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Ex4.xml" ContentType="application/vnd.ms-office.chartex+xml"/>
  <Override PartName="/xl/charts/style21.xml" ContentType="application/vnd.ms-office.chartstyle+xml"/>
  <Override PartName="/xl/charts/colors2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Ex5.xml" ContentType="application/vnd.ms-office.chartex+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slicers/slicer8.xml" ContentType="application/vnd.ms-excel.slicer+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mc:AlternateContent xmlns:mc="http://schemas.openxmlformats.org/markup-compatibility/2006">
    <mc:Choice Requires="x15">
      <x15ac:absPath xmlns:x15ac="http://schemas.microsoft.com/office/spreadsheetml/2010/11/ac" url="C:\Users\sweet\Downloads\Telegram Desktop\"/>
    </mc:Choice>
  </mc:AlternateContent>
  <xr:revisionPtr revIDLastSave="0" documentId="13_ncr:1_{5FFE85DA-FA1F-4648-89ED-EBA77E616208}" xr6:coauthVersionLast="36" xr6:coauthVersionMax="36" xr10:uidLastSave="{00000000-0000-0000-0000-000000000000}"/>
  <bookViews>
    <workbookView xWindow="0" yWindow="0" windowWidth="19200" windowHeight="8840" activeTab="14" xr2:uid="{00000000-000D-0000-FFFF-FFFF00000000}"/>
  </bookViews>
  <sheets>
    <sheet name="insurance" sheetId="1" r:id="rId1"/>
    <sheet name="DASHBOARD" sheetId="5" r:id="rId2"/>
    <sheet name="1" sheetId="8" r:id="rId3"/>
    <sheet name="2" sheetId="12" r:id="rId4"/>
    <sheet name="3" sheetId="13" r:id="rId5"/>
    <sheet name="4" sheetId="14" r:id="rId6"/>
    <sheet name="5" sheetId="15" r:id="rId7"/>
    <sheet name="6" sheetId="16" r:id="rId8"/>
    <sheet name="7" sheetId="17" r:id="rId9"/>
    <sheet name="8" sheetId="18" r:id="rId10"/>
    <sheet name="9" sheetId="19" r:id="rId11"/>
    <sheet name="10" sheetId="21" r:id="rId12"/>
    <sheet name="11" sheetId="22" r:id="rId13"/>
    <sheet name="12" sheetId="24" r:id="rId14"/>
    <sheet name="regression summary" sheetId="28" r:id="rId15"/>
  </sheets>
  <definedNames>
    <definedName name="_xlnm._FilterDatabase" localSheetId="13" hidden="1">'12'!$I$1:$I$1339</definedName>
    <definedName name="_xlnm._FilterDatabase" localSheetId="0" hidden="1">insurance!#REF!</definedName>
    <definedName name="_xlchart.v1.0" hidden="1">'7'!$C$4:$C$277</definedName>
    <definedName name="_xlchart.v1.1" hidden="1">'7'!$D$4:$D$1066</definedName>
    <definedName name="_xlchart.v1.2" hidden="1">insurance!$B$1</definedName>
    <definedName name="_xlchart.v1.3" hidden="1">insurance!$B$2:$B$1343</definedName>
    <definedName name="_xlchart.v1.4" hidden="1">insurance!$D$1</definedName>
    <definedName name="_xlchart.v1.5" hidden="1">insurance!$D$2:$D$1343</definedName>
    <definedName name="_xlchart.v1.6" hidden="1">'7'!$C$4:$C$277</definedName>
    <definedName name="_xlchart.v1.7" hidden="1">'7'!$D$4:$D$1066</definedName>
    <definedName name="_xlchart.v1.8" hidden="1">insurance!$G$2:$G$1339</definedName>
    <definedName name="_xlchart.v1.9" hidden="1">insurance!$H$2:$H$1339</definedName>
    <definedName name="_xlcn.WorksheetConnection_insurancedataset.xlsxTable1" hidden="1">Table1[]</definedName>
    <definedName name="dataset">Table1[#All]</definedName>
    <definedName name="_xlnm.Extract" localSheetId="13">'12'!#REF!</definedName>
    <definedName name="insurance">Table1[#All]</definedName>
    <definedName name="Nonsmoker">'7'!$D$4:$D$1066</definedName>
    <definedName name="Slicer_age">#N/A</definedName>
    <definedName name="Slicer_BMI_Categories1">#N/A</definedName>
    <definedName name="Slicer_children">#N/A</definedName>
    <definedName name="Slicer_region">#N/A</definedName>
    <definedName name="Slicer_sex">#N/A</definedName>
    <definedName name="Slicer_smoker">#N/A</definedName>
    <definedName name="smoker">'7'!$C$4:$C$277</definedName>
  </definedNames>
  <calcPr calcId="191029"/>
  <pivotCaches>
    <pivotCache cacheId="0" r:id="rId16"/>
    <pivotCache cacheId="1" r:id="rId17"/>
    <pivotCache cacheId="2" r:id="rId18"/>
    <pivotCache cacheId="3" r:id="rId19"/>
  </pivotCaches>
  <extLst>
    <ext xmlns:x14="http://schemas.microsoft.com/office/spreadsheetml/2009/9/main" uri="{876F7934-8845-4945-9796-88D515C7AA90}">
      <x14:pivotCaches>
        <pivotCache cacheId="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nsurancedataset.xlsx!Table1"/>
        </x15:modelTables>
      </x15:dataModel>
    </ext>
  </extLst>
</workbook>
</file>

<file path=xl/calcChain.xml><?xml version="1.0" encoding="utf-8"?>
<calcChain xmlns="http://schemas.openxmlformats.org/spreadsheetml/2006/main">
  <c r="M17" i="1" l="1"/>
  <c r="H1343" i="1" l="1"/>
  <c r="A1343" i="1"/>
  <c r="I3"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74" i="24"/>
  <c r="I75" i="24"/>
  <c r="I76" i="24"/>
  <c r="I77" i="24"/>
  <c r="I78" i="24"/>
  <c r="I79" i="24"/>
  <c r="I80" i="24"/>
  <c r="I81" i="24"/>
  <c r="I82" i="24"/>
  <c r="I83" i="24"/>
  <c r="I84" i="24"/>
  <c r="I85" i="24"/>
  <c r="I86" i="24"/>
  <c r="I87" i="24"/>
  <c r="I88" i="24"/>
  <c r="I89" i="24"/>
  <c r="I90" i="24"/>
  <c r="I91" i="24"/>
  <c r="I92" i="24"/>
  <c r="I93" i="24"/>
  <c r="I94" i="24"/>
  <c r="I95" i="24"/>
  <c r="I96" i="24"/>
  <c r="I97" i="24"/>
  <c r="I98" i="24"/>
  <c r="I99" i="24"/>
  <c r="I100" i="24"/>
  <c r="I101" i="24"/>
  <c r="I102" i="24"/>
  <c r="I103" i="24"/>
  <c r="I104" i="24"/>
  <c r="I105" i="24"/>
  <c r="I106" i="24"/>
  <c r="I107" i="24"/>
  <c r="I108" i="24"/>
  <c r="I109" i="24"/>
  <c r="I110" i="24"/>
  <c r="I111" i="24"/>
  <c r="I112" i="24"/>
  <c r="I113" i="24"/>
  <c r="I114" i="24"/>
  <c r="I115" i="24"/>
  <c r="I116" i="24"/>
  <c r="I117" i="24"/>
  <c r="I118" i="24"/>
  <c r="I119" i="24"/>
  <c r="I120" i="24"/>
  <c r="I121" i="24"/>
  <c r="I122" i="24"/>
  <c r="I123" i="24"/>
  <c r="I124" i="24"/>
  <c r="I125" i="24"/>
  <c r="I126" i="24"/>
  <c r="I127" i="24"/>
  <c r="I128" i="24"/>
  <c r="I129" i="24"/>
  <c r="I130" i="24"/>
  <c r="I131" i="24"/>
  <c r="I132" i="24"/>
  <c r="I133" i="24"/>
  <c r="I134" i="24"/>
  <c r="I135" i="24"/>
  <c r="I136" i="24"/>
  <c r="I137" i="24"/>
  <c r="I138" i="24"/>
  <c r="I139" i="24"/>
  <c r="I140" i="24"/>
  <c r="I141" i="24"/>
  <c r="I142" i="24"/>
  <c r="I143" i="24"/>
  <c r="I144" i="24"/>
  <c r="I145" i="24"/>
  <c r="I146" i="24"/>
  <c r="I147" i="24"/>
  <c r="I148" i="24"/>
  <c r="I149" i="24"/>
  <c r="I150" i="24"/>
  <c r="I151" i="24"/>
  <c r="I152" i="24"/>
  <c r="I153" i="24"/>
  <c r="I154" i="24"/>
  <c r="I155" i="24"/>
  <c r="I156" i="24"/>
  <c r="I157" i="24"/>
  <c r="I158" i="24"/>
  <c r="I159" i="24"/>
  <c r="I160" i="24"/>
  <c r="I161" i="24"/>
  <c r="I162" i="24"/>
  <c r="I163" i="24"/>
  <c r="I164" i="24"/>
  <c r="I165" i="24"/>
  <c r="I166" i="24"/>
  <c r="I167" i="24"/>
  <c r="I168" i="24"/>
  <c r="I169" i="24"/>
  <c r="I170" i="24"/>
  <c r="I171" i="24"/>
  <c r="I172" i="24"/>
  <c r="I173" i="24"/>
  <c r="I174" i="24"/>
  <c r="I175" i="24"/>
  <c r="I176" i="24"/>
  <c r="I177" i="24"/>
  <c r="I178" i="24"/>
  <c r="I179" i="24"/>
  <c r="I180" i="24"/>
  <c r="I181" i="24"/>
  <c r="I182" i="24"/>
  <c r="I183" i="24"/>
  <c r="I184" i="24"/>
  <c r="I185" i="24"/>
  <c r="I186" i="24"/>
  <c r="I187" i="24"/>
  <c r="I188" i="24"/>
  <c r="I189" i="24"/>
  <c r="I190" i="24"/>
  <c r="I191" i="24"/>
  <c r="I192" i="24"/>
  <c r="I193" i="24"/>
  <c r="I194" i="24"/>
  <c r="I195" i="24"/>
  <c r="I196" i="24"/>
  <c r="I197" i="24"/>
  <c r="I198" i="24"/>
  <c r="I199" i="24"/>
  <c r="I200" i="24"/>
  <c r="I201" i="24"/>
  <c r="I202" i="24"/>
  <c r="I203" i="24"/>
  <c r="I204" i="24"/>
  <c r="I205" i="24"/>
  <c r="I206" i="24"/>
  <c r="I207" i="24"/>
  <c r="I208" i="24"/>
  <c r="I209" i="24"/>
  <c r="I210" i="24"/>
  <c r="I211" i="24"/>
  <c r="I212" i="24"/>
  <c r="I213" i="24"/>
  <c r="I214" i="24"/>
  <c r="I215" i="24"/>
  <c r="I216" i="24"/>
  <c r="I217" i="24"/>
  <c r="I218" i="24"/>
  <c r="I219" i="24"/>
  <c r="I220" i="24"/>
  <c r="I221" i="24"/>
  <c r="I222" i="24"/>
  <c r="I223" i="24"/>
  <c r="I224" i="24"/>
  <c r="I225" i="24"/>
  <c r="I226" i="24"/>
  <c r="I227" i="24"/>
  <c r="I228" i="24"/>
  <c r="I229" i="24"/>
  <c r="I230" i="24"/>
  <c r="I231" i="24"/>
  <c r="I232" i="24"/>
  <c r="I233" i="24"/>
  <c r="I234" i="24"/>
  <c r="I235" i="24"/>
  <c r="I236" i="24"/>
  <c r="I237" i="24"/>
  <c r="I238" i="24"/>
  <c r="I239" i="24"/>
  <c r="I240" i="24"/>
  <c r="I241" i="24"/>
  <c r="I242" i="24"/>
  <c r="I243" i="24"/>
  <c r="I244" i="24"/>
  <c r="I245" i="24"/>
  <c r="I246" i="24"/>
  <c r="I247" i="24"/>
  <c r="I248" i="24"/>
  <c r="I249" i="24"/>
  <c r="I250" i="24"/>
  <c r="I251" i="24"/>
  <c r="I252" i="24"/>
  <c r="I253" i="24"/>
  <c r="I254" i="24"/>
  <c r="I255" i="24"/>
  <c r="I256" i="24"/>
  <c r="I257" i="24"/>
  <c r="I258" i="24"/>
  <c r="I259" i="24"/>
  <c r="I260" i="24"/>
  <c r="I261" i="24"/>
  <c r="I262" i="24"/>
  <c r="I263" i="24"/>
  <c r="I264" i="24"/>
  <c r="I265" i="24"/>
  <c r="I266" i="24"/>
  <c r="I267" i="24"/>
  <c r="I268" i="24"/>
  <c r="I269" i="24"/>
  <c r="I270" i="24"/>
  <c r="I271" i="24"/>
  <c r="I272" i="24"/>
  <c r="I273" i="24"/>
  <c r="I274" i="24"/>
  <c r="I275" i="24"/>
  <c r="I276" i="24"/>
  <c r="I277" i="24"/>
  <c r="I278" i="24"/>
  <c r="I279" i="24"/>
  <c r="I280" i="24"/>
  <c r="I281" i="24"/>
  <c r="I282" i="24"/>
  <c r="I283" i="24"/>
  <c r="I284" i="24"/>
  <c r="I285" i="24"/>
  <c r="I286" i="24"/>
  <c r="I287" i="24"/>
  <c r="I288" i="24"/>
  <c r="I289" i="24"/>
  <c r="I290" i="24"/>
  <c r="I291" i="24"/>
  <c r="I292" i="24"/>
  <c r="I293" i="24"/>
  <c r="I294" i="24"/>
  <c r="I295" i="24"/>
  <c r="I296" i="24"/>
  <c r="I297" i="24"/>
  <c r="I298" i="24"/>
  <c r="I299" i="24"/>
  <c r="I300" i="24"/>
  <c r="I301" i="24"/>
  <c r="I302" i="24"/>
  <c r="I303" i="24"/>
  <c r="I304" i="24"/>
  <c r="I305" i="24"/>
  <c r="I306" i="24"/>
  <c r="I307" i="24"/>
  <c r="I308" i="24"/>
  <c r="I309" i="24"/>
  <c r="I310" i="24"/>
  <c r="I311" i="24"/>
  <c r="I312" i="24"/>
  <c r="I313" i="24"/>
  <c r="I314" i="24"/>
  <c r="I315" i="24"/>
  <c r="I316" i="24"/>
  <c r="I317" i="24"/>
  <c r="I318" i="24"/>
  <c r="I319" i="24"/>
  <c r="I320" i="24"/>
  <c r="I321" i="24"/>
  <c r="I322" i="24"/>
  <c r="I323" i="24"/>
  <c r="I324" i="24"/>
  <c r="I325" i="24"/>
  <c r="I326" i="24"/>
  <c r="I327" i="24"/>
  <c r="I328" i="24"/>
  <c r="I329" i="24"/>
  <c r="I330" i="24"/>
  <c r="I331" i="24"/>
  <c r="I332" i="24"/>
  <c r="I333" i="24"/>
  <c r="I334" i="24"/>
  <c r="I335" i="24"/>
  <c r="I336" i="24"/>
  <c r="I337" i="24"/>
  <c r="I338" i="24"/>
  <c r="I339" i="24"/>
  <c r="I340" i="24"/>
  <c r="I341" i="24"/>
  <c r="I342" i="24"/>
  <c r="I343" i="24"/>
  <c r="I344" i="24"/>
  <c r="I345" i="24"/>
  <c r="I346" i="24"/>
  <c r="I347" i="24"/>
  <c r="I348" i="24"/>
  <c r="I349" i="24"/>
  <c r="I350" i="24"/>
  <c r="I351" i="24"/>
  <c r="I352" i="24"/>
  <c r="I353" i="24"/>
  <c r="I354" i="24"/>
  <c r="I355" i="24"/>
  <c r="I356" i="24"/>
  <c r="I357" i="24"/>
  <c r="I358" i="24"/>
  <c r="I359" i="24"/>
  <c r="I360" i="24"/>
  <c r="I361" i="24"/>
  <c r="I362" i="24"/>
  <c r="I363" i="24"/>
  <c r="I364" i="24"/>
  <c r="I365" i="24"/>
  <c r="I366" i="24"/>
  <c r="I367" i="24"/>
  <c r="I368" i="24"/>
  <c r="I369" i="24"/>
  <c r="I370" i="24"/>
  <c r="I371" i="24"/>
  <c r="I372" i="24"/>
  <c r="I373" i="24"/>
  <c r="I374" i="24"/>
  <c r="I375" i="24"/>
  <c r="I376" i="24"/>
  <c r="I377" i="24"/>
  <c r="I378" i="24"/>
  <c r="I379" i="24"/>
  <c r="I380" i="24"/>
  <c r="I381" i="24"/>
  <c r="I382" i="24"/>
  <c r="I383" i="24"/>
  <c r="I384" i="24"/>
  <c r="I385" i="24"/>
  <c r="I386" i="24"/>
  <c r="I387" i="24"/>
  <c r="I388" i="24"/>
  <c r="I389" i="24"/>
  <c r="I390" i="24"/>
  <c r="I391" i="24"/>
  <c r="I392" i="24"/>
  <c r="I393" i="24"/>
  <c r="I394" i="24"/>
  <c r="I395" i="24"/>
  <c r="I396" i="24"/>
  <c r="I397" i="24"/>
  <c r="I398" i="24"/>
  <c r="I399" i="24"/>
  <c r="I400" i="24"/>
  <c r="I401" i="24"/>
  <c r="I402" i="24"/>
  <c r="I403" i="24"/>
  <c r="I404" i="24"/>
  <c r="I405" i="24"/>
  <c r="I406" i="24"/>
  <c r="I407" i="24"/>
  <c r="I408" i="24"/>
  <c r="I409" i="24"/>
  <c r="I410" i="24"/>
  <c r="I411" i="24"/>
  <c r="I412" i="24"/>
  <c r="I413" i="24"/>
  <c r="I414" i="24"/>
  <c r="I415" i="24"/>
  <c r="I416" i="24"/>
  <c r="I417" i="24"/>
  <c r="I418" i="24"/>
  <c r="I419" i="24"/>
  <c r="I420" i="24"/>
  <c r="I421" i="24"/>
  <c r="I422" i="24"/>
  <c r="I423" i="24"/>
  <c r="I424" i="24"/>
  <c r="I425" i="24"/>
  <c r="I426" i="24"/>
  <c r="I427" i="24"/>
  <c r="I428" i="24"/>
  <c r="I429" i="24"/>
  <c r="I430" i="24"/>
  <c r="I431" i="24"/>
  <c r="I432" i="24"/>
  <c r="I433" i="24"/>
  <c r="I434" i="24"/>
  <c r="I435" i="24"/>
  <c r="I436" i="24"/>
  <c r="I437" i="24"/>
  <c r="I438" i="24"/>
  <c r="I439" i="24"/>
  <c r="I440" i="24"/>
  <c r="I441" i="24"/>
  <c r="I442" i="24"/>
  <c r="I443" i="24"/>
  <c r="I444" i="24"/>
  <c r="I445" i="24"/>
  <c r="I446" i="24"/>
  <c r="I447" i="24"/>
  <c r="I448" i="24"/>
  <c r="I449" i="24"/>
  <c r="I450" i="24"/>
  <c r="I451" i="24"/>
  <c r="I452" i="24"/>
  <c r="I453" i="24"/>
  <c r="I454" i="24"/>
  <c r="I455" i="24"/>
  <c r="I456" i="24"/>
  <c r="I457" i="24"/>
  <c r="I458" i="24"/>
  <c r="I459" i="24"/>
  <c r="I460" i="24"/>
  <c r="I461" i="24"/>
  <c r="I462" i="24"/>
  <c r="I463" i="24"/>
  <c r="I464" i="24"/>
  <c r="I465" i="24"/>
  <c r="I466" i="24"/>
  <c r="I467" i="24"/>
  <c r="I468" i="24"/>
  <c r="I469" i="24"/>
  <c r="I470" i="24"/>
  <c r="I471" i="24"/>
  <c r="I472" i="24"/>
  <c r="I473" i="24"/>
  <c r="I474" i="24"/>
  <c r="I475" i="24"/>
  <c r="I476" i="24"/>
  <c r="I477" i="24"/>
  <c r="I478" i="24"/>
  <c r="I479" i="24"/>
  <c r="I480" i="24"/>
  <c r="I481" i="24"/>
  <c r="I482" i="24"/>
  <c r="I483" i="24"/>
  <c r="I484" i="24"/>
  <c r="I485" i="24"/>
  <c r="I486" i="24"/>
  <c r="I487" i="24"/>
  <c r="I488" i="24"/>
  <c r="I489" i="24"/>
  <c r="I490" i="24"/>
  <c r="I491" i="24"/>
  <c r="I492" i="24"/>
  <c r="I493" i="24"/>
  <c r="I494" i="24"/>
  <c r="I495" i="24"/>
  <c r="I496" i="24"/>
  <c r="I497" i="24"/>
  <c r="I498" i="24"/>
  <c r="I499" i="24"/>
  <c r="I500" i="24"/>
  <c r="I501" i="24"/>
  <c r="I502" i="24"/>
  <c r="I503" i="24"/>
  <c r="I504" i="24"/>
  <c r="I505" i="24"/>
  <c r="I506" i="24"/>
  <c r="I507" i="24"/>
  <c r="I508" i="24"/>
  <c r="I509" i="24"/>
  <c r="I510" i="24"/>
  <c r="I511" i="24"/>
  <c r="I512" i="24"/>
  <c r="I513" i="24"/>
  <c r="I514" i="24"/>
  <c r="I515" i="24"/>
  <c r="I516" i="24"/>
  <c r="I517" i="24"/>
  <c r="I518" i="24"/>
  <c r="I519" i="24"/>
  <c r="I520" i="24"/>
  <c r="I521" i="24"/>
  <c r="I522" i="24"/>
  <c r="I523" i="24"/>
  <c r="I524" i="24"/>
  <c r="I525" i="24"/>
  <c r="I526" i="24"/>
  <c r="I527" i="24"/>
  <c r="I528" i="24"/>
  <c r="I529" i="24"/>
  <c r="I530" i="24"/>
  <c r="I531" i="24"/>
  <c r="I532" i="24"/>
  <c r="I533" i="24"/>
  <c r="I534" i="24"/>
  <c r="I535" i="24"/>
  <c r="I536" i="24"/>
  <c r="I537" i="24"/>
  <c r="I538" i="24"/>
  <c r="I539" i="24"/>
  <c r="I540" i="24"/>
  <c r="I541" i="24"/>
  <c r="I542" i="24"/>
  <c r="I543" i="24"/>
  <c r="I544" i="24"/>
  <c r="I545" i="24"/>
  <c r="I546" i="24"/>
  <c r="I547" i="24"/>
  <c r="I548" i="24"/>
  <c r="I549" i="24"/>
  <c r="I550" i="24"/>
  <c r="I551" i="24"/>
  <c r="I552" i="24"/>
  <c r="I553" i="24"/>
  <c r="I554" i="24"/>
  <c r="I555" i="24"/>
  <c r="I556" i="24"/>
  <c r="I557" i="24"/>
  <c r="I558" i="24"/>
  <c r="I559" i="24"/>
  <c r="I560" i="24"/>
  <c r="I561" i="24"/>
  <c r="I562" i="24"/>
  <c r="I563" i="24"/>
  <c r="I564" i="24"/>
  <c r="I565" i="24"/>
  <c r="I566" i="24"/>
  <c r="I567" i="24"/>
  <c r="I568" i="24"/>
  <c r="I569" i="24"/>
  <c r="I570" i="24"/>
  <c r="I571" i="24"/>
  <c r="I572" i="24"/>
  <c r="I573" i="24"/>
  <c r="I574" i="24"/>
  <c r="I575" i="24"/>
  <c r="I576" i="24"/>
  <c r="I577" i="24"/>
  <c r="I578" i="24"/>
  <c r="I579" i="24"/>
  <c r="I580" i="24"/>
  <c r="I581" i="24"/>
  <c r="I582" i="24"/>
  <c r="I583" i="24"/>
  <c r="I584" i="24"/>
  <c r="I585" i="24"/>
  <c r="I586" i="24"/>
  <c r="I587" i="24"/>
  <c r="I588" i="24"/>
  <c r="I589" i="24"/>
  <c r="I590" i="24"/>
  <c r="I591" i="24"/>
  <c r="I592" i="24"/>
  <c r="I593" i="24"/>
  <c r="I594" i="24"/>
  <c r="I595" i="24"/>
  <c r="I596" i="24"/>
  <c r="I597" i="24"/>
  <c r="I598" i="24"/>
  <c r="I599" i="24"/>
  <c r="I600" i="24"/>
  <c r="I601" i="24"/>
  <c r="I602" i="24"/>
  <c r="I603" i="24"/>
  <c r="I604" i="24"/>
  <c r="I605" i="24"/>
  <c r="I606" i="24"/>
  <c r="I607" i="24"/>
  <c r="I608" i="24"/>
  <c r="I609" i="24"/>
  <c r="I610" i="24"/>
  <c r="I611" i="24"/>
  <c r="I612" i="24"/>
  <c r="I613" i="24"/>
  <c r="I614" i="24"/>
  <c r="I615" i="24"/>
  <c r="I616" i="24"/>
  <c r="I617" i="24"/>
  <c r="I618" i="24"/>
  <c r="I619" i="24"/>
  <c r="I620" i="24"/>
  <c r="I621" i="24"/>
  <c r="I622" i="24"/>
  <c r="I623" i="24"/>
  <c r="I624" i="24"/>
  <c r="I625" i="24"/>
  <c r="I626" i="24"/>
  <c r="I627" i="24"/>
  <c r="I628" i="24"/>
  <c r="I629" i="24"/>
  <c r="I630" i="24"/>
  <c r="I631" i="24"/>
  <c r="I632" i="24"/>
  <c r="I633" i="24"/>
  <c r="I634" i="24"/>
  <c r="I635" i="24"/>
  <c r="I636" i="24"/>
  <c r="I637" i="24"/>
  <c r="I638" i="24"/>
  <c r="I639" i="24"/>
  <c r="I640" i="24"/>
  <c r="I641" i="24"/>
  <c r="I642" i="24"/>
  <c r="I643" i="24"/>
  <c r="I644" i="24"/>
  <c r="I645" i="24"/>
  <c r="I646" i="24"/>
  <c r="I647" i="24"/>
  <c r="I648" i="24"/>
  <c r="I649" i="24"/>
  <c r="I650" i="24"/>
  <c r="I651" i="24"/>
  <c r="I652" i="24"/>
  <c r="I653" i="24"/>
  <c r="I654" i="24"/>
  <c r="I655" i="24"/>
  <c r="I656" i="24"/>
  <c r="I657" i="24"/>
  <c r="I658" i="24"/>
  <c r="I659" i="24"/>
  <c r="I660" i="24"/>
  <c r="I661" i="24"/>
  <c r="I662" i="24"/>
  <c r="I663" i="24"/>
  <c r="I664" i="24"/>
  <c r="I665" i="24"/>
  <c r="I666" i="24"/>
  <c r="I667" i="24"/>
  <c r="I668" i="24"/>
  <c r="I669" i="24"/>
  <c r="I670" i="24"/>
  <c r="I671" i="24"/>
  <c r="I672" i="24"/>
  <c r="I673" i="24"/>
  <c r="I674" i="24"/>
  <c r="I675" i="24"/>
  <c r="I676" i="24"/>
  <c r="I677" i="24"/>
  <c r="I678" i="24"/>
  <c r="I679" i="24"/>
  <c r="I680" i="24"/>
  <c r="I681" i="24"/>
  <c r="I682" i="24"/>
  <c r="I683" i="24"/>
  <c r="I684" i="24"/>
  <c r="I685" i="24"/>
  <c r="I686" i="24"/>
  <c r="I687" i="24"/>
  <c r="I688" i="24"/>
  <c r="I689" i="24"/>
  <c r="I690" i="24"/>
  <c r="I691" i="24"/>
  <c r="I692" i="24"/>
  <c r="I693" i="24"/>
  <c r="I694" i="24"/>
  <c r="I695" i="24"/>
  <c r="I696" i="24"/>
  <c r="I697" i="24"/>
  <c r="I698" i="24"/>
  <c r="I699" i="24"/>
  <c r="I700" i="24"/>
  <c r="I701" i="24"/>
  <c r="I702" i="24"/>
  <c r="I703" i="24"/>
  <c r="I704" i="24"/>
  <c r="I705" i="24"/>
  <c r="I706" i="24"/>
  <c r="I707" i="24"/>
  <c r="I708" i="24"/>
  <c r="I709" i="24"/>
  <c r="I710" i="24"/>
  <c r="I711" i="24"/>
  <c r="I712" i="24"/>
  <c r="I713" i="24"/>
  <c r="I714" i="24"/>
  <c r="I715" i="24"/>
  <c r="I716" i="24"/>
  <c r="I717" i="24"/>
  <c r="I718" i="24"/>
  <c r="I719" i="24"/>
  <c r="I720" i="24"/>
  <c r="I721" i="24"/>
  <c r="I722" i="24"/>
  <c r="I723" i="24"/>
  <c r="I724" i="24"/>
  <c r="I725" i="24"/>
  <c r="I726" i="24"/>
  <c r="I727" i="24"/>
  <c r="I728" i="24"/>
  <c r="I729" i="24"/>
  <c r="I730" i="24"/>
  <c r="I731" i="24"/>
  <c r="I732" i="24"/>
  <c r="I733" i="24"/>
  <c r="I734" i="24"/>
  <c r="I735" i="24"/>
  <c r="I736" i="24"/>
  <c r="I737" i="24"/>
  <c r="I738" i="24"/>
  <c r="I739" i="24"/>
  <c r="I740" i="24"/>
  <c r="I741" i="24"/>
  <c r="I742" i="24"/>
  <c r="I743" i="24"/>
  <c r="I744" i="24"/>
  <c r="I745" i="24"/>
  <c r="I746" i="24"/>
  <c r="I747" i="24"/>
  <c r="I748" i="24"/>
  <c r="I749" i="24"/>
  <c r="I750" i="24"/>
  <c r="I751" i="24"/>
  <c r="I752" i="24"/>
  <c r="I753" i="24"/>
  <c r="I754" i="24"/>
  <c r="I755" i="24"/>
  <c r="I756" i="24"/>
  <c r="I757" i="24"/>
  <c r="I758" i="24"/>
  <c r="I759" i="24"/>
  <c r="I760" i="24"/>
  <c r="I761" i="24"/>
  <c r="I762" i="24"/>
  <c r="I763" i="24"/>
  <c r="I764" i="24"/>
  <c r="I765" i="24"/>
  <c r="I766" i="24"/>
  <c r="I767" i="24"/>
  <c r="I768" i="24"/>
  <c r="I769" i="24"/>
  <c r="I770" i="24"/>
  <c r="I771" i="24"/>
  <c r="I772" i="24"/>
  <c r="I773" i="24"/>
  <c r="I774" i="24"/>
  <c r="I775" i="24"/>
  <c r="I776" i="24"/>
  <c r="I777" i="24"/>
  <c r="I778" i="24"/>
  <c r="I779" i="24"/>
  <c r="I780" i="24"/>
  <c r="I781" i="24"/>
  <c r="I782" i="24"/>
  <c r="I783" i="24"/>
  <c r="I784" i="24"/>
  <c r="I785" i="24"/>
  <c r="I786" i="24"/>
  <c r="I787" i="24"/>
  <c r="I788" i="24"/>
  <c r="I789" i="24"/>
  <c r="I790" i="24"/>
  <c r="I791" i="24"/>
  <c r="I792" i="24"/>
  <c r="I793" i="24"/>
  <c r="I794" i="24"/>
  <c r="I795" i="24"/>
  <c r="I796" i="24"/>
  <c r="I797" i="24"/>
  <c r="I798" i="24"/>
  <c r="I799" i="24"/>
  <c r="I800" i="24"/>
  <c r="I801" i="24"/>
  <c r="I802" i="24"/>
  <c r="I803" i="24"/>
  <c r="I804" i="24"/>
  <c r="I805" i="24"/>
  <c r="I806" i="24"/>
  <c r="I807" i="24"/>
  <c r="I808" i="24"/>
  <c r="I809" i="24"/>
  <c r="I810" i="24"/>
  <c r="I811" i="24"/>
  <c r="I812" i="24"/>
  <c r="I813" i="24"/>
  <c r="I814" i="24"/>
  <c r="I815" i="24"/>
  <c r="I816" i="24"/>
  <c r="I817" i="24"/>
  <c r="I818" i="24"/>
  <c r="I819" i="24"/>
  <c r="I820" i="24"/>
  <c r="I821" i="24"/>
  <c r="I822" i="24"/>
  <c r="I823" i="24"/>
  <c r="I824" i="24"/>
  <c r="I825" i="24"/>
  <c r="I826" i="24"/>
  <c r="I827" i="24"/>
  <c r="I828" i="24"/>
  <c r="I829" i="24"/>
  <c r="I830" i="24"/>
  <c r="I831" i="24"/>
  <c r="I832" i="24"/>
  <c r="I833" i="24"/>
  <c r="I834" i="24"/>
  <c r="I835" i="24"/>
  <c r="I836" i="24"/>
  <c r="I837" i="24"/>
  <c r="I838" i="24"/>
  <c r="I839" i="24"/>
  <c r="I840" i="24"/>
  <c r="I841" i="24"/>
  <c r="I842" i="24"/>
  <c r="I843" i="24"/>
  <c r="I844" i="24"/>
  <c r="I845" i="24"/>
  <c r="I846" i="24"/>
  <c r="I847" i="24"/>
  <c r="I848" i="24"/>
  <c r="I849" i="24"/>
  <c r="I850" i="24"/>
  <c r="I851" i="24"/>
  <c r="I852" i="24"/>
  <c r="I853" i="24"/>
  <c r="I854" i="24"/>
  <c r="I855" i="24"/>
  <c r="I856" i="24"/>
  <c r="I857" i="24"/>
  <c r="I858" i="24"/>
  <c r="I859" i="24"/>
  <c r="I860" i="24"/>
  <c r="I861" i="24"/>
  <c r="I862" i="24"/>
  <c r="I863" i="24"/>
  <c r="I864" i="24"/>
  <c r="I865" i="24"/>
  <c r="I866" i="24"/>
  <c r="I867" i="24"/>
  <c r="I868" i="24"/>
  <c r="I869" i="24"/>
  <c r="I870" i="24"/>
  <c r="I871" i="24"/>
  <c r="I872" i="24"/>
  <c r="I873" i="24"/>
  <c r="I874" i="24"/>
  <c r="I875" i="24"/>
  <c r="I876" i="24"/>
  <c r="I877" i="24"/>
  <c r="I878" i="24"/>
  <c r="I879" i="24"/>
  <c r="I880" i="24"/>
  <c r="I881" i="24"/>
  <c r="I882" i="24"/>
  <c r="I883" i="24"/>
  <c r="I884" i="24"/>
  <c r="I885" i="24"/>
  <c r="I886" i="24"/>
  <c r="I887" i="24"/>
  <c r="I888" i="24"/>
  <c r="I889" i="24"/>
  <c r="I890" i="24"/>
  <c r="I891" i="24"/>
  <c r="I892" i="24"/>
  <c r="I893" i="24"/>
  <c r="I894" i="24"/>
  <c r="I895" i="24"/>
  <c r="I896" i="24"/>
  <c r="I897" i="24"/>
  <c r="I898" i="24"/>
  <c r="I899" i="24"/>
  <c r="I900" i="24"/>
  <c r="I901" i="24"/>
  <c r="I902" i="24"/>
  <c r="I903" i="24"/>
  <c r="I904" i="24"/>
  <c r="I905" i="24"/>
  <c r="I906" i="24"/>
  <c r="I907" i="24"/>
  <c r="I908" i="24"/>
  <c r="I909" i="24"/>
  <c r="I910" i="24"/>
  <c r="I911" i="24"/>
  <c r="I912" i="24"/>
  <c r="I913" i="24"/>
  <c r="I914" i="24"/>
  <c r="I915" i="24"/>
  <c r="I916" i="24"/>
  <c r="I917" i="24"/>
  <c r="I918" i="24"/>
  <c r="I919" i="24"/>
  <c r="I920" i="24"/>
  <c r="I921" i="24"/>
  <c r="I922" i="24"/>
  <c r="I923" i="24"/>
  <c r="I924" i="24"/>
  <c r="I925" i="24"/>
  <c r="I926" i="24"/>
  <c r="I927" i="24"/>
  <c r="I928" i="24"/>
  <c r="I929" i="24"/>
  <c r="I930" i="24"/>
  <c r="I931" i="24"/>
  <c r="I932" i="24"/>
  <c r="I933" i="24"/>
  <c r="I934" i="24"/>
  <c r="I935" i="24"/>
  <c r="I936" i="24"/>
  <c r="I937" i="24"/>
  <c r="I938" i="24"/>
  <c r="I939" i="24"/>
  <c r="I940" i="24"/>
  <c r="I941" i="24"/>
  <c r="I942" i="24"/>
  <c r="I943" i="24"/>
  <c r="I944" i="24"/>
  <c r="I945" i="24"/>
  <c r="I946" i="24"/>
  <c r="I947" i="24"/>
  <c r="I948" i="24"/>
  <c r="I949" i="24"/>
  <c r="I950" i="24"/>
  <c r="I951" i="24"/>
  <c r="I952" i="24"/>
  <c r="I953" i="24"/>
  <c r="I954" i="24"/>
  <c r="I955" i="24"/>
  <c r="I956" i="24"/>
  <c r="I957" i="24"/>
  <c r="I958" i="24"/>
  <c r="I959" i="24"/>
  <c r="I960" i="24"/>
  <c r="I961" i="24"/>
  <c r="I962" i="24"/>
  <c r="I963" i="24"/>
  <c r="I964" i="24"/>
  <c r="I965" i="24"/>
  <c r="I966" i="24"/>
  <c r="I967" i="24"/>
  <c r="I968" i="24"/>
  <c r="I969" i="24"/>
  <c r="I970" i="24"/>
  <c r="I971" i="24"/>
  <c r="I972" i="24"/>
  <c r="I973" i="24"/>
  <c r="I974" i="24"/>
  <c r="I975" i="24"/>
  <c r="I976" i="24"/>
  <c r="I977" i="24"/>
  <c r="I978" i="24"/>
  <c r="I979" i="24"/>
  <c r="I980" i="24"/>
  <c r="I981" i="24"/>
  <c r="I982" i="24"/>
  <c r="I983" i="24"/>
  <c r="I984" i="24"/>
  <c r="I985" i="24"/>
  <c r="I986" i="24"/>
  <c r="I987" i="24"/>
  <c r="I988" i="24"/>
  <c r="I989" i="24"/>
  <c r="I990" i="24"/>
  <c r="I991" i="24"/>
  <c r="I992" i="24"/>
  <c r="I993" i="24"/>
  <c r="I994" i="24"/>
  <c r="I995" i="24"/>
  <c r="I996" i="24"/>
  <c r="I997" i="24"/>
  <c r="I998" i="24"/>
  <c r="I999" i="24"/>
  <c r="I1000" i="24"/>
  <c r="I1001" i="24"/>
  <c r="I1002" i="24"/>
  <c r="I1003" i="24"/>
  <c r="I1004" i="24"/>
  <c r="I1005" i="24"/>
  <c r="I1006" i="24"/>
  <c r="I1007" i="24"/>
  <c r="I1008" i="24"/>
  <c r="I1009" i="24"/>
  <c r="I1010" i="24"/>
  <c r="I1011" i="24"/>
  <c r="I1012" i="24"/>
  <c r="I1013" i="24"/>
  <c r="I1014" i="24"/>
  <c r="I1015" i="24"/>
  <c r="I1016" i="24"/>
  <c r="I1017" i="24"/>
  <c r="I1018" i="24"/>
  <c r="I1019" i="24"/>
  <c r="I1020" i="24"/>
  <c r="I1021" i="24"/>
  <c r="I1022" i="24"/>
  <c r="I1023" i="24"/>
  <c r="I1024" i="24"/>
  <c r="I1025" i="24"/>
  <c r="I1026" i="24"/>
  <c r="I1027" i="24"/>
  <c r="I1028" i="24"/>
  <c r="I1029" i="24"/>
  <c r="I1030" i="24"/>
  <c r="I1031" i="24"/>
  <c r="I1032" i="24"/>
  <c r="I1033" i="24"/>
  <c r="I1034" i="24"/>
  <c r="I1035" i="24"/>
  <c r="I1036" i="24"/>
  <c r="I1037" i="24"/>
  <c r="I1038" i="24"/>
  <c r="I1039" i="24"/>
  <c r="I1040" i="24"/>
  <c r="I1041" i="24"/>
  <c r="I1042" i="24"/>
  <c r="I1043" i="24"/>
  <c r="I1044" i="24"/>
  <c r="I1045" i="24"/>
  <c r="I1046" i="24"/>
  <c r="I1047" i="24"/>
  <c r="I1048" i="24"/>
  <c r="I1049" i="24"/>
  <c r="I1050" i="24"/>
  <c r="I1051" i="24"/>
  <c r="I1052" i="24"/>
  <c r="I1053" i="24"/>
  <c r="I1054" i="24"/>
  <c r="I1055" i="24"/>
  <c r="I1056" i="24"/>
  <c r="I1057" i="24"/>
  <c r="I1058" i="24"/>
  <c r="I1059" i="24"/>
  <c r="I1060" i="24"/>
  <c r="I1061" i="24"/>
  <c r="I1062" i="24"/>
  <c r="I1063" i="24"/>
  <c r="I1064" i="24"/>
  <c r="I1065" i="24"/>
  <c r="I1066" i="24"/>
  <c r="I1067" i="24"/>
  <c r="I1068" i="24"/>
  <c r="I1069" i="24"/>
  <c r="I1070" i="24"/>
  <c r="I1071" i="24"/>
  <c r="I1072" i="24"/>
  <c r="I1073" i="24"/>
  <c r="I1074" i="24"/>
  <c r="I1075" i="24"/>
  <c r="I1076" i="24"/>
  <c r="I1077" i="24"/>
  <c r="I1078" i="24"/>
  <c r="I1079" i="24"/>
  <c r="I1080" i="24"/>
  <c r="I1081" i="24"/>
  <c r="I1082" i="24"/>
  <c r="I1083" i="24"/>
  <c r="I1084" i="24"/>
  <c r="I1085" i="24"/>
  <c r="I1086" i="24"/>
  <c r="I1087" i="24"/>
  <c r="I1088" i="24"/>
  <c r="I1089" i="24"/>
  <c r="I1090" i="24"/>
  <c r="I1091" i="24"/>
  <c r="I1092" i="24"/>
  <c r="I1093" i="24"/>
  <c r="I1094" i="24"/>
  <c r="I1095" i="24"/>
  <c r="I1096" i="24"/>
  <c r="I1097" i="24"/>
  <c r="I1098" i="24"/>
  <c r="I1099" i="24"/>
  <c r="I1100" i="24"/>
  <c r="I1101" i="24"/>
  <c r="I1102" i="24"/>
  <c r="I1103" i="24"/>
  <c r="I1104" i="24"/>
  <c r="I1105" i="24"/>
  <c r="I1106" i="24"/>
  <c r="I1107" i="24"/>
  <c r="I1108" i="24"/>
  <c r="I1109" i="24"/>
  <c r="I1110" i="24"/>
  <c r="I1111" i="24"/>
  <c r="I1112" i="24"/>
  <c r="I1113" i="24"/>
  <c r="I1114" i="24"/>
  <c r="I1115" i="24"/>
  <c r="I1116" i="24"/>
  <c r="I1117" i="24"/>
  <c r="I1118" i="24"/>
  <c r="I1119" i="24"/>
  <c r="I1120" i="24"/>
  <c r="I1121" i="24"/>
  <c r="I1122" i="24"/>
  <c r="I1123" i="24"/>
  <c r="I1124" i="24"/>
  <c r="I1125" i="24"/>
  <c r="I1126" i="24"/>
  <c r="I1127" i="24"/>
  <c r="I1128" i="24"/>
  <c r="I1129" i="24"/>
  <c r="I1130" i="24"/>
  <c r="I1131" i="24"/>
  <c r="I1132" i="24"/>
  <c r="I1133" i="24"/>
  <c r="I1134" i="24"/>
  <c r="I1135" i="24"/>
  <c r="I1136" i="24"/>
  <c r="I1137" i="24"/>
  <c r="I1138" i="24"/>
  <c r="I1139" i="24"/>
  <c r="I1140" i="24"/>
  <c r="I1141" i="24"/>
  <c r="I1142" i="24"/>
  <c r="I1143" i="24"/>
  <c r="I1144" i="24"/>
  <c r="I1145" i="24"/>
  <c r="I1146" i="24"/>
  <c r="I1147" i="24"/>
  <c r="I1148" i="24"/>
  <c r="I1149" i="24"/>
  <c r="I1150" i="24"/>
  <c r="I1151" i="24"/>
  <c r="I1152" i="24"/>
  <c r="I1153" i="24"/>
  <c r="I1154" i="24"/>
  <c r="I1155" i="24"/>
  <c r="I1156" i="24"/>
  <c r="I1157" i="24"/>
  <c r="I1158" i="24"/>
  <c r="I1159" i="24"/>
  <c r="I1160" i="24"/>
  <c r="I1161" i="24"/>
  <c r="I1162" i="24"/>
  <c r="I1163" i="24"/>
  <c r="I1164" i="24"/>
  <c r="I1165" i="24"/>
  <c r="I1166" i="24"/>
  <c r="I1167" i="24"/>
  <c r="I1168" i="24"/>
  <c r="I1169" i="24"/>
  <c r="I1170" i="24"/>
  <c r="I1171" i="24"/>
  <c r="I1172" i="24"/>
  <c r="I1173" i="24"/>
  <c r="I1174" i="24"/>
  <c r="I1175" i="24"/>
  <c r="I1176" i="24"/>
  <c r="I1177" i="24"/>
  <c r="I1178" i="24"/>
  <c r="I1179" i="24"/>
  <c r="I1180" i="24"/>
  <c r="I1181" i="24"/>
  <c r="I1182" i="24"/>
  <c r="I1183" i="24"/>
  <c r="I1184" i="24"/>
  <c r="I1185" i="24"/>
  <c r="I1186" i="24"/>
  <c r="I1187" i="24"/>
  <c r="I1188" i="24"/>
  <c r="I1189" i="24"/>
  <c r="I1190" i="24"/>
  <c r="I1191" i="24"/>
  <c r="I1192" i="24"/>
  <c r="I1193" i="24"/>
  <c r="I1194" i="24"/>
  <c r="I1195" i="24"/>
  <c r="I1196" i="24"/>
  <c r="I1197" i="24"/>
  <c r="I1198" i="24"/>
  <c r="I1199" i="24"/>
  <c r="I1200" i="24"/>
  <c r="I1201" i="24"/>
  <c r="I1202" i="24"/>
  <c r="I1203" i="24"/>
  <c r="I1204" i="24"/>
  <c r="I1205" i="24"/>
  <c r="I1206" i="24"/>
  <c r="I1207" i="24"/>
  <c r="I1208" i="24"/>
  <c r="I1209" i="24"/>
  <c r="I1210" i="24"/>
  <c r="I1211" i="24"/>
  <c r="I1212" i="24"/>
  <c r="I1213" i="24"/>
  <c r="I1214" i="24"/>
  <c r="I1215" i="24"/>
  <c r="I1216" i="24"/>
  <c r="I1217" i="24"/>
  <c r="I1218" i="24"/>
  <c r="I1219" i="24"/>
  <c r="I1220" i="24"/>
  <c r="I1221" i="24"/>
  <c r="I1222" i="24"/>
  <c r="I1223" i="24"/>
  <c r="I1224" i="24"/>
  <c r="I1225" i="24"/>
  <c r="I1226" i="24"/>
  <c r="I1227" i="24"/>
  <c r="I1228" i="24"/>
  <c r="I1229" i="24"/>
  <c r="I1230" i="24"/>
  <c r="I1231" i="24"/>
  <c r="I1232" i="24"/>
  <c r="I1233" i="24"/>
  <c r="I1234" i="24"/>
  <c r="I1235" i="24"/>
  <c r="I1236" i="24"/>
  <c r="I1237" i="24"/>
  <c r="I1238" i="24"/>
  <c r="I1239" i="24"/>
  <c r="I1240" i="24"/>
  <c r="I1241" i="24"/>
  <c r="I1242" i="24"/>
  <c r="I1243" i="24"/>
  <c r="I1244" i="24"/>
  <c r="I1245" i="24"/>
  <c r="I1246" i="24"/>
  <c r="I1247" i="24"/>
  <c r="I1248" i="24"/>
  <c r="I1249" i="24"/>
  <c r="I1250" i="24"/>
  <c r="I1251" i="24"/>
  <c r="I1252" i="24"/>
  <c r="I1253" i="24"/>
  <c r="I1254" i="24"/>
  <c r="I1255" i="24"/>
  <c r="I1256" i="24"/>
  <c r="I1257" i="24"/>
  <c r="I1258" i="24"/>
  <c r="I1259" i="24"/>
  <c r="I1260" i="24"/>
  <c r="I1261" i="24"/>
  <c r="I1262" i="24"/>
  <c r="I1263" i="24"/>
  <c r="I1264" i="24"/>
  <c r="I1265" i="24"/>
  <c r="I1266" i="24"/>
  <c r="I1267" i="24"/>
  <c r="I1268" i="24"/>
  <c r="I1269" i="24"/>
  <c r="I1270" i="24"/>
  <c r="I1271" i="24"/>
  <c r="I1272" i="24"/>
  <c r="I1273" i="24"/>
  <c r="I1274" i="24"/>
  <c r="I1275" i="24"/>
  <c r="I1276" i="24"/>
  <c r="I1277" i="24"/>
  <c r="I1278" i="24"/>
  <c r="I1279" i="24"/>
  <c r="I1280" i="24"/>
  <c r="I1281" i="24"/>
  <c r="I1282" i="24"/>
  <c r="I1283" i="24"/>
  <c r="I1284" i="24"/>
  <c r="I1285" i="24"/>
  <c r="I1286" i="24"/>
  <c r="I1287" i="24"/>
  <c r="I1288" i="24"/>
  <c r="I1289" i="24"/>
  <c r="I1290" i="24"/>
  <c r="I1291" i="24"/>
  <c r="I1292" i="24"/>
  <c r="I1293" i="24"/>
  <c r="I1294" i="24"/>
  <c r="I1295" i="24"/>
  <c r="I1296" i="24"/>
  <c r="I1297" i="24"/>
  <c r="I1298" i="24"/>
  <c r="I1299" i="24"/>
  <c r="I1300" i="24"/>
  <c r="I1301" i="24"/>
  <c r="I1302" i="24"/>
  <c r="I1303" i="24"/>
  <c r="I1304" i="24"/>
  <c r="I1305" i="24"/>
  <c r="I1306" i="24"/>
  <c r="I1307" i="24"/>
  <c r="I1308" i="24"/>
  <c r="I1309" i="24"/>
  <c r="I1310" i="24"/>
  <c r="I1311" i="24"/>
  <c r="I1312" i="24"/>
  <c r="I1313" i="24"/>
  <c r="I1314" i="24"/>
  <c r="I1315" i="24"/>
  <c r="I1316" i="24"/>
  <c r="I1317" i="24"/>
  <c r="I1318" i="24"/>
  <c r="I1319" i="24"/>
  <c r="I1320" i="24"/>
  <c r="I1321" i="24"/>
  <c r="I1322" i="24"/>
  <c r="I1323" i="24"/>
  <c r="I1324" i="24"/>
  <c r="I1325" i="24"/>
  <c r="I1326" i="24"/>
  <c r="I1327" i="24"/>
  <c r="I1328" i="24"/>
  <c r="I1329" i="24"/>
  <c r="I1330" i="24"/>
  <c r="I1331" i="24"/>
  <c r="I1332" i="24"/>
  <c r="I1333" i="24"/>
  <c r="I1334" i="24"/>
  <c r="I1335" i="24"/>
  <c r="I1336" i="24"/>
  <c r="I1337" i="24"/>
  <c r="I1338" i="24"/>
  <c r="I1339" i="24"/>
  <c r="I2" i="24"/>
  <c r="H3" i="24"/>
  <c r="K3" i="24" s="1"/>
  <c r="H4" i="24"/>
  <c r="H5" i="24"/>
  <c r="H6" i="24"/>
  <c r="H7" i="24"/>
  <c r="K7" i="24" s="1"/>
  <c r="H8" i="24"/>
  <c r="H9" i="24"/>
  <c r="H10" i="24"/>
  <c r="H11" i="24"/>
  <c r="K11" i="24" s="1"/>
  <c r="H12" i="24"/>
  <c r="H13" i="24"/>
  <c r="H14" i="24"/>
  <c r="H15" i="24"/>
  <c r="K15" i="24" s="1"/>
  <c r="H16" i="24"/>
  <c r="H17" i="24"/>
  <c r="H18" i="24"/>
  <c r="H19" i="24"/>
  <c r="K19" i="24" s="1"/>
  <c r="H20" i="24"/>
  <c r="H21" i="24"/>
  <c r="H22" i="24"/>
  <c r="H23" i="24"/>
  <c r="K23" i="24" s="1"/>
  <c r="H24" i="24"/>
  <c r="H25" i="24"/>
  <c r="H26" i="24"/>
  <c r="H27" i="24"/>
  <c r="K27" i="24" s="1"/>
  <c r="H28" i="24"/>
  <c r="H29" i="24"/>
  <c r="H30" i="24"/>
  <c r="H31" i="24"/>
  <c r="K31" i="24" s="1"/>
  <c r="H32" i="24"/>
  <c r="H33" i="24"/>
  <c r="H34" i="24"/>
  <c r="H35" i="24"/>
  <c r="K35" i="24" s="1"/>
  <c r="H36" i="24"/>
  <c r="H37" i="24"/>
  <c r="H38" i="24"/>
  <c r="H39" i="24"/>
  <c r="K39" i="24" s="1"/>
  <c r="H40" i="24"/>
  <c r="H41" i="24"/>
  <c r="H42" i="24"/>
  <c r="H43" i="24"/>
  <c r="K43" i="24" s="1"/>
  <c r="H44" i="24"/>
  <c r="H45" i="24"/>
  <c r="H46" i="24"/>
  <c r="H47" i="24"/>
  <c r="K47" i="24" s="1"/>
  <c r="H48" i="24"/>
  <c r="H49" i="24"/>
  <c r="H50" i="24"/>
  <c r="H51" i="24"/>
  <c r="K51" i="24" s="1"/>
  <c r="H52" i="24"/>
  <c r="H53" i="24"/>
  <c r="H54" i="24"/>
  <c r="H55" i="24"/>
  <c r="K55" i="24" s="1"/>
  <c r="H56" i="24"/>
  <c r="H57" i="24"/>
  <c r="H58" i="24"/>
  <c r="H59" i="24"/>
  <c r="K59" i="24" s="1"/>
  <c r="H60" i="24"/>
  <c r="H61" i="24"/>
  <c r="H62" i="24"/>
  <c r="H63" i="24"/>
  <c r="K63" i="24" s="1"/>
  <c r="H64" i="24"/>
  <c r="H65" i="24"/>
  <c r="H66" i="24"/>
  <c r="H67" i="24"/>
  <c r="K67" i="24" s="1"/>
  <c r="H68" i="24"/>
  <c r="H69" i="24"/>
  <c r="H70" i="24"/>
  <c r="H71" i="24"/>
  <c r="K71" i="24" s="1"/>
  <c r="H72" i="24"/>
  <c r="H73" i="24"/>
  <c r="H74" i="24"/>
  <c r="H75" i="24"/>
  <c r="K75" i="24" s="1"/>
  <c r="H76" i="24"/>
  <c r="H77" i="24"/>
  <c r="H78" i="24"/>
  <c r="H79" i="24"/>
  <c r="K79" i="24" s="1"/>
  <c r="H80" i="24"/>
  <c r="H81" i="24"/>
  <c r="H82" i="24"/>
  <c r="H83" i="24"/>
  <c r="K83" i="24" s="1"/>
  <c r="H84" i="24"/>
  <c r="H85" i="24"/>
  <c r="H86" i="24"/>
  <c r="H87" i="24"/>
  <c r="K87" i="24" s="1"/>
  <c r="H88" i="24"/>
  <c r="H89" i="24"/>
  <c r="H90" i="24"/>
  <c r="H91" i="24"/>
  <c r="K91" i="24" s="1"/>
  <c r="H92" i="24"/>
  <c r="H93" i="24"/>
  <c r="H94" i="24"/>
  <c r="H95" i="24"/>
  <c r="K95" i="24" s="1"/>
  <c r="H96" i="24"/>
  <c r="H97" i="24"/>
  <c r="H98" i="24"/>
  <c r="H99" i="24"/>
  <c r="K99" i="24" s="1"/>
  <c r="H100" i="24"/>
  <c r="H101" i="24"/>
  <c r="H102" i="24"/>
  <c r="H103" i="24"/>
  <c r="K103" i="24" s="1"/>
  <c r="H104" i="24"/>
  <c r="H105" i="24"/>
  <c r="H106" i="24"/>
  <c r="H107" i="24"/>
  <c r="K107" i="24" s="1"/>
  <c r="H108" i="24"/>
  <c r="H109" i="24"/>
  <c r="H110" i="24"/>
  <c r="H111" i="24"/>
  <c r="K111" i="24" s="1"/>
  <c r="H112" i="24"/>
  <c r="H113" i="24"/>
  <c r="H114" i="24"/>
  <c r="H115" i="24"/>
  <c r="K115" i="24" s="1"/>
  <c r="H116" i="24"/>
  <c r="H117" i="24"/>
  <c r="H118" i="24"/>
  <c r="H119" i="24"/>
  <c r="K119" i="24" s="1"/>
  <c r="H120" i="24"/>
  <c r="H121" i="24"/>
  <c r="H122" i="24"/>
  <c r="H123" i="24"/>
  <c r="K123" i="24" s="1"/>
  <c r="H124" i="24"/>
  <c r="H125" i="24"/>
  <c r="H126" i="24"/>
  <c r="H127" i="24"/>
  <c r="K127" i="24" s="1"/>
  <c r="H128" i="24"/>
  <c r="H129" i="24"/>
  <c r="H130" i="24"/>
  <c r="H131" i="24"/>
  <c r="K131" i="24" s="1"/>
  <c r="H132" i="24"/>
  <c r="H133" i="24"/>
  <c r="H134" i="24"/>
  <c r="H135" i="24"/>
  <c r="K135" i="24" s="1"/>
  <c r="H136" i="24"/>
  <c r="H137" i="24"/>
  <c r="H138" i="24"/>
  <c r="H139" i="24"/>
  <c r="K139" i="24" s="1"/>
  <c r="H140" i="24"/>
  <c r="H141" i="24"/>
  <c r="H142" i="24"/>
  <c r="H143" i="24"/>
  <c r="K143" i="24" s="1"/>
  <c r="H144" i="24"/>
  <c r="H145" i="24"/>
  <c r="H146" i="24"/>
  <c r="H147" i="24"/>
  <c r="K147" i="24" s="1"/>
  <c r="H148" i="24"/>
  <c r="H149" i="24"/>
  <c r="H150" i="24"/>
  <c r="H151" i="24"/>
  <c r="K151" i="24" s="1"/>
  <c r="H152" i="24"/>
  <c r="H153" i="24"/>
  <c r="H154" i="24"/>
  <c r="H155" i="24"/>
  <c r="K155" i="24" s="1"/>
  <c r="H156" i="24"/>
  <c r="H157" i="24"/>
  <c r="H158" i="24"/>
  <c r="H159" i="24"/>
  <c r="K159" i="24" s="1"/>
  <c r="H160" i="24"/>
  <c r="H161" i="24"/>
  <c r="H162" i="24"/>
  <c r="H163" i="24"/>
  <c r="K163" i="24" s="1"/>
  <c r="H164" i="24"/>
  <c r="H165" i="24"/>
  <c r="H166" i="24"/>
  <c r="H167" i="24"/>
  <c r="K167" i="24" s="1"/>
  <c r="H168" i="24"/>
  <c r="H169" i="24"/>
  <c r="H170" i="24"/>
  <c r="H171" i="24"/>
  <c r="K171" i="24" s="1"/>
  <c r="H172" i="24"/>
  <c r="H173" i="24"/>
  <c r="H174" i="24"/>
  <c r="H175" i="24"/>
  <c r="K175" i="24" s="1"/>
  <c r="H176" i="24"/>
  <c r="H177" i="24"/>
  <c r="H178" i="24"/>
  <c r="H179" i="24"/>
  <c r="K179" i="24" s="1"/>
  <c r="H180" i="24"/>
  <c r="H181" i="24"/>
  <c r="H182" i="24"/>
  <c r="H183" i="24"/>
  <c r="K183" i="24" s="1"/>
  <c r="H184" i="24"/>
  <c r="H185" i="24"/>
  <c r="H186" i="24"/>
  <c r="H187" i="24"/>
  <c r="K187" i="24" s="1"/>
  <c r="H188" i="24"/>
  <c r="H189" i="24"/>
  <c r="H190" i="24"/>
  <c r="H191" i="24"/>
  <c r="K191" i="24" s="1"/>
  <c r="H192" i="24"/>
  <c r="H193" i="24"/>
  <c r="H194" i="24"/>
  <c r="H195" i="24"/>
  <c r="K195" i="24" s="1"/>
  <c r="H196" i="24"/>
  <c r="H197" i="24"/>
  <c r="H198" i="24"/>
  <c r="H199" i="24"/>
  <c r="K199" i="24" s="1"/>
  <c r="H200" i="24"/>
  <c r="H201" i="24"/>
  <c r="H202" i="24"/>
  <c r="H203" i="24"/>
  <c r="K203" i="24" s="1"/>
  <c r="H204" i="24"/>
  <c r="H205" i="24"/>
  <c r="H206" i="24"/>
  <c r="H207" i="24"/>
  <c r="K207" i="24" s="1"/>
  <c r="H208" i="24"/>
  <c r="H209" i="24"/>
  <c r="H210" i="24"/>
  <c r="H211" i="24"/>
  <c r="K211" i="24" s="1"/>
  <c r="H212" i="24"/>
  <c r="H213" i="24"/>
  <c r="H214" i="24"/>
  <c r="H215" i="24"/>
  <c r="K215" i="24" s="1"/>
  <c r="H216" i="24"/>
  <c r="H217" i="24"/>
  <c r="H218" i="24"/>
  <c r="H219" i="24"/>
  <c r="K219" i="24" s="1"/>
  <c r="H220" i="24"/>
  <c r="H221" i="24"/>
  <c r="H222" i="24"/>
  <c r="H223" i="24"/>
  <c r="K223" i="24" s="1"/>
  <c r="H224" i="24"/>
  <c r="H225" i="24"/>
  <c r="H226" i="24"/>
  <c r="H227" i="24"/>
  <c r="K227" i="24" s="1"/>
  <c r="H228" i="24"/>
  <c r="H229" i="24"/>
  <c r="H230" i="24"/>
  <c r="H231" i="24"/>
  <c r="K231" i="24" s="1"/>
  <c r="H232" i="24"/>
  <c r="H233" i="24"/>
  <c r="H234" i="24"/>
  <c r="H235" i="24"/>
  <c r="K235" i="24" s="1"/>
  <c r="H236" i="24"/>
  <c r="H237" i="24"/>
  <c r="H238" i="24"/>
  <c r="H239" i="24"/>
  <c r="K239" i="24" s="1"/>
  <c r="H240" i="24"/>
  <c r="H241" i="24"/>
  <c r="H242" i="24"/>
  <c r="H243" i="24"/>
  <c r="K243" i="24" s="1"/>
  <c r="H244" i="24"/>
  <c r="H245" i="24"/>
  <c r="H246" i="24"/>
  <c r="H247" i="24"/>
  <c r="K247" i="24" s="1"/>
  <c r="H248" i="24"/>
  <c r="H249" i="24"/>
  <c r="H250" i="24"/>
  <c r="H251" i="24"/>
  <c r="K251" i="24" s="1"/>
  <c r="H252" i="24"/>
  <c r="H253" i="24"/>
  <c r="H254" i="24"/>
  <c r="H255" i="24"/>
  <c r="K255" i="24" s="1"/>
  <c r="H256" i="24"/>
  <c r="H257" i="24"/>
  <c r="H258" i="24"/>
  <c r="H259" i="24"/>
  <c r="K259" i="24" s="1"/>
  <c r="H260" i="24"/>
  <c r="H261" i="24"/>
  <c r="H262" i="24"/>
  <c r="H263" i="24"/>
  <c r="K263" i="24" s="1"/>
  <c r="H264" i="24"/>
  <c r="H265" i="24"/>
  <c r="H266" i="24"/>
  <c r="H267" i="24"/>
  <c r="K267" i="24" s="1"/>
  <c r="H268" i="24"/>
  <c r="H269" i="24"/>
  <c r="H270" i="24"/>
  <c r="H271" i="24"/>
  <c r="K271" i="24" s="1"/>
  <c r="H272" i="24"/>
  <c r="H273" i="24"/>
  <c r="H274" i="24"/>
  <c r="H275" i="24"/>
  <c r="K275" i="24" s="1"/>
  <c r="H276" i="24"/>
  <c r="H277" i="24"/>
  <c r="H278" i="24"/>
  <c r="H279" i="24"/>
  <c r="K279" i="24" s="1"/>
  <c r="H280" i="24"/>
  <c r="H281" i="24"/>
  <c r="H282" i="24"/>
  <c r="H283" i="24"/>
  <c r="K283" i="24" s="1"/>
  <c r="H284" i="24"/>
  <c r="H285" i="24"/>
  <c r="H286" i="24"/>
  <c r="H287" i="24"/>
  <c r="K287" i="24" s="1"/>
  <c r="H288" i="24"/>
  <c r="H289" i="24"/>
  <c r="H290" i="24"/>
  <c r="H291" i="24"/>
  <c r="K291" i="24" s="1"/>
  <c r="H292" i="24"/>
  <c r="H293" i="24"/>
  <c r="H294" i="24"/>
  <c r="H295" i="24"/>
  <c r="K295" i="24" s="1"/>
  <c r="H296" i="24"/>
  <c r="H297" i="24"/>
  <c r="H298" i="24"/>
  <c r="H299" i="24"/>
  <c r="K299" i="24" s="1"/>
  <c r="H300" i="24"/>
  <c r="H301" i="24"/>
  <c r="H302" i="24"/>
  <c r="H303" i="24"/>
  <c r="K303" i="24" s="1"/>
  <c r="H304" i="24"/>
  <c r="H305" i="24"/>
  <c r="H306" i="24"/>
  <c r="H307" i="24"/>
  <c r="K307" i="24" s="1"/>
  <c r="H308" i="24"/>
  <c r="H309" i="24"/>
  <c r="H310" i="24"/>
  <c r="H311" i="24"/>
  <c r="K311" i="24" s="1"/>
  <c r="H312" i="24"/>
  <c r="H313" i="24"/>
  <c r="H314" i="24"/>
  <c r="H315" i="24"/>
  <c r="K315" i="24" s="1"/>
  <c r="H316" i="24"/>
  <c r="H317" i="24"/>
  <c r="H318" i="24"/>
  <c r="H319" i="24"/>
  <c r="K319" i="24" s="1"/>
  <c r="H320" i="24"/>
  <c r="H321" i="24"/>
  <c r="H322" i="24"/>
  <c r="H323" i="24"/>
  <c r="K323" i="24" s="1"/>
  <c r="H324" i="24"/>
  <c r="H325" i="24"/>
  <c r="H326" i="24"/>
  <c r="H327" i="24"/>
  <c r="K327" i="24" s="1"/>
  <c r="H328" i="24"/>
  <c r="H329" i="24"/>
  <c r="H330" i="24"/>
  <c r="H331" i="24"/>
  <c r="K331" i="24" s="1"/>
  <c r="H332" i="24"/>
  <c r="H333" i="24"/>
  <c r="H334" i="24"/>
  <c r="H335" i="24"/>
  <c r="K335" i="24" s="1"/>
  <c r="H336" i="24"/>
  <c r="H337" i="24"/>
  <c r="H338" i="24"/>
  <c r="H339" i="24"/>
  <c r="K339" i="24" s="1"/>
  <c r="H340" i="24"/>
  <c r="H341" i="24"/>
  <c r="H342" i="24"/>
  <c r="H343" i="24"/>
  <c r="K343" i="24" s="1"/>
  <c r="H344" i="24"/>
  <c r="H345" i="24"/>
  <c r="H346" i="24"/>
  <c r="H347" i="24"/>
  <c r="K347" i="24" s="1"/>
  <c r="H348" i="24"/>
  <c r="H349" i="24"/>
  <c r="H350" i="24"/>
  <c r="H351" i="24"/>
  <c r="K351" i="24" s="1"/>
  <c r="H352" i="24"/>
  <c r="H353" i="24"/>
  <c r="H354" i="24"/>
  <c r="H355" i="24"/>
  <c r="K355" i="24" s="1"/>
  <c r="H356" i="24"/>
  <c r="H357" i="24"/>
  <c r="H358" i="24"/>
  <c r="H359" i="24"/>
  <c r="K359" i="24" s="1"/>
  <c r="H360" i="24"/>
  <c r="H361" i="24"/>
  <c r="H362" i="24"/>
  <c r="H363" i="24"/>
  <c r="K363" i="24" s="1"/>
  <c r="H364" i="24"/>
  <c r="H365" i="24"/>
  <c r="H366" i="24"/>
  <c r="H367" i="24"/>
  <c r="K367" i="24" s="1"/>
  <c r="H368" i="24"/>
  <c r="H369" i="24"/>
  <c r="H370" i="24"/>
  <c r="H371" i="24"/>
  <c r="K371" i="24" s="1"/>
  <c r="H372" i="24"/>
  <c r="H373" i="24"/>
  <c r="H374" i="24"/>
  <c r="K374" i="24" s="1"/>
  <c r="H375" i="24"/>
  <c r="K375" i="24" s="1"/>
  <c r="H376" i="24"/>
  <c r="H377" i="24"/>
  <c r="H378" i="24"/>
  <c r="K378" i="24" s="1"/>
  <c r="H379" i="24"/>
  <c r="K379" i="24" s="1"/>
  <c r="H380" i="24"/>
  <c r="H381" i="24"/>
  <c r="H382" i="24"/>
  <c r="K382" i="24" s="1"/>
  <c r="H383" i="24"/>
  <c r="K383" i="24" s="1"/>
  <c r="H384" i="24"/>
  <c r="H385" i="24"/>
  <c r="H386" i="24"/>
  <c r="K386" i="24" s="1"/>
  <c r="H387" i="24"/>
  <c r="K387" i="24" s="1"/>
  <c r="H388" i="24"/>
  <c r="H389" i="24"/>
  <c r="H390" i="24"/>
  <c r="K390" i="24" s="1"/>
  <c r="H391" i="24"/>
  <c r="K391" i="24" s="1"/>
  <c r="H392" i="24"/>
  <c r="H393" i="24"/>
  <c r="H394" i="24"/>
  <c r="K394" i="24" s="1"/>
  <c r="H395" i="24"/>
  <c r="K395" i="24" s="1"/>
  <c r="H396" i="24"/>
  <c r="H397" i="24"/>
  <c r="H398" i="24"/>
  <c r="K398" i="24" s="1"/>
  <c r="H399" i="24"/>
  <c r="K399" i="24" s="1"/>
  <c r="H400" i="24"/>
  <c r="H401" i="24"/>
  <c r="H402" i="24"/>
  <c r="K402" i="24" s="1"/>
  <c r="H403" i="24"/>
  <c r="K403" i="24" s="1"/>
  <c r="H404" i="24"/>
  <c r="H405" i="24"/>
  <c r="H406" i="24"/>
  <c r="K406" i="24" s="1"/>
  <c r="H407" i="24"/>
  <c r="K407" i="24" s="1"/>
  <c r="H408" i="24"/>
  <c r="H409" i="24"/>
  <c r="H410" i="24"/>
  <c r="K410" i="24" s="1"/>
  <c r="H411" i="24"/>
  <c r="K411" i="24" s="1"/>
  <c r="H412" i="24"/>
  <c r="H413" i="24"/>
  <c r="H414" i="24"/>
  <c r="K414" i="24" s="1"/>
  <c r="H415" i="24"/>
  <c r="K415" i="24" s="1"/>
  <c r="H416" i="24"/>
  <c r="H417" i="24"/>
  <c r="H418" i="24"/>
  <c r="K418" i="24" s="1"/>
  <c r="H419" i="24"/>
  <c r="K419" i="24" s="1"/>
  <c r="H420" i="24"/>
  <c r="H421" i="24"/>
  <c r="H422" i="24"/>
  <c r="K422" i="24" s="1"/>
  <c r="H423" i="24"/>
  <c r="K423" i="24" s="1"/>
  <c r="H424" i="24"/>
  <c r="H425" i="24"/>
  <c r="H426" i="24"/>
  <c r="K426" i="24" s="1"/>
  <c r="H427" i="24"/>
  <c r="K427" i="24" s="1"/>
  <c r="H428" i="24"/>
  <c r="H429" i="24"/>
  <c r="H430" i="24"/>
  <c r="K430" i="24" s="1"/>
  <c r="H431" i="24"/>
  <c r="K431" i="24" s="1"/>
  <c r="H432" i="24"/>
  <c r="H433" i="24"/>
  <c r="H434" i="24"/>
  <c r="K434" i="24" s="1"/>
  <c r="H435" i="24"/>
  <c r="K435" i="24" s="1"/>
  <c r="H436" i="24"/>
  <c r="H437" i="24"/>
  <c r="H438" i="24"/>
  <c r="K438" i="24" s="1"/>
  <c r="H439" i="24"/>
  <c r="K439" i="24" s="1"/>
  <c r="H440" i="24"/>
  <c r="H441" i="24"/>
  <c r="H442" i="24"/>
  <c r="K442" i="24" s="1"/>
  <c r="H443" i="24"/>
  <c r="K443" i="24" s="1"/>
  <c r="H444" i="24"/>
  <c r="H445" i="24"/>
  <c r="H446" i="24"/>
  <c r="K446" i="24" s="1"/>
  <c r="H447" i="24"/>
  <c r="K447" i="24" s="1"/>
  <c r="H448" i="24"/>
  <c r="H449" i="24"/>
  <c r="H450" i="24"/>
  <c r="K450" i="24" s="1"/>
  <c r="H451" i="24"/>
  <c r="K451" i="24" s="1"/>
  <c r="H452" i="24"/>
  <c r="H453" i="24"/>
  <c r="H454" i="24"/>
  <c r="K454" i="24" s="1"/>
  <c r="H455" i="24"/>
  <c r="K455" i="24" s="1"/>
  <c r="H456" i="24"/>
  <c r="H457" i="24"/>
  <c r="H458" i="24"/>
  <c r="K458" i="24" s="1"/>
  <c r="H459" i="24"/>
  <c r="K459" i="24" s="1"/>
  <c r="H460" i="24"/>
  <c r="H461" i="24"/>
  <c r="H462" i="24"/>
  <c r="K462" i="24" s="1"/>
  <c r="H463" i="24"/>
  <c r="K463" i="24" s="1"/>
  <c r="H464" i="24"/>
  <c r="H465" i="24"/>
  <c r="H466" i="24"/>
  <c r="K466" i="24" s="1"/>
  <c r="H467" i="24"/>
  <c r="K467" i="24" s="1"/>
  <c r="H468" i="24"/>
  <c r="H469" i="24"/>
  <c r="H470" i="24"/>
  <c r="K470" i="24" s="1"/>
  <c r="H471" i="24"/>
  <c r="K471" i="24" s="1"/>
  <c r="H472" i="24"/>
  <c r="H473" i="24"/>
  <c r="H474" i="24"/>
  <c r="K474" i="24" s="1"/>
  <c r="H475" i="24"/>
  <c r="K475" i="24" s="1"/>
  <c r="H476" i="24"/>
  <c r="H477" i="24"/>
  <c r="H478" i="24"/>
  <c r="K478" i="24" s="1"/>
  <c r="H479" i="24"/>
  <c r="K479" i="24" s="1"/>
  <c r="H480" i="24"/>
  <c r="H481" i="24"/>
  <c r="H482" i="24"/>
  <c r="K482" i="24" s="1"/>
  <c r="H483" i="24"/>
  <c r="K483" i="24" s="1"/>
  <c r="H484" i="24"/>
  <c r="H485" i="24"/>
  <c r="H486" i="24"/>
  <c r="K486" i="24" s="1"/>
  <c r="H487" i="24"/>
  <c r="K487" i="24" s="1"/>
  <c r="H488" i="24"/>
  <c r="H489" i="24"/>
  <c r="H490" i="24"/>
  <c r="K490" i="24" s="1"/>
  <c r="H491" i="24"/>
  <c r="K491" i="24" s="1"/>
  <c r="H492" i="24"/>
  <c r="H493" i="24"/>
  <c r="H494" i="24"/>
  <c r="K494" i="24" s="1"/>
  <c r="H495" i="24"/>
  <c r="K495" i="24" s="1"/>
  <c r="H496" i="24"/>
  <c r="H497" i="24"/>
  <c r="H498" i="24"/>
  <c r="K498" i="24" s="1"/>
  <c r="H499" i="24"/>
  <c r="K499" i="24" s="1"/>
  <c r="H500" i="24"/>
  <c r="H501" i="24"/>
  <c r="H502" i="24"/>
  <c r="K502" i="24" s="1"/>
  <c r="H503" i="24"/>
  <c r="K503" i="24" s="1"/>
  <c r="H504" i="24"/>
  <c r="H505" i="24"/>
  <c r="H506" i="24"/>
  <c r="K506" i="24" s="1"/>
  <c r="H507" i="24"/>
  <c r="K507" i="24" s="1"/>
  <c r="H508" i="24"/>
  <c r="H509" i="24"/>
  <c r="H510" i="24"/>
  <c r="K510" i="24" s="1"/>
  <c r="H511" i="24"/>
  <c r="K511" i="24" s="1"/>
  <c r="H512" i="24"/>
  <c r="H513" i="24"/>
  <c r="H514" i="24"/>
  <c r="K514" i="24" s="1"/>
  <c r="H515" i="24"/>
  <c r="K515" i="24" s="1"/>
  <c r="H516" i="24"/>
  <c r="H517" i="24"/>
  <c r="H518" i="24"/>
  <c r="K518" i="24" s="1"/>
  <c r="H519" i="24"/>
  <c r="K519" i="24" s="1"/>
  <c r="H520" i="24"/>
  <c r="H521" i="24"/>
  <c r="H522" i="24"/>
  <c r="K522" i="24" s="1"/>
  <c r="H523" i="24"/>
  <c r="K523" i="24" s="1"/>
  <c r="H524" i="24"/>
  <c r="H525" i="24"/>
  <c r="H526" i="24"/>
  <c r="K526" i="24" s="1"/>
  <c r="H527" i="24"/>
  <c r="K527" i="24" s="1"/>
  <c r="H528" i="24"/>
  <c r="H529" i="24"/>
  <c r="H530" i="24"/>
  <c r="K530" i="24" s="1"/>
  <c r="H531" i="24"/>
  <c r="K531" i="24" s="1"/>
  <c r="H532" i="24"/>
  <c r="H533" i="24"/>
  <c r="H534" i="24"/>
  <c r="K534" i="24" s="1"/>
  <c r="H535" i="24"/>
  <c r="K535" i="24" s="1"/>
  <c r="H536" i="24"/>
  <c r="H537" i="24"/>
  <c r="H538" i="24"/>
  <c r="K538" i="24" s="1"/>
  <c r="H539" i="24"/>
  <c r="K539" i="24" s="1"/>
  <c r="H540" i="24"/>
  <c r="H541" i="24"/>
  <c r="H542" i="24"/>
  <c r="K542" i="24" s="1"/>
  <c r="H543" i="24"/>
  <c r="K543" i="24" s="1"/>
  <c r="H544" i="24"/>
  <c r="H545" i="24"/>
  <c r="H546" i="24"/>
  <c r="K546" i="24" s="1"/>
  <c r="H547" i="24"/>
  <c r="K547" i="24" s="1"/>
  <c r="H548" i="24"/>
  <c r="H549" i="24"/>
  <c r="H550" i="24"/>
  <c r="K550" i="24" s="1"/>
  <c r="H551" i="24"/>
  <c r="K551" i="24" s="1"/>
  <c r="H552" i="24"/>
  <c r="H553" i="24"/>
  <c r="H554" i="24"/>
  <c r="K554" i="24" s="1"/>
  <c r="H555" i="24"/>
  <c r="K555" i="24" s="1"/>
  <c r="H556" i="24"/>
  <c r="H557" i="24"/>
  <c r="H558" i="24"/>
  <c r="K558" i="24" s="1"/>
  <c r="H559" i="24"/>
  <c r="K559" i="24" s="1"/>
  <c r="H560" i="24"/>
  <c r="H561" i="24"/>
  <c r="H562" i="24"/>
  <c r="K562" i="24" s="1"/>
  <c r="H563" i="24"/>
  <c r="K563" i="24" s="1"/>
  <c r="H564" i="24"/>
  <c r="H565" i="24"/>
  <c r="H566" i="24"/>
  <c r="K566" i="24" s="1"/>
  <c r="H567" i="24"/>
  <c r="K567" i="24" s="1"/>
  <c r="H568" i="24"/>
  <c r="H569" i="24"/>
  <c r="H570" i="24"/>
  <c r="K570" i="24" s="1"/>
  <c r="H571" i="24"/>
  <c r="K571" i="24" s="1"/>
  <c r="H572" i="24"/>
  <c r="H573" i="24"/>
  <c r="H574" i="24"/>
  <c r="K574" i="24" s="1"/>
  <c r="H575" i="24"/>
  <c r="K575" i="24" s="1"/>
  <c r="H576" i="24"/>
  <c r="H577" i="24"/>
  <c r="H578" i="24"/>
  <c r="K578" i="24" s="1"/>
  <c r="H579" i="24"/>
  <c r="K579" i="24" s="1"/>
  <c r="H580" i="24"/>
  <c r="H581" i="24"/>
  <c r="H582" i="24"/>
  <c r="K582" i="24" s="1"/>
  <c r="H583" i="24"/>
  <c r="K583" i="24" s="1"/>
  <c r="H584" i="24"/>
  <c r="H585" i="24"/>
  <c r="H586" i="24"/>
  <c r="K586" i="24" s="1"/>
  <c r="H587" i="24"/>
  <c r="K587" i="24" s="1"/>
  <c r="H588" i="24"/>
  <c r="H589" i="24"/>
  <c r="H590" i="24"/>
  <c r="K590" i="24" s="1"/>
  <c r="H591" i="24"/>
  <c r="K591" i="24" s="1"/>
  <c r="H592" i="24"/>
  <c r="H593" i="24"/>
  <c r="H594" i="24"/>
  <c r="K594" i="24" s="1"/>
  <c r="H595" i="24"/>
  <c r="K595" i="24" s="1"/>
  <c r="H596" i="24"/>
  <c r="H597" i="24"/>
  <c r="H598" i="24"/>
  <c r="K598" i="24" s="1"/>
  <c r="H599" i="24"/>
  <c r="K599" i="24" s="1"/>
  <c r="H600" i="24"/>
  <c r="H601" i="24"/>
  <c r="H602" i="24"/>
  <c r="K602" i="24" s="1"/>
  <c r="H603" i="24"/>
  <c r="K603" i="24" s="1"/>
  <c r="H604" i="24"/>
  <c r="H605" i="24"/>
  <c r="H606" i="24"/>
  <c r="K606" i="24" s="1"/>
  <c r="H607" i="24"/>
  <c r="K607" i="24" s="1"/>
  <c r="H608" i="24"/>
  <c r="H609" i="24"/>
  <c r="H610" i="24"/>
  <c r="K610" i="24" s="1"/>
  <c r="H611" i="24"/>
  <c r="K611" i="24" s="1"/>
  <c r="H612" i="24"/>
  <c r="H613" i="24"/>
  <c r="H614" i="24"/>
  <c r="K614" i="24" s="1"/>
  <c r="H615" i="24"/>
  <c r="K615" i="24" s="1"/>
  <c r="H616" i="24"/>
  <c r="H617" i="24"/>
  <c r="H618" i="24"/>
  <c r="K618" i="24" s="1"/>
  <c r="H619" i="24"/>
  <c r="K619" i="24" s="1"/>
  <c r="H620" i="24"/>
  <c r="H621" i="24"/>
  <c r="H622" i="24"/>
  <c r="K622" i="24" s="1"/>
  <c r="H623" i="24"/>
  <c r="K623" i="24" s="1"/>
  <c r="H624" i="24"/>
  <c r="H625" i="24"/>
  <c r="H626" i="24"/>
  <c r="K626" i="24" s="1"/>
  <c r="H627" i="24"/>
  <c r="K627" i="24" s="1"/>
  <c r="H628" i="24"/>
  <c r="H629" i="24"/>
  <c r="H630" i="24"/>
  <c r="K630" i="24" s="1"/>
  <c r="H631" i="24"/>
  <c r="K631" i="24" s="1"/>
  <c r="H632" i="24"/>
  <c r="H633" i="24"/>
  <c r="H634" i="24"/>
  <c r="K634" i="24" s="1"/>
  <c r="H635" i="24"/>
  <c r="K635" i="24" s="1"/>
  <c r="H636" i="24"/>
  <c r="H637" i="24"/>
  <c r="H638" i="24"/>
  <c r="K638" i="24" s="1"/>
  <c r="H639" i="24"/>
  <c r="K639" i="24" s="1"/>
  <c r="H640" i="24"/>
  <c r="H641" i="24"/>
  <c r="H642" i="24"/>
  <c r="K642" i="24" s="1"/>
  <c r="H643" i="24"/>
  <c r="K643" i="24" s="1"/>
  <c r="H644" i="24"/>
  <c r="H645" i="24"/>
  <c r="H646" i="24"/>
  <c r="K646" i="24" s="1"/>
  <c r="H647" i="24"/>
  <c r="K647" i="24" s="1"/>
  <c r="H648" i="24"/>
  <c r="H649" i="24"/>
  <c r="H650" i="24"/>
  <c r="K650" i="24" s="1"/>
  <c r="H651" i="24"/>
  <c r="K651" i="24" s="1"/>
  <c r="H652" i="24"/>
  <c r="H653" i="24"/>
  <c r="H654" i="24"/>
  <c r="K654" i="24" s="1"/>
  <c r="H655" i="24"/>
  <c r="K655" i="24" s="1"/>
  <c r="H656" i="24"/>
  <c r="H657" i="24"/>
  <c r="H658" i="24"/>
  <c r="K658" i="24" s="1"/>
  <c r="H659" i="24"/>
  <c r="K659" i="24" s="1"/>
  <c r="H660" i="24"/>
  <c r="H661" i="24"/>
  <c r="H662" i="24"/>
  <c r="K662" i="24" s="1"/>
  <c r="H663" i="24"/>
  <c r="K663" i="24" s="1"/>
  <c r="H664" i="24"/>
  <c r="H665" i="24"/>
  <c r="H666" i="24"/>
  <c r="K666" i="24" s="1"/>
  <c r="H667" i="24"/>
  <c r="K667" i="24" s="1"/>
  <c r="H668" i="24"/>
  <c r="H669" i="24"/>
  <c r="H670" i="24"/>
  <c r="K670" i="24" s="1"/>
  <c r="H671" i="24"/>
  <c r="K671" i="24" s="1"/>
  <c r="H672" i="24"/>
  <c r="H673" i="24"/>
  <c r="H674" i="24"/>
  <c r="K674" i="24" s="1"/>
  <c r="H675" i="24"/>
  <c r="K675" i="24" s="1"/>
  <c r="H676" i="24"/>
  <c r="H677" i="24"/>
  <c r="H678" i="24"/>
  <c r="K678" i="24" s="1"/>
  <c r="H679" i="24"/>
  <c r="K679" i="24" s="1"/>
  <c r="H680" i="24"/>
  <c r="H681" i="24"/>
  <c r="H682" i="24"/>
  <c r="K682" i="24" s="1"/>
  <c r="H683" i="24"/>
  <c r="K683" i="24" s="1"/>
  <c r="H684" i="24"/>
  <c r="H685" i="24"/>
  <c r="H686" i="24"/>
  <c r="K686" i="24" s="1"/>
  <c r="H687" i="24"/>
  <c r="K687" i="24" s="1"/>
  <c r="H688" i="24"/>
  <c r="H689" i="24"/>
  <c r="H690" i="24"/>
  <c r="K690" i="24" s="1"/>
  <c r="H691" i="24"/>
  <c r="K691" i="24" s="1"/>
  <c r="H692" i="24"/>
  <c r="H693" i="24"/>
  <c r="H694" i="24"/>
  <c r="K694" i="24" s="1"/>
  <c r="H695" i="24"/>
  <c r="K695" i="24" s="1"/>
  <c r="H696" i="24"/>
  <c r="H697" i="24"/>
  <c r="H698" i="24"/>
  <c r="K698" i="24" s="1"/>
  <c r="H699" i="24"/>
  <c r="K699" i="24" s="1"/>
  <c r="H700" i="24"/>
  <c r="H701" i="24"/>
  <c r="H702" i="24"/>
  <c r="K702" i="24" s="1"/>
  <c r="H703" i="24"/>
  <c r="K703" i="24" s="1"/>
  <c r="H704" i="24"/>
  <c r="H705" i="24"/>
  <c r="H706" i="24"/>
  <c r="K706" i="24" s="1"/>
  <c r="H707" i="24"/>
  <c r="K707" i="24" s="1"/>
  <c r="H708" i="24"/>
  <c r="H709" i="24"/>
  <c r="H710" i="24"/>
  <c r="K710" i="24" s="1"/>
  <c r="H711" i="24"/>
  <c r="K711" i="24" s="1"/>
  <c r="H712" i="24"/>
  <c r="H713" i="24"/>
  <c r="H714" i="24"/>
  <c r="K714" i="24" s="1"/>
  <c r="H715" i="24"/>
  <c r="K715" i="24" s="1"/>
  <c r="H716" i="24"/>
  <c r="H717" i="24"/>
  <c r="H718" i="24"/>
  <c r="K718" i="24" s="1"/>
  <c r="H719" i="24"/>
  <c r="K719" i="24" s="1"/>
  <c r="H720" i="24"/>
  <c r="H721" i="24"/>
  <c r="H722" i="24"/>
  <c r="K722" i="24" s="1"/>
  <c r="H723" i="24"/>
  <c r="K723" i="24" s="1"/>
  <c r="H724" i="24"/>
  <c r="H725" i="24"/>
  <c r="H726" i="24"/>
  <c r="K726" i="24" s="1"/>
  <c r="H727" i="24"/>
  <c r="K727" i="24" s="1"/>
  <c r="H728" i="24"/>
  <c r="H729" i="24"/>
  <c r="H730" i="24"/>
  <c r="K730" i="24" s="1"/>
  <c r="H731" i="24"/>
  <c r="K731" i="24" s="1"/>
  <c r="H732" i="24"/>
  <c r="H733" i="24"/>
  <c r="H734" i="24"/>
  <c r="K734" i="24" s="1"/>
  <c r="H735" i="24"/>
  <c r="K735" i="24" s="1"/>
  <c r="H736" i="24"/>
  <c r="H737" i="24"/>
  <c r="H738" i="24"/>
  <c r="K738" i="24" s="1"/>
  <c r="H739" i="24"/>
  <c r="K739" i="24" s="1"/>
  <c r="H740" i="24"/>
  <c r="H741" i="24"/>
  <c r="H742" i="24"/>
  <c r="K742" i="24" s="1"/>
  <c r="H743" i="24"/>
  <c r="K743" i="24" s="1"/>
  <c r="H744" i="24"/>
  <c r="H745" i="24"/>
  <c r="H746" i="24"/>
  <c r="K746" i="24" s="1"/>
  <c r="H747" i="24"/>
  <c r="K747" i="24" s="1"/>
  <c r="H748" i="24"/>
  <c r="H749" i="24"/>
  <c r="H750" i="24"/>
  <c r="K750" i="24" s="1"/>
  <c r="H751" i="24"/>
  <c r="K751" i="24" s="1"/>
  <c r="H752" i="24"/>
  <c r="H753" i="24"/>
  <c r="H754" i="24"/>
  <c r="K754" i="24" s="1"/>
  <c r="H755" i="24"/>
  <c r="K755" i="24" s="1"/>
  <c r="H756" i="24"/>
  <c r="H757" i="24"/>
  <c r="H758" i="24"/>
  <c r="K758" i="24" s="1"/>
  <c r="H759" i="24"/>
  <c r="K759" i="24" s="1"/>
  <c r="H760" i="24"/>
  <c r="H761" i="24"/>
  <c r="H762" i="24"/>
  <c r="K762" i="24" s="1"/>
  <c r="H763" i="24"/>
  <c r="K763" i="24" s="1"/>
  <c r="H764" i="24"/>
  <c r="H765" i="24"/>
  <c r="H766" i="24"/>
  <c r="K766" i="24" s="1"/>
  <c r="H767" i="24"/>
  <c r="K767" i="24" s="1"/>
  <c r="H768" i="24"/>
  <c r="H769" i="24"/>
  <c r="H770" i="24"/>
  <c r="K770" i="24" s="1"/>
  <c r="H771" i="24"/>
  <c r="K771" i="24" s="1"/>
  <c r="H772" i="24"/>
  <c r="H773" i="24"/>
  <c r="H774" i="24"/>
  <c r="K774" i="24" s="1"/>
  <c r="H775" i="24"/>
  <c r="K775" i="24" s="1"/>
  <c r="H776" i="24"/>
  <c r="H777" i="24"/>
  <c r="H778" i="24"/>
  <c r="K778" i="24" s="1"/>
  <c r="H779" i="24"/>
  <c r="K779" i="24" s="1"/>
  <c r="H780" i="24"/>
  <c r="H781" i="24"/>
  <c r="H782" i="24"/>
  <c r="K782" i="24" s="1"/>
  <c r="H783" i="24"/>
  <c r="K783" i="24" s="1"/>
  <c r="H784" i="24"/>
  <c r="H785" i="24"/>
  <c r="H786" i="24"/>
  <c r="K786" i="24" s="1"/>
  <c r="H787" i="24"/>
  <c r="K787" i="24" s="1"/>
  <c r="H788" i="24"/>
  <c r="H789" i="24"/>
  <c r="H790" i="24"/>
  <c r="K790" i="24" s="1"/>
  <c r="H791" i="24"/>
  <c r="K791" i="24" s="1"/>
  <c r="H792" i="24"/>
  <c r="H793" i="24"/>
  <c r="H794" i="24"/>
  <c r="K794" i="24" s="1"/>
  <c r="H795" i="24"/>
  <c r="K795" i="24" s="1"/>
  <c r="H796" i="24"/>
  <c r="H797" i="24"/>
  <c r="H798" i="24"/>
  <c r="K798" i="24" s="1"/>
  <c r="H799" i="24"/>
  <c r="K799" i="24" s="1"/>
  <c r="H800" i="24"/>
  <c r="H801" i="24"/>
  <c r="H802" i="24"/>
  <c r="K802" i="24" s="1"/>
  <c r="H803" i="24"/>
  <c r="K803" i="24" s="1"/>
  <c r="H804" i="24"/>
  <c r="H805" i="24"/>
  <c r="H806" i="24"/>
  <c r="K806" i="24" s="1"/>
  <c r="H807" i="24"/>
  <c r="K807" i="24" s="1"/>
  <c r="H808" i="24"/>
  <c r="H809" i="24"/>
  <c r="H810" i="24"/>
  <c r="K810" i="24" s="1"/>
  <c r="H811" i="24"/>
  <c r="K811" i="24" s="1"/>
  <c r="H812" i="24"/>
  <c r="H813" i="24"/>
  <c r="H814" i="24"/>
  <c r="K814" i="24" s="1"/>
  <c r="H815" i="24"/>
  <c r="K815" i="24" s="1"/>
  <c r="H816" i="24"/>
  <c r="H817" i="24"/>
  <c r="H818" i="24"/>
  <c r="K818" i="24" s="1"/>
  <c r="H819" i="24"/>
  <c r="K819" i="24" s="1"/>
  <c r="H820" i="24"/>
  <c r="H821" i="24"/>
  <c r="H822" i="24"/>
  <c r="K822" i="24" s="1"/>
  <c r="H823" i="24"/>
  <c r="K823" i="24" s="1"/>
  <c r="H824" i="24"/>
  <c r="H825" i="24"/>
  <c r="H826" i="24"/>
  <c r="K826" i="24" s="1"/>
  <c r="H827" i="24"/>
  <c r="K827" i="24" s="1"/>
  <c r="H828" i="24"/>
  <c r="H829" i="24"/>
  <c r="H830" i="24"/>
  <c r="K830" i="24" s="1"/>
  <c r="H831" i="24"/>
  <c r="K831" i="24" s="1"/>
  <c r="H832" i="24"/>
  <c r="H833" i="24"/>
  <c r="H834" i="24"/>
  <c r="K834" i="24" s="1"/>
  <c r="H835" i="24"/>
  <c r="K835" i="24" s="1"/>
  <c r="H836" i="24"/>
  <c r="H837" i="24"/>
  <c r="H838" i="24"/>
  <c r="K838" i="24" s="1"/>
  <c r="H839" i="24"/>
  <c r="K839" i="24" s="1"/>
  <c r="H840" i="24"/>
  <c r="H841" i="24"/>
  <c r="H842" i="24"/>
  <c r="K842" i="24" s="1"/>
  <c r="H843" i="24"/>
  <c r="K843" i="24" s="1"/>
  <c r="H844" i="24"/>
  <c r="H845" i="24"/>
  <c r="H846" i="24"/>
  <c r="K846" i="24" s="1"/>
  <c r="H847" i="24"/>
  <c r="K847" i="24" s="1"/>
  <c r="H848" i="24"/>
  <c r="H849" i="24"/>
  <c r="H850" i="24"/>
  <c r="K850" i="24" s="1"/>
  <c r="H851" i="24"/>
  <c r="K851" i="24" s="1"/>
  <c r="H852" i="24"/>
  <c r="H853" i="24"/>
  <c r="H854" i="24"/>
  <c r="K854" i="24" s="1"/>
  <c r="H855" i="24"/>
  <c r="K855" i="24" s="1"/>
  <c r="H856" i="24"/>
  <c r="H857" i="24"/>
  <c r="H858" i="24"/>
  <c r="K858" i="24" s="1"/>
  <c r="H859" i="24"/>
  <c r="K859" i="24" s="1"/>
  <c r="H860" i="24"/>
  <c r="H861" i="24"/>
  <c r="H862" i="24"/>
  <c r="K862" i="24" s="1"/>
  <c r="H863" i="24"/>
  <c r="K863" i="24" s="1"/>
  <c r="H864" i="24"/>
  <c r="H865" i="24"/>
  <c r="H866" i="24"/>
  <c r="K866" i="24" s="1"/>
  <c r="H867" i="24"/>
  <c r="K867" i="24" s="1"/>
  <c r="H868" i="24"/>
  <c r="H869" i="24"/>
  <c r="H870" i="24"/>
  <c r="K870" i="24" s="1"/>
  <c r="H871" i="24"/>
  <c r="K871" i="24" s="1"/>
  <c r="H872" i="24"/>
  <c r="H873" i="24"/>
  <c r="H874" i="24"/>
  <c r="K874" i="24" s="1"/>
  <c r="H875" i="24"/>
  <c r="K875" i="24" s="1"/>
  <c r="H876" i="24"/>
  <c r="H877" i="24"/>
  <c r="H878" i="24"/>
  <c r="K878" i="24" s="1"/>
  <c r="H879" i="24"/>
  <c r="K879" i="24" s="1"/>
  <c r="H880" i="24"/>
  <c r="H881" i="24"/>
  <c r="H882" i="24"/>
  <c r="K882" i="24" s="1"/>
  <c r="H883" i="24"/>
  <c r="K883" i="24" s="1"/>
  <c r="H884" i="24"/>
  <c r="H885" i="24"/>
  <c r="H886" i="24"/>
  <c r="K886" i="24" s="1"/>
  <c r="H887" i="24"/>
  <c r="K887" i="24" s="1"/>
  <c r="H888" i="24"/>
  <c r="H889" i="24"/>
  <c r="H890" i="24"/>
  <c r="K890" i="24" s="1"/>
  <c r="H891" i="24"/>
  <c r="K891" i="24" s="1"/>
  <c r="H892" i="24"/>
  <c r="H893" i="24"/>
  <c r="H894" i="24"/>
  <c r="K894" i="24" s="1"/>
  <c r="H895" i="24"/>
  <c r="K895" i="24" s="1"/>
  <c r="H896" i="24"/>
  <c r="H897" i="24"/>
  <c r="H898" i="24"/>
  <c r="K898" i="24" s="1"/>
  <c r="H899" i="24"/>
  <c r="K899" i="24" s="1"/>
  <c r="H900" i="24"/>
  <c r="H901" i="24"/>
  <c r="H902" i="24"/>
  <c r="K902" i="24" s="1"/>
  <c r="H903" i="24"/>
  <c r="K903" i="24" s="1"/>
  <c r="H904" i="24"/>
  <c r="H905" i="24"/>
  <c r="H906" i="24"/>
  <c r="K906" i="24" s="1"/>
  <c r="H907" i="24"/>
  <c r="K907" i="24" s="1"/>
  <c r="H908" i="24"/>
  <c r="H909" i="24"/>
  <c r="H910" i="24"/>
  <c r="K910" i="24" s="1"/>
  <c r="H911" i="24"/>
  <c r="K911" i="24" s="1"/>
  <c r="H912" i="24"/>
  <c r="H913" i="24"/>
  <c r="H914" i="24"/>
  <c r="K914" i="24" s="1"/>
  <c r="H915" i="24"/>
  <c r="K915" i="24" s="1"/>
  <c r="H916" i="24"/>
  <c r="H917" i="24"/>
  <c r="H918" i="24"/>
  <c r="K918" i="24" s="1"/>
  <c r="H919" i="24"/>
  <c r="K919" i="24" s="1"/>
  <c r="H920" i="24"/>
  <c r="H921" i="24"/>
  <c r="H922" i="24"/>
  <c r="K922" i="24" s="1"/>
  <c r="H923" i="24"/>
  <c r="K923" i="24" s="1"/>
  <c r="H924" i="24"/>
  <c r="H925" i="24"/>
  <c r="H926" i="24"/>
  <c r="K926" i="24" s="1"/>
  <c r="H927" i="24"/>
  <c r="K927" i="24" s="1"/>
  <c r="H928" i="24"/>
  <c r="H929" i="24"/>
  <c r="H930" i="24"/>
  <c r="K930" i="24" s="1"/>
  <c r="H931" i="24"/>
  <c r="K931" i="24" s="1"/>
  <c r="H932" i="24"/>
  <c r="H933" i="24"/>
  <c r="H934" i="24"/>
  <c r="K934" i="24" s="1"/>
  <c r="H935" i="24"/>
  <c r="K935" i="24" s="1"/>
  <c r="H936" i="24"/>
  <c r="H937" i="24"/>
  <c r="H938" i="24"/>
  <c r="K938" i="24" s="1"/>
  <c r="H939" i="24"/>
  <c r="K939" i="24" s="1"/>
  <c r="H940" i="24"/>
  <c r="H941" i="24"/>
  <c r="H942" i="24"/>
  <c r="K942" i="24" s="1"/>
  <c r="H943" i="24"/>
  <c r="K943" i="24" s="1"/>
  <c r="H944" i="24"/>
  <c r="H945" i="24"/>
  <c r="H946" i="24"/>
  <c r="K946" i="24" s="1"/>
  <c r="H947" i="24"/>
  <c r="K947" i="24" s="1"/>
  <c r="H948" i="24"/>
  <c r="H949" i="24"/>
  <c r="H950" i="24"/>
  <c r="K950" i="24" s="1"/>
  <c r="H951" i="24"/>
  <c r="K951" i="24" s="1"/>
  <c r="H952" i="24"/>
  <c r="H953" i="24"/>
  <c r="H954" i="24"/>
  <c r="K954" i="24" s="1"/>
  <c r="H955" i="24"/>
  <c r="K955" i="24" s="1"/>
  <c r="H956" i="24"/>
  <c r="H957" i="24"/>
  <c r="H958" i="24"/>
  <c r="K958" i="24" s="1"/>
  <c r="H959" i="24"/>
  <c r="K959" i="24" s="1"/>
  <c r="H960" i="24"/>
  <c r="H961" i="24"/>
  <c r="H962" i="24"/>
  <c r="K962" i="24" s="1"/>
  <c r="H963" i="24"/>
  <c r="K963" i="24" s="1"/>
  <c r="H964" i="24"/>
  <c r="H965" i="24"/>
  <c r="H966" i="24"/>
  <c r="K966" i="24" s="1"/>
  <c r="H967" i="24"/>
  <c r="K967" i="24" s="1"/>
  <c r="H968" i="24"/>
  <c r="H969" i="24"/>
  <c r="H970" i="24"/>
  <c r="K970" i="24" s="1"/>
  <c r="H971" i="24"/>
  <c r="K971" i="24" s="1"/>
  <c r="H972" i="24"/>
  <c r="H973" i="24"/>
  <c r="H974" i="24"/>
  <c r="K974" i="24" s="1"/>
  <c r="H975" i="24"/>
  <c r="K975" i="24" s="1"/>
  <c r="H976" i="24"/>
  <c r="H977" i="24"/>
  <c r="H978" i="24"/>
  <c r="K978" i="24" s="1"/>
  <c r="H979" i="24"/>
  <c r="K979" i="24" s="1"/>
  <c r="H980" i="24"/>
  <c r="H981" i="24"/>
  <c r="H982" i="24"/>
  <c r="K982" i="24" s="1"/>
  <c r="H983" i="24"/>
  <c r="K983" i="24" s="1"/>
  <c r="H984" i="24"/>
  <c r="H985" i="24"/>
  <c r="H986" i="24"/>
  <c r="K986" i="24" s="1"/>
  <c r="H987" i="24"/>
  <c r="K987" i="24" s="1"/>
  <c r="H988" i="24"/>
  <c r="H989" i="24"/>
  <c r="H990" i="24"/>
  <c r="K990" i="24" s="1"/>
  <c r="H991" i="24"/>
  <c r="K991" i="24" s="1"/>
  <c r="H992" i="24"/>
  <c r="H993" i="24"/>
  <c r="H994" i="24"/>
  <c r="K994" i="24" s="1"/>
  <c r="H995" i="24"/>
  <c r="K995" i="24" s="1"/>
  <c r="H996" i="24"/>
  <c r="H997" i="24"/>
  <c r="H998" i="24"/>
  <c r="K998" i="24" s="1"/>
  <c r="H999" i="24"/>
  <c r="K999" i="24" s="1"/>
  <c r="H1000" i="24"/>
  <c r="H1001" i="24"/>
  <c r="H1002" i="24"/>
  <c r="K1002" i="24" s="1"/>
  <c r="H1003" i="24"/>
  <c r="K1003" i="24" s="1"/>
  <c r="H1004" i="24"/>
  <c r="H1005" i="24"/>
  <c r="H1006" i="24"/>
  <c r="K1006" i="24" s="1"/>
  <c r="H1007" i="24"/>
  <c r="K1007" i="24" s="1"/>
  <c r="H1008" i="24"/>
  <c r="H1009" i="24"/>
  <c r="H1010" i="24"/>
  <c r="K1010" i="24" s="1"/>
  <c r="H1011" i="24"/>
  <c r="K1011" i="24" s="1"/>
  <c r="H1012" i="24"/>
  <c r="H1013" i="24"/>
  <c r="H1014" i="24"/>
  <c r="K1014" i="24" s="1"/>
  <c r="H1015" i="24"/>
  <c r="K1015" i="24" s="1"/>
  <c r="H1016" i="24"/>
  <c r="H1017" i="24"/>
  <c r="H1018" i="24"/>
  <c r="K1018" i="24" s="1"/>
  <c r="H1019" i="24"/>
  <c r="K1019" i="24" s="1"/>
  <c r="H1020" i="24"/>
  <c r="H1021" i="24"/>
  <c r="H1022" i="24"/>
  <c r="K1022" i="24" s="1"/>
  <c r="H1023" i="24"/>
  <c r="K1023" i="24" s="1"/>
  <c r="H1024" i="24"/>
  <c r="H1025" i="24"/>
  <c r="H1026" i="24"/>
  <c r="K1026" i="24" s="1"/>
  <c r="H1027" i="24"/>
  <c r="K1027" i="24" s="1"/>
  <c r="H1028" i="24"/>
  <c r="H1029" i="24"/>
  <c r="H1030" i="24"/>
  <c r="K1030" i="24" s="1"/>
  <c r="H1031" i="24"/>
  <c r="K1031" i="24" s="1"/>
  <c r="H1032" i="24"/>
  <c r="H1033" i="24"/>
  <c r="H1034" i="24"/>
  <c r="K1034" i="24" s="1"/>
  <c r="H1035" i="24"/>
  <c r="K1035" i="24" s="1"/>
  <c r="H1036" i="24"/>
  <c r="H1037" i="24"/>
  <c r="H1038" i="24"/>
  <c r="K1038" i="24" s="1"/>
  <c r="H1039" i="24"/>
  <c r="K1039" i="24" s="1"/>
  <c r="H1040" i="24"/>
  <c r="H1041" i="24"/>
  <c r="H1042" i="24"/>
  <c r="K1042" i="24" s="1"/>
  <c r="H1043" i="24"/>
  <c r="K1043" i="24" s="1"/>
  <c r="H1044" i="24"/>
  <c r="H1045" i="24"/>
  <c r="H1046" i="24"/>
  <c r="K1046" i="24" s="1"/>
  <c r="H1047" i="24"/>
  <c r="K1047" i="24" s="1"/>
  <c r="H1048" i="24"/>
  <c r="H1049" i="24"/>
  <c r="H1050" i="24"/>
  <c r="K1050" i="24" s="1"/>
  <c r="H1051" i="24"/>
  <c r="K1051" i="24" s="1"/>
  <c r="H1052" i="24"/>
  <c r="H1053" i="24"/>
  <c r="H1054" i="24"/>
  <c r="K1054" i="24" s="1"/>
  <c r="H1055" i="24"/>
  <c r="K1055" i="24" s="1"/>
  <c r="H1056" i="24"/>
  <c r="H1057" i="24"/>
  <c r="H1058" i="24"/>
  <c r="K1058" i="24" s="1"/>
  <c r="H1059" i="24"/>
  <c r="K1059" i="24" s="1"/>
  <c r="H1060" i="24"/>
  <c r="H1061" i="24"/>
  <c r="H1062" i="24"/>
  <c r="K1062" i="24" s="1"/>
  <c r="H1063" i="24"/>
  <c r="K1063" i="24" s="1"/>
  <c r="H1064" i="24"/>
  <c r="H1065" i="24"/>
  <c r="H1066" i="24"/>
  <c r="K1066" i="24" s="1"/>
  <c r="H1067" i="24"/>
  <c r="K1067" i="24" s="1"/>
  <c r="H1068" i="24"/>
  <c r="H1069" i="24"/>
  <c r="H1070" i="24"/>
  <c r="K1070" i="24" s="1"/>
  <c r="H1071" i="24"/>
  <c r="K1071" i="24" s="1"/>
  <c r="H1072" i="24"/>
  <c r="H1073" i="24"/>
  <c r="H1074" i="24"/>
  <c r="K1074" i="24" s="1"/>
  <c r="H1075" i="24"/>
  <c r="K1075" i="24" s="1"/>
  <c r="H1076" i="24"/>
  <c r="H1077" i="24"/>
  <c r="H1078" i="24"/>
  <c r="K1078" i="24" s="1"/>
  <c r="H1079" i="24"/>
  <c r="K1079" i="24" s="1"/>
  <c r="H1080" i="24"/>
  <c r="H1081" i="24"/>
  <c r="H1082" i="24"/>
  <c r="K1082" i="24" s="1"/>
  <c r="H1083" i="24"/>
  <c r="K1083" i="24" s="1"/>
  <c r="H1084" i="24"/>
  <c r="H1085" i="24"/>
  <c r="H1086" i="24"/>
  <c r="K1086" i="24" s="1"/>
  <c r="H1087" i="24"/>
  <c r="K1087" i="24" s="1"/>
  <c r="H1088" i="24"/>
  <c r="H1089" i="24"/>
  <c r="H1090" i="24"/>
  <c r="K1090" i="24" s="1"/>
  <c r="H1091" i="24"/>
  <c r="K1091" i="24" s="1"/>
  <c r="H1092" i="24"/>
  <c r="H1093" i="24"/>
  <c r="H1094" i="24"/>
  <c r="K1094" i="24" s="1"/>
  <c r="H1095" i="24"/>
  <c r="K1095" i="24" s="1"/>
  <c r="H1096" i="24"/>
  <c r="H1097" i="24"/>
  <c r="H1098" i="24"/>
  <c r="K1098" i="24" s="1"/>
  <c r="H1099" i="24"/>
  <c r="K1099" i="24" s="1"/>
  <c r="H1100" i="24"/>
  <c r="H1101" i="24"/>
  <c r="H1102" i="24"/>
  <c r="K1102" i="24" s="1"/>
  <c r="H1103" i="24"/>
  <c r="K1103" i="24" s="1"/>
  <c r="H1104" i="24"/>
  <c r="H1105" i="24"/>
  <c r="H1106" i="24"/>
  <c r="K1106" i="24" s="1"/>
  <c r="H1107" i="24"/>
  <c r="K1107" i="24" s="1"/>
  <c r="H1108" i="24"/>
  <c r="H1109" i="24"/>
  <c r="H1110" i="24"/>
  <c r="K1110" i="24" s="1"/>
  <c r="H1111" i="24"/>
  <c r="K1111" i="24" s="1"/>
  <c r="H1112" i="24"/>
  <c r="H1113" i="24"/>
  <c r="H1114" i="24"/>
  <c r="K1114" i="24" s="1"/>
  <c r="H1115" i="24"/>
  <c r="K1115" i="24" s="1"/>
  <c r="H1116" i="24"/>
  <c r="H1117" i="24"/>
  <c r="H1118" i="24"/>
  <c r="K1118" i="24" s="1"/>
  <c r="H1119" i="24"/>
  <c r="K1119" i="24" s="1"/>
  <c r="H1120" i="24"/>
  <c r="H1121" i="24"/>
  <c r="H1122" i="24"/>
  <c r="K1122" i="24" s="1"/>
  <c r="H1123" i="24"/>
  <c r="K1123" i="24" s="1"/>
  <c r="H1124" i="24"/>
  <c r="H1125" i="24"/>
  <c r="H1126" i="24"/>
  <c r="K1126" i="24" s="1"/>
  <c r="H1127" i="24"/>
  <c r="K1127" i="24" s="1"/>
  <c r="H1128" i="24"/>
  <c r="H1129" i="24"/>
  <c r="H1130" i="24"/>
  <c r="K1130" i="24" s="1"/>
  <c r="H1131" i="24"/>
  <c r="K1131" i="24" s="1"/>
  <c r="H1132" i="24"/>
  <c r="H1133" i="24"/>
  <c r="H1134" i="24"/>
  <c r="K1134" i="24" s="1"/>
  <c r="H1135" i="24"/>
  <c r="K1135" i="24" s="1"/>
  <c r="H1136" i="24"/>
  <c r="H1137" i="24"/>
  <c r="H1138" i="24"/>
  <c r="K1138" i="24" s="1"/>
  <c r="H1139" i="24"/>
  <c r="K1139" i="24" s="1"/>
  <c r="H1140" i="24"/>
  <c r="H1141" i="24"/>
  <c r="H1142" i="24"/>
  <c r="K1142" i="24" s="1"/>
  <c r="H1143" i="24"/>
  <c r="K1143" i="24" s="1"/>
  <c r="H1144" i="24"/>
  <c r="H1145" i="24"/>
  <c r="H1146" i="24"/>
  <c r="K1146" i="24" s="1"/>
  <c r="H1147" i="24"/>
  <c r="K1147" i="24" s="1"/>
  <c r="H1148" i="24"/>
  <c r="H1149" i="24"/>
  <c r="H1150" i="24"/>
  <c r="K1150" i="24" s="1"/>
  <c r="H1151" i="24"/>
  <c r="K1151" i="24" s="1"/>
  <c r="H1152" i="24"/>
  <c r="H1153" i="24"/>
  <c r="H1154" i="24"/>
  <c r="K1154" i="24" s="1"/>
  <c r="H1155" i="24"/>
  <c r="K1155" i="24" s="1"/>
  <c r="H1156" i="24"/>
  <c r="H1157" i="24"/>
  <c r="H1158" i="24"/>
  <c r="K1158" i="24" s="1"/>
  <c r="H1159" i="24"/>
  <c r="K1159" i="24" s="1"/>
  <c r="H1160" i="24"/>
  <c r="H1161" i="24"/>
  <c r="H1162" i="24"/>
  <c r="K1162" i="24" s="1"/>
  <c r="H1163" i="24"/>
  <c r="K1163" i="24" s="1"/>
  <c r="H1164" i="24"/>
  <c r="H1165" i="24"/>
  <c r="H1166" i="24"/>
  <c r="K1166" i="24" s="1"/>
  <c r="H1167" i="24"/>
  <c r="K1167" i="24" s="1"/>
  <c r="H1168" i="24"/>
  <c r="H1169" i="24"/>
  <c r="H1170" i="24"/>
  <c r="K1170" i="24" s="1"/>
  <c r="H1171" i="24"/>
  <c r="K1171" i="24" s="1"/>
  <c r="H1172" i="24"/>
  <c r="H1173" i="24"/>
  <c r="H1174" i="24"/>
  <c r="K1174" i="24" s="1"/>
  <c r="H1175" i="24"/>
  <c r="K1175" i="24" s="1"/>
  <c r="H1176" i="24"/>
  <c r="H1177" i="24"/>
  <c r="H1178" i="24"/>
  <c r="K1178" i="24" s="1"/>
  <c r="H1179" i="24"/>
  <c r="K1179" i="24" s="1"/>
  <c r="H1180" i="24"/>
  <c r="H1181" i="24"/>
  <c r="H1182" i="24"/>
  <c r="K1182" i="24" s="1"/>
  <c r="H1183" i="24"/>
  <c r="K1183" i="24" s="1"/>
  <c r="H1184" i="24"/>
  <c r="H1185" i="24"/>
  <c r="H1186" i="24"/>
  <c r="K1186" i="24" s="1"/>
  <c r="H1187" i="24"/>
  <c r="K1187" i="24" s="1"/>
  <c r="H1188" i="24"/>
  <c r="H1189" i="24"/>
  <c r="H1190" i="24"/>
  <c r="K1190" i="24" s="1"/>
  <c r="H1191" i="24"/>
  <c r="K1191" i="24" s="1"/>
  <c r="H1192" i="24"/>
  <c r="H1193" i="24"/>
  <c r="H1194" i="24"/>
  <c r="K1194" i="24" s="1"/>
  <c r="H1195" i="24"/>
  <c r="K1195" i="24" s="1"/>
  <c r="H1196" i="24"/>
  <c r="H1197" i="24"/>
  <c r="H1198" i="24"/>
  <c r="K1198" i="24" s="1"/>
  <c r="H1199" i="24"/>
  <c r="K1199" i="24" s="1"/>
  <c r="H1200" i="24"/>
  <c r="H1201" i="24"/>
  <c r="H1202" i="24"/>
  <c r="K1202" i="24" s="1"/>
  <c r="H1203" i="24"/>
  <c r="K1203" i="24" s="1"/>
  <c r="H1204" i="24"/>
  <c r="H1205" i="24"/>
  <c r="H1206" i="24"/>
  <c r="K1206" i="24" s="1"/>
  <c r="H1207" i="24"/>
  <c r="K1207" i="24" s="1"/>
  <c r="H1208" i="24"/>
  <c r="H1209" i="24"/>
  <c r="H1210" i="24"/>
  <c r="K1210" i="24" s="1"/>
  <c r="H1211" i="24"/>
  <c r="K1211" i="24" s="1"/>
  <c r="H1212" i="24"/>
  <c r="H1213" i="24"/>
  <c r="H1214" i="24"/>
  <c r="K1214" i="24" s="1"/>
  <c r="H1215" i="24"/>
  <c r="K1215" i="24" s="1"/>
  <c r="H1216" i="24"/>
  <c r="H1217" i="24"/>
  <c r="H1218" i="24"/>
  <c r="K1218" i="24" s="1"/>
  <c r="H1219" i="24"/>
  <c r="K1219" i="24" s="1"/>
  <c r="H1220" i="24"/>
  <c r="H1221" i="24"/>
  <c r="H1222" i="24"/>
  <c r="K1222" i="24" s="1"/>
  <c r="H1223" i="24"/>
  <c r="K1223" i="24" s="1"/>
  <c r="H1224" i="24"/>
  <c r="H1225" i="24"/>
  <c r="H1226" i="24"/>
  <c r="K1226" i="24" s="1"/>
  <c r="H1227" i="24"/>
  <c r="K1227" i="24" s="1"/>
  <c r="H1228" i="24"/>
  <c r="H1229" i="24"/>
  <c r="H1230" i="24"/>
  <c r="K1230" i="24" s="1"/>
  <c r="H1231" i="24"/>
  <c r="K1231" i="24" s="1"/>
  <c r="H1232" i="24"/>
  <c r="H1233" i="24"/>
  <c r="H1234" i="24"/>
  <c r="K1234" i="24" s="1"/>
  <c r="H1235" i="24"/>
  <c r="K1235" i="24" s="1"/>
  <c r="H1236" i="24"/>
  <c r="H1237" i="24"/>
  <c r="H1238" i="24"/>
  <c r="K1238" i="24" s="1"/>
  <c r="H1239" i="24"/>
  <c r="K1239" i="24" s="1"/>
  <c r="H1240" i="24"/>
  <c r="H1241" i="24"/>
  <c r="H1242" i="24"/>
  <c r="K1242" i="24" s="1"/>
  <c r="H1243" i="24"/>
  <c r="K1243" i="24" s="1"/>
  <c r="H1244" i="24"/>
  <c r="H1245" i="24"/>
  <c r="H1246" i="24"/>
  <c r="K1246" i="24" s="1"/>
  <c r="H1247" i="24"/>
  <c r="K1247" i="24" s="1"/>
  <c r="H1248" i="24"/>
  <c r="H1249" i="24"/>
  <c r="H1250" i="24"/>
  <c r="K1250" i="24" s="1"/>
  <c r="H1251" i="24"/>
  <c r="K1251" i="24" s="1"/>
  <c r="H1252" i="24"/>
  <c r="H1253" i="24"/>
  <c r="H1254" i="24"/>
  <c r="K1254" i="24" s="1"/>
  <c r="H1255" i="24"/>
  <c r="K1255" i="24" s="1"/>
  <c r="H1256" i="24"/>
  <c r="H1257" i="24"/>
  <c r="H1258" i="24"/>
  <c r="K1258" i="24" s="1"/>
  <c r="H1259" i="24"/>
  <c r="K1259" i="24" s="1"/>
  <c r="H1260" i="24"/>
  <c r="H1261" i="24"/>
  <c r="H1262" i="24"/>
  <c r="K1262" i="24" s="1"/>
  <c r="H1263" i="24"/>
  <c r="K1263" i="24" s="1"/>
  <c r="H1264" i="24"/>
  <c r="H1265" i="24"/>
  <c r="H1266" i="24"/>
  <c r="K1266" i="24" s="1"/>
  <c r="H1267" i="24"/>
  <c r="K1267" i="24" s="1"/>
  <c r="H1268" i="24"/>
  <c r="H1269" i="24"/>
  <c r="H1270" i="24"/>
  <c r="K1270" i="24" s="1"/>
  <c r="H1271" i="24"/>
  <c r="K1271" i="24" s="1"/>
  <c r="H1272" i="24"/>
  <c r="H1273" i="24"/>
  <c r="H1274" i="24"/>
  <c r="K1274" i="24" s="1"/>
  <c r="H1275" i="24"/>
  <c r="K1275" i="24" s="1"/>
  <c r="H1276" i="24"/>
  <c r="H1277" i="24"/>
  <c r="H1278" i="24"/>
  <c r="K1278" i="24" s="1"/>
  <c r="H1279" i="24"/>
  <c r="K1279" i="24" s="1"/>
  <c r="H1280" i="24"/>
  <c r="H1281" i="24"/>
  <c r="H1282" i="24"/>
  <c r="K1282" i="24" s="1"/>
  <c r="H1283" i="24"/>
  <c r="K1283" i="24" s="1"/>
  <c r="H1284" i="24"/>
  <c r="H1285" i="24"/>
  <c r="H1286" i="24"/>
  <c r="K1286" i="24" s="1"/>
  <c r="H1287" i="24"/>
  <c r="K1287" i="24" s="1"/>
  <c r="H1288" i="24"/>
  <c r="H1289" i="24"/>
  <c r="H1290" i="24"/>
  <c r="K1290" i="24" s="1"/>
  <c r="H1291" i="24"/>
  <c r="K1291" i="24" s="1"/>
  <c r="H1292" i="24"/>
  <c r="H1293" i="24"/>
  <c r="H1294" i="24"/>
  <c r="K1294" i="24" s="1"/>
  <c r="H1295" i="24"/>
  <c r="K1295" i="24" s="1"/>
  <c r="H1296" i="24"/>
  <c r="H1297" i="24"/>
  <c r="H1298" i="24"/>
  <c r="K1298" i="24" s="1"/>
  <c r="H1299" i="24"/>
  <c r="K1299" i="24" s="1"/>
  <c r="H1300" i="24"/>
  <c r="H1301" i="24"/>
  <c r="H1302" i="24"/>
  <c r="K1302" i="24" s="1"/>
  <c r="H1303" i="24"/>
  <c r="K1303" i="24" s="1"/>
  <c r="H1304" i="24"/>
  <c r="H1305" i="24"/>
  <c r="H1306" i="24"/>
  <c r="K1306" i="24" s="1"/>
  <c r="H1307" i="24"/>
  <c r="K1307" i="24" s="1"/>
  <c r="H1308" i="24"/>
  <c r="H1309" i="24"/>
  <c r="H1310" i="24"/>
  <c r="K1310" i="24" s="1"/>
  <c r="H1311" i="24"/>
  <c r="K1311" i="24" s="1"/>
  <c r="H1312" i="24"/>
  <c r="H1313" i="24"/>
  <c r="H1314" i="24"/>
  <c r="K1314" i="24" s="1"/>
  <c r="H1315" i="24"/>
  <c r="K1315" i="24" s="1"/>
  <c r="H1316" i="24"/>
  <c r="H1317" i="24"/>
  <c r="H1318" i="24"/>
  <c r="K1318" i="24" s="1"/>
  <c r="H1319" i="24"/>
  <c r="K1319" i="24" s="1"/>
  <c r="H1320" i="24"/>
  <c r="H1321" i="24"/>
  <c r="H1322" i="24"/>
  <c r="K1322" i="24" s="1"/>
  <c r="H1323" i="24"/>
  <c r="K1323" i="24" s="1"/>
  <c r="H1324" i="24"/>
  <c r="H1325" i="24"/>
  <c r="H1326" i="24"/>
  <c r="K1326" i="24" s="1"/>
  <c r="H1327" i="24"/>
  <c r="K1327" i="24" s="1"/>
  <c r="H1328" i="24"/>
  <c r="H1329" i="24"/>
  <c r="H1330" i="24"/>
  <c r="K1330" i="24" s="1"/>
  <c r="H1331" i="24"/>
  <c r="K1331" i="24" s="1"/>
  <c r="H1332" i="24"/>
  <c r="H1333" i="24"/>
  <c r="H1334" i="24"/>
  <c r="K1334" i="24" s="1"/>
  <c r="H1335" i="24"/>
  <c r="K1335" i="24" s="1"/>
  <c r="H1336" i="24"/>
  <c r="H1337" i="24"/>
  <c r="H1338" i="24"/>
  <c r="K1338" i="24" s="1"/>
  <c r="H1339" i="24"/>
  <c r="K1339" i="24" s="1"/>
  <c r="H2" i="24"/>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C33" i="22"/>
  <c r="D33" i="22"/>
  <c r="A34" i="22"/>
  <c r="B34" i="22"/>
  <c r="C34" i="22"/>
  <c r="D34" i="22"/>
  <c r="A35" i="22"/>
  <c r="B35" i="22"/>
  <c r="C35" i="22"/>
  <c r="D35" i="22"/>
  <c r="A36" i="22"/>
  <c r="B36" i="22"/>
  <c r="C36" i="22"/>
  <c r="D36" i="22"/>
  <c r="A37" i="22"/>
  <c r="B37" i="22"/>
  <c r="C37" i="22"/>
  <c r="D37" i="22"/>
  <c r="A38" i="22"/>
  <c r="B38" i="22"/>
  <c r="C38" i="22"/>
  <c r="D38" i="22"/>
  <c r="A39" i="22"/>
  <c r="B39" i="22"/>
  <c r="C39" i="22"/>
  <c r="D39" i="22"/>
  <c r="A40" i="22"/>
  <c r="B40" i="22"/>
  <c r="C40" i="22"/>
  <c r="D40" i="22"/>
  <c r="A41" i="22"/>
  <c r="B41" i="22"/>
  <c r="C41" i="22"/>
  <c r="D41" i="22"/>
  <c r="A42" i="22"/>
  <c r="B42" i="22"/>
  <c r="C42" i="22"/>
  <c r="D42" i="22"/>
  <c r="A43" i="22"/>
  <c r="B43" i="22"/>
  <c r="C43" i="22"/>
  <c r="D43" i="22"/>
  <c r="A44" i="22"/>
  <c r="B44" i="22"/>
  <c r="C44" i="22"/>
  <c r="D44" i="22"/>
  <c r="A45" i="22"/>
  <c r="B45" i="22"/>
  <c r="C45" i="22"/>
  <c r="D45" i="22"/>
  <c r="A46" i="22"/>
  <c r="B46" i="22"/>
  <c r="C46" i="22"/>
  <c r="D46" i="22"/>
  <c r="A47" i="22"/>
  <c r="B47" i="22"/>
  <c r="C47" i="22"/>
  <c r="D47" i="22"/>
  <c r="A48" i="22"/>
  <c r="B48" i="22"/>
  <c r="C48" i="22"/>
  <c r="D48" i="22"/>
  <c r="A49" i="22"/>
  <c r="B49" i="22"/>
  <c r="C49" i="22"/>
  <c r="D49" i="22"/>
  <c r="A50" i="22"/>
  <c r="B50" i="22"/>
  <c r="C50" i="22"/>
  <c r="D50" i="22"/>
  <c r="A51" i="22"/>
  <c r="B51" i="22"/>
  <c r="C51" i="22"/>
  <c r="D51" i="22"/>
  <c r="A52" i="22"/>
  <c r="B52" i="22"/>
  <c r="C52" i="22"/>
  <c r="D52" i="22"/>
  <c r="A53" i="22"/>
  <c r="B53" i="22"/>
  <c r="C53" i="22"/>
  <c r="D53" i="22"/>
  <c r="A54" i="22"/>
  <c r="B54" i="22"/>
  <c r="C54" i="22"/>
  <c r="D54" i="22"/>
  <c r="A55" i="22"/>
  <c r="B55" i="22"/>
  <c r="C55" i="22"/>
  <c r="D55" i="22"/>
  <c r="A56" i="22"/>
  <c r="B56" i="22"/>
  <c r="C56" i="22"/>
  <c r="D56" i="22"/>
  <c r="A57" i="22"/>
  <c r="B57" i="22"/>
  <c r="C57" i="22"/>
  <c r="D57" i="22"/>
  <c r="A58" i="22"/>
  <c r="B58" i="22"/>
  <c r="C58" i="22"/>
  <c r="D58" i="22"/>
  <c r="A59" i="22"/>
  <c r="B59" i="22"/>
  <c r="C59" i="22"/>
  <c r="D59" i="22"/>
  <c r="A60" i="22"/>
  <c r="B60" i="22"/>
  <c r="C60" i="22"/>
  <c r="D60" i="22"/>
  <c r="A61" i="22"/>
  <c r="B61" i="22"/>
  <c r="C61" i="22"/>
  <c r="D61" i="22"/>
  <c r="A62" i="22"/>
  <c r="B62" i="22"/>
  <c r="C62" i="22"/>
  <c r="D62" i="22"/>
  <c r="A63" i="22"/>
  <c r="B63" i="22"/>
  <c r="C63" i="22"/>
  <c r="D63" i="22"/>
  <c r="A64" i="22"/>
  <c r="B64" i="22"/>
  <c r="C64" i="22"/>
  <c r="D64" i="22"/>
  <c r="A65" i="22"/>
  <c r="B65" i="22"/>
  <c r="C65" i="22"/>
  <c r="D65" i="22"/>
  <c r="A66" i="22"/>
  <c r="B66" i="22"/>
  <c r="C66" i="22"/>
  <c r="D66" i="22"/>
  <c r="A67" i="22"/>
  <c r="B67" i="22"/>
  <c r="C67" i="22"/>
  <c r="D67" i="22"/>
  <c r="A68" i="22"/>
  <c r="B68" i="22"/>
  <c r="C68" i="22"/>
  <c r="D68" i="22"/>
  <c r="A69" i="22"/>
  <c r="B69" i="22"/>
  <c r="C69" i="22"/>
  <c r="D69" i="22"/>
  <c r="A70" i="22"/>
  <c r="B70" i="22"/>
  <c r="C70" i="22"/>
  <c r="D70" i="22"/>
  <c r="A71" i="22"/>
  <c r="B71" i="22"/>
  <c r="C71" i="22"/>
  <c r="D71" i="22"/>
  <c r="A72" i="22"/>
  <c r="B72" i="22"/>
  <c r="C72" i="22"/>
  <c r="D72" i="22"/>
  <c r="A73" i="22"/>
  <c r="B73" i="22"/>
  <c r="C73" i="22"/>
  <c r="D73" i="22"/>
  <c r="A74" i="22"/>
  <c r="B74" i="22"/>
  <c r="C74" i="22"/>
  <c r="D74" i="22"/>
  <c r="A75" i="22"/>
  <c r="B75" i="22"/>
  <c r="C75" i="22"/>
  <c r="D75" i="22"/>
  <c r="A76" i="22"/>
  <c r="B76" i="22"/>
  <c r="C76" i="22"/>
  <c r="D76" i="22"/>
  <c r="A77" i="22"/>
  <c r="B77" i="22"/>
  <c r="C77" i="22"/>
  <c r="D77" i="22"/>
  <c r="A78" i="22"/>
  <c r="B78" i="22"/>
  <c r="C78" i="22"/>
  <c r="D78" i="22"/>
  <c r="A79" i="22"/>
  <c r="B79" i="22"/>
  <c r="C79" i="22"/>
  <c r="D79" i="22"/>
  <c r="A80" i="22"/>
  <c r="B80" i="22"/>
  <c r="C80" i="22"/>
  <c r="D80" i="22"/>
  <c r="A81" i="22"/>
  <c r="B81" i="22"/>
  <c r="C81" i="22"/>
  <c r="D81" i="22"/>
  <c r="A82" i="22"/>
  <c r="B82" i="22"/>
  <c r="C82" i="22"/>
  <c r="D82" i="22"/>
  <c r="A83" i="22"/>
  <c r="B83" i="22"/>
  <c r="C83" i="22"/>
  <c r="D83" i="22"/>
  <c r="A84" i="22"/>
  <c r="B84" i="22"/>
  <c r="C84" i="22"/>
  <c r="D84" i="22"/>
  <c r="A85" i="22"/>
  <c r="B85" i="22"/>
  <c r="C85" i="22"/>
  <c r="D85" i="22"/>
  <c r="A86" i="22"/>
  <c r="B86" i="22"/>
  <c r="C86" i="22"/>
  <c r="D86" i="22"/>
  <c r="A87" i="22"/>
  <c r="B87" i="22"/>
  <c r="C87" i="22"/>
  <c r="D87" i="22"/>
  <c r="A88" i="22"/>
  <c r="B88" i="22"/>
  <c r="C88" i="22"/>
  <c r="D88" i="22"/>
  <c r="A89" i="22"/>
  <c r="B89" i="22"/>
  <c r="C89" i="22"/>
  <c r="D89" i="22"/>
  <c r="A90" i="22"/>
  <c r="B90" i="22"/>
  <c r="C90" i="22"/>
  <c r="D90" i="22"/>
  <c r="A91" i="22"/>
  <c r="B91" i="22"/>
  <c r="C91" i="22"/>
  <c r="D91" i="22"/>
  <c r="A92" i="22"/>
  <c r="B92" i="22"/>
  <c r="C92" i="22"/>
  <c r="D92" i="22"/>
  <c r="A93" i="22"/>
  <c r="B93" i="22"/>
  <c r="C93" i="22"/>
  <c r="D93" i="22"/>
  <c r="A94" i="22"/>
  <c r="B94" i="22"/>
  <c r="C94" i="22"/>
  <c r="D94" i="22"/>
  <c r="A95" i="22"/>
  <c r="B95" i="22"/>
  <c r="C95" i="22"/>
  <c r="D95" i="22"/>
  <c r="A96" i="22"/>
  <c r="B96" i="22"/>
  <c r="C96" i="22"/>
  <c r="D96" i="22"/>
  <c r="A97" i="22"/>
  <c r="B97" i="22"/>
  <c r="C97" i="22"/>
  <c r="D97" i="22"/>
  <c r="A98" i="22"/>
  <c r="B98" i="22"/>
  <c r="C98" i="22"/>
  <c r="D98" i="22"/>
  <c r="A99" i="22"/>
  <c r="B99" i="22"/>
  <c r="C99" i="22"/>
  <c r="D99" i="22"/>
  <c r="A100" i="22"/>
  <c r="B100" i="22"/>
  <c r="C100" i="22"/>
  <c r="D100" i="22"/>
  <c r="A101" i="22"/>
  <c r="B101" i="22"/>
  <c r="C101" i="22"/>
  <c r="D101" i="22"/>
  <c r="A102" i="22"/>
  <c r="B102" i="22"/>
  <c r="C102" i="22"/>
  <c r="D102" i="22"/>
  <c r="A103" i="22"/>
  <c r="B103" i="22"/>
  <c r="C103" i="22"/>
  <c r="D103" i="22"/>
  <c r="A104" i="22"/>
  <c r="B104" i="22"/>
  <c r="C104" i="22"/>
  <c r="D104" i="22"/>
  <c r="A105" i="22"/>
  <c r="B105" i="22"/>
  <c r="C105" i="22"/>
  <c r="D105" i="22"/>
  <c r="A106" i="22"/>
  <c r="B106" i="22"/>
  <c r="C106" i="22"/>
  <c r="D106" i="22"/>
  <c r="A107" i="22"/>
  <c r="B107" i="22"/>
  <c r="C107" i="22"/>
  <c r="D107" i="22"/>
  <c r="A108" i="22"/>
  <c r="B108" i="22"/>
  <c r="C108" i="22"/>
  <c r="D108" i="22"/>
  <c r="A109" i="22"/>
  <c r="B109" i="22"/>
  <c r="C109" i="22"/>
  <c r="D109" i="22"/>
  <c r="A110" i="22"/>
  <c r="B110" i="22"/>
  <c r="C110" i="22"/>
  <c r="D110" i="22"/>
  <c r="A111" i="22"/>
  <c r="B111" i="22"/>
  <c r="C111" i="22"/>
  <c r="D111" i="22"/>
  <c r="A112" i="22"/>
  <c r="B112" i="22"/>
  <c r="C112" i="22"/>
  <c r="D112" i="22"/>
  <c r="A113" i="22"/>
  <c r="B113" i="22"/>
  <c r="C113" i="22"/>
  <c r="D113" i="22"/>
  <c r="A114" i="22"/>
  <c r="B114" i="22"/>
  <c r="C114" i="22"/>
  <c r="D114" i="22"/>
  <c r="A115" i="22"/>
  <c r="B115" i="22"/>
  <c r="C115" i="22"/>
  <c r="D115" i="22"/>
  <c r="A116" i="22"/>
  <c r="B116" i="22"/>
  <c r="C116" i="22"/>
  <c r="D116" i="22"/>
  <c r="A117" i="22"/>
  <c r="B117" i="22"/>
  <c r="C117" i="22"/>
  <c r="D117" i="22"/>
  <c r="A118" i="22"/>
  <c r="B118" i="22"/>
  <c r="C118" i="22"/>
  <c r="D118" i="22"/>
  <c r="A119" i="22"/>
  <c r="B119" i="22"/>
  <c r="C119" i="22"/>
  <c r="D119" i="22"/>
  <c r="A120" i="22"/>
  <c r="B120" i="22"/>
  <c r="C120" i="22"/>
  <c r="D120" i="22"/>
  <c r="A121" i="22"/>
  <c r="B121" i="22"/>
  <c r="C121" i="22"/>
  <c r="D121" i="22"/>
  <c r="A122" i="22"/>
  <c r="B122" i="22"/>
  <c r="C122" i="22"/>
  <c r="D122" i="22"/>
  <c r="A123" i="22"/>
  <c r="B123" i="22"/>
  <c r="C123" i="22"/>
  <c r="D123" i="22"/>
  <c r="A124" i="22"/>
  <c r="B124" i="22"/>
  <c r="C124" i="22"/>
  <c r="D124" i="22"/>
  <c r="A125" i="22"/>
  <c r="B125" i="22"/>
  <c r="C125" i="22"/>
  <c r="D125" i="22"/>
  <c r="A126" i="22"/>
  <c r="B126" i="22"/>
  <c r="C126" i="22"/>
  <c r="D126" i="22"/>
  <c r="A127" i="22"/>
  <c r="B127" i="22"/>
  <c r="C127" i="22"/>
  <c r="D127" i="22"/>
  <c r="A128" i="22"/>
  <c r="B128" i="22"/>
  <c r="C128" i="22"/>
  <c r="D128" i="22"/>
  <c r="A129" i="22"/>
  <c r="B129" i="22"/>
  <c r="C129" i="22"/>
  <c r="D129" i="22"/>
  <c r="A130" i="22"/>
  <c r="B130" i="22"/>
  <c r="C130" i="22"/>
  <c r="D130" i="22"/>
  <c r="A131" i="22"/>
  <c r="B131" i="22"/>
  <c r="C131" i="22"/>
  <c r="D131" i="22"/>
  <c r="A132" i="22"/>
  <c r="B132" i="22"/>
  <c r="C132" i="22"/>
  <c r="D132" i="22"/>
  <c r="A133" i="22"/>
  <c r="B133" i="22"/>
  <c r="C133" i="22"/>
  <c r="D133" i="22"/>
  <c r="A134" i="22"/>
  <c r="B134" i="22"/>
  <c r="C134" i="22"/>
  <c r="D134" i="22"/>
  <c r="A135" i="22"/>
  <c r="B135" i="22"/>
  <c r="C135" i="22"/>
  <c r="D135" i="22"/>
  <c r="A136" i="22"/>
  <c r="B136" i="22"/>
  <c r="C136" i="22"/>
  <c r="D136" i="22"/>
  <c r="A137" i="22"/>
  <c r="B137" i="22"/>
  <c r="C137" i="22"/>
  <c r="D137" i="22"/>
  <c r="A138" i="22"/>
  <c r="B138" i="22"/>
  <c r="C138" i="22"/>
  <c r="D138" i="22"/>
  <c r="A139" i="22"/>
  <c r="B139" i="22"/>
  <c r="C139" i="22"/>
  <c r="D139" i="22"/>
  <c r="A140" i="22"/>
  <c r="B140" i="22"/>
  <c r="C140" i="22"/>
  <c r="D140" i="22"/>
  <c r="A141" i="22"/>
  <c r="B141" i="22"/>
  <c r="C141" i="22"/>
  <c r="D141" i="22"/>
  <c r="A142" i="22"/>
  <c r="B142" i="22"/>
  <c r="C142" i="22"/>
  <c r="D142" i="22"/>
  <c r="A143" i="22"/>
  <c r="B143" i="22"/>
  <c r="C143" i="22"/>
  <c r="D143" i="22"/>
  <c r="A144" i="22"/>
  <c r="B144" i="22"/>
  <c r="C144" i="22"/>
  <c r="D144" i="22"/>
  <c r="A145" i="22"/>
  <c r="B145" i="22"/>
  <c r="C145" i="22"/>
  <c r="D145" i="22"/>
  <c r="A146" i="22"/>
  <c r="B146" i="22"/>
  <c r="C146" i="22"/>
  <c r="D146" i="22"/>
  <c r="A147" i="22"/>
  <c r="B147" i="22"/>
  <c r="C147" i="22"/>
  <c r="D147" i="22"/>
  <c r="A148" i="22"/>
  <c r="B148" i="22"/>
  <c r="C148" i="22"/>
  <c r="D148" i="22"/>
  <c r="A149" i="22"/>
  <c r="B149" i="22"/>
  <c r="C149" i="22"/>
  <c r="D149" i="22"/>
  <c r="A150" i="22"/>
  <c r="B150" i="22"/>
  <c r="C150" i="22"/>
  <c r="D150" i="22"/>
  <c r="A151" i="22"/>
  <c r="B151" i="22"/>
  <c r="C151" i="22"/>
  <c r="D151" i="22"/>
  <c r="A152" i="22"/>
  <c r="B152" i="22"/>
  <c r="C152" i="22"/>
  <c r="D152" i="22"/>
  <c r="A153" i="22"/>
  <c r="B153" i="22"/>
  <c r="C153" i="22"/>
  <c r="D153" i="22"/>
  <c r="A154" i="22"/>
  <c r="B154" i="22"/>
  <c r="C154" i="22"/>
  <c r="D154" i="22"/>
  <c r="A155" i="22"/>
  <c r="B155" i="22"/>
  <c r="C155" i="22"/>
  <c r="D155" i="22"/>
  <c r="A156" i="22"/>
  <c r="B156" i="22"/>
  <c r="C156" i="22"/>
  <c r="D156" i="22"/>
  <c r="A157" i="22"/>
  <c r="B157" i="22"/>
  <c r="C157" i="22"/>
  <c r="D157" i="22"/>
  <c r="A158" i="22"/>
  <c r="B158" i="22"/>
  <c r="C158" i="22"/>
  <c r="D158" i="22"/>
  <c r="A159" i="22"/>
  <c r="B159" i="22"/>
  <c r="C159" i="22"/>
  <c r="D159" i="22"/>
  <c r="A160" i="22"/>
  <c r="B160" i="22"/>
  <c r="C160" i="22"/>
  <c r="D160" i="22"/>
  <c r="A161" i="22"/>
  <c r="B161" i="22"/>
  <c r="C161" i="22"/>
  <c r="D161" i="22"/>
  <c r="A162" i="22"/>
  <c r="B162" i="22"/>
  <c r="C162" i="22"/>
  <c r="D162" i="22"/>
  <c r="A163" i="22"/>
  <c r="B163" i="22"/>
  <c r="C163" i="22"/>
  <c r="D163" i="22"/>
  <c r="A164" i="22"/>
  <c r="B164" i="22"/>
  <c r="C164" i="22"/>
  <c r="D164" i="22"/>
  <c r="A165" i="22"/>
  <c r="B165" i="22"/>
  <c r="C165" i="22"/>
  <c r="D165" i="22"/>
  <c r="A166" i="22"/>
  <c r="B166" i="22"/>
  <c r="C166" i="22"/>
  <c r="D166" i="22"/>
  <c r="A167" i="22"/>
  <c r="B167" i="22"/>
  <c r="C167" i="22"/>
  <c r="D167" i="22"/>
  <c r="A168" i="22"/>
  <c r="B168" i="22"/>
  <c r="C168" i="22"/>
  <c r="D168" i="22"/>
  <c r="A169" i="22"/>
  <c r="B169" i="22"/>
  <c r="C169" i="22"/>
  <c r="D169" i="22"/>
  <c r="A170" i="22"/>
  <c r="B170" i="22"/>
  <c r="C170" i="22"/>
  <c r="D170" i="22"/>
  <c r="A171" i="22"/>
  <c r="B171" i="22"/>
  <c r="C171" i="22"/>
  <c r="D171" i="22"/>
  <c r="A172" i="22"/>
  <c r="B172" i="22"/>
  <c r="C172" i="22"/>
  <c r="D172" i="22"/>
  <c r="A173" i="22"/>
  <c r="B173" i="22"/>
  <c r="C173" i="22"/>
  <c r="D173" i="22"/>
  <c r="A174" i="22"/>
  <c r="B174" i="22"/>
  <c r="C174" i="22"/>
  <c r="D174" i="22"/>
  <c r="A175" i="22"/>
  <c r="B175" i="22"/>
  <c r="C175" i="22"/>
  <c r="D175" i="22"/>
  <c r="A176" i="22"/>
  <c r="B176" i="22"/>
  <c r="C176" i="22"/>
  <c r="D176" i="22"/>
  <c r="A177" i="22"/>
  <c r="B177" i="22"/>
  <c r="C177" i="22"/>
  <c r="D177" i="22"/>
  <c r="A178" i="22"/>
  <c r="B178" i="22"/>
  <c r="C178" i="22"/>
  <c r="D178" i="22"/>
  <c r="A179" i="22"/>
  <c r="B179" i="22"/>
  <c r="C179" i="22"/>
  <c r="D179" i="22"/>
  <c r="A180" i="22"/>
  <c r="B180" i="22"/>
  <c r="C180" i="22"/>
  <c r="D180" i="22"/>
  <c r="A181" i="22"/>
  <c r="B181" i="22"/>
  <c r="C181" i="22"/>
  <c r="D181" i="22"/>
  <c r="A182" i="22"/>
  <c r="B182" i="22"/>
  <c r="C182" i="22"/>
  <c r="D182" i="22"/>
  <c r="A183" i="22"/>
  <c r="B183" i="22"/>
  <c r="C183" i="22"/>
  <c r="D183" i="22"/>
  <c r="A184" i="22"/>
  <c r="B184" i="22"/>
  <c r="C184" i="22"/>
  <c r="D184" i="22"/>
  <c r="A185" i="22"/>
  <c r="B185" i="22"/>
  <c r="C185" i="22"/>
  <c r="D185" i="22"/>
  <c r="A186" i="22"/>
  <c r="B186" i="22"/>
  <c r="C186" i="22"/>
  <c r="D186" i="22"/>
  <c r="A187" i="22"/>
  <c r="B187" i="22"/>
  <c r="C187" i="22"/>
  <c r="D187" i="22"/>
  <c r="A188" i="22"/>
  <c r="B188" i="22"/>
  <c r="C188" i="22"/>
  <c r="D188" i="22"/>
  <c r="A189" i="22"/>
  <c r="B189" i="22"/>
  <c r="C189" i="22"/>
  <c r="D189" i="22"/>
  <c r="A190" i="22"/>
  <c r="B190" i="22"/>
  <c r="C190" i="22"/>
  <c r="D190" i="22"/>
  <c r="A191" i="22"/>
  <c r="B191" i="22"/>
  <c r="C191" i="22"/>
  <c r="D191" i="22"/>
  <c r="A192" i="22"/>
  <c r="B192" i="22"/>
  <c r="C192" i="22"/>
  <c r="D192" i="22"/>
  <c r="A193" i="22"/>
  <c r="B193" i="22"/>
  <c r="C193" i="22"/>
  <c r="D193" i="22"/>
  <c r="A194" i="22"/>
  <c r="B194" i="22"/>
  <c r="C194" i="22"/>
  <c r="D194" i="22"/>
  <c r="A195" i="22"/>
  <c r="B195" i="22"/>
  <c r="C195" i="22"/>
  <c r="D195" i="22"/>
  <c r="A196" i="22"/>
  <c r="B196" i="22"/>
  <c r="C196" i="22"/>
  <c r="D196" i="22"/>
  <c r="A197" i="22"/>
  <c r="B197" i="22"/>
  <c r="C197" i="22"/>
  <c r="D197" i="22"/>
  <c r="A198" i="22"/>
  <c r="B198" i="22"/>
  <c r="C198" i="22"/>
  <c r="D198" i="22"/>
  <c r="A199" i="22"/>
  <c r="B199" i="22"/>
  <c r="C199" i="22"/>
  <c r="D199" i="22"/>
  <c r="A200" i="22"/>
  <c r="B200" i="22"/>
  <c r="C200" i="22"/>
  <c r="D200" i="22"/>
  <c r="A201" i="22"/>
  <c r="B201" i="22"/>
  <c r="C201" i="22"/>
  <c r="D201" i="22"/>
  <c r="A202" i="22"/>
  <c r="B202" i="22"/>
  <c r="C202" i="22"/>
  <c r="D202" i="22"/>
  <c r="A203" i="22"/>
  <c r="B203" i="22"/>
  <c r="C203" i="22"/>
  <c r="D203" i="22"/>
  <c r="A204" i="22"/>
  <c r="B204" i="22"/>
  <c r="C204" i="22"/>
  <c r="D204" i="22"/>
  <c r="A205" i="22"/>
  <c r="B205" i="22"/>
  <c r="C205" i="22"/>
  <c r="D205" i="22"/>
  <c r="A206" i="22"/>
  <c r="B206" i="22"/>
  <c r="C206" i="22"/>
  <c r="D206" i="22"/>
  <c r="A207" i="22"/>
  <c r="B207" i="22"/>
  <c r="C207" i="22"/>
  <c r="D207" i="22"/>
  <c r="A208" i="22"/>
  <c r="B208" i="22"/>
  <c r="C208" i="22"/>
  <c r="D208" i="22"/>
  <c r="A209" i="22"/>
  <c r="B209" i="22"/>
  <c r="C209" i="22"/>
  <c r="D209" i="22"/>
  <c r="A210" i="22"/>
  <c r="B210" i="22"/>
  <c r="C210" i="22"/>
  <c r="D210" i="22"/>
  <c r="A211" i="22"/>
  <c r="B211" i="22"/>
  <c r="C211" i="22"/>
  <c r="D211" i="22"/>
  <c r="A212" i="22"/>
  <c r="B212" i="22"/>
  <c r="C212" i="22"/>
  <c r="D212" i="22"/>
  <c r="A213" i="22"/>
  <c r="B213" i="22"/>
  <c r="C213" i="22"/>
  <c r="D213" i="22"/>
  <c r="A214" i="22"/>
  <c r="B214" i="22"/>
  <c r="C214" i="22"/>
  <c r="D214" i="22"/>
  <c r="A215" i="22"/>
  <c r="B215" i="22"/>
  <c r="C215" i="22"/>
  <c r="D215" i="22"/>
  <c r="A216" i="22"/>
  <c r="B216" i="22"/>
  <c r="C216" i="22"/>
  <c r="D216" i="22"/>
  <c r="A217" i="22"/>
  <c r="B217" i="22"/>
  <c r="C217" i="22"/>
  <c r="D217" i="22"/>
  <c r="A218" i="22"/>
  <c r="B218" i="22"/>
  <c r="C218" i="22"/>
  <c r="D218" i="22"/>
  <c r="A219" i="22"/>
  <c r="B219" i="22"/>
  <c r="C219" i="22"/>
  <c r="D219" i="22"/>
  <c r="A220" i="22"/>
  <c r="B220" i="22"/>
  <c r="C220" i="22"/>
  <c r="D220" i="22"/>
  <c r="A221" i="22"/>
  <c r="B221" i="22"/>
  <c r="C221" i="22"/>
  <c r="D221" i="22"/>
  <c r="A222" i="22"/>
  <c r="B222" i="22"/>
  <c r="C222" i="22"/>
  <c r="D222" i="22"/>
  <c r="A223" i="22"/>
  <c r="B223" i="22"/>
  <c r="C223" i="22"/>
  <c r="D223" i="22"/>
  <c r="A224" i="22"/>
  <c r="B224" i="22"/>
  <c r="C224" i="22"/>
  <c r="D224" i="22"/>
  <c r="A225" i="22"/>
  <c r="B225" i="22"/>
  <c r="C225" i="22"/>
  <c r="D225" i="22"/>
  <c r="A226" i="22"/>
  <c r="B226" i="22"/>
  <c r="C226" i="22"/>
  <c r="D226" i="22"/>
  <c r="A227" i="22"/>
  <c r="B227" i="22"/>
  <c r="C227" i="22"/>
  <c r="D227" i="22"/>
  <c r="A228" i="22"/>
  <c r="B228" i="22"/>
  <c r="C228" i="22"/>
  <c r="D228" i="22"/>
  <c r="A229" i="22"/>
  <c r="B229" i="22"/>
  <c r="C229" i="22"/>
  <c r="D229" i="22"/>
  <c r="A230" i="22"/>
  <c r="B230" i="22"/>
  <c r="C230" i="22"/>
  <c r="D230" i="22"/>
  <c r="A231" i="22"/>
  <c r="B231" i="22"/>
  <c r="C231" i="22"/>
  <c r="D231" i="22"/>
  <c r="A232" i="22"/>
  <c r="B232" i="22"/>
  <c r="C232" i="22"/>
  <c r="D232" i="22"/>
  <c r="A233" i="22"/>
  <c r="B233" i="22"/>
  <c r="C233" i="22"/>
  <c r="D233" i="22"/>
  <c r="A234" i="22"/>
  <c r="B234" i="22"/>
  <c r="C234" i="22"/>
  <c r="D234" i="22"/>
  <c r="A235" i="22"/>
  <c r="B235" i="22"/>
  <c r="C235" i="22"/>
  <c r="D235" i="22"/>
  <c r="A236" i="22"/>
  <c r="B236" i="22"/>
  <c r="C236" i="22"/>
  <c r="D236" i="22"/>
  <c r="A237" i="22"/>
  <c r="B237" i="22"/>
  <c r="C237" i="22"/>
  <c r="D237" i="22"/>
  <c r="A238" i="22"/>
  <c r="B238" i="22"/>
  <c r="C238" i="22"/>
  <c r="D238" i="22"/>
  <c r="A239" i="22"/>
  <c r="B239" i="22"/>
  <c r="C239" i="22"/>
  <c r="D239" i="22"/>
  <c r="A240" i="22"/>
  <c r="B240" i="22"/>
  <c r="C240" i="22"/>
  <c r="D240" i="22"/>
  <c r="A241" i="22"/>
  <c r="B241" i="22"/>
  <c r="C241" i="22"/>
  <c r="D241" i="22"/>
  <c r="A242" i="22"/>
  <c r="B242" i="22"/>
  <c r="C242" i="22"/>
  <c r="D242" i="22"/>
  <c r="A243" i="22"/>
  <c r="B243" i="22"/>
  <c r="C243" i="22"/>
  <c r="D243" i="22"/>
  <c r="A244" i="22"/>
  <c r="B244" i="22"/>
  <c r="C244" i="22"/>
  <c r="D244" i="22"/>
  <c r="A245" i="22"/>
  <c r="B245" i="22"/>
  <c r="C245" i="22"/>
  <c r="D245" i="22"/>
  <c r="A246" i="22"/>
  <c r="B246" i="22"/>
  <c r="C246" i="22"/>
  <c r="D246" i="22"/>
  <c r="A247" i="22"/>
  <c r="B247" i="22"/>
  <c r="C247" i="22"/>
  <c r="D247" i="22"/>
  <c r="A248" i="22"/>
  <c r="B248" i="22"/>
  <c r="C248" i="22"/>
  <c r="D248" i="22"/>
  <c r="A249" i="22"/>
  <c r="B249" i="22"/>
  <c r="C249" i="22"/>
  <c r="D249" i="22"/>
  <c r="A250" i="22"/>
  <c r="B250" i="22"/>
  <c r="C250" i="22"/>
  <c r="D250" i="22"/>
  <c r="A251" i="22"/>
  <c r="B251" i="22"/>
  <c r="C251" i="22"/>
  <c r="D251" i="22"/>
  <c r="A252" i="22"/>
  <c r="B252" i="22"/>
  <c r="C252" i="22"/>
  <c r="D252" i="22"/>
  <c r="A253" i="22"/>
  <c r="B253" i="22"/>
  <c r="C253" i="22"/>
  <c r="D253" i="22"/>
  <c r="A254" i="22"/>
  <c r="B254" i="22"/>
  <c r="C254" i="22"/>
  <c r="D254" i="22"/>
  <c r="A255" i="22"/>
  <c r="B255" i="22"/>
  <c r="C255" i="22"/>
  <c r="D255" i="22"/>
  <c r="A256" i="22"/>
  <c r="B256" i="22"/>
  <c r="C256" i="22"/>
  <c r="D256" i="22"/>
  <c r="A257" i="22"/>
  <c r="B257" i="22"/>
  <c r="C257" i="22"/>
  <c r="D257" i="22"/>
  <c r="A258" i="22"/>
  <c r="B258" i="22"/>
  <c r="C258" i="22"/>
  <c r="D258" i="22"/>
  <c r="A259" i="22"/>
  <c r="B259" i="22"/>
  <c r="C259" i="22"/>
  <c r="D259" i="22"/>
  <c r="A260" i="22"/>
  <c r="B260" i="22"/>
  <c r="C260" i="22"/>
  <c r="D260" i="22"/>
  <c r="A261" i="22"/>
  <c r="B261" i="22"/>
  <c r="C261" i="22"/>
  <c r="D261" i="22"/>
  <c r="A262" i="22"/>
  <c r="B262" i="22"/>
  <c r="C262" i="22"/>
  <c r="D262" i="22"/>
  <c r="A263" i="22"/>
  <c r="B263" i="22"/>
  <c r="C263" i="22"/>
  <c r="D263" i="22"/>
  <c r="A264" i="22"/>
  <c r="B264" i="22"/>
  <c r="C264" i="22"/>
  <c r="D264" i="22"/>
  <c r="A265" i="22"/>
  <c r="B265" i="22"/>
  <c r="C265" i="22"/>
  <c r="D265" i="22"/>
  <c r="A266" i="22"/>
  <c r="B266" i="22"/>
  <c r="C266" i="22"/>
  <c r="D266" i="22"/>
  <c r="A267" i="22"/>
  <c r="B267" i="22"/>
  <c r="C267" i="22"/>
  <c r="D267" i="22"/>
  <c r="A268" i="22"/>
  <c r="B268" i="22"/>
  <c r="C268" i="22"/>
  <c r="D268" i="22"/>
  <c r="A269" i="22"/>
  <c r="B269" i="22"/>
  <c r="C269" i="22"/>
  <c r="D269" i="22"/>
  <c r="A270" i="22"/>
  <c r="B270" i="22"/>
  <c r="C270" i="22"/>
  <c r="D270" i="22"/>
  <c r="A271" i="22"/>
  <c r="B271" i="22"/>
  <c r="C271" i="22"/>
  <c r="D271" i="22"/>
  <c r="A272" i="22"/>
  <c r="B272" i="22"/>
  <c r="C272" i="22"/>
  <c r="D272" i="22"/>
  <c r="A273" i="22"/>
  <c r="B273" i="22"/>
  <c r="C273" i="22"/>
  <c r="D273" i="22"/>
  <c r="A274" i="22"/>
  <c r="B274" i="22"/>
  <c r="C274" i="22"/>
  <c r="D274" i="22"/>
  <c r="A275" i="22"/>
  <c r="B275" i="22"/>
  <c r="C275" i="22"/>
  <c r="D275" i="22"/>
  <c r="A276" i="22"/>
  <c r="B276" i="22"/>
  <c r="C276" i="22"/>
  <c r="D276" i="22"/>
  <c r="A277" i="22"/>
  <c r="B277" i="22"/>
  <c r="C277" i="22"/>
  <c r="D277" i="22"/>
  <c r="A278" i="22"/>
  <c r="B278" i="22"/>
  <c r="C278" i="22"/>
  <c r="D278" i="22"/>
  <c r="A279" i="22"/>
  <c r="B279" i="22"/>
  <c r="C279" i="22"/>
  <c r="D279" i="22"/>
  <c r="A280" i="22"/>
  <c r="B280" i="22"/>
  <c r="C280" i="22"/>
  <c r="D280" i="22"/>
  <c r="A281" i="22"/>
  <c r="B281" i="22"/>
  <c r="C281" i="22"/>
  <c r="D281" i="22"/>
  <c r="A282" i="22"/>
  <c r="B282" i="22"/>
  <c r="C282" i="22"/>
  <c r="D282" i="22"/>
  <c r="A283" i="22"/>
  <c r="B283" i="22"/>
  <c r="C283" i="22"/>
  <c r="D283" i="22"/>
  <c r="A284" i="22"/>
  <c r="B284" i="22"/>
  <c r="C284" i="22"/>
  <c r="D284" i="22"/>
  <c r="A285" i="22"/>
  <c r="B285" i="22"/>
  <c r="C285" i="22"/>
  <c r="D285" i="22"/>
  <c r="A286" i="22"/>
  <c r="B286" i="22"/>
  <c r="C286" i="22"/>
  <c r="D286" i="22"/>
  <c r="A287" i="22"/>
  <c r="B287" i="22"/>
  <c r="C287" i="22"/>
  <c r="D287" i="22"/>
  <c r="A288" i="22"/>
  <c r="B288" i="22"/>
  <c r="C288" i="22"/>
  <c r="D288" i="22"/>
  <c r="A289" i="22"/>
  <c r="B289" i="22"/>
  <c r="C289" i="22"/>
  <c r="D289" i="22"/>
  <c r="A290" i="22"/>
  <c r="B290" i="22"/>
  <c r="C290" i="22"/>
  <c r="D290" i="22"/>
  <c r="A291" i="22"/>
  <c r="B291" i="22"/>
  <c r="C291" i="22"/>
  <c r="D291" i="22"/>
  <c r="A292" i="22"/>
  <c r="B292" i="22"/>
  <c r="C292" i="22"/>
  <c r="D292" i="22"/>
  <c r="A293" i="22"/>
  <c r="B293" i="22"/>
  <c r="C293" i="22"/>
  <c r="D293" i="22"/>
  <c r="A294" i="22"/>
  <c r="B294" i="22"/>
  <c r="C294" i="22"/>
  <c r="D294" i="22"/>
  <c r="A295" i="22"/>
  <c r="B295" i="22"/>
  <c r="C295" i="22"/>
  <c r="D295" i="22"/>
  <c r="A296" i="22"/>
  <c r="B296" i="22"/>
  <c r="C296" i="22"/>
  <c r="D296" i="22"/>
  <c r="A297" i="22"/>
  <c r="B297" i="22"/>
  <c r="C297" i="22"/>
  <c r="D297" i="22"/>
  <c r="A298" i="22"/>
  <c r="B298" i="22"/>
  <c r="C298" i="22"/>
  <c r="D298" i="22"/>
  <c r="A299" i="22"/>
  <c r="B299" i="22"/>
  <c r="C299" i="22"/>
  <c r="D299" i="22"/>
  <c r="A300" i="22"/>
  <c r="B300" i="22"/>
  <c r="C300" i="22"/>
  <c r="D300" i="22"/>
  <c r="A301" i="22"/>
  <c r="B301" i="22"/>
  <c r="C301" i="22"/>
  <c r="D301" i="22"/>
  <c r="A302" i="22"/>
  <c r="B302" i="22"/>
  <c r="C302" i="22"/>
  <c r="D302" i="22"/>
  <c r="A303" i="22"/>
  <c r="B303" i="22"/>
  <c r="C303" i="22"/>
  <c r="D303" i="22"/>
  <c r="A304" i="22"/>
  <c r="B304" i="22"/>
  <c r="C304" i="22"/>
  <c r="D304" i="22"/>
  <c r="A305" i="22"/>
  <c r="B305" i="22"/>
  <c r="C305" i="22"/>
  <c r="D305" i="22"/>
  <c r="A306" i="22"/>
  <c r="B306" i="22"/>
  <c r="C306" i="22"/>
  <c r="D306" i="22"/>
  <c r="A307" i="22"/>
  <c r="B307" i="22"/>
  <c r="C307" i="22"/>
  <c r="D307" i="22"/>
  <c r="A308" i="22"/>
  <c r="B308" i="22"/>
  <c r="C308" i="22"/>
  <c r="D308" i="22"/>
  <c r="A309" i="22"/>
  <c r="B309" i="22"/>
  <c r="C309" i="22"/>
  <c r="D309" i="22"/>
  <c r="A310" i="22"/>
  <c r="B310" i="22"/>
  <c r="C310" i="22"/>
  <c r="D310" i="22"/>
  <c r="A311" i="22"/>
  <c r="B311" i="22"/>
  <c r="C311" i="22"/>
  <c r="D311" i="22"/>
  <c r="A312" i="22"/>
  <c r="B312" i="22"/>
  <c r="C312" i="22"/>
  <c r="D312" i="22"/>
  <c r="A313" i="22"/>
  <c r="B313" i="22"/>
  <c r="C313" i="22"/>
  <c r="D313" i="22"/>
  <c r="A314" i="22"/>
  <c r="B314" i="22"/>
  <c r="C314" i="22"/>
  <c r="D314" i="22"/>
  <c r="A315" i="22"/>
  <c r="B315" i="22"/>
  <c r="C315" i="22"/>
  <c r="D315" i="22"/>
  <c r="A316" i="22"/>
  <c r="B316" i="22"/>
  <c r="C316" i="22"/>
  <c r="D316" i="22"/>
  <c r="A317" i="22"/>
  <c r="B317" i="22"/>
  <c r="C317" i="22"/>
  <c r="D317" i="22"/>
  <c r="A318" i="22"/>
  <c r="B318" i="22"/>
  <c r="C318" i="22"/>
  <c r="D318" i="22"/>
  <c r="A319" i="22"/>
  <c r="B319" i="22"/>
  <c r="C319" i="22"/>
  <c r="D319" i="22"/>
  <c r="A320" i="22"/>
  <c r="B320" i="22"/>
  <c r="C320" i="22"/>
  <c r="D320" i="22"/>
  <c r="A321" i="22"/>
  <c r="B321" i="22"/>
  <c r="C321" i="22"/>
  <c r="D321" i="22"/>
  <c r="A322" i="22"/>
  <c r="B322" i="22"/>
  <c r="C322" i="22"/>
  <c r="D322" i="22"/>
  <c r="A323" i="22"/>
  <c r="B323" i="22"/>
  <c r="C323" i="22"/>
  <c r="D323" i="22"/>
  <c r="A324" i="22"/>
  <c r="B324" i="22"/>
  <c r="C324" i="22"/>
  <c r="D324" i="22"/>
  <c r="A325" i="22"/>
  <c r="B325" i="22"/>
  <c r="C325" i="22"/>
  <c r="D325" i="22"/>
  <c r="A326" i="22"/>
  <c r="B326" i="22"/>
  <c r="C326" i="22"/>
  <c r="D326" i="22"/>
  <c r="A327" i="22"/>
  <c r="B327" i="22"/>
  <c r="C327" i="22"/>
  <c r="D327" i="22"/>
  <c r="A328" i="22"/>
  <c r="B328" i="22"/>
  <c r="C328" i="22"/>
  <c r="D328" i="22"/>
  <c r="A329" i="22"/>
  <c r="B329" i="22"/>
  <c r="C329" i="22"/>
  <c r="D329" i="22"/>
  <c r="A330" i="22"/>
  <c r="B330" i="22"/>
  <c r="C330" i="22"/>
  <c r="D330" i="22"/>
  <c r="A331" i="22"/>
  <c r="B331" i="22"/>
  <c r="C331" i="22"/>
  <c r="D331" i="22"/>
  <c r="A332" i="22"/>
  <c r="B332" i="22"/>
  <c r="C332" i="22"/>
  <c r="D332" i="22"/>
  <c r="A333" i="22"/>
  <c r="B333" i="22"/>
  <c r="C333" i="22"/>
  <c r="D333" i="22"/>
  <c r="A334" i="22"/>
  <c r="B334" i="22"/>
  <c r="C334" i="22"/>
  <c r="D334" i="22"/>
  <c r="A335" i="22"/>
  <c r="B335" i="22"/>
  <c r="C335" i="22"/>
  <c r="D335" i="22"/>
  <c r="A336" i="22"/>
  <c r="B336" i="22"/>
  <c r="C336" i="22"/>
  <c r="D336" i="22"/>
  <c r="A337" i="22"/>
  <c r="B337" i="22"/>
  <c r="C337" i="22"/>
  <c r="D337" i="22"/>
  <c r="A338" i="22"/>
  <c r="B338" i="22"/>
  <c r="C338" i="22"/>
  <c r="D338" i="22"/>
  <c r="A339" i="22"/>
  <c r="B339" i="22"/>
  <c r="C339" i="22"/>
  <c r="D339" i="22"/>
  <c r="A340" i="22"/>
  <c r="B340" i="22"/>
  <c r="C340" i="22"/>
  <c r="D340" i="22"/>
  <c r="A341" i="22"/>
  <c r="B341" i="22"/>
  <c r="C341" i="22"/>
  <c r="D341" i="22"/>
  <c r="A342" i="22"/>
  <c r="B342" i="22"/>
  <c r="C342" i="22"/>
  <c r="D342" i="22"/>
  <c r="A343" i="22"/>
  <c r="B343" i="22"/>
  <c r="C343" i="22"/>
  <c r="D343" i="22"/>
  <c r="A344" i="22"/>
  <c r="B344" i="22"/>
  <c r="C344" i="22"/>
  <c r="D344" i="22"/>
  <c r="A345" i="22"/>
  <c r="B345" i="22"/>
  <c r="C345" i="22"/>
  <c r="D345" i="22"/>
  <c r="A346" i="22"/>
  <c r="B346" i="22"/>
  <c r="C346" i="22"/>
  <c r="D346" i="22"/>
  <c r="A347" i="22"/>
  <c r="B347" i="22"/>
  <c r="C347" i="22"/>
  <c r="D347" i="22"/>
  <c r="A348" i="22"/>
  <c r="B348" i="22"/>
  <c r="C348" i="22"/>
  <c r="D348" i="22"/>
  <c r="A349" i="22"/>
  <c r="B349" i="22"/>
  <c r="C349" i="22"/>
  <c r="D349" i="22"/>
  <c r="A350" i="22"/>
  <c r="B350" i="22"/>
  <c r="C350" i="22"/>
  <c r="D350" i="22"/>
  <c r="A351" i="22"/>
  <c r="B351" i="22"/>
  <c r="C351" i="22"/>
  <c r="D351" i="22"/>
  <c r="A352" i="22"/>
  <c r="B352" i="22"/>
  <c r="C352" i="22"/>
  <c r="D352" i="22"/>
  <c r="A353" i="22"/>
  <c r="B353" i="22"/>
  <c r="C353" i="22"/>
  <c r="D353" i="22"/>
  <c r="A354" i="22"/>
  <c r="B354" i="22"/>
  <c r="C354" i="22"/>
  <c r="D354" i="22"/>
  <c r="A355" i="22"/>
  <c r="B355" i="22"/>
  <c r="C355" i="22"/>
  <c r="D355" i="22"/>
  <c r="A356" i="22"/>
  <c r="B356" i="22"/>
  <c r="C356" i="22"/>
  <c r="D356" i="22"/>
  <c r="A357" i="22"/>
  <c r="B357" i="22"/>
  <c r="C357" i="22"/>
  <c r="D357" i="22"/>
  <c r="A358" i="22"/>
  <c r="B358" i="22"/>
  <c r="C358" i="22"/>
  <c r="D358" i="22"/>
  <c r="A359" i="22"/>
  <c r="B359" i="22"/>
  <c r="C359" i="22"/>
  <c r="D359" i="22"/>
  <c r="A360" i="22"/>
  <c r="B360" i="22"/>
  <c r="C360" i="22"/>
  <c r="D360" i="22"/>
  <c r="A361" i="22"/>
  <c r="B361" i="22"/>
  <c r="C361" i="22"/>
  <c r="D361" i="22"/>
  <c r="A362" i="22"/>
  <c r="B362" i="22"/>
  <c r="C362" i="22"/>
  <c r="D362" i="22"/>
  <c r="A363" i="22"/>
  <c r="B363" i="22"/>
  <c r="C363" i="22"/>
  <c r="D363" i="22"/>
  <c r="A364" i="22"/>
  <c r="B364" i="22"/>
  <c r="C364" i="22"/>
  <c r="D364" i="22"/>
  <c r="A365" i="22"/>
  <c r="B365" i="22"/>
  <c r="C365" i="22"/>
  <c r="D365" i="22"/>
  <c r="A366" i="22"/>
  <c r="B366" i="22"/>
  <c r="C366" i="22"/>
  <c r="D366" i="22"/>
  <c r="A367" i="22"/>
  <c r="B367" i="22"/>
  <c r="C367" i="22"/>
  <c r="D367" i="22"/>
  <c r="A368" i="22"/>
  <c r="B368" i="22"/>
  <c r="C368" i="22"/>
  <c r="D368" i="22"/>
  <c r="A369" i="22"/>
  <c r="B369" i="22"/>
  <c r="C369" i="22"/>
  <c r="D369" i="22"/>
  <c r="A370" i="22"/>
  <c r="B370" i="22"/>
  <c r="C370" i="22"/>
  <c r="D370" i="22"/>
  <c r="A371" i="22"/>
  <c r="B371" i="22"/>
  <c r="C371" i="22"/>
  <c r="D371" i="22"/>
  <c r="A372" i="22"/>
  <c r="B372" i="22"/>
  <c r="C372" i="22"/>
  <c r="D372" i="22"/>
  <c r="A373" i="22"/>
  <c r="B373" i="22"/>
  <c r="C373" i="22"/>
  <c r="D373" i="22"/>
  <c r="A374" i="22"/>
  <c r="B374" i="22"/>
  <c r="C374" i="22"/>
  <c r="D374" i="22"/>
  <c r="A375" i="22"/>
  <c r="B375" i="22"/>
  <c r="C375" i="22"/>
  <c r="D375" i="22"/>
  <c r="A376" i="22"/>
  <c r="B376" i="22"/>
  <c r="C376" i="22"/>
  <c r="D376" i="22"/>
  <c r="A377" i="22"/>
  <c r="B377" i="22"/>
  <c r="C377" i="22"/>
  <c r="D377" i="22"/>
  <c r="A378" i="22"/>
  <c r="B378" i="22"/>
  <c r="C378" i="22"/>
  <c r="D378" i="22"/>
  <c r="A379" i="22"/>
  <c r="B379" i="22"/>
  <c r="C379" i="22"/>
  <c r="D379" i="22"/>
  <c r="A380" i="22"/>
  <c r="B380" i="22"/>
  <c r="C380" i="22"/>
  <c r="D380" i="22"/>
  <c r="A381" i="22"/>
  <c r="B381" i="22"/>
  <c r="C381" i="22"/>
  <c r="D381" i="22"/>
  <c r="A382" i="22"/>
  <c r="B382" i="22"/>
  <c r="C382" i="22"/>
  <c r="D382" i="22"/>
  <c r="A383" i="22"/>
  <c r="B383" i="22"/>
  <c r="C383" i="22"/>
  <c r="D383" i="22"/>
  <c r="A384" i="22"/>
  <c r="B384" i="22"/>
  <c r="C384" i="22"/>
  <c r="D384" i="22"/>
  <c r="A385" i="22"/>
  <c r="B385" i="22"/>
  <c r="C385" i="22"/>
  <c r="D385" i="22"/>
  <c r="A386" i="22"/>
  <c r="B386" i="22"/>
  <c r="C386" i="22"/>
  <c r="D386" i="22"/>
  <c r="A387" i="22"/>
  <c r="B387" i="22"/>
  <c r="C387" i="22"/>
  <c r="D387" i="22"/>
  <c r="A388" i="22"/>
  <c r="B388" i="22"/>
  <c r="C388" i="22"/>
  <c r="D388" i="22"/>
  <c r="A389" i="22"/>
  <c r="B389" i="22"/>
  <c r="C389" i="22"/>
  <c r="D389" i="22"/>
  <c r="A390" i="22"/>
  <c r="B390" i="22"/>
  <c r="C390" i="22"/>
  <c r="D390" i="22"/>
  <c r="A391" i="22"/>
  <c r="B391" i="22"/>
  <c r="C391" i="22"/>
  <c r="D391" i="22"/>
  <c r="A392" i="22"/>
  <c r="B392" i="22"/>
  <c r="C392" i="22"/>
  <c r="D392" i="22"/>
  <c r="A393" i="22"/>
  <c r="B393" i="22"/>
  <c r="C393" i="22"/>
  <c r="D393" i="22"/>
  <c r="A394" i="22"/>
  <c r="B394" i="22"/>
  <c r="C394" i="22"/>
  <c r="D394" i="22"/>
  <c r="A395" i="22"/>
  <c r="B395" i="22"/>
  <c r="C395" i="22"/>
  <c r="D395" i="22"/>
  <c r="A396" i="22"/>
  <c r="B396" i="22"/>
  <c r="C396" i="22"/>
  <c r="D396" i="22"/>
  <c r="A397" i="22"/>
  <c r="B397" i="22"/>
  <c r="C397" i="22"/>
  <c r="D397" i="22"/>
  <c r="A398" i="22"/>
  <c r="B398" i="22"/>
  <c r="C398" i="22"/>
  <c r="D398" i="22"/>
  <c r="A399" i="22"/>
  <c r="B399" i="22"/>
  <c r="C399" i="22"/>
  <c r="D399" i="22"/>
  <c r="A400" i="22"/>
  <c r="B400" i="22"/>
  <c r="C400" i="22"/>
  <c r="D400" i="22"/>
  <c r="A401" i="22"/>
  <c r="B401" i="22"/>
  <c r="C401" i="22"/>
  <c r="D401" i="22"/>
  <c r="A402" i="22"/>
  <c r="B402" i="22"/>
  <c r="C402" i="22"/>
  <c r="D402" i="22"/>
  <c r="A403" i="22"/>
  <c r="B403" i="22"/>
  <c r="C403" i="22"/>
  <c r="D403" i="22"/>
  <c r="A404" i="22"/>
  <c r="B404" i="22"/>
  <c r="C404" i="22"/>
  <c r="D404" i="22"/>
  <c r="A405" i="22"/>
  <c r="B405" i="22"/>
  <c r="C405" i="22"/>
  <c r="D405" i="22"/>
  <c r="A406" i="22"/>
  <c r="B406" i="22"/>
  <c r="C406" i="22"/>
  <c r="D406" i="22"/>
  <c r="A407" i="22"/>
  <c r="B407" i="22"/>
  <c r="C407" i="22"/>
  <c r="D407" i="22"/>
  <c r="A408" i="22"/>
  <c r="B408" i="22"/>
  <c r="C408" i="22"/>
  <c r="D408" i="22"/>
  <c r="A409" i="22"/>
  <c r="B409" i="22"/>
  <c r="C409" i="22"/>
  <c r="D409" i="22"/>
  <c r="A410" i="22"/>
  <c r="B410" i="22"/>
  <c r="C410" i="22"/>
  <c r="D410" i="22"/>
  <c r="A411" i="22"/>
  <c r="B411" i="22"/>
  <c r="C411" i="22"/>
  <c r="D411" i="22"/>
  <c r="A412" i="22"/>
  <c r="B412" i="22"/>
  <c r="C412" i="22"/>
  <c r="D412" i="22"/>
  <c r="A413" i="22"/>
  <c r="B413" i="22"/>
  <c r="C413" i="22"/>
  <c r="D413" i="22"/>
  <c r="A414" i="22"/>
  <c r="B414" i="22"/>
  <c r="C414" i="22"/>
  <c r="D414" i="22"/>
  <c r="A415" i="22"/>
  <c r="B415" i="22"/>
  <c r="C415" i="22"/>
  <c r="D415" i="22"/>
  <c r="A416" i="22"/>
  <c r="B416" i="22"/>
  <c r="C416" i="22"/>
  <c r="D416" i="22"/>
  <c r="A417" i="22"/>
  <c r="B417" i="22"/>
  <c r="C417" i="22"/>
  <c r="D417" i="22"/>
  <c r="A418" i="22"/>
  <c r="B418" i="22"/>
  <c r="C418" i="22"/>
  <c r="D418" i="22"/>
  <c r="A419" i="22"/>
  <c r="B419" i="22"/>
  <c r="C419" i="22"/>
  <c r="D419" i="22"/>
  <c r="A420" i="22"/>
  <c r="B420" i="22"/>
  <c r="C420" i="22"/>
  <c r="D420" i="22"/>
  <c r="A421" i="22"/>
  <c r="B421" i="22"/>
  <c r="C421" i="22"/>
  <c r="D421" i="22"/>
  <c r="A422" i="22"/>
  <c r="B422" i="22"/>
  <c r="C422" i="22"/>
  <c r="D422" i="22"/>
  <c r="A423" i="22"/>
  <c r="B423" i="22"/>
  <c r="C423" i="22"/>
  <c r="D423" i="22"/>
  <c r="A424" i="22"/>
  <c r="B424" i="22"/>
  <c r="C424" i="22"/>
  <c r="D424" i="22"/>
  <c r="A425" i="22"/>
  <c r="B425" i="22"/>
  <c r="C425" i="22"/>
  <c r="D425" i="22"/>
  <c r="A426" i="22"/>
  <c r="B426" i="22"/>
  <c r="C426" i="22"/>
  <c r="D426" i="22"/>
  <c r="A427" i="22"/>
  <c r="B427" i="22"/>
  <c r="C427" i="22"/>
  <c r="D427" i="22"/>
  <c r="A428" i="22"/>
  <c r="B428" i="22"/>
  <c r="C428" i="22"/>
  <c r="D428" i="22"/>
  <c r="A429" i="22"/>
  <c r="B429" i="22"/>
  <c r="C429" i="22"/>
  <c r="D429" i="22"/>
  <c r="A430" i="22"/>
  <c r="B430" i="22"/>
  <c r="C430" i="22"/>
  <c r="D430" i="22"/>
  <c r="A431" i="22"/>
  <c r="B431" i="22"/>
  <c r="C431" i="22"/>
  <c r="D431" i="22"/>
  <c r="A432" i="22"/>
  <c r="B432" i="22"/>
  <c r="C432" i="22"/>
  <c r="D432" i="22"/>
  <c r="A433" i="22"/>
  <c r="B433" i="22"/>
  <c r="C433" i="22"/>
  <c r="D433" i="22"/>
  <c r="A434" i="22"/>
  <c r="B434" i="22"/>
  <c r="C434" i="22"/>
  <c r="D434" i="22"/>
  <c r="A435" i="22"/>
  <c r="B435" i="22"/>
  <c r="C435" i="22"/>
  <c r="D435" i="22"/>
  <c r="A436" i="22"/>
  <c r="B436" i="22"/>
  <c r="C436" i="22"/>
  <c r="D436" i="22"/>
  <c r="A437" i="22"/>
  <c r="B437" i="22"/>
  <c r="C437" i="22"/>
  <c r="D437" i="22"/>
  <c r="A438" i="22"/>
  <c r="B438" i="22"/>
  <c r="C438" i="22"/>
  <c r="D438" i="22"/>
  <c r="A439" i="22"/>
  <c r="B439" i="22"/>
  <c r="C439" i="22"/>
  <c r="D439" i="22"/>
  <c r="A440" i="22"/>
  <c r="B440" i="22"/>
  <c r="C440" i="22"/>
  <c r="D440" i="22"/>
  <c r="A441" i="22"/>
  <c r="B441" i="22"/>
  <c r="C441" i="22"/>
  <c r="D441" i="22"/>
  <c r="A442" i="22"/>
  <c r="B442" i="22"/>
  <c r="C442" i="22"/>
  <c r="D442" i="22"/>
  <c r="A443" i="22"/>
  <c r="B443" i="22"/>
  <c r="C443" i="22"/>
  <c r="D443" i="22"/>
  <c r="A444" i="22"/>
  <c r="B444" i="22"/>
  <c r="C444" i="22"/>
  <c r="D444" i="22"/>
  <c r="A445" i="22"/>
  <c r="B445" i="22"/>
  <c r="C445" i="22"/>
  <c r="D445" i="22"/>
  <c r="A446" i="22"/>
  <c r="B446" i="22"/>
  <c r="C446" i="22"/>
  <c r="D446" i="22"/>
  <c r="A447" i="22"/>
  <c r="B447" i="22"/>
  <c r="C447" i="22"/>
  <c r="D447" i="22"/>
  <c r="A448" i="22"/>
  <c r="B448" i="22"/>
  <c r="C448" i="22"/>
  <c r="D448" i="22"/>
  <c r="A449" i="22"/>
  <c r="B449" i="22"/>
  <c r="C449" i="22"/>
  <c r="D449" i="22"/>
  <c r="A450" i="22"/>
  <c r="B450" i="22"/>
  <c r="C450" i="22"/>
  <c r="D450" i="22"/>
  <c r="A451" i="22"/>
  <c r="B451" i="22"/>
  <c r="C451" i="22"/>
  <c r="D451" i="22"/>
  <c r="A452" i="22"/>
  <c r="B452" i="22"/>
  <c r="C452" i="22"/>
  <c r="D452" i="22"/>
  <c r="A453" i="22"/>
  <c r="B453" i="22"/>
  <c r="C453" i="22"/>
  <c r="D453" i="22"/>
  <c r="A454" i="22"/>
  <c r="B454" i="22"/>
  <c r="C454" i="22"/>
  <c r="D454" i="22"/>
  <c r="A455" i="22"/>
  <c r="B455" i="22"/>
  <c r="C455" i="22"/>
  <c r="D455" i="22"/>
  <c r="A456" i="22"/>
  <c r="B456" i="22"/>
  <c r="C456" i="22"/>
  <c r="D456" i="22"/>
  <c r="A457" i="22"/>
  <c r="B457" i="22"/>
  <c r="C457" i="22"/>
  <c r="D457" i="22"/>
  <c r="A458" i="22"/>
  <c r="B458" i="22"/>
  <c r="C458" i="22"/>
  <c r="D458" i="22"/>
  <c r="A459" i="22"/>
  <c r="B459" i="22"/>
  <c r="C459" i="22"/>
  <c r="D459" i="22"/>
  <c r="A460" i="22"/>
  <c r="B460" i="22"/>
  <c r="C460" i="22"/>
  <c r="D460" i="22"/>
  <c r="A461" i="22"/>
  <c r="B461" i="22"/>
  <c r="C461" i="22"/>
  <c r="D461" i="22"/>
  <c r="A462" i="22"/>
  <c r="B462" i="22"/>
  <c r="C462" i="22"/>
  <c r="D462" i="22"/>
  <c r="A463" i="22"/>
  <c r="B463" i="22"/>
  <c r="C463" i="22"/>
  <c r="D463" i="22"/>
  <c r="A464" i="22"/>
  <c r="B464" i="22"/>
  <c r="C464" i="22"/>
  <c r="D464" i="22"/>
  <c r="A465" i="22"/>
  <c r="B465" i="22"/>
  <c r="C465" i="22"/>
  <c r="D465" i="22"/>
  <c r="A466" i="22"/>
  <c r="B466" i="22"/>
  <c r="C466" i="22"/>
  <c r="D466" i="22"/>
  <c r="A467" i="22"/>
  <c r="B467" i="22"/>
  <c r="C467" i="22"/>
  <c r="D467" i="22"/>
  <c r="A468" i="22"/>
  <c r="B468" i="22"/>
  <c r="C468" i="22"/>
  <c r="D468" i="22"/>
  <c r="A469" i="22"/>
  <c r="B469" i="22"/>
  <c r="C469" i="22"/>
  <c r="D469" i="22"/>
  <c r="A470" i="22"/>
  <c r="B470" i="22"/>
  <c r="C470" i="22"/>
  <c r="D470" i="22"/>
  <c r="A471" i="22"/>
  <c r="B471" i="22"/>
  <c r="C471" i="22"/>
  <c r="D471" i="22"/>
  <c r="A472" i="22"/>
  <c r="B472" i="22"/>
  <c r="C472" i="22"/>
  <c r="D472" i="22"/>
  <c r="A473" i="22"/>
  <c r="B473" i="22"/>
  <c r="C473" i="22"/>
  <c r="D473" i="22"/>
  <c r="A474" i="22"/>
  <c r="B474" i="22"/>
  <c r="C474" i="22"/>
  <c r="D474" i="22"/>
  <c r="A475" i="22"/>
  <c r="B475" i="22"/>
  <c r="C475" i="22"/>
  <c r="D475" i="22"/>
  <c r="A476" i="22"/>
  <c r="B476" i="22"/>
  <c r="C476" i="22"/>
  <c r="D476" i="22"/>
  <c r="A477" i="22"/>
  <c r="B477" i="22"/>
  <c r="C477" i="22"/>
  <c r="D477" i="22"/>
  <c r="A478" i="22"/>
  <c r="B478" i="22"/>
  <c r="C478" i="22"/>
  <c r="D478" i="22"/>
  <c r="A479" i="22"/>
  <c r="B479" i="22"/>
  <c r="C479" i="22"/>
  <c r="D479" i="22"/>
  <c r="A480" i="22"/>
  <c r="B480" i="22"/>
  <c r="C480" i="22"/>
  <c r="D480" i="22"/>
  <c r="A481" i="22"/>
  <c r="B481" i="22"/>
  <c r="C481" i="22"/>
  <c r="D481" i="22"/>
  <c r="A482" i="22"/>
  <c r="B482" i="22"/>
  <c r="C482" i="22"/>
  <c r="D482" i="22"/>
  <c r="A483" i="22"/>
  <c r="B483" i="22"/>
  <c r="C483" i="22"/>
  <c r="D483" i="22"/>
  <c r="A484" i="22"/>
  <c r="B484" i="22"/>
  <c r="C484" i="22"/>
  <c r="D484" i="22"/>
  <c r="A485" i="22"/>
  <c r="B485" i="22"/>
  <c r="C485" i="22"/>
  <c r="D485" i="22"/>
  <c r="A486" i="22"/>
  <c r="B486" i="22"/>
  <c r="C486" i="22"/>
  <c r="D486" i="22"/>
  <c r="A487" i="22"/>
  <c r="B487" i="22"/>
  <c r="C487" i="22"/>
  <c r="D487" i="22"/>
  <c r="A488" i="22"/>
  <c r="B488" i="22"/>
  <c r="C488" i="22"/>
  <c r="D488" i="22"/>
  <c r="A489" i="22"/>
  <c r="B489" i="22"/>
  <c r="C489" i="22"/>
  <c r="D489" i="22"/>
  <c r="A490" i="22"/>
  <c r="B490" i="22"/>
  <c r="C490" i="22"/>
  <c r="D490" i="22"/>
  <c r="A491" i="22"/>
  <c r="B491" i="22"/>
  <c r="C491" i="22"/>
  <c r="D491" i="22"/>
  <c r="A492" i="22"/>
  <c r="B492" i="22"/>
  <c r="C492" i="22"/>
  <c r="D492" i="22"/>
  <c r="A493" i="22"/>
  <c r="B493" i="22"/>
  <c r="C493" i="22"/>
  <c r="D493" i="22"/>
  <c r="A494" i="22"/>
  <c r="B494" i="22"/>
  <c r="C494" i="22"/>
  <c r="D494" i="22"/>
  <c r="A495" i="22"/>
  <c r="B495" i="22"/>
  <c r="C495" i="22"/>
  <c r="D495" i="22"/>
  <c r="A496" i="22"/>
  <c r="B496" i="22"/>
  <c r="C496" i="22"/>
  <c r="D496" i="22"/>
  <c r="A497" i="22"/>
  <c r="B497" i="22"/>
  <c r="C497" i="22"/>
  <c r="D497" i="22"/>
  <c r="A498" i="22"/>
  <c r="B498" i="22"/>
  <c r="C498" i="22"/>
  <c r="D498" i="22"/>
  <c r="A499" i="22"/>
  <c r="B499" i="22"/>
  <c r="C499" i="22"/>
  <c r="D499" i="22"/>
  <c r="A500" i="22"/>
  <c r="B500" i="22"/>
  <c r="C500" i="22"/>
  <c r="D500" i="22"/>
  <c r="A501" i="22"/>
  <c r="B501" i="22"/>
  <c r="C501" i="22"/>
  <c r="D501" i="22"/>
  <c r="A502" i="22"/>
  <c r="B502" i="22"/>
  <c r="C502" i="22"/>
  <c r="D502" i="22"/>
  <c r="A503" i="22"/>
  <c r="B503" i="22"/>
  <c r="C503" i="22"/>
  <c r="D503" i="22"/>
  <c r="A504" i="22"/>
  <c r="B504" i="22"/>
  <c r="C504" i="22"/>
  <c r="D504" i="22"/>
  <c r="A505" i="22"/>
  <c r="B505" i="22"/>
  <c r="C505" i="22"/>
  <c r="D505" i="22"/>
  <c r="A506" i="22"/>
  <c r="B506" i="22"/>
  <c r="C506" i="22"/>
  <c r="D506" i="22"/>
  <c r="A507" i="22"/>
  <c r="B507" i="22"/>
  <c r="C507" i="22"/>
  <c r="D507" i="22"/>
  <c r="A508" i="22"/>
  <c r="B508" i="22"/>
  <c r="C508" i="22"/>
  <c r="D508" i="22"/>
  <c r="A509" i="22"/>
  <c r="B509" i="22"/>
  <c r="C509" i="22"/>
  <c r="D509" i="22"/>
  <c r="A510" i="22"/>
  <c r="B510" i="22"/>
  <c r="C510" i="22"/>
  <c r="D510" i="22"/>
  <c r="A511" i="22"/>
  <c r="B511" i="22"/>
  <c r="C511" i="22"/>
  <c r="D511" i="22"/>
  <c r="A512" i="22"/>
  <c r="B512" i="22"/>
  <c r="C512" i="22"/>
  <c r="D512" i="22"/>
  <c r="A513" i="22"/>
  <c r="B513" i="22"/>
  <c r="C513" i="22"/>
  <c r="D513" i="22"/>
  <c r="A514" i="22"/>
  <c r="B514" i="22"/>
  <c r="C514" i="22"/>
  <c r="D514" i="22"/>
  <c r="A515" i="22"/>
  <c r="B515" i="22"/>
  <c r="C515" i="22"/>
  <c r="D515" i="22"/>
  <c r="A516" i="22"/>
  <c r="B516" i="22"/>
  <c r="C516" i="22"/>
  <c r="D516" i="22"/>
  <c r="A517" i="22"/>
  <c r="B517" i="22"/>
  <c r="C517" i="22"/>
  <c r="D517" i="22"/>
  <c r="A518" i="22"/>
  <c r="B518" i="22"/>
  <c r="C518" i="22"/>
  <c r="D518" i="22"/>
  <c r="A519" i="22"/>
  <c r="B519" i="22"/>
  <c r="C519" i="22"/>
  <c r="D519" i="22"/>
  <c r="A520" i="22"/>
  <c r="B520" i="22"/>
  <c r="C520" i="22"/>
  <c r="D520" i="22"/>
  <c r="A521" i="22"/>
  <c r="B521" i="22"/>
  <c r="C521" i="22"/>
  <c r="D521" i="22"/>
  <c r="A522" i="22"/>
  <c r="B522" i="22"/>
  <c r="C522" i="22"/>
  <c r="D522" i="22"/>
  <c r="A523" i="22"/>
  <c r="B523" i="22"/>
  <c r="C523" i="22"/>
  <c r="D523" i="22"/>
  <c r="A524" i="22"/>
  <c r="B524" i="22"/>
  <c r="C524" i="22"/>
  <c r="D524" i="22"/>
  <c r="A525" i="22"/>
  <c r="B525" i="22"/>
  <c r="C525" i="22"/>
  <c r="D525" i="22"/>
  <c r="A526" i="22"/>
  <c r="B526" i="22"/>
  <c r="C526" i="22"/>
  <c r="D526" i="22"/>
  <c r="A527" i="22"/>
  <c r="B527" i="22"/>
  <c r="C527" i="22"/>
  <c r="D527" i="22"/>
  <c r="A528" i="22"/>
  <c r="B528" i="22"/>
  <c r="C528" i="22"/>
  <c r="D528" i="22"/>
  <c r="A529" i="22"/>
  <c r="B529" i="22"/>
  <c r="C529" i="22"/>
  <c r="D529" i="22"/>
  <c r="A530" i="22"/>
  <c r="B530" i="22"/>
  <c r="C530" i="22"/>
  <c r="D530" i="22"/>
  <c r="A531" i="22"/>
  <c r="B531" i="22"/>
  <c r="C531" i="22"/>
  <c r="D531" i="22"/>
  <c r="A532" i="22"/>
  <c r="B532" i="22"/>
  <c r="C532" i="22"/>
  <c r="D532" i="22"/>
  <c r="A533" i="22"/>
  <c r="B533" i="22"/>
  <c r="C533" i="22"/>
  <c r="D533" i="22"/>
  <c r="A534" i="22"/>
  <c r="B534" i="22"/>
  <c r="C534" i="22"/>
  <c r="D534" i="22"/>
  <c r="A535" i="22"/>
  <c r="B535" i="22"/>
  <c r="C535" i="22"/>
  <c r="D535" i="22"/>
  <c r="A536" i="22"/>
  <c r="B536" i="22"/>
  <c r="C536" i="22"/>
  <c r="D536" i="22"/>
  <c r="A537" i="22"/>
  <c r="B537" i="22"/>
  <c r="C537" i="22"/>
  <c r="D537" i="22"/>
  <c r="A538" i="22"/>
  <c r="B538" i="22"/>
  <c r="C538" i="22"/>
  <c r="D538" i="22"/>
  <c r="A539" i="22"/>
  <c r="B539" i="22"/>
  <c r="C539" i="22"/>
  <c r="D539" i="22"/>
  <c r="A540" i="22"/>
  <c r="B540" i="22"/>
  <c r="C540" i="22"/>
  <c r="D540" i="22"/>
  <c r="A541" i="22"/>
  <c r="B541" i="22"/>
  <c r="C541" i="22"/>
  <c r="D541" i="22"/>
  <c r="A542" i="22"/>
  <c r="B542" i="22"/>
  <c r="C542" i="22"/>
  <c r="D542" i="22"/>
  <c r="A543" i="22"/>
  <c r="B543" i="22"/>
  <c r="C543" i="22"/>
  <c r="D543" i="22"/>
  <c r="A544" i="22"/>
  <c r="B544" i="22"/>
  <c r="C544" i="22"/>
  <c r="D544" i="22"/>
  <c r="A545" i="22"/>
  <c r="B545" i="22"/>
  <c r="C545" i="22"/>
  <c r="D545" i="22"/>
  <c r="A546" i="22"/>
  <c r="B546" i="22"/>
  <c r="C546" i="22"/>
  <c r="D546" i="22"/>
  <c r="A547" i="22"/>
  <c r="B547" i="22"/>
  <c r="C547" i="22"/>
  <c r="D547" i="22"/>
  <c r="A548" i="22"/>
  <c r="B548" i="22"/>
  <c r="C548" i="22"/>
  <c r="D548" i="22"/>
  <c r="A549" i="22"/>
  <c r="B549" i="22"/>
  <c r="C549" i="22"/>
  <c r="D549" i="22"/>
  <c r="A550" i="22"/>
  <c r="B550" i="22"/>
  <c r="C550" i="22"/>
  <c r="D550" i="22"/>
  <c r="A551" i="22"/>
  <c r="B551" i="22"/>
  <c r="C551" i="22"/>
  <c r="D551" i="22"/>
  <c r="A552" i="22"/>
  <c r="B552" i="22"/>
  <c r="C552" i="22"/>
  <c r="D552" i="22"/>
  <c r="A553" i="22"/>
  <c r="B553" i="22"/>
  <c r="C553" i="22"/>
  <c r="D553" i="22"/>
  <c r="A554" i="22"/>
  <c r="B554" i="22"/>
  <c r="C554" i="22"/>
  <c r="D554" i="22"/>
  <c r="A555" i="22"/>
  <c r="B555" i="22"/>
  <c r="C555" i="22"/>
  <c r="D555" i="22"/>
  <c r="A556" i="22"/>
  <c r="B556" i="22"/>
  <c r="C556" i="22"/>
  <c r="D556" i="22"/>
  <c r="A557" i="22"/>
  <c r="B557" i="22"/>
  <c r="C557" i="22"/>
  <c r="D557" i="22"/>
  <c r="A558" i="22"/>
  <c r="B558" i="22"/>
  <c r="C558" i="22"/>
  <c r="D558" i="22"/>
  <c r="A559" i="22"/>
  <c r="B559" i="22"/>
  <c r="C559" i="22"/>
  <c r="D559" i="22"/>
  <c r="A560" i="22"/>
  <c r="B560" i="22"/>
  <c r="C560" i="22"/>
  <c r="D560" i="22"/>
  <c r="A561" i="22"/>
  <c r="B561" i="22"/>
  <c r="C561" i="22"/>
  <c r="D561" i="22"/>
  <c r="A562" i="22"/>
  <c r="B562" i="22"/>
  <c r="C562" i="22"/>
  <c r="D562" i="22"/>
  <c r="A563" i="22"/>
  <c r="B563" i="22"/>
  <c r="C563" i="22"/>
  <c r="D563" i="22"/>
  <c r="A564" i="22"/>
  <c r="B564" i="22"/>
  <c r="C564" i="22"/>
  <c r="D564" i="22"/>
  <c r="A565" i="22"/>
  <c r="B565" i="22"/>
  <c r="C565" i="22"/>
  <c r="D565" i="22"/>
  <c r="A566" i="22"/>
  <c r="B566" i="22"/>
  <c r="C566" i="22"/>
  <c r="D566" i="22"/>
  <c r="A567" i="22"/>
  <c r="B567" i="22"/>
  <c r="C567" i="22"/>
  <c r="D567" i="22"/>
  <c r="A568" i="22"/>
  <c r="B568" i="22"/>
  <c r="C568" i="22"/>
  <c r="D568" i="22"/>
  <c r="A569" i="22"/>
  <c r="B569" i="22"/>
  <c r="C569" i="22"/>
  <c r="D569" i="22"/>
  <c r="A570" i="22"/>
  <c r="B570" i="22"/>
  <c r="C570" i="22"/>
  <c r="D570" i="22"/>
  <c r="A571" i="22"/>
  <c r="B571" i="22"/>
  <c r="C571" i="22"/>
  <c r="D571" i="22"/>
  <c r="A572" i="22"/>
  <c r="B572" i="22"/>
  <c r="C572" i="22"/>
  <c r="D572" i="22"/>
  <c r="A573" i="22"/>
  <c r="B573" i="22"/>
  <c r="C573" i="22"/>
  <c r="D573" i="22"/>
  <c r="A574" i="22"/>
  <c r="B574" i="22"/>
  <c r="C574" i="22"/>
  <c r="D574" i="22"/>
  <c r="A575" i="22"/>
  <c r="B575" i="22"/>
  <c r="C575" i="22"/>
  <c r="D575" i="22"/>
  <c r="A576" i="22"/>
  <c r="B576" i="22"/>
  <c r="C576" i="22"/>
  <c r="D576" i="22"/>
  <c r="A577" i="22"/>
  <c r="B577" i="22"/>
  <c r="C577" i="22"/>
  <c r="D577" i="22"/>
  <c r="A578" i="22"/>
  <c r="B578" i="22"/>
  <c r="C578" i="22"/>
  <c r="D578" i="22"/>
  <c r="A579" i="22"/>
  <c r="B579" i="22"/>
  <c r="C579" i="22"/>
  <c r="D579" i="22"/>
  <c r="A580" i="22"/>
  <c r="B580" i="22"/>
  <c r="C580" i="22"/>
  <c r="D580" i="22"/>
  <c r="A581" i="22"/>
  <c r="B581" i="22"/>
  <c r="C581" i="22"/>
  <c r="D581" i="22"/>
  <c r="A582" i="22"/>
  <c r="B582" i="22"/>
  <c r="C582" i="22"/>
  <c r="D582" i="22"/>
  <c r="A583" i="22"/>
  <c r="B583" i="22"/>
  <c r="C583" i="22"/>
  <c r="D583" i="22"/>
  <c r="A584" i="22"/>
  <c r="B584" i="22"/>
  <c r="C584" i="22"/>
  <c r="D584" i="22"/>
  <c r="A585" i="22"/>
  <c r="B585" i="22"/>
  <c r="C585" i="22"/>
  <c r="D585" i="22"/>
  <c r="A586" i="22"/>
  <c r="B586" i="22"/>
  <c r="C586" i="22"/>
  <c r="D586" i="22"/>
  <c r="A587" i="22"/>
  <c r="B587" i="22"/>
  <c r="C587" i="22"/>
  <c r="D587" i="22"/>
  <c r="A588" i="22"/>
  <c r="B588" i="22"/>
  <c r="C588" i="22"/>
  <c r="D588" i="22"/>
  <c r="A589" i="22"/>
  <c r="B589" i="22"/>
  <c r="C589" i="22"/>
  <c r="D589" i="22"/>
  <c r="A590" i="22"/>
  <c r="B590" i="22"/>
  <c r="C590" i="22"/>
  <c r="D590" i="22"/>
  <c r="A591" i="22"/>
  <c r="B591" i="22"/>
  <c r="C591" i="22"/>
  <c r="D591" i="22"/>
  <c r="A592" i="22"/>
  <c r="B592" i="22"/>
  <c r="C592" i="22"/>
  <c r="D592" i="22"/>
  <c r="A593" i="22"/>
  <c r="B593" i="22"/>
  <c r="C593" i="22"/>
  <c r="D593" i="22"/>
  <c r="A594" i="22"/>
  <c r="B594" i="22"/>
  <c r="C594" i="22"/>
  <c r="D594" i="22"/>
  <c r="A595" i="22"/>
  <c r="B595" i="22"/>
  <c r="C595" i="22"/>
  <c r="D595" i="22"/>
  <c r="A596" i="22"/>
  <c r="B596" i="22"/>
  <c r="C596" i="22"/>
  <c r="D596" i="22"/>
  <c r="A597" i="22"/>
  <c r="B597" i="22"/>
  <c r="C597" i="22"/>
  <c r="D597" i="22"/>
  <c r="A598" i="22"/>
  <c r="B598" i="22"/>
  <c r="C598" i="22"/>
  <c r="D598" i="22"/>
  <c r="A599" i="22"/>
  <c r="B599" i="22"/>
  <c r="C599" i="22"/>
  <c r="D599" i="22"/>
  <c r="A600" i="22"/>
  <c r="B600" i="22"/>
  <c r="C600" i="22"/>
  <c r="D600" i="22"/>
  <c r="A601" i="22"/>
  <c r="B601" i="22"/>
  <c r="C601" i="22"/>
  <c r="D601" i="22"/>
  <c r="A602" i="22"/>
  <c r="B602" i="22"/>
  <c r="C602" i="22"/>
  <c r="D602" i="22"/>
  <c r="A603" i="22"/>
  <c r="B603" i="22"/>
  <c r="C603" i="22"/>
  <c r="D603" i="22"/>
  <c r="A604" i="22"/>
  <c r="B604" i="22"/>
  <c r="C604" i="22"/>
  <c r="D604" i="22"/>
  <c r="A605" i="22"/>
  <c r="B605" i="22"/>
  <c r="C605" i="22"/>
  <c r="D605" i="22"/>
  <c r="A606" i="22"/>
  <c r="B606" i="22"/>
  <c r="C606" i="22"/>
  <c r="D606" i="22"/>
  <c r="A607" i="22"/>
  <c r="B607" i="22"/>
  <c r="C607" i="22"/>
  <c r="D607" i="22"/>
  <c r="A608" i="22"/>
  <c r="B608" i="22"/>
  <c r="C608" i="22"/>
  <c r="D608" i="22"/>
  <c r="A609" i="22"/>
  <c r="B609" i="22"/>
  <c r="C609" i="22"/>
  <c r="D609" i="22"/>
  <c r="A610" i="22"/>
  <c r="B610" i="22"/>
  <c r="C610" i="22"/>
  <c r="D610" i="22"/>
  <c r="A611" i="22"/>
  <c r="B611" i="22"/>
  <c r="C611" i="22"/>
  <c r="D611" i="22"/>
  <c r="A612" i="22"/>
  <c r="B612" i="22"/>
  <c r="C612" i="22"/>
  <c r="D612" i="22"/>
  <c r="A613" i="22"/>
  <c r="B613" i="22"/>
  <c r="C613" i="22"/>
  <c r="D613" i="22"/>
  <c r="A614" i="22"/>
  <c r="B614" i="22"/>
  <c r="C614" i="22"/>
  <c r="D614" i="22"/>
  <c r="A615" i="22"/>
  <c r="B615" i="22"/>
  <c r="C615" i="22"/>
  <c r="D615" i="22"/>
  <c r="A616" i="22"/>
  <c r="B616" i="22"/>
  <c r="C616" i="22"/>
  <c r="D616" i="22"/>
  <c r="A617" i="22"/>
  <c r="B617" i="22"/>
  <c r="C617" i="22"/>
  <c r="D617" i="22"/>
  <c r="A618" i="22"/>
  <c r="B618" i="22"/>
  <c r="C618" i="22"/>
  <c r="D618" i="22"/>
  <c r="A619" i="22"/>
  <c r="B619" i="22"/>
  <c r="C619" i="22"/>
  <c r="D619" i="22"/>
  <c r="A620" i="22"/>
  <c r="B620" i="22"/>
  <c r="C620" i="22"/>
  <c r="D620" i="22"/>
  <c r="A621" i="22"/>
  <c r="B621" i="22"/>
  <c r="C621" i="22"/>
  <c r="D621" i="22"/>
  <c r="A622" i="22"/>
  <c r="B622" i="22"/>
  <c r="C622" i="22"/>
  <c r="D622" i="22"/>
  <c r="A623" i="22"/>
  <c r="B623" i="22"/>
  <c r="C623" i="22"/>
  <c r="D623" i="22"/>
  <c r="A624" i="22"/>
  <c r="B624" i="22"/>
  <c r="C624" i="22"/>
  <c r="D624" i="22"/>
  <c r="A625" i="22"/>
  <c r="B625" i="22"/>
  <c r="C625" i="22"/>
  <c r="D625" i="22"/>
  <c r="A626" i="22"/>
  <c r="B626" i="22"/>
  <c r="C626" i="22"/>
  <c r="D626" i="22"/>
  <c r="A627" i="22"/>
  <c r="B627" i="22"/>
  <c r="C627" i="22"/>
  <c r="D627" i="22"/>
  <c r="A628" i="22"/>
  <c r="B628" i="22"/>
  <c r="C628" i="22"/>
  <c r="D628" i="22"/>
  <c r="A629" i="22"/>
  <c r="B629" i="22"/>
  <c r="C629" i="22"/>
  <c r="D629" i="22"/>
  <c r="A630" i="22"/>
  <c r="B630" i="22"/>
  <c r="C630" i="22"/>
  <c r="D630" i="22"/>
  <c r="A631" i="22"/>
  <c r="B631" i="22"/>
  <c r="C631" i="22"/>
  <c r="D631" i="22"/>
  <c r="A632" i="22"/>
  <c r="B632" i="22"/>
  <c r="C632" i="22"/>
  <c r="D632" i="22"/>
  <c r="A633" i="22"/>
  <c r="B633" i="22"/>
  <c r="C633" i="22"/>
  <c r="D633" i="22"/>
  <c r="A634" i="22"/>
  <c r="B634" i="22"/>
  <c r="C634" i="22"/>
  <c r="D634" i="22"/>
  <c r="A635" i="22"/>
  <c r="B635" i="22"/>
  <c r="C635" i="22"/>
  <c r="D635" i="22"/>
  <c r="A636" i="22"/>
  <c r="B636" i="22"/>
  <c r="C636" i="22"/>
  <c r="D636" i="22"/>
  <c r="A637" i="22"/>
  <c r="B637" i="22"/>
  <c r="C637" i="22"/>
  <c r="D637" i="22"/>
  <c r="A638" i="22"/>
  <c r="B638" i="22"/>
  <c r="C638" i="22"/>
  <c r="D638" i="22"/>
  <c r="A639" i="22"/>
  <c r="B639" i="22"/>
  <c r="C639" i="22"/>
  <c r="D639" i="22"/>
  <c r="A640" i="22"/>
  <c r="B640" i="22"/>
  <c r="C640" i="22"/>
  <c r="D640" i="22"/>
  <c r="A641" i="22"/>
  <c r="B641" i="22"/>
  <c r="C641" i="22"/>
  <c r="D641" i="22"/>
  <c r="A642" i="22"/>
  <c r="B642" i="22"/>
  <c r="C642" i="22"/>
  <c r="D642" i="22"/>
  <c r="A643" i="22"/>
  <c r="B643" i="22"/>
  <c r="C643" i="22"/>
  <c r="D643" i="22"/>
  <c r="A644" i="22"/>
  <c r="B644" i="22"/>
  <c r="C644" i="22"/>
  <c r="D644" i="22"/>
  <c r="A645" i="22"/>
  <c r="B645" i="22"/>
  <c r="C645" i="22"/>
  <c r="D645" i="22"/>
  <c r="A646" i="22"/>
  <c r="B646" i="22"/>
  <c r="C646" i="22"/>
  <c r="D646" i="22"/>
  <c r="A647" i="22"/>
  <c r="B647" i="22"/>
  <c r="C647" i="22"/>
  <c r="D647" i="22"/>
  <c r="A648" i="22"/>
  <c r="B648" i="22"/>
  <c r="C648" i="22"/>
  <c r="D648" i="22"/>
  <c r="A649" i="22"/>
  <c r="B649" i="22"/>
  <c r="C649" i="22"/>
  <c r="D649" i="22"/>
  <c r="A650" i="22"/>
  <c r="B650" i="22"/>
  <c r="C650" i="22"/>
  <c r="D650" i="22"/>
  <c r="A651" i="22"/>
  <c r="B651" i="22"/>
  <c r="C651" i="22"/>
  <c r="D651" i="22"/>
  <c r="A652" i="22"/>
  <c r="B652" i="22"/>
  <c r="C652" i="22"/>
  <c r="D652" i="22"/>
  <c r="A653" i="22"/>
  <c r="B653" i="22"/>
  <c r="C653" i="22"/>
  <c r="D653" i="22"/>
  <c r="A654" i="22"/>
  <c r="B654" i="22"/>
  <c r="C654" i="22"/>
  <c r="D654" i="22"/>
  <c r="A655" i="22"/>
  <c r="B655" i="22"/>
  <c r="C655" i="22"/>
  <c r="D655" i="22"/>
  <c r="A656" i="22"/>
  <c r="B656" i="22"/>
  <c r="C656" i="22"/>
  <c r="D656" i="22"/>
  <c r="A657" i="22"/>
  <c r="B657" i="22"/>
  <c r="C657" i="22"/>
  <c r="D657" i="22"/>
  <c r="A658" i="22"/>
  <c r="B658" i="22"/>
  <c r="C658" i="22"/>
  <c r="D658" i="22"/>
  <c r="A659" i="22"/>
  <c r="B659" i="22"/>
  <c r="C659" i="22"/>
  <c r="D659" i="22"/>
  <c r="A660" i="22"/>
  <c r="B660" i="22"/>
  <c r="C660" i="22"/>
  <c r="D660" i="22"/>
  <c r="A661" i="22"/>
  <c r="B661" i="22"/>
  <c r="C661" i="22"/>
  <c r="D661" i="22"/>
  <c r="A662" i="22"/>
  <c r="B662" i="22"/>
  <c r="C662" i="22"/>
  <c r="D662" i="22"/>
  <c r="A663" i="22"/>
  <c r="B663" i="22"/>
  <c r="C663" i="22"/>
  <c r="D663" i="22"/>
  <c r="A664" i="22"/>
  <c r="B664" i="22"/>
  <c r="C664" i="22"/>
  <c r="D664" i="22"/>
  <c r="A665" i="22"/>
  <c r="B665" i="22"/>
  <c r="C665" i="22"/>
  <c r="D665" i="22"/>
  <c r="A666" i="22"/>
  <c r="B666" i="22"/>
  <c r="C666" i="22"/>
  <c r="D666" i="22"/>
  <c r="A667" i="22"/>
  <c r="B667" i="22"/>
  <c r="C667" i="22"/>
  <c r="D667" i="22"/>
  <c r="A668" i="22"/>
  <c r="B668" i="22"/>
  <c r="C668" i="22"/>
  <c r="D668" i="22"/>
  <c r="A669" i="22"/>
  <c r="B669" i="22"/>
  <c r="C669" i="22"/>
  <c r="D669" i="22"/>
  <c r="A670" i="22"/>
  <c r="B670" i="22"/>
  <c r="C670" i="22"/>
  <c r="D670" i="22"/>
  <c r="A671" i="22"/>
  <c r="B671" i="22"/>
  <c r="C671" i="22"/>
  <c r="D671" i="22"/>
  <c r="A672" i="22"/>
  <c r="B672" i="22"/>
  <c r="C672" i="22"/>
  <c r="D672" i="22"/>
  <c r="A673" i="22"/>
  <c r="B673" i="22"/>
  <c r="C673" i="22"/>
  <c r="D673" i="22"/>
  <c r="A674" i="22"/>
  <c r="B674" i="22"/>
  <c r="C674" i="22"/>
  <c r="D674" i="22"/>
  <c r="A675" i="22"/>
  <c r="B675" i="22"/>
  <c r="C675" i="22"/>
  <c r="D675" i="22"/>
  <c r="A676" i="22"/>
  <c r="B676" i="22"/>
  <c r="C676" i="22"/>
  <c r="D676" i="22"/>
  <c r="A677" i="22"/>
  <c r="B677" i="22"/>
  <c r="C677" i="22"/>
  <c r="D677" i="22"/>
  <c r="A678" i="22"/>
  <c r="B678" i="22"/>
  <c r="C678" i="22"/>
  <c r="D678" i="22"/>
  <c r="A679" i="22"/>
  <c r="B679" i="22"/>
  <c r="C679" i="22"/>
  <c r="D679" i="22"/>
  <c r="A680" i="22"/>
  <c r="B680" i="22"/>
  <c r="C680" i="22"/>
  <c r="D680" i="22"/>
  <c r="A681" i="22"/>
  <c r="B681" i="22"/>
  <c r="C681" i="22"/>
  <c r="D681" i="22"/>
  <c r="A682" i="22"/>
  <c r="B682" i="22"/>
  <c r="C682" i="22"/>
  <c r="D682" i="22"/>
  <c r="A683" i="22"/>
  <c r="B683" i="22"/>
  <c r="C683" i="22"/>
  <c r="D683" i="22"/>
  <c r="A684" i="22"/>
  <c r="B684" i="22"/>
  <c r="C684" i="22"/>
  <c r="D684" i="22"/>
  <c r="A685" i="22"/>
  <c r="B685" i="22"/>
  <c r="C685" i="22"/>
  <c r="D685" i="22"/>
  <c r="A686" i="22"/>
  <c r="B686" i="22"/>
  <c r="C686" i="22"/>
  <c r="D686" i="22"/>
  <c r="A687" i="22"/>
  <c r="B687" i="22"/>
  <c r="C687" i="22"/>
  <c r="D687" i="22"/>
  <c r="A688" i="22"/>
  <c r="B688" i="22"/>
  <c r="C688" i="22"/>
  <c r="D688" i="22"/>
  <c r="A689" i="22"/>
  <c r="B689" i="22"/>
  <c r="C689" i="22"/>
  <c r="D689" i="22"/>
  <c r="A690" i="22"/>
  <c r="B690" i="22"/>
  <c r="C690" i="22"/>
  <c r="D690" i="22"/>
  <c r="A691" i="22"/>
  <c r="B691" i="22"/>
  <c r="C691" i="22"/>
  <c r="D691" i="22"/>
  <c r="A692" i="22"/>
  <c r="B692" i="22"/>
  <c r="C692" i="22"/>
  <c r="D692" i="22"/>
  <c r="A693" i="22"/>
  <c r="B693" i="22"/>
  <c r="C693" i="22"/>
  <c r="D693" i="22"/>
  <c r="A694" i="22"/>
  <c r="B694" i="22"/>
  <c r="C694" i="22"/>
  <c r="D694" i="22"/>
  <c r="A695" i="22"/>
  <c r="B695" i="22"/>
  <c r="C695" i="22"/>
  <c r="D695" i="22"/>
  <c r="A696" i="22"/>
  <c r="B696" i="22"/>
  <c r="C696" i="22"/>
  <c r="D696" i="22"/>
  <c r="A697" i="22"/>
  <c r="B697" i="22"/>
  <c r="C697" i="22"/>
  <c r="D697" i="22"/>
  <c r="A698" i="22"/>
  <c r="B698" i="22"/>
  <c r="C698" i="22"/>
  <c r="D698" i="22"/>
  <c r="A699" i="22"/>
  <c r="B699" i="22"/>
  <c r="C699" i="22"/>
  <c r="D699" i="22"/>
  <c r="A700" i="22"/>
  <c r="B700" i="22"/>
  <c r="C700" i="22"/>
  <c r="D700" i="22"/>
  <c r="A701" i="22"/>
  <c r="B701" i="22"/>
  <c r="C701" i="22"/>
  <c r="D701" i="22"/>
  <c r="A702" i="22"/>
  <c r="B702" i="22"/>
  <c r="C702" i="22"/>
  <c r="D702" i="22"/>
  <c r="A703" i="22"/>
  <c r="B703" i="22"/>
  <c r="C703" i="22"/>
  <c r="D703" i="22"/>
  <c r="A704" i="22"/>
  <c r="B704" i="22"/>
  <c r="C704" i="22"/>
  <c r="D704" i="22"/>
  <c r="A705" i="22"/>
  <c r="B705" i="22"/>
  <c r="C705" i="22"/>
  <c r="D705" i="22"/>
  <c r="A706" i="22"/>
  <c r="B706" i="22"/>
  <c r="C706" i="22"/>
  <c r="D706" i="22"/>
  <c r="A707" i="22"/>
  <c r="B707" i="22"/>
  <c r="C707" i="22"/>
  <c r="D707" i="22"/>
  <c r="A708" i="22"/>
  <c r="B708" i="22"/>
  <c r="C708" i="22"/>
  <c r="D708" i="22"/>
  <c r="A709" i="22"/>
  <c r="B709" i="22"/>
  <c r="C709" i="22"/>
  <c r="D709" i="22"/>
  <c r="A710" i="22"/>
  <c r="B710" i="22"/>
  <c r="C710" i="22"/>
  <c r="D710" i="22"/>
  <c r="A711" i="22"/>
  <c r="B711" i="22"/>
  <c r="C711" i="22"/>
  <c r="D711" i="22"/>
  <c r="A712" i="22"/>
  <c r="B712" i="22"/>
  <c r="C712" i="22"/>
  <c r="D712" i="22"/>
  <c r="A713" i="22"/>
  <c r="B713" i="22"/>
  <c r="C713" i="22"/>
  <c r="D713" i="22"/>
  <c r="A714" i="22"/>
  <c r="B714" i="22"/>
  <c r="C714" i="22"/>
  <c r="D714" i="22"/>
  <c r="A715" i="22"/>
  <c r="B715" i="22"/>
  <c r="C715" i="22"/>
  <c r="D715" i="22"/>
  <c r="A716" i="22"/>
  <c r="B716" i="22"/>
  <c r="C716" i="22"/>
  <c r="D716" i="22"/>
  <c r="A717" i="22"/>
  <c r="B717" i="22"/>
  <c r="C717" i="22"/>
  <c r="D717" i="22"/>
  <c r="A718" i="22"/>
  <c r="B718" i="22"/>
  <c r="C718" i="22"/>
  <c r="D718" i="22"/>
  <c r="A719" i="22"/>
  <c r="B719" i="22"/>
  <c r="C719" i="22"/>
  <c r="D719" i="22"/>
  <c r="A720" i="22"/>
  <c r="B720" i="22"/>
  <c r="C720" i="22"/>
  <c r="D720" i="22"/>
  <c r="A721" i="22"/>
  <c r="B721" i="22"/>
  <c r="C721" i="22"/>
  <c r="D721" i="22"/>
  <c r="A722" i="22"/>
  <c r="B722" i="22"/>
  <c r="C722" i="22"/>
  <c r="D722" i="22"/>
  <c r="A723" i="22"/>
  <c r="B723" i="22"/>
  <c r="C723" i="22"/>
  <c r="D723" i="22"/>
  <c r="A724" i="22"/>
  <c r="B724" i="22"/>
  <c r="C724" i="22"/>
  <c r="D724" i="22"/>
  <c r="A725" i="22"/>
  <c r="B725" i="22"/>
  <c r="C725" i="22"/>
  <c r="D725" i="22"/>
  <c r="A726" i="22"/>
  <c r="B726" i="22"/>
  <c r="C726" i="22"/>
  <c r="D726" i="22"/>
  <c r="A727" i="22"/>
  <c r="B727" i="22"/>
  <c r="C727" i="22"/>
  <c r="D727" i="22"/>
  <c r="A728" i="22"/>
  <c r="B728" i="22"/>
  <c r="C728" i="22"/>
  <c r="D728" i="22"/>
  <c r="A729" i="22"/>
  <c r="B729" i="22"/>
  <c r="C729" i="22"/>
  <c r="D729" i="22"/>
  <c r="A730" i="22"/>
  <c r="B730" i="22"/>
  <c r="C730" i="22"/>
  <c r="D730" i="22"/>
  <c r="A731" i="22"/>
  <c r="B731" i="22"/>
  <c r="C731" i="22"/>
  <c r="D731" i="22"/>
  <c r="A732" i="22"/>
  <c r="B732" i="22"/>
  <c r="C732" i="22"/>
  <c r="D732" i="22"/>
  <c r="A733" i="22"/>
  <c r="B733" i="22"/>
  <c r="C733" i="22"/>
  <c r="D733" i="22"/>
  <c r="A734" i="22"/>
  <c r="B734" i="22"/>
  <c r="C734" i="22"/>
  <c r="D734" i="22"/>
  <c r="A735" i="22"/>
  <c r="B735" i="22"/>
  <c r="C735" i="22"/>
  <c r="D735" i="22"/>
  <c r="A736" i="22"/>
  <c r="B736" i="22"/>
  <c r="C736" i="22"/>
  <c r="D736" i="22"/>
  <c r="A737" i="22"/>
  <c r="B737" i="22"/>
  <c r="C737" i="22"/>
  <c r="D737" i="22"/>
  <c r="A738" i="22"/>
  <c r="B738" i="22"/>
  <c r="C738" i="22"/>
  <c r="D738" i="22"/>
  <c r="A739" i="22"/>
  <c r="B739" i="22"/>
  <c r="C739" i="22"/>
  <c r="D739" i="22"/>
  <c r="A740" i="22"/>
  <c r="B740" i="22"/>
  <c r="C740" i="22"/>
  <c r="D740" i="22"/>
  <c r="A741" i="22"/>
  <c r="B741" i="22"/>
  <c r="C741" i="22"/>
  <c r="D741" i="22"/>
  <c r="A742" i="22"/>
  <c r="B742" i="22"/>
  <c r="C742" i="22"/>
  <c r="D742" i="22"/>
  <c r="A743" i="22"/>
  <c r="B743" i="22"/>
  <c r="C743" i="22"/>
  <c r="D743" i="22"/>
  <c r="A744" i="22"/>
  <c r="B744" i="22"/>
  <c r="C744" i="22"/>
  <c r="D744" i="22"/>
  <c r="A745" i="22"/>
  <c r="B745" i="22"/>
  <c r="C745" i="22"/>
  <c r="D745" i="22"/>
  <c r="A746" i="22"/>
  <c r="B746" i="22"/>
  <c r="C746" i="22"/>
  <c r="D746" i="22"/>
  <c r="A747" i="22"/>
  <c r="B747" i="22"/>
  <c r="C747" i="22"/>
  <c r="D747" i="22"/>
  <c r="A748" i="22"/>
  <c r="B748" i="22"/>
  <c r="C748" i="22"/>
  <c r="D748" i="22"/>
  <c r="A749" i="22"/>
  <c r="B749" i="22"/>
  <c r="C749" i="22"/>
  <c r="D749" i="22"/>
  <c r="A750" i="22"/>
  <c r="B750" i="22"/>
  <c r="C750" i="22"/>
  <c r="D750" i="22"/>
  <c r="A751" i="22"/>
  <c r="B751" i="22"/>
  <c r="C751" i="22"/>
  <c r="D751" i="22"/>
  <c r="A752" i="22"/>
  <c r="B752" i="22"/>
  <c r="C752" i="22"/>
  <c r="D752" i="22"/>
  <c r="A753" i="22"/>
  <c r="B753" i="22"/>
  <c r="C753" i="22"/>
  <c r="D753" i="22"/>
  <c r="A754" i="22"/>
  <c r="B754" i="22"/>
  <c r="C754" i="22"/>
  <c r="D754" i="22"/>
  <c r="A755" i="22"/>
  <c r="B755" i="22"/>
  <c r="C755" i="22"/>
  <c r="D755" i="22"/>
  <c r="A756" i="22"/>
  <c r="B756" i="22"/>
  <c r="C756" i="22"/>
  <c r="D756" i="22"/>
  <c r="A757" i="22"/>
  <c r="B757" i="22"/>
  <c r="C757" i="22"/>
  <c r="D757" i="22"/>
  <c r="A758" i="22"/>
  <c r="B758" i="22"/>
  <c r="C758" i="22"/>
  <c r="D758" i="22"/>
  <c r="A759" i="22"/>
  <c r="B759" i="22"/>
  <c r="C759" i="22"/>
  <c r="D759" i="22"/>
  <c r="A760" i="22"/>
  <c r="B760" i="22"/>
  <c r="C760" i="22"/>
  <c r="D760" i="22"/>
  <c r="A761" i="22"/>
  <c r="B761" i="22"/>
  <c r="C761" i="22"/>
  <c r="D761" i="22"/>
  <c r="A762" i="22"/>
  <c r="B762" i="22"/>
  <c r="C762" i="22"/>
  <c r="D762" i="22"/>
  <c r="A763" i="22"/>
  <c r="B763" i="22"/>
  <c r="C763" i="22"/>
  <c r="D763" i="22"/>
  <c r="A764" i="22"/>
  <c r="B764" i="22"/>
  <c r="C764" i="22"/>
  <c r="D764" i="22"/>
  <c r="A765" i="22"/>
  <c r="B765" i="22"/>
  <c r="C765" i="22"/>
  <c r="D765" i="22"/>
  <c r="A766" i="22"/>
  <c r="B766" i="22"/>
  <c r="C766" i="22"/>
  <c r="D766" i="22"/>
  <c r="A767" i="22"/>
  <c r="B767" i="22"/>
  <c r="C767" i="22"/>
  <c r="D767" i="22"/>
  <c r="A768" i="22"/>
  <c r="B768" i="22"/>
  <c r="C768" i="22"/>
  <c r="D768" i="22"/>
  <c r="A769" i="22"/>
  <c r="B769" i="22"/>
  <c r="C769" i="22"/>
  <c r="D769" i="22"/>
  <c r="A770" i="22"/>
  <c r="B770" i="22"/>
  <c r="C770" i="22"/>
  <c r="D770" i="22"/>
  <c r="A771" i="22"/>
  <c r="B771" i="22"/>
  <c r="C771" i="22"/>
  <c r="D771" i="22"/>
  <c r="A772" i="22"/>
  <c r="B772" i="22"/>
  <c r="C772" i="22"/>
  <c r="D772" i="22"/>
  <c r="A773" i="22"/>
  <c r="B773" i="22"/>
  <c r="C773" i="22"/>
  <c r="D773" i="22"/>
  <c r="A774" i="22"/>
  <c r="B774" i="22"/>
  <c r="C774" i="22"/>
  <c r="D774" i="22"/>
  <c r="A775" i="22"/>
  <c r="B775" i="22"/>
  <c r="C775" i="22"/>
  <c r="D775" i="22"/>
  <c r="A776" i="22"/>
  <c r="B776" i="22"/>
  <c r="C776" i="22"/>
  <c r="D776" i="22"/>
  <c r="A777" i="22"/>
  <c r="B777" i="22"/>
  <c r="C777" i="22"/>
  <c r="D777" i="22"/>
  <c r="A778" i="22"/>
  <c r="B778" i="22"/>
  <c r="C778" i="22"/>
  <c r="D778" i="22"/>
  <c r="A779" i="22"/>
  <c r="B779" i="22"/>
  <c r="C779" i="22"/>
  <c r="D779" i="22"/>
  <c r="A780" i="22"/>
  <c r="B780" i="22"/>
  <c r="C780" i="22"/>
  <c r="D780" i="22"/>
  <c r="A781" i="22"/>
  <c r="B781" i="22"/>
  <c r="C781" i="22"/>
  <c r="D781" i="22"/>
  <c r="A782" i="22"/>
  <c r="B782" i="22"/>
  <c r="C782" i="22"/>
  <c r="D782" i="22"/>
  <c r="A783" i="22"/>
  <c r="B783" i="22"/>
  <c r="C783" i="22"/>
  <c r="D783" i="22"/>
  <c r="A784" i="22"/>
  <c r="B784" i="22"/>
  <c r="C784" i="22"/>
  <c r="D784" i="22"/>
  <c r="A785" i="22"/>
  <c r="B785" i="22"/>
  <c r="C785" i="22"/>
  <c r="D785" i="22"/>
  <c r="A786" i="22"/>
  <c r="B786" i="22"/>
  <c r="C786" i="22"/>
  <c r="D786" i="22"/>
  <c r="A787" i="22"/>
  <c r="B787" i="22"/>
  <c r="C787" i="22"/>
  <c r="D787" i="22"/>
  <c r="A788" i="22"/>
  <c r="B788" i="22"/>
  <c r="C788" i="22"/>
  <c r="D788" i="22"/>
  <c r="A789" i="22"/>
  <c r="B789" i="22"/>
  <c r="C789" i="22"/>
  <c r="D789" i="22"/>
  <c r="A790" i="22"/>
  <c r="B790" i="22"/>
  <c r="C790" i="22"/>
  <c r="D790" i="22"/>
  <c r="A791" i="22"/>
  <c r="B791" i="22"/>
  <c r="C791" i="22"/>
  <c r="D791" i="22"/>
  <c r="A792" i="22"/>
  <c r="B792" i="22"/>
  <c r="C792" i="22"/>
  <c r="D792" i="22"/>
  <c r="A793" i="22"/>
  <c r="B793" i="22"/>
  <c r="C793" i="22"/>
  <c r="D793" i="22"/>
  <c r="A794" i="22"/>
  <c r="B794" i="22"/>
  <c r="C794" i="22"/>
  <c r="D794" i="22"/>
  <c r="A795" i="22"/>
  <c r="B795" i="22"/>
  <c r="C795" i="22"/>
  <c r="D795" i="22"/>
  <c r="A796" i="22"/>
  <c r="B796" i="22"/>
  <c r="C796" i="22"/>
  <c r="D796" i="22"/>
  <c r="A797" i="22"/>
  <c r="B797" i="22"/>
  <c r="C797" i="22"/>
  <c r="D797" i="22"/>
  <c r="A798" i="22"/>
  <c r="B798" i="22"/>
  <c r="C798" i="22"/>
  <c r="D798" i="22"/>
  <c r="A799" i="22"/>
  <c r="B799" i="22"/>
  <c r="C799" i="22"/>
  <c r="D799" i="22"/>
  <c r="A800" i="22"/>
  <c r="B800" i="22"/>
  <c r="C800" i="22"/>
  <c r="D800" i="22"/>
  <c r="A801" i="22"/>
  <c r="B801" i="22"/>
  <c r="C801" i="22"/>
  <c r="D801" i="22"/>
  <c r="A802" i="22"/>
  <c r="B802" i="22"/>
  <c r="C802" i="22"/>
  <c r="D802" i="22"/>
  <c r="A803" i="22"/>
  <c r="B803" i="22"/>
  <c r="C803" i="22"/>
  <c r="D803" i="22"/>
  <c r="A804" i="22"/>
  <c r="B804" i="22"/>
  <c r="C804" i="22"/>
  <c r="D804" i="22"/>
  <c r="A805" i="22"/>
  <c r="B805" i="22"/>
  <c r="C805" i="22"/>
  <c r="D805" i="22"/>
  <c r="A806" i="22"/>
  <c r="B806" i="22"/>
  <c r="C806" i="22"/>
  <c r="D806" i="22"/>
  <c r="A807" i="22"/>
  <c r="B807" i="22"/>
  <c r="C807" i="22"/>
  <c r="D807" i="22"/>
  <c r="A808" i="22"/>
  <c r="B808" i="22"/>
  <c r="C808" i="22"/>
  <c r="D808" i="22"/>
  <c r="A809" i="22"/>
  <c r="B809" i="22"/>
  <c r="C809" i="22"/>
  <c r="D809" i="22"/>
  <c r="A810" i="22"/>
  <c r="B810" i="22"/>
  <c r="C810" i="22"/>
  <c r="D810" i="22"/>
  <c r="A811" i="22"/>
  <c r="B811" i="22"/>
  <c r="C811" i="22"/>
  <c r="D811" i="22"/>
  <c r="A812" i="22"/>
  <c r="B812" i="22"/>
  <c r="C812" i="22"/>
  <c r="D812" i="22"/>
  <c r="A813" i="22"/>
  <c r="B813" i="22"/>
  <c r="C813" i="22"/>
  <c r="D813" i="22"/>
  <c r="A814" i="22"/>
  <c r="B814" i="22"/>
  <c r="C814" i="22"/>
  <c r="D814" i="22"/>
  <c r="A815" i="22"/>
  <c r="B815" i="22"/>
  <c r="C815" i="22"/>
  <c r="D815" i="22"/>
  <c r="A816" i="22"/>
  <c r="B816" i="22"/>
  <c r="C816" i="22"/>
  <c r="D816" i="22"/>
  <c r="A817" i="22"/>
  <c r="B817" i="22"/>
  <c r="C817" i="22"/>
  <c r="D817" i="22"/>
  <c r="A818" i="22"/>
  <c r="B818" i="22"/>
  <c r="C818" i="22"/>
  <c r="D818" i="22"/>
  <c r="A819" i="22"/>
  <c r="B819" i="22"/>
  <c r="C819" i="22"/>
  <c r="D819" i="22"/>
  <c r="A820" i="22"/>
  <c r="B820" i="22"/>
  <c r="C820" i="22"/>
  <c r="D820" i="22"/>
  <c r="A821" i="22"/>
  <c r="B821" i="22"/>
  <c r="C821" i="22"/>
  <c r="D821" i="22"/>
  <c r="A822" i="22"/>
  <c r="B822" i="22"/>
  <c r="C822" i="22"/>
  <c r="D822" i="22"/>
  <c r="A823" i="22"/>
  <c r="B823" i="22"/>
  <c r="C823" i="22"/>
  <c r="D823" i="22"/>
  <c r="A824" i="22"/>
  <c r="B824" i="22"/>
  <c r="C824" i="22"/>
  <c r="D824" i="22"/>
  <c r="A825" i="22"/>
  <c r="B825" i="22"/>
  <c r="C825" i="22"/>
  <c r="D825" i="22"/>
  <c r="A826" i="22"/>
  <c r="B826" i="22"/>
  <c r="C826" i="22"/>
  <c r="D826" i="22"/>
  <c r="A827" i="22"/>
  <c r="B827" i="22"/>
  <c r="C827" i="22"/>
  <c r="D827" i="22"/>
  <c r="A828" i="22"/>
  <c r="B828" i="22"/>
  <c r="C828" i="22"/>
  <c r="D828" i="22"/>
  <c r="A829" i="22"/>
  <c r="B829" i="22"/>
  <c r="C829" i="22"/>
  <c r="D829" i="22"/>
  <c r="A830" i="22"/>
  <c r="B830" i="22"/>
  <c r="C830" i="22"/>
  <c r="D830" i="22"/>
  <c r="A831" i="22"/>
  <c r="B831" i="22"/>
  <c r="C831" i="22"/>
  <c r="D831" i="22"/>
  <c r="A832" i="22"/>
  <c r="B832" i="22"/>
  <c r="C832" i="22"/>
  <c r="D832" i="22"/>
  <c r="A833" i="22"/>
  <c r="B833" i="22"/>
  <c r="C833" i="22"/>
  <c r="D833" i="22"/>
  <c r="A834" i="22"/>
  <c r="B834" i="22"/>
  <c r="C834" i="22"/>
  <c r="D834" i="22"/>
  <c r="A835" i="22"/>
  <c r="B835" i="22"/>
  <c r="C835" i="22"/>
  <c r="D835" i="22"/>
  <c r="A836" i="22"/>
  <c r="B836" i="22"/>
  <c r="C836" i="22"/>
  <c r="D836" i="22"/>
  <c r="A837" i="22"/>
  <c r="B837" i="22"/>
  <c r="C837" i="22"/>
  <c r="D837" i="22"/>
  <c r="A838" i="22"/>
  <c r="B838" i="22"/>
  <c r="C838" i="22"/>
  <c r="D838" i="22"/>
  <c r="A839" i="22"/>
  <c r="B839" i="22"/>
  <c r="C839" i="22"/>
  <c r="D839" i="22"/>
  <c r="A840" i="22"/>
  <c r="B840" i="22"/>
  <c r="C840" i="22"/>
  <c r="D840" i="22"/>
  <c r="A841" i="22"/>
  <c r="B841" i="22"/>
  <c r="C841" i="22"/>
  <c r="D841" i="22"/>
  <c r="A842" i="22"/>
  <c r="B842" i="22"/>
  <c r="C842" i="22"/>
  <c r="D842" i="22"/>
  <c r="A843" i="22"/>
  <c r="B843" i="22"/>
  <c r="C843" i="22"/>
  <c r="D843" i="22"/>
  <c r="A844" i="22"/>
  <c r="B844" i="22"/>
  <c r="C844" i="22"/>
  <c r="D844" i="22"/>
  <c r="A845" i="22"/>
  <c r="B845" i="22"/>
  <c r="C845" i="22"/>
  <c r="D845" i="22"/>
  <c r="A846" i="22"/>
  <c r="B846" i="22"/>
  <c r="C846" i="22"/>
  <c r="D846" i="22"/>
  <c r="A847" i="22"/>
  <c r="B847" i="22"/>
  <c r="C847" i="22"/>
  <c r="D847" i="22"/>
  <c r="A848" i="22"/>
  <c r="B848" i="22"/>
  <c r="C848" i="22"/>
  <c r="D848" i="22"/>
  <c r="A849" i="22"/>
  <c r="B849" i="22"/>
  <c r="C849" i="22"/>
  <c r="D849" i="22"/>
  <c r="A850" i="22"/>
  <c r="B850" i="22"/>
  <c r="C850" i="22"/>
  <c r="D850" i="22"/>
  <c r="A851" i="22"/>
  <c r="B851" i="22"/>
  <c r="C851" i="22"/>
  <c r="D851" i="22"/>
  <c r="A852" i="22"/>
  <c r="B852" i="22"/>
  <c r="C852" i="22"/>
  <c r="D852" i="22"/>
  <c r="A853" i="22"/>
  <c r="B853" i="22"/>
  <c r="C853" i="22"/>
  <c r="D853" i="22"/>
  <c r="A854" i="22"/>
  <c r="B854" i="22"/>
  <c r="C854" i="22"/>
  <c r="D854" i="22"/>
  <c r="A855" i="22"/>
  <c r="B855" i="22"/>
  <c r="C855" i="22"/>
  <c r="D855" i="22"/>
  <c r="A856" i="22"/>
  <c r="B856" i="22"/>
  <c r="C856" i="22"/>
  <c r="D856" i="22"/>
  <c r="A857" i="22"/>
  <c r="B857" i="22"/>
  <c r="C857" i="22"/>
  <c r="D857" i="22"/>
  <c r="A858" i="22"/>
  <c r="B858" i="22"/>
  <c r="C858" i="22"/>
  <c r="D858" i="22"/>
  <c r="A859" i="22"/>
  <c r="B859" i="22"/>
  <c r="C859" i="22"/>
  <c r="D859" i="22"/>
  <c r="A860" i="22"/>
  <c r="B860" i="22"/>
  <c r="C860" i="22"/>
  <c r="D860" i="22"/>
  <c r="A861" i="22"/>
  <c r="B861" i="22"/>
  <c r="C861" i="22"/>
  <c r="D861" i="22"/>
  <c r="A862" i="22"/>
  <c r="B862" i="22"/>
  <c r="C862" i="22"/>
  <c r="D862" i="22"/>
  <c r="A863" i="22"/>
  <c r="B863" i="22"/>
  <c r="C863" i="22"/>
  <c r="D863" i="22"/>
  <c r="A864" i="22"/>
  <c r="B864" i="22"/>
  <c r="C864" i="22"/>
  <c r="D864" i="22"/>
  <c r="A865" i="22"/>
  <c r="B865" i="22"/>
  <c r="C865" i="22"/>
  <c r="D865" i="22"/>
  <c r="A866" i="22"/>
  <c r="B866" i="22"/>
  <c r="C866" i="22"/>
  <c r="D866" i="22"/>
  <c r="A867" i="22"/>
  <c r="B867" i="22"/>
  <c r="C867" i="22"/>
  <c r="D867" i="22"/>
  <c r="A868" i="22"/>
  <c r="B868" i="22"/>
  <c r="C868" i="22"/>
  <c r="D868" i="22"/>
  <c r="A869" i="22"/>
  <c r="B869" i="22"/>
  <c r="C869" i="22"/>
  <c r="D869" i="22"/>
  <c r="A870" i="22"/>
  <c r="B870" i="22"/>
  <c r="C870" i="22"/>
  <c r="D870" i="22"/>
  <c r="A871" i="22"/>
  <c r="B871" i="22"/>
  <c r="C871" i="22"/>
  <c r="D871" i="22"/>
  <c r="A872" i="22"/>
  <c r="B872" i="22"/>
  <c r="C872" i="22"/>
  <c r="D872" i="22"/>
  <c r="A873" i="22"/>
  <c r="B873" i="22"/>
  <c r="C873" i="22"/>
  <c r="D873" i="22"/>
  <c r="A874" i="22"/>
  <c r="B874" i="22"/>
  <c r="C874" i="22"/>
  <c r="D874" i="22"/>
  <c r="A875" i="22"/>
  <c r="B875" i="22"/>
  <c r="C875" i="22"/>
  <c r="D875" i="22"/>
  <c r="A876" i="22"/>
  <c r="B876" i="22"/>
  <c r="C876" i="22"/>
  <c r="D876" i="22"/>
  <c r="A877" i="22"/>
  <c r="B877" i="22"/>
  <c r="C877" i="22"/>
  <c r="D877" i="22"/>
  <c r="A878" i="22"/>
  <c r="B878" i="22"/>
  <c r="C878" i="22"/>
  <c r="D878" i="22"/>
  <c r="A879" i="22"/>
  <c r="B879" i="22"/>
  <c r="C879" i="22"/>
  <c r="D879" i="22"/>
  <c r="A880" i="22"/>
  <c r="B880" i="22"/>
  <c r="C880" i="22"/>
  <c r="D880" i="22"/>
  <c r="A881" i="22"/>
  <c r="B881" i="22"/>
  <c r="C881" i="22"/>
  <c r="D881" i="22"/>
  <c r="A882" i="22"/>
  <c r="B882" i="22"/>
  <c r="C882" i="22"/>
  <c r="D882" i="22"/>
  <c r="A883" i="22"/>
  <c r="B883" i="22"/>
  <c r="C883" i="22"/>
  <c r="D883" i="22"/>
  <c r="A884" i="22"/>
  <c r="B884" i="22"/>
  <c r="C884" i="22"/>
  <c r="D884" i="22"/>
  <c r="A885" i="22"/>
  <c r="B885" i="22"/>
  <c r="C885" i="22"/>
  <c r="D885" i="22"/>
  <c r="A886" i="22"/>
  <c r="B886" i="22"/>
  <c r="C886" i="22"/>
  <c r="D886" i="22"/>
  <c r="A887" i="22"/>
  <c r="B887" i="22"/>
  <c r="C887" i="22"/>
  <c r="D887" i="22"/>
  <c r="A888" i="22"/>
  <c r="B888" i="22"/>
  <c r="C888" i="22"/>
  <c r="D888" i="22"/>
  <c r="A889" i="22"/>
  <c r="B889" i="22"/>
  <c r="C889" i="22"/>
  <c r="D889" i="22"/>
  <c r="A890" i="22"/>
  <c r="B890" i="22"/>
  <c r="C890" i="22"/>
  <c r="D890" i="22"/>
  <c r="A891" i="22"/>
  <c r="B891" i="22"/>
  <c r="C891" i="22"/>
  <c r="D891" i="22"/>
  <c r="A892" i="22"/>
  <c r="B892" i="22"/>
  <c r="C892" i="22"/>
  <c r="D892" i="22"/>
  <c r="A893" i="22"/>
  <c r="B893" i="22"/>
  <c r="C893" i="22"/>
  <c r="D893" i="22"/>
  <c r="A894" i="22"/>
  <c r="B894" i="22"/>
  <c r="C894" i="22"/>
  <c r="D894" i="22"/>
  <c r="A895" i="22"/>
  <c r="B895" i="22"/>
  <c r="C895" i="22"/>
  <c r="D895" i="22"/>
  <c r="A896" i="22"/>
  <c r="B896" i="22"/>
  <c r="C896" i="22"/>
  <c r="D896" i="22"/>
  <c r="A897" i="22"/>
  <c r="B897" i="22"/>
  <c r="C897" i="22"/>
  <c r="D897" i="22"/>
  <c r="A898" i="22"/>
  <c r="B898" i="22"/>
  <c r="C898" i="22"/>
  <c r="D898" i="22"/>
  <c r="A899" i="22"/>
  <c r="B899" i="22"/>
  <c r="C899" i="22"/>
  <c r="D899" i="22"/>
  <c r="A900" i="22"/>
  <c r="B900" i="22"/>
  <c r="C900" i="22"/>
  <c r="D900" i="22"/>
  <c r="A901" i="22"/>
  <c r="B901" i="22"/>
  <c r="C901" i="22"/>
  <c r="D901" i="22"/>
  <c r="A902" i="22"/>
  <c r="B902" i="22"/>
  <c r="C902" i="22"/>
  <c r="D902" i="22"/>
  <c r="A903" i="22"/>
  <c r="B903" i="22"/>
  <c r="C903" i="22"/>
  <c r="D903" i="22"/>
  <c r="A904" i="22"/>
  <c r="B904" i="22"/>
  <c r="C904" i="22"/>
  <c r="D904" i="22"/>
  <c r="A905" i="22"/>
  <c r="B905" i="22"/>
  <c r="C905" i="22"/>
  <c r="D905" i="22"/>
  <c r="A906" i="22"/>
  <c r="B906" i="22"/>
  <c r="C906" i="22"/>
  <c r="D906" i="22"/>
  <c r="A907" i="22"/>
  <c r="B907" i="22"/>
  <c r="C907" i="22"/>
  <c r="D907" i="22"/>
  <c r="A908" i="22"/>
  <c r="B908" i="22"/>
  <c r="C908" i="22"/>
  <c r="D908" i="22"/>
  <c r="A909" i="22"/>
  <c r="B909" i="22"/>
  <c r="C909" i="22"/>
  <c r="D909" i="22"/>
  <c r="A910" i="22"/>
  <c r="B910" i="22"/>
  <c r="C910" i="22"/>
  <c r="D910" i="22"/>
  <c r="A911" i="22"/>
  <c r="B911" i="22"/>
  <c r="C911" i="22"/>
  <c r="D911" i="22"/>
  <c r="A912" i="22"/>
  <c r="B912" i="22"/>
  <c r="C912" i="22"/>
  <c r="D912" i="22"/>
  <c r="A913" i="22"/>
  <c r="B913" i="22"/>
  <c r="C913" i="22"/>
  <c r="D913" i="22"/>
  <c r="A914" i="22"/>
  <c r="B914" i="22"/>
  <c r="C914" i="22"/>
  <c r="D914" i="22"/>
  <c r="A915" i="22"/>
  <c r="B915" i="22"/>
  <c r="C915" i="22"/>
  <c r="D915" i="22"/>
  <c r="A916" i="22"/>
  <c r="B916" i="22"/>
  <c r="C916" i="22"/>
  <c r="D916" i="22"/>
  <c r="A917" i="22"/>
  <c r="B917" i="22"/>
  <c r="C917" i="22"/>
  <c r="D917" i="22"/>
  <c r="A918" i="22"/>
  <c r="B918" i="22"/>
  <c r="C918" i="22"/>
  <c r="D918" i="22"/>
  <c r="A919" i="22"/>
  <c r="B919" i="22"/>
  <c r="C919" i="22"/>
  <c r="D919" i="22"/>
  <c r="A920" i="22"/>
  <c r="B920" i="22"/>
  <c r="C920" i="22"/>
  <c r="D920" i="22"/>
  <c r="A921" i="22"/>
  <c r="B921" i="22"/>
  <c r="C921" i="22"/>
  <c r="D921" i="22"/>
  <c r="A922" i="22"/>
  <c r="B922" i="22"/>
  <c r="C922" i="22"/>
  <c r="D922" i="22"/>
  <c r="A923" i="22"/>
  <c r="B923" i="22"/>
  <c r="C923" i="22"/>
  <c r="D923" i="22"/>
  <c r="A924" i="22"/>
  <c r="B924" i="22"/>
  <c r="C924" i="22"/>
  <c r="D924" i="22"/>
  <c r="A925" i="22"/>
  <c r="B925" i="22"/>
  <c r="C925" i="22"/>
  <c r="D925" i="22"/>
  <c r="A926" i="22"/>
  <c r="B926" i="22"/>
  <c r="C926" i="22"/>
  <c r="D926" i="22"/>
  <c r="A927" i="22"/>
  <c r="B927" i="22"/>
  <c r="C927" i="22"/>
  <c r="D927" i="22"/>
  <c r="A928" i="22"/>
  <c r="B928" i="22"/>
  <c r="C928" i="22"/>
  <c r="D928" i="22"/>
  <c r="A929" i="22"/>
  <c r="B929" i="22"/>
  <c r="C929" i="22"/>
  <c r="D929" i="22"/>
  <c r="A930" i="22"/>
  <c r="B930" i="22"/>
  <c r="C930" i="22"/>
  <c r="D930" i="22"/>
  <c r="A931" i="22"/>
  <c r="B931" i="22"/>
  <c r="C931" i="22"/>
  <c r="D931" i="22"/>
  <c r="A932" i="22"/>
  <c r="B932" i="22"/>
  <c r="C932" i="22"/>
  <c r="D932" i="22"/>
  <c r="A933" i="22"/>
  <c r="B933" i="22"/>
  <c r="C933" i="22"/>
  <c r="D933" i="22"/>
  <c r="A934" i="22"/>
  <c r="B934" i="22"/>
  <c r="C934" i="22"/>
  <c r="D934" i="22"/>
  <c r="A935" i="22"/>
  <c r="B935" i="22"/>
  <c r="C935" i="22"/>
  <c r="D935" i="22"/>
  <c r="A936" i="22"/>
  <c r="B936" i="22"/>
  <c r="C936" i="22"/>
  <c r="D936" i="22"/>
  <c r="A937" i="22"/>
  <c r="B937" i="22"/>
  <c r="C937" i="22"/>
  <c r="D937" i="22"/>
  <c r="A938" i="22"/>
  <c r="B938" i="22"/>
  <c r="C938" i="22"/>
  <c r="D938" i="22"/>
  <c r="A939" i="22"/>
  <c r="B939" i="22"/>
  <c r="C939" i="22"/>
  <c r="D939" i="22"/>
  <c r="A940" i="22"/>
  <c r="B940" i="22"/>
  <c r="C940" i="22"/>
  <c r="D940" i="22"/>
  <c r="A941" i="22"/>
  <c r="B941" i="22"/>
  <c r="C941" i="22"/>
  <c r="D941" i="22"/>
  <c r="A942" i="22"/>
  <c r="B942" i="22"/>
  <c r="C942" i="22"/>
  <c r="D942" i="22"/>
  <c r="A943" i="22"/>
  <c r="B943" i="22"/>
  <c r="C943" i="22"/>
  <c r="D943" i="22"/>
  <c r="A944" i="22"/>
  <c r="B944" i="22"/>
  <c r="C944" i="22"/>
  <c r="D944" i="22"/>
  <c r="A945" i="22"/>
  <c r="B945" i="22"/>
  <c r="C945" i="22"/>
  <c r="D945" i="22"/>
  <c r="A946" i="22"/>
  <c r="B946" i="22"/>
  <c r="C946" i="22"/>
  <c r="D946" i="22"/>
  <c r="A947" i="22"/>
  <c r="B947" i="22"/>
  <c r="C947" i="22"/>
  <c r="D947" i="22"/>
  <c r="A948" i="22"/>
  <c r="B948" i="22"/>
  <c r="C948" i="22"/>
  <c r="D948" i="22"/>
  <c r="A949" i="22"/>
  <c r="B949" i="22"/>
  <c r="C949" i="22"/>
  <c r="D949" i="22"/>
  <c r="A950" i="22"/>
  <c r="B950" i="22"/>
  <c r="C950" i="22"/>
  <c r="D950" i="22"/>
  <c r="A951" i="22"/>
  <c r="B951" i="22"/>
  <c r="C951" i="22"/>
  <c r="D951" i="22"/>
  <c r="A952" i="22"/>
  <c r="B952" i="22"/>
  <c r="C952" i="22"/>
  <c r="D952" i="22"/>
  <c r="A953" i="22"/>
  <c r="B953" i="22"/>
  <c r="C953" i="22"/>
  <c r="D953" i="22"/>
  <c r="A954" i="22"/>
  <c r="B954" i="22"/>
  <c r="C954" i="22"/>
  <c r="D954" i="22"/>
  <c r="A955" i="22"/>
  <c r="B955" i="22"/>
  <c r="C955" i="22"/>
  <c r="D955" i="22"/>
  <c r="A956" i="22"/>
  <c r="B956" i="22"/>
  <c r="C956" i="22"/>
  <c r="D956" i="22"/>
  <c r="A957" i="22"/>
  <c r="B957" i="22"/>
  <c r="C957" i="22"/>
  <c r="D957" i="22"/>
  <c r="A958" i="22"/>
  <c r="B958" i="22"/>
  <c r="C958" i="22"/>
  <c r="D958" i="22"/>
  <c r="A959" i="22"/>
  <c r="B959" i="22"/>
  <c r="C959" i="22"/>
  <c r="D959" i="22"/>
  <c r="A960" i="22"/>
  <c r="B960" i="22"/>
  <c r="C960" i="22"/>
  <c r="D960" i="22"/>
  <c r="A961" i="22"/>
  <c r="B961" i="22"/>
  <c r="C961" i="22"/>
  <c r="D961" i="22"/>
  <c r="A962" i="22"/>
  <c r="B962" i="22"/>
  <c r="C962" i="22"/>
  <c r="D962" i="22"/>
  <c r="A963" i="22"/>
  <c r="B963" i="22"/>
  <c r="C963" i="22"/>
  <c r="D963" i="22"/>
  <c r="A964" i="22"/>
  <c r="B964" i="22"/>
  <c r="C964" i="22"/>
  <c r="D964" i="22"/>
  <c r="A965" i="22"/>
  <c r="B965" i="22"/>
  <c r="C965" i="22"/>
  <c r="D965" i="22"/>
  <c r="A966" i="22"/>
  <c r="B966" i="22"/>
  <c r="C966" i="22"/>
  <c r="D966" i="22"/>
  <c r="A967" i="22"/>
  <c r="B967" i="22"/>
  <c r="C967" i="22"/>
  <c r="D967" i="22"/>
  <c r="A968" i="22"/>
  <c r="B968" i="22"/>
  <c r="C968" i="22"/>
  <c r="D968" i="22"/>
  <c r="A969" i="22"/>
  <c r="B969" i="22"/>
  <c r="C969" i="22"/>
  <c r="D969" i="22"/>
  <c r="A970" i="22"/>
  <c r="B970" i="22"/>
  <c r="C970" i="22"/>
  <c r="D970" i="22"/>
  <c r="A971" i="22"/>
  <c r="B971" i="22"/>
  <c r="C971" i="22"/>
  <c r="D971" i="22"/>
  <c r="A972" i="22"/>
  <c r="B972" i="22"/>
  <c r="C972" i="22"/>
  <c r="D972" i="22"/>
  <c r="A973" i="22"/>
  <c r="B973" i="22"/>
  <c r="C973" i="22"/>
  <c r="D973" i="22"/>
  <c r="A974" i="22"/>
  <c r="B974" i="22"/>
  <c r="C974" i="22"/>
  <c r="D974" i="22"/>
  <c r="A975" i="22"/>
  <c r="B975" i="22"/>
  <c r="C975" i="22"/>
  <c r="D975" i="22"/>
  <c r="A976" i="22"/>
  <c r="B976" i="22"/>
  <c r="C976" i="22"/>
  <c r="D976" i="22"/>
  <c r="A977" i="22"/>
  <c r="B977" i="22"/>
  <c r="C977" i="22"/>
  <c r="D977" i="22"/>
  <c r="A978" i="22"/>
  <c r="B978" i="22"/>
  <c r="C978" i="22"/>
  <c r="D978" i="22"/>
  <c r="A979" i="22"/>
  <c r="B979" i="22"/>
  <c r="C979" i="22"/>
  <c r="D979" i="22"/>
  <c r="A980" i="22"/>
  <c r="B980" i="22"/>
  <c r="C980" i="22"/>
  <c r="D980" i="22"/>
  <c r="A981" i="22"/>
  <c r="B981" i="22"/>
  <c r="C981" i="22"/>
  <c r="D981" i="22"/>
  <c r="A982" i="22"/>
  <c r="B982" i="22"/>
  <c r="C982" i="22"/>
  <c r="D982" i="22"/>
  <c r="A983" i="22"/>
  <c r="B983" i="22"/>
  <c r="C983" i="22"/>
  <c r="D983" i="22"/>
  <c r="A984" i="22"/>
  <c r="B984" i="22"/>
  <c r="C984" i="22"/>
  <c r="D984" i="22"/>
  <c r="A985" i="22"/>
  <c r="B985" i="22"/>
  <c r="C985" i="22"/>
  <c r="D985" i="22"/>
  <c r="A986" i="22"/>
  <c r="B986" i="22"/>
  <c r="C986" i="22"/>
  <c r="D986" i="22"/>
  <c r="A987" i="22"/>
  <c r="B987" i="22"/>
  <c r="C987" i="22"/>
  <c r="D987" i="22"/>
  <c r="A988" i="22"/>
  <c r="B988" i="22"/>
  <c r="C988" i="22"/>
  <c r="D988" i="22"/>
  <c r="A989" i="22"/>
  <c r="B989" i="22"/>
  <c r="C989" i="22"/>
  <c r="D989" i="22"/>
  <c r="A990" i="22"/>
  <c r="B990" i="22"/>
  <c r="C990" i="22"/>
  <c r="D990" i="22"/>
  <c r="A991" i="22"/>
  <c r="B991" i="22"/>
  <c r="C991" i="22"/>
  <c r="D991" i="22"/>
  <c r="A992" i="22"/>
  <c r="B992" i="22"/>
  <c r="C992" i="22"/>
  <c r="D992" i="22"/>
  <c r="A993" i="22"/>
  <c r="B993" i="22"/>
  <c r="C993" i="22"/>
  <c r="D993" i="22"/>
  <c r="A994" i="22"/>
  <c r="B994" i="22"/>
  <c r="C994" i="22"/>
  <c r="D994" i="22"/>
  <c r="A995" i="22"/>
  <c r="B995" i="22"/>
  <c r="C995" i="22"/>
  <c r="D995" i="22"/>
  <c r="A996" i="22"/>
  <c r="B996" i="22"/>
  <c r="C996" i="22"/>
  <c r="D996" i="22"/>
  <c r="A997" i="22"/>
  <c r="B997" i="22"/>
  <c r="C997" i="22"/>
  <c r="D997" i="22"/>
  <c r="A998" i="22"/>
  <c r="B998" i="22"/>
  <c r="C998" i="22"/>
  <c r="D998" i="22"/>
  <c r="A999" i="22"/>
  <c r="B999" i="22"/>
  <c r="C999" i="22"/>
  <c r="D999" i="22"/>
  <c r="A1000" i="22"/>
  <c r="B1000" i="22"/>
  <c r="C1000" i="22"/>
  <c r="D1000" i="22"/>
  <c r="A1001" i="22"/>
  <c r="B1001" i="22"/>
  <c r="C1001" i="22"/>
  <c r="D1001" i="22"/>
  <c r="A1002" i="22"/>
  <c r="B1002" i="22"/>
  <c r="C1002" i="22"/>
  <c r="D1002" i="22"/>
  <c r="A1003" i="22"/>
  <c r="B1003" i="22"/>
  <c r="C1003" i="22"/>
  <c r="D1003" i="22"/>
  <c r="A1004" i="22"/>
  <c r="B1004" i="22"/>
  <c r="C1004" i="22"/>
  <c r="D1004" i="22"/>
  <c r="A1005" i="22"/>
  <c r="B1005" i="22"/>
  <c r="C1005" i="22"/>
  <c r="D1005" i="22"/>
  <c r="A1006" i="22"/>
  <c r="B1006" i="22"/>
  <c r="C1006" i="22"/>
  <c r="D1006" i="22"/>
  <c r="A1007" i="22"/>
  <c r="B1007" i="22"/>
  <c r="C1007" i="22"/>
  <c r="D1007" i="22"/>
  <c r="A1008" i="22"/>
  <c r="B1008" i="22"/>
  <c r="C1008" i="22"/>
  <c r="D1008" i="22"/>
  <c r="A1009" i="22"/>
  <c r="B1009" i="22"/>
  <c r="C1009" i="22"/>
  <c r="D1009" i="22"/>
  <c r="A1010" i="22"/>
  <c r="B1010" i="22"/>
  <c r="C1010" i="22"/>
  <c r="D1010" i="22"/>
  <c r="A1011" i="22"/>
  <c r="B1011" i="22"/>
  <c r="C1011" i="22"/>
  <c r="D1011" i="22"/>
  <c r="A1012" i="22"/>
  <c r="B1012" i="22"/>
  <c r="C1012" i="22"/>
  <c r="D1012" i="22"/>
  <c r="A1013" i="22"/>
  <c r="B1013" i="22"/>
  <c r="C1013" i="22"/>
  <c r="D1013" i="22"/>
  <c r="A1014" i="22"/>
  <c r="B1014" i="22"/>
  <c r="C1014" i="22"/>
  <c r="D1014" i="22"/>
  <c r="A1015" i="22"/>
  <c r="B1015" i="22"/>
  <c r="C1015" i="22"/>
  <c r="D1015" i="22"/>
  <c r="A1016" i="22"/>
  <c r="B1016" i="22"/>
  <c r="C1016" i="22"/>
  <c r="D1016" i="22"/>
  <c r="A1017" i="22"/>
  <c r="B1017" i="22"/>
  <c r="C1017" i="22"/>
  <c r="D1017" i="22"/>
  <c r="A1018" i="22"/>
  <c r="B1018" i="22"/>
  <c r="C1018" i="22"/>
  <c r="D1018" i="22"/>
  <c r="A1019" i="22"/>
  <c r="B1019" i="22"/>
  <c r="C1019" i="22"/>
  <c r="D1019" i="22"/>
  <c r="A1020" i="22"/>
  <c r="B1020" i="22"/>
  <c r="C1020" i="22"/>
  <c r="D1020" i="22"/>
  <c r="A1021" i="22"/>
  <c r="B1021" i="22"/>
  <c r="C1021" i="22"/>
  <c r="D1021" i="22"/>
  <c r="A1022" i="22"/>
  <c r="B1022" i="22"/>
  <c r="C1022" i="22"/>
  <c r="D1022" i="22"/>
  <c r="A1023" i="22"/>
  <c r="B1023" i="22"/>
  <c r="C1023" i="22"/>
  <c r="D1023" i="22"/>
  <c r="A1024" i="22"/>
  <c r="B1024" i="22"/>
  <c r="C1024" i="22"/>
  <c r="D1024" i="22"/>
  <c r="A1025" i="22"/>
  <c r="B1025" i="22"/>
  <c r="C1025" i="22"/>
  <c r="D1025" i="22"/>
  <c r="A1026" i="22"/>
  <c r="B1026" i="22"/>
  <c r="C1026" i="22"/>
  <c r="D1026" i="22"/>
  <c r="A1027" i="22"/>
  <c r="B1027" i="22"/>
  <c r="C1027" i="22"/>
  <c r="D1027" i="22"/>
  <c r="A1028" i="22"/>
  <c r="B1028" i="22"/>
  <c r="C1028" i="22"/>
  <c r="D1028" i="22"/>
  <c r="A1029" i="22"/>
  <c r="B1029" i="22"/>
  <c r="C1029" i="22"/>
  <c r="D1029" i="22"/>
  <c r="A1030" i="22"/>
  <c r="B1030" i="22"/>
  <c r="C1030" i="22"/>
  <c r="D1030" i="22"/>
  <c r="A1031" i="22"/>
  <c r="B1031" i="22"/>
  <c r="C1031" i="22"/>
  <c r="D1031" i="22"/>
  <c r="A1032" i="22"/>
  <c r="B1032" i="22"/>
  <c r="C1032" i="22"/>
  <c r="D1032" i="22"/>
  <c r="A1033" i="22"/>
  <c r="B1033" i="22"/>
  <c r="C1033" i="22"/>
  <c r="D1033" i="22"/>
  <c r="A1034" i="22"/>
  <c r="B1034" i="22"/>
  <c r="C1034" i="22"/>
  <c r="D1034" i="22"/>
  <c r="A1035" i="22"/>
  <c r="B1035" i="22"/>
  <c r="C1035" i="22"/>
  <c r="D1035" i="22"/>
  <c r="A1036" i="22"/>
  <c r="B1036" i="22"/>
  <c r="C1036" i="22"/>
  <c r="D1036" i="22"/>
  <c r="A1037" i="22"/>
  <c r="B1037" i="22"/>
  <c r="C1037" i="22"/>
  <c r="D1037" i="22"/>
  <c r="A1038" i="22"/>
  <c r="B1038" i="22"/>
  <c r="C1038" i="22"/>
  <c r="D1038" i="22"/>
  <c r="A1039" i="22"/>
  <c r="B1039" i="22"/>
  <c r="C1039" i="22"/>
  <c r="D1039" i="22"/>
  <c r="A1040" i="22"/>
  <c r="B1040" i="22"/>
  <c r="C1040" i="22"/>
  <c r="D1040" i="22"/>
  <c r="A1041" i="22"/>
  <c r="B1041" i="22"/>
  <c r="C1041" i="22"/>
  <c r="D1041" i="22"/>
  <c r="A1042" i="22"/>
  <c r="B1042" i="22"/>
  <c r="C1042" i="22"/>
  <c r="D1042" i="22"/>
  <c r="A1043" i="22"/>
  <c r="B1043" i="22"/>
  <c r="C1043" i="22"/>
  <c r="D1043" i="22"/>
  <c r="A1044" i="22"/>
  <c r="B1044" i="22"/>
  <c r="C1044" i="22"/>
  <c r="D1044" i="22"/>
  <c r="A1045" i="22"/>
  <c r="B1045" i="22"/>
  <c r="C1045" i="22"/>
  <c r="D1045" i="22"/>
  <c r="A1046" i="22"/>
  <c r="B1046" i="22"/>
  <c r="C1046" i="22"/>
  <c r="D1046" i="22"/>
  <c r="A1047" i="22"/>
  <c r="B1047" i="22"/>
  <c r="C1047" i="22"/>
  <c r="D1047" i="22"/>
  <c r="A1048" i="22"/>
  <c r="B1048" i="22"/>
  <c r="C1048" i="22"/>
  <c r="D1048" i="22"/>
  <c r="A1049" i="22"/>
  <c r="B1049" i="22"/>
  <c r="C1049" i="22"/>
  <c r="D1049" i="22"/>
  <c r="A1050" i="22"/>
  <c r="B1050" i="22"/>
  <c r="C1050" i="22"/>
  <c r="D1050" i="22"/>
  <c r="A1051" i="22"/>
  <c r="B1051" i="22"/>
  <c r="C1051" i="22"/>
  <c r="D1051" i="22"/>
  <c r="A1052" i="22"/>
  <c r="B1052" i="22"/>
  <c r="C1052" i="22"/>
  <c r="D1052" i="22"/>
  <c r="A1053" i="22"/>
  <c r="B1053" i="22"/>
  <c r="C1053" i="22"/>
  <c r="D1053" i="22"/>
  <c r="A1054" i="22"/>
  <c r="B1054" i="22"/>
  <c r="C1054" i="22"/>
  <c r="D1054" i="22"/>
  <c r="A1055" i="22"/>
  <c r="B1055" i="22"/>
  <c r="C1055" i="22"/>
  <c r="D1055" i="22"/>
  <c r="A1056" i="22"/>
  <c r="B1056" i="22"/>
  <c r="C1056" i="22"/>
  <c r="D1056" i="22"/>
  <c r="A1057" i="22"/>
  <c r="B1057" i="22"/>
  <c r="C1057" i="22"/>
  <c r="D1057" i="22"/>
  <c r="A1058" i="22"/>
  <c r="B1058" i="22"/>
  <c r="C1058" i="22"/>
  <c r="D1058" i="22"/>
  <c r="A1059" i="22"/>
  <c r="B1059" i="22"/>
  <c r="C1059" i="22"/>
  <c r="D1059" i="22"/>
  <c r="A1060" i="22"/>
  <c r="B1060" i="22"/>
  <c r="C1060" i="22"/>
  <c r="D1060" i="22"/>
  <c r="A1061" i="22"/>
  <c r="B1061" i="22"/>
  <c r="C1061" i="22"/>
  <c r="D1061" i="22"/>
  <c r="A1062" i="22"/>
  <c r="B1062" i="22"/>
  <c r="C1062" i="22"/>
  <c r="D1062" i="22"/>
  <c r="A1063" i="22"/>
  <c r="B1063" i="22"/>
  <c r="C1063" i="22"/>
  <c r="D1063" i="22"/>
  <c r="A1064" i="22"/>
  <c r="B1064" i="22"/>
  <c r="C1064" i="22"/>
  <c r="D1064" i="22"/>
  <c r="A1065" i="22"/>
  <c r="B1065" i="22"/>
  <c r="C1065" i="22"/>
  <c r="D1065" i="22"/>
  <c r="A1066" i="22"/>
  <c r="B1066" i="22"/>
  <c r="C1066" i="22"/>
  <c r="D1066" i="22"/>
  <c r="A1067" i="22"/>
  <c r="B1067" i="22"/>
  <c r="C1067" i="22"/>
  <c r="D1067" i="22"/>
  <c r="A1068" i="22"/>
  <c r="B1068" i="22"/>
  <c r="C1068" i="22"/>
  <c r="D1068" i="22"/>
  <c r="A1069" i="22"/>
  <c r="B1069" i="22"/>
  <c r="C1069" i="22"/>
  <c r="D1069" i="22"/>
  <c r="A1070" i="22"/>
  <c r="B1070" i="22"/>
  <c r="C1070" i="22"/>
  <c r="D1070" i="22"/>
  <c r="A1071" i="22"/>
  <c r="B1071" i="22"/>
  <c r="C1071" i="22"/>
  <c r="D1071" i="22"/>
  <c r="A1072" i="22"/>
  <c r="B1072" i="22"/>
  <c r="C1072" i="22"/>
  <c r="D1072" i="22"/>
  <c r="A1073" i="22"/>
  <c r="B1073" i="22"/>
  <c r="C1073" i="22"/>
  <c r="D1073" i="22"/>
  <c r="A1074" i="22"/>
  <c r="B1074" i="22"/>
  <c r="C1074" i="22"/>
  <c r="D1074" i="22"/>
  <c r="A1075" i="22"/>
  <c r="B1075" i="22"/>
  <c r="C1075" i="22"/>
  <c r="D1075" i="22"/>
  <c r="A1076" i="22"/>
  <c r="B1076" i="22"/>
  <c r="C1076" i="22"/>
  <c r="D1076" i="22"/>
  <c r="A1077" i="22"/>
  <c r="B1077" i="22"/>
  <c r="C1077" i="22"/>
  <c r="D1077" i="22"/>
  <c r="A1078" i="22"/>
  <c r="B1078" i="22"/>
  <c r="C1078" i="22"/>
  <c r="D1078" i="22"/>
  <c r="A1079" i="22"/>
  <c r="B1079" i="22"/>
  <c r="C1079" i="22"/>
  <c r="D1079" i="22"/>
  <c r="A1080" i="22"/>
  <c r="B1080" i="22"/>
  <c r="C1080" i="22"/>
  <c r="D1080" i="22"/>
  <c r="A1081" i="22"/>
  <c r="B1081" i="22"/>
  <c r="C1081" i="22"/>
  <c r="D1081" i="22"/>
  <c r="A1082" i="22"/>
  <c r="B1082" i="22"/>
  <c r="C1082" i="22"/>
  <c r="D1082" i="22"/>
  <c r="A1083" i="22"/>
  <c r="B1083" i="22"/>
  <c r="C1083" i="22"/>
  <c r="D1083" i="22"/>
  <c r="A1084" i="22"/>
  <c r="B1084" i="22"/>
  <c r="C1084" i="22"/>
  <c r="D1084" i="22"/>
  <c r="A1085" i="22"/>
  <c r="B1085" i="22"/>
  <c r="C1085" i="22"/>
  <c r="D1085" i="22"/>
  <c r="A1086" i="22"/>
  <c r="B1086" i="22"/>
  <c r="C1086" i="22"/>
  <c r="D1086" i="22"/>
  <c r="A1087" i="22"/>
  <c r="B1087" i="22"/>
  <c r="C1087" i="22"/>
  <c r="D1087" i="22"/>
  <c r="A1088" i="22"/>
  <c r="B1088" i="22"/>
  <c r="C1088" i="22"/>
  <c r="D1088" i="22"/>
  <c r="A1089" i="22"/>
  <c r="B1089" i="22"/>
  <c r="C1089" i="22"/>
  <c r="D1089" i="22"/>
  <c r="A1090" i="22"/>
  <c r="B1090" i="22"/>
  <c r="C1090" i="22"/>
  <c r="D1090" i="22"/>
  <c r="A1091" i="22"/>
  <c r="B1091" i="22"/>
  <c r="C1091" i="22"/>
  <c r="D1091" i="22"/>
  <c r="A1092" i="22"/>
  <c r="B1092" i="22"/>
  <c r="C1092" i="22"/>
  <c r="D1092" i="22"/>
  <c r="A1093" i="22"/>
  <c r="B1093" i="22"/>
  <c r="C1093" i="22"/>
  <c r="D1093" i="22"/>
  <c r="A1094" i="22"/>
  <c r="B1094" i="22"/>
  <c r="C1094" i="22"/>
  <c r="D1094" i="22"/>
  <c r="A1095" i="22"/>
  <c r="B1095" i="22"/>
  <c r="C1095" i="22"/>
  <c r="D1095" i="22"/>
  <c r="A1096" i="22"/>
  <c r="B1096" i="22"/>
  <c r="C1096" i="22"/>
  <c r="D1096" i="22"/>
  <c r="A1097" i="22"/>
  <c r="B1097" i="22"/>
  <c r="C1097" i="22"/>
  <c r="D1097" i="22"/>
  <c r="A1098" i="22"/>
  <c r="B1098" i="22"/>
  <c r="C1098" i="22"/>
  <c r="D1098" i="22"/>
  <c r="A1099" i="22"/>
  <c r="B1099" i="22"/>
  <c r="C1099" i="22"/>
  <c r="D1099" i="22"/>
  <c r="A1100" i="22"/>
  <c r="B1100" i="22"/>
  <c r="C1100" i="22"/>
  <c r="D1100" i="22"/>
  <c r="A1101" i="22"/>
  <c r="B1101" i="22"/>
  <c r="C1101" i="22"/>
  <c r="D1101" i="22"/>
  <c r="A1102" i="22"/>
  <c r="B1102" i="22"/>
  <c r="C1102" i="22"/>
  <c r="D1102" i="22"/>
  <c r="A1103" i="22"/>
  <c r="B1103" i="22"/>
  <c r="C1103" i="22"/>
  <c r="D1103" i="22"/>
  <c r="A1104" i="22"/>
  <c r="B1104" i="22"/>
  <c r="C1104" i="22"/>
  <c r="D1104" i="22"/>
  <c r="A1105" i="22"/>
  <c r="B1105" i="22"/>
  <c r="C1105" i="22"/>
  <c r="D1105" i="22"/>
  <c r="A1106" i="22"/>
  <c r="B1106" i="22"/>
  <c r="C1106" i="22"/>
  <c r="D1106" i="22"/>
  <c r="A1107" i="22"/>
  <c r="B1107" i="22"/>
  <c r="C1107" i="22"/>
  <c r="D1107" i="22"/>
  <c r="A1108" i="22"/>
  <c r="B1108" i="22"/>
  <c r="C1108" i="22"/>
  <c r="D1108" i="22"/>
  <c r="A1109" i="22"/>
  <c r="B1109" i="22"/>
  <c r="C1109" i="22"/>
  <c r="D1109" i="22"/>
  <c r="A1110" i="22"/>
  <c r="B1110" i="22"/>
  <c r="C1110" i="22"/>
  <c r="D1110" i="22"/>
  <c r="A1111" i="22"/>
  <c r="B1111" i="22"/>
  <c r="C1111" i="22"/>
  <c r="D1111" i="22"/>
  <c r="A1112" i="22"/>
  <c r="B1112" i="22"/>
  <c r="C1112" i="22"/>
  <c r="D1112" i="22"/>
  <c r="A1113" i="22"/>
  <c r="B1113" i="22"/>
  <c r="C1113" i="22"/>
  <c r="D1113" i="22"/>
  <c r="A1114" i="22"/>
  <c r="B1114" i="22"/>
  <c r="C1114" i="22"/>
  <c r="D1114" i="22"/>
  <c r="A1115" i="22"/>
  <c r="B1115" i="22"/>
  <c r="C1115" i="22"/>
  <c r="D1115" i="22"/>
  <c r="A1116" i="22"/>
  <c r="B1116" i="22"/>
  <c r="C1116" i="22"/>
  <c r="D1116" i="22"/>
  <c r="A1117" i="22"/>
  <c r="B1117" i="22"/>
  <c r="C1117" i="22"/>
  <c r="D1117" i="22"/>
  <c r="A1118" i="22"/>
  <c r="B1118" i="22"/>
  <c r="C1118" i="22"/>
  <c r="D1118" i="22"/>
  <c r="A1119" i="22"/>
  <c r="B1119" i="22"/>
  <c r="C1119" i="22"/>
  <c r="D1119" i="22"/>
  <c r="A1120" i="22"/>
  <c r="B1120" i="22"/>
  <c r="C1120" i="22"/>
  <c r="D1120" i="22"/>
  <c r="A1121" i="22"/>
  <c r="B1121" i="22"/>
  <c r="C1121" i="22"/>
  <c r="D1121" i="22"/>
  <c r="A1122" i="22"/>
  <c r="B1122" i="22"/>
  <c r="C1122" i="22"/>
  <c r="D1122" i="22"/>
  <c r="A1123" i="22"/>
  <c r="B1123" i="22"/>
  <c r="C1123" i="22"/>
  <c r="D1123" i="22"/>
  <c r="A1124" i="22"/>
  <c r="B1124" i="22"/>
  <c r="C1124" i="22"/>
  <c r="D1124" i="22"/>
  <c r="A1125" i="22"/>
  <c r="B1125" i="22"/>
  <c r="C1125" i="22"/>
  <c r="D1125" i="22"/>
  <c r="A1126" i="22"/>
  <c r="B1126" i="22"/>
  <c r="C1126" i="22"/>
  <c r="D1126" i="22"/>
  <c r="A1127" i="22"/>
  <c r="B1127" i="22"/>
  <c r="C1127" i="22"/>
  <c r="D1127" i="22"/>
  <c r="A1128" i="22"/>
  <c r="B1128" i="22"/>
  <c r="C1128" i="22"/>
  <c r="D1128" i="22"/>
  <c r="A1129" i="22"/>
  <c r="B1129" i="22"/>
  <c r="C1129" i="22"/>
  <c r="D1129" i="22"/>
  <c r="A1130" i="22"/>
  <c r="B1130" i="22"/>
  <c r="C1130" i="22"/>
  <c r="D1130" i="22"/>
  <c r="A1131" i="22"/>
  <c r="B1131" i="22"/>
  <c r="C1131" i="22"/>
  <c r="D1131" i="22"/>
  <c r="A1132" i="22"/>
  <c r="B1132" i="22"/>
  <c r="C1132" i="22"/>
  <c r="D1132" i="22"/>
  <c r="A1133" i="22"/>
  <c r="B1133" i="22"/>
  <c r="C1133" i="22"/>
  <c r="D1133" i="22"/>
  <c r="A1134" i="22"/>
  <c r="B1134" i="22"/>
  <c r="C1134" i="22"/>
  <c r="D1134" i="22"/>
  <c r="A1135" i="22"/>
  <c r="B1135" i="22"/>
  <c r="C1135" i="22"/>
  <c r="D1135" i="22"/>
  <c r="A1136" i="22"/>
  <c r="B1136" i="22"/>
  <c r="C1136" i="22"/>
  <c r="D1136" i="22"/>
  <c r="A1137" i="22"/>
  <c r="B1137" i="22"/>
  <c r="C1137" i="22"/>
  <c r="D1137" i="22"/>
  <c r="A1138" i="22"/>
  <c r="B1138" i="22"/>
  <c r="C1138" i="22"/>
  <c r="D1138" i="22"/>
  <c r="A1139" i="22"/>
  <c r="B1139" i="22"/>
  <c r="C1139" i="22"/>
  <c r="D1139" i="22"/>
  <c r="A1140" i="22"/>
  <c r="B1140" i="22"/>
  <c r="C1140" i="22"/>
  <c r="D1140" i="22"/>
  <c r="A1141" i="22"/>
  <c r="B1141" i="22"/>
  <c r="C1141" i="22"/>
  <c r="D1141" i="22"/>
  <c r="A1142" i="22"/>
  <c r="B1142" i="22"/>
  <c r="C1142" i="22"/>
  <c r="D1142" i="22"/>
  <c r="A1143" i="22"/>
  <c r="B1143" i="22"/>
  <c r="C1143" i="22"/>
  <c r="D1143" i="22"/>
  <c r="A1144" i="22"/>
  <c r="B1144" i="22"/>
  <c r="C1144" i="22"/>
  <c r="D1144" i="22"/>
  <c r="A1145" i="22"/>
  <c r="B1145" i="22"/>
  <c r="C1145" i="22"/>
  <c r="D1145" i="22"/>
  <c r="A1146" i="22"/>
  <c r="B1146" i="22"/>
  <c r="C1146" i="22"/>
  <c r="D1146" i="22"/>
  <c r="A1147" i="22"/>
  <c r="B1147" i="22"/>
  <c r="C1147" i="22"/>
  <c r="D1147" i="22"/>
  <c r="A1148" i="22"/>
  <c r="B1148" i="22"/>
  <c r="C1148" i="22"/>
  <c r="D1148" i="22"/>
  <c r="A1149" i="22"/>
  <c r="B1149" i="22"/>
  <c r="C1149" i="22"/>
  <c r="D1149" i="22"/>
  <c r="A1150" i="22"/>
  <c r="B1150" i="22"/>
  <c r="C1150" i="22"/>
  <c r="D1150" i="22"/>
  <c r="A1151" i="22"/>
  <c r="B1151" i="22"/>
  <c r="C1151" i="22"/>
  <c r="D1151" i="22"/>
  <c r="A1152" i="22"/>
  <c r="B1152" i="22"/>
  <c r="C1152" i="22"/>
  <c r="D1152" i="22"/>
  <c r="A1153" i="22"/>
  <c r="B1153" i="22"/>
  <c r="C1153" i="22"/>
  <c r="D1153" i="22"/>
  <c r="A1154" i="22"/>
  <c r="B1154" i="22"/>
  <c r="C1154" i="22"/>
  <c r="D1154" i="22"/>
  <c r="A1155" i="22"/>
  <c r="B1155" i="22"/>
  <c r="C1155" i="22"/>
  <c r="D1155" i="22"/>
  <c r="A1156" i="22"/>
  <c r="B1156" i="22"/>
  <c r="C1156" i="22"/>
  <c r="D1156" i="22"/>
  <c r="A1157" i="22"/>
  <c r="B1157" i="22"/>
  <c r="C1157" i="22"/>
  <c r="D1157" i="22"/>
  <c r="A1158" i="22"/>
  <c r="B1158" i="22"/>
  <c r="C1158" i="22"/>
  <c r="D1158" i="22"/>
  <c r="A1159" i="22"/>
  <c r="B1159" i="22"/>
  <c r="C1159" i="22"/>
  <c r="D1159" i="22"/>
  <c r="A1160" i="22"/>
  <c r="B1160" i="22"/>
  <c r="C1160" i="22"/>
  <c r="D1160" i="22"/>
  <c r="A1161" i="22"/>
  <c r="B1161" i="22"/>
  <c r="C1161" i="22"/>
  <c r="D1161" i="22"/>
  <c r="A1162" i="22"/>
  <c r="B1162" i="22"/>
  <c r="C1162" i="22"/>
  <c r="D1162" i="22"/>
  <c r="A1163" i="22"/>
  <c r="B1163" i="22"/>
  <c r="C1163" i="22"/>
  <c r="D1163" i="22"/>
  <c r="A1164" i="22"/>
  <c r="B1164" i="22"/>
  <c r="C1164" i="22"/>
  <c r="D1164" i="22"/>
  <c r="A1165" i="22"/>
  <c r="B1165" i="22"/>
  <c r="C1165" i="22"/>
  <c r="D1165" i="22"/>
  <c r="A1166" i="22"/>
  <c r="B1166" i="22"/>
  <c r="C1166" i="22"/>
  <c r="D1166" i="22"/>
  <c r="A1167" i="22"/>
  <c r="B1167" i="22"/>
  <c r="C1167" i="22"/>
  <c r="D1167" i="22"/>
  <c r="A1168" i="22"/>
  <c r="B1168" i="22"/>
  <c r="C1168" i="22"/>
  <c r="D1168" i="22"/>
  <c r="A1169" i="22"/>
  <c r="B1169" i="22"/>
  <c r="C1169" i="22"/>
  <c r="D1169" i="22"/>
  <c r="A1170" i="22"/>
  <c r="B1170" i="22"/>
  <c r="C1170" i="22"/>
  <c r="D1170" i="22"/>
  <c r="A1171" i="22"/>
  <c r="B1171" i="22"/>
  <c r="C1171" i="22"/>
  <c r="D1171" i="22"/>
  <c r="A1172" i="22"/>
  <c r="B1172" i="22"/>
  <c r="C1172" i="22"/>
  <c r="D1172" i="22"/>
  <c r="A1173" i="22"/>
  <c r="B1173" i="22"/>
  <c r="C1173" i="22"/>
  <c r="D1173" i="22"/>
  <c r="A1174" i="22"/>
  <c r="B1174" i="22"/>
  <c r="C1174" i="22"/>
  <c r="D1174" i="22"/>
  <c r="A1175" i="22"/>
  <c r="B1175" i="22"/>
  <c r="C1175" i="22"/>
  <c r="D1175" i="22"/>
  <c r="A1176" i="22"/>
  <c r="B1176" i="22"/>
  <c r="C1176" i="22"/>
  <c r="D1176" i="22"/>
  <c r="A1177" i="22"/>
  <c r="B1177" i="22"/>
  <c r="C1177" i="22"/>
  <c r="D1177" i="22"/>
  <c r="A1178" i="22"/>
  <c r="B1178" i="22"/>
  <c r="C1178" i="22"/>
  <c r="D1178" i="22"/>
  <c r="A1179" i="22"/>
  <c r="B1179" i="22"/>
  <c r="C1179" i="22"/>
  <c r="D1179" i="22"/>
  <c r="A1180" i="22"/>
  <c r="B1180" i="22"/>
  <c r="C1180" i="22"/>
  <c r="D1180" i="22"/>
  <c r="A1181" i="22"/>
  <c r="B1181" i="22"/>
  <c r="C1181" i="22"/>
  <c r="D1181" i="22"/>
  <c r="A1182" i="22"/>
  <c r="B1182" i="22"/>
  <c r="C1182" i="22"/>
  <c r="D1182" i="22"/>
  <c r="A1183" i="22"/>
  <c r="B1183" i="22"/>
  <c r="C1183" i="22"/>
  <c r="D1183" i="22"/>
  <c r="A1184" i="22"/>
  <c r="B1184" i="22"/>
  <c r="C1184" i="22"/>
  <c r="D1184" i="22"/>
  <c r="A1185" i="22"/>
  <c r="B1185" i="22"/>
  <c r="C1185" i="22"/>
  <c r="D1185" i="22"/>
  <c r="A1186" i="22"/>
  <c r="B1186" i="22"/>
  <c r="C1186" i="22"/>
  <c r="D1186" i="22"/>
  <c r="A1187" i="22"/>
  <c r="B1187" i="22"/>
  <c r="C1187" i="22"/>
  <c r="D1187" i="22"/>
  <c r="A1188" i="22"/>
  <c r="B1188" i="22"/>
  <c r="C1188" i="22"/>
  <c r="D1188" i="22"/>
  <c r="A1189" i="22"/>
  <c r="B1189" i="22"/>
  <c r="C1189" i="22"/>
  <c r="D1189" i="22"/>
  <c r="A1190" i="22"/>
  <c r="B1190" i="22"/>
  <c r="C1190" i="22"/>
  <c r="D1190" i="22"/>
  <c r="A1191" i="22"/>
  <c r="B1191" i="22"/>
  <c r="C1191" i="22"/>
  <c r="D1191" i="22"/>
  <c r="A1192" i="22"/>
  <c r="B1192" i="22"/>
  <c r="C1192" i="22"/>
  <c r="D1192" i="22"/>
  <c r="A1193" i="22"/>
  <c r="B1193" i="22"/>
  <c r="C1193" i="22"/>
  <c r="D1193" i="22"/>
  <c r="A1194" i="22"/>
  <c r="B1194" i="22"/>
  <c r="C1194" i="22"/>
  <c r="D1194" i="22"/>
  <c r="A1195" i="22"/>
  <c r="B1195" i="22"/>
  <c r="C1195" i="22"/>
  <c r="D1195" i="22"/>
  <c r="A1196" i="22"/>
  <c r="B1196" i="22"/>
  <c r="C1196" i="22"/>
  <c r="D1196" i="22"/>
  <c r="A1197" i="22"/>
  <c r="B1197" i="22"/>
  <c r="C1197" i="22"/>
  <c r="D1197" i="22"/>
  <c r="A1198" i="22"/>
  <c r="B1198" i="22"/>
  <c r="C1198" i="22"/>
  <c r="D1198" i="22"/>
  <c r="A1199" i="22"/>
  <c r="B1199" i="22"/>
  <c r="C1199" i="22"/>
  <c r="D1199" i="22"/>
  <c r="A1200" i="22"/>
  <c r="B1200" i="22"/>
  <c r="C1200" i="22"/>
  <c r="D1200" i="22"/>
  <c r="A1201" i="22"/>
  <c r="B1201" i="22"/>
  <c r="C1201" i="22"/>
  <c r="D1201" i="22"/>
  <c r="A1202" i="22"/>
  <c r="B1202" i="22"/>
  <c r="C1202" i="22"/>
  <c r="D1202" i="22"/>
  <c r="A1203" i="22"/>
  <c r="B1203" i="22"/>
  <c r="C1203" i="22"/>
  <c r="D1203" i="22"/>
  <c r="A1204" i="22"/>
  <c r="B1204" i="22"/>
  <c r="C1204" i="22"/>
  <c r="D1204" i="22"/>
  <c r="A1205" i="22"/>
  <c r="B1205" i="22"/>
  <c r="C1205" i="22"/>
  <c r="D1205" i="22"/>
  <c r="A1206" i="22"/>
  <c r="B1206" i="22"/>
  <c r="C1206" i="22"/>
  <c r="D1206" i="22"/>
  <c r="A1207" i="22"/>
  <c r="B1207" i="22"/>
  <c r="C1207" i="22"/>
  <c r="D1207" i="22"/>
  <c r="A1208" i="22"/>
  <c r="B1208" i="22"/>
  <c r="C1208" i="22"/>
  <c r="D1208" i="22"/>
  <c r="A1209" i="22"/>
  <c r="B1209" i="22"/>
  <c r="C1209" i="22"/>
  <c r="D1209" i="22"/>
  <c r="A1210" i="22"/>
  <c r="B1210" i="22"/>
  <c r="C1210" i="22"/>
  <c r="D1210" i="22"/>
  <c r="A1211" i="22"/>
  <c r="B1211" i="22"/>
  <c r="C1211" i="22"/>
  <c r="D1211" i="22"/>
  <c r="A1212" i="22"/>
  <c r="B1212" i="22"/>
  <c r="C1212" i="22"/>
  <c r="D1212" i="22"/>
  <c r="A1213" i="22"/>
  <c r="B1213" i="22"/>
  <c r="C1213" i="22"/>
  <c r="D1213" i="22"/>
  <c r="A1214" i="22"/>
  <c r="B1214" i="22"/>
  <c r="C1214" i="22"/>
  <c r="D1214" i="22"/>
  <c r="A1215" i="22"/>
  <c r="B1215" i="22"/>
  <c r="C1215" i="22"/>
  <c r="D1215" i="22"/>
  <c r="A1216" i="22"/>
  <c r="B1216" i="22"/>
  <c r="C1216" i="22"/>
  <c r="D1216" i="22"/>
  <c r="A1217" i="22"/>
  <c r="B1217" i="22"/>
  <c r="C1217" i="22"/>
  <c r="D1217" i="22"/>
  <c r="A1218" i="22"/>
  <c r="B1218" i="22"/>
  <c r="C1218" i="22"/>
  <c r="D1218" i="22"/>
  <c r="A1219" i="22"/>
  <c r="B1219" i="22"/>
  <c r="C1219" i="22"/>
  <c r="D1219" i="22"/>
  <c r="A1220" i="22"/>
  <c r="B1220" i="22"/>
  <c r="C1220" i="22"/>
  <c r="D1220" i="22"/>
  <c r="A1221" i="22"/>
  <c r="B1221" i="22"/>
  <c r="C1221" i="22"/>
  <c r="D1221" i="22"/>
  <c r="A1222" i="22"/>
  <c r="B1222" i="22"/>
  <c r="C1222" i="22"/>
  <c r="D1222" i="22"/>
  <c r="A1223" i="22"/>
  <c r="B1223" i="22"/>
  <c r="C1223" i="22"/>
  <c r="D1223" i="22"/>
  <c r="A1224" i="22"/>
  <c r="B1224" i="22"/>
  <c r="C1224" i="22"/>
  <c r="D1224" i="22"/>
  <c r="A1225" i="22"/>
  <c r="B1225" i="22"/>
  <c r="C1225" i="22"/>
  <c r="D1225" i="22"/>
  <c r="A1226" i="22"/>
  <c r="B1226" i="22"/>
  <c r="C1226" i="22"/>
  <c r="D1226" i="22"/>
  <c r="A1227" i="22"/>
  <c r="B1227" i="22"/>
  <c r="C1227" i="22"/>
  <c r="D1227" i="22"/>
  <c r="A1228" i="22"/>
  <c r="B1228" i="22"/>
  <c r="C1228" i="22"/>
  <c r="D1228" i="22"/>
  <c r="A1229" i="22"/>
  <c r="B1229" i="22"/>
  <c r="C1229" i="22"/>
  <c r="D1229" i="22"/>
  <c r="A1230" i="22"/>
  <c r="B1230" i="22"/>
  <c r="C1230" i="22"/>
  <c r="D1230" i="22"/>
  <c r="A1231" i="22"/>
  <c r="B1231" i="22"/>
  <c r="C1231" i="22"/>
  <c r="D1231" i="22"/>
  <c r="A1232" i="22"/>
  <c r="B1232" i="22"/>
  <c r="C1232" i="22"/>
  <c r="D1232" i="22"/>
  <c r="A1233" i="22"/>
  <c r="B1233" i="22"/>
  <c r="C1233" i="22"/>
  <c r="D1233" i="22"/>
  <c r="A1234" i="22"/>
  <c r="B1234" i="22"/>
  <c r="C1234" i="22"/>
  <c r="D1234" i="22"/>
  <c r="A1235" i="22"/>
  <c r="B1235" i="22"/>
  <c r="C1235" i="22"/>
  <c r="D1235" i="22"/>
  <c r="A1236" i="22"/>
  <c r="B1236" i="22"/>
  <c r="C1236" i="22"/>
  <c r="D1236" i="22"/>
  <c r="A1237" i="22"/>
  <c r="B1237" i="22"/>
  <c r="C1237" i="22"/>
  <c r="D1237" i="22"/>
  <c r="A1238" i="22"/>
  <c r="B1238" i="22"/>
  <c r="C1238" i="22"/>
  <c r="D1238" i="22"/>
  <c r="A1239" i="22"/>
  <c r="B1239" i="22"/>
  <c r="C1239" i="22"/>
  <c r="D1239" i="22"/>
  <c r="A1240" i="22"/>
  <c r="B1240" i="22"/>
  <c r="C1240" i="22"/>
  <c r="D1240" i="22"/>
  <c r="A1241" i="22"/>
  <c r="B1241" i="22"/>
  <c r="C1241" i="22"/>
  <c r="D1241" i="22"/>
  <c r="A1242" i="22"/>
  <c r="B1242" i="22"/>
  <c r="C1242" i="22"/>
  <c r="D1242" i="22"/>
  <c r="A1243" i="22"/>
  <c r="B1243" i="22"/>
  <c r="C1243" i="22"/>
  <c r="D1243" i="22"/>
  <c r="A1244" i="22"/>
  <c r="B1244" i="22"/>
  <c r="C1244" i="22"/>
  <c r="D1244" i="22"/>
  <c r="A1245" i="22"/>
  <c r="B1245" i="22"/>
  <c r="C1245" i="22"/>
  <c r="D1245" i="22"/>
  <c r="A1246" i="22"/>
  <c r="B1246" i="22"/>
  <c r="C1246" i="22"/>
  <c r="D1246" i="22"/>
  <c r="A1247" i="22"/>
  <c r="B1247" i="22"/>
  <c r="C1247" i="22"/>
  <c r="D1247" i="22"/>
  <c r="A1248" i="22"/>
  <c r="B1248" i="22"/>
  <c r="C1248" i="22"/>
  <c r="D1248" i="22"/>
  <c r="A1249" i="22"/>
  <c r="B1249" i="22"/>
  <c r="C1249" i="22"/>
  <c r="D1249" i="22"/>
  <c r="A1250" i="22"/>
  <c r="B1250" i="22"/>
  <c r="C1250" i="22"/>
  <c r="D1250" i="22"/>
  <c r="A1251" i="22"/>
  <c r="B1251" i="22"/>
  <c r="C1251" i="22"/>
  <c r="D1251" i="22"/>
  <c r="A1252" i="22"/>
  <c r="B1252" i="22"/>
  <c r="C1252" i="22"/>
  <c r="D1252" i="22"/>
  <c r="A1253" i="22"/>
  <c r="B1253" i="22"/>
  <c r="C1253" i="22"/>
  <c r="D1253" i="22"/>
  <c r="A1254" i="22"/>
  <c r="B1254" i="22"/>
  <c r="C1254" i="22"/>
  <c r="D1254" i="22"/>
  <c r="A1255" i="22"/>
  <c r="B1255" i="22"/>
  <c r="C1255" i="22"/>
  <c r="D1255" i="22"/>
  <c r="A1256" i="22"/>
  <c r="B1256" i="22"/>
  <c r="C1256" i="22"/>
  <c r="D1256" i="22"/>
  <c r="A1257" i="22"/>
  <c r="B1257" i="22"/>
  <c r="C1257" i="22"/>
  <c r="D1257" i="22"/>
  <c r="A1258" i="22"/>
  <c r="B1258" i="22"/>
  <c r="C1258" i="22"/>
  <c r="D1258" i="22"/>
  <c r="A1259" i="22"/>
  <c r="B1259" i="22"/>
  <c r="C1259" i="22"/>
  <c r="D1259" i="22"/>
  <c r="A1260" i="22"/>
  <c r="B1260" i="22"/>
  <c r="C1260" i="22"/>
  <c r="D1260" i="22"/>
  <c r="A1261" i="22"/>
  <c r="B1261" i="22"/>
  <c r="C1261" i="22"/>
  <c r="D1261" i="22"/>
  <c r="A1262" i="22"/>
  <c r="B1262" i="22"/>
  <c r="C1262" i="22"/>
  <c r="D1262" i="22"/>
  <c r="A1263" i="22"/>
  <c r="B1263" i="22"/>
  <c r="C1263" i="22"/>
  <c r="D1263" i="22"/>
  <c r="A1264" i="22"/>
  <c r="B1264" i="22"/>
  <c r="C1264" i="22"/>
  <c r="D1264" i="22"/>
  <c r="A1265" i="22"/>
  <c r="B1265" i="22"/>
  <c r="C1265" i="22"/>
  <c r="D1265" i="22"/>
  <c r="A1266" i="22"/>
  <c r="B1266" i="22"/>
  <c r="C1266" i="22"/>
  <c r="D1266" i="22"/>
  <c r="A1267" i="22"/>
  <c r="B1267" i="22"/>
  <c r="C1267" i="22"/>
  <c r="D1267" i="22"/>
  <c r="A1268" i="22"/>
  <c r="B1268" i="22"/>
  <c r="C1268" i="22"/>
  <c r="D1268" i="22"/>
  <c r="A1269" i="22"/>
  <c r="B1269" i="22"/>
  <c r="C1269" i="22"/>
  <c r="D1269" i="22"/>
  <c r="A1270" i="22"/>
  <c r="B1270" i="22"/>
  <c r="C1270" i="22"/>
  <c r="D1270" i="22"/>
  <c r="A1271" i="22"/>
  <c r="B1271" i="22"/>
  <c r="C1271" i="22"/>
  <c r="D1271" i="22"/>
  <c r="A1272" i="22"/>
  <c r="B1272" i="22"/>
  <c r="C1272" i="22"/>
  <c r="D1272" i="22"/>
  <c r="A1273" i="22"/>
  <c r="B1273" i="22"/>
  <c r="C1273" i="22"/>
  <c r="D1273" i="22"/>
  <c r="A1274" i="22"/>
  <c r="B1274" i="22"/>
  <c r="C1274" i="22"/>
  <c r="D1274" i="22"/>
  <c r="A1275" i="22"/>
  <c r="B1275" i="22"/>
  <c r="C1275" i="22"/>
  <c r="D1275" i="22"/>
  <c r="A1276" i="22"/>
  <c r="B1276" i="22"/>
  <c r="C1276" i="22"/>
  <c r="D1276" i="22"/>
  <c r="A1277" i="22"/>
  <c r="B1277" i="22"/>
  <c r="C1277" i="22"/>
  <c r="D1277" i="22"/>
  <c r="A1278" i="22"/>
  <c r="B1278" i="22"/>
  <c r="C1278" i="22"/>
  <c r="D1278" i="22"/>
  <c r="A1279" i="22"/>
  <c r="B1279" i="22"/>
  <c r="C1279" i="22"/>
  <c r="D1279" i="22"/>
  <c r="A1280" i="22"/>
  <c r="B1280" i="22"/>
  <c r="C1280" i="22"/>
  <c r="D1280" i="22"/>
  <c r="A1281" i="22"/>
  <c r="B1281" i="22"/>
  <c r="C1281" i="22"/>
  <c r="D1281" i="22"/>
  <c r="A1282" i="22"/>
  <c r="B1282" i="22"/>
  <c r="C1282" i="22"/>
  <c r="D1282" i="22"/>
  <c r="A1283" i="22"/>
  <c r="B1283" i="22"/>
  <c r="C1283" i="22"/>
  <c r="D1283" i="22"/>
  <c r="A1284" i="22"/>
  <c r="B1284" i="22"/>
  <c r="C1284" i="22"/>
  <c r="D1284" i="22"/>
  <c r="A1285" i="22"/>
  <c r="B1285" i="22"/>
  <c r="C1285" i="22"/>
  <c r="D1285" i="22"/>
  <c r="A1286" i="22"/>
  <c r="B1286" i="22"/>
  <c r="C1286" i="22"/>
  <c r="D1286" i="22"/>
  <c r="A1287" i="22"/>
  <c r="B1287" i="22"/>
  <c r="C1287" i="22"/>
  <c r="D1287" i="22"/>
  <c r="A1288" i="22"/>
  <c r="B1288" i="22"/>
  <c r="C1288" i="22"/>
  <c r="D1288" i="22"/>
  <c r="A1289" i="22"/>
  <c r="B1289" i="22"/>
  <c r="C1289" i="22"/>
  <c r="D1289" i="22"/>
  <c r="A1290" i="22"/>
  <c r="B1290" i="22"/>
  <c r="C1290" i="22"/>
  <c r="D1290" i="22"/>
  <c r="A1291" i="22"/>
  <c r="B1291" i="22"/>
  <c r="C1291" i="22"/>
  <c r="D1291" i="22"/>
  <c r="A1292" i="22"/>
  <c r="B1292" i="22"/>
  <c r="C1292" i="22"/>
  <c r="D1292" i="22"/>
  <c r="A1293" i="22"/>
  <c r="B1293" i="22"/>
  <c r="C1293" i="22"/>
  <c r="D1293" i="22"/>
  <c r="A1294" i="22"/>
  <c r="B1294" i="22"/>
  <c r="C1294" i="22"/>
  <c r="D1294" i="22"/>
  <c r="A1295" i="22"/>
  <c r="B1295" i="22"/>
  <c r="C1295" i="22"/>
  <c r="D1295" i="22"/>
  <c r="A1296" i="22"/>
  <c r="B1296" i="22"/>
  <c r="C1296" i="22"/>
  <c r="D1296" i="22"/>
  <c r="A1297" i="22"/>
  <c r="B1297" i="22"/>
  <c r="C1297" i="22"/>
  <c r="D1297" i="22"/>
  <c r="A1298" i="22"/>
  <c r="B1298" i="22"/>
  <c r="C1298" i="22"/>
  <c r="D1298" i="22"/>
  <c r="A1299" i="22"/>
  <c r="B1299" i="22"/>
  <c r="C1299" i="22"/>
  <c r="D1299" i="22"/>
  <c r="A1300" i="22"/>
  <c r="B1300" i="22"/>
  <c r="C1300" i="22"/>
  <c r="D1300" i="22"/>
  <c r="A1301" i="22"/>
  <c r="B1301" i="22"/>
  <c r="C1301" i="22"/>
  <c r="D1301" i="22"/>
  <c r="A1302" i="22"/>
  <c r="B1302" i="22"/>
  <c r="C1302" i="22"/>
  <c r="D1302" i="22"/>
  <c r="A1303" i="22"/>
  <c r="B1303" i="22"/>
  <c r="C1303" i="22"/>
  <c r="D1303" i="22"/>
  <c r="A1304" i="22"/>
  <c r="B1304" i="22"/>
  <c r="C1304" i="22"/>
  <c r="D1304" i="22"/>
  <c r="A1305" i="22"/>
  <c r="B1305" i="22"/>
  <c r="C1305" i="22"/>
  <c r="D1305" i="22"/>
  <c r="A1306" i="22"/>
  <c r="B1306" i="22"/>
  <c r="C1306" i="22"/>
  <c r="D1306" i="22"/>
  <c r="A1307" i="22"/>
  <c r="B1307" i="22"/>
  <c r="C1307" i="22"/>
  <c r="D1307" i="22"/>
  <c r="A1308" i="22"/>
  <c r="B1308" i="22"/>
  <c r="C1308" i="22"/>
  <c r="D1308" i="22"/>
  <c r="A1309" i="22"/>
  <c r="B1309" i="22"/>
  <c r="C1309" i="22"/>
  <c r="D1309" i="22"/>
  <c r="A1310" i="22"/>
  <c r="B1310" i="22"/>
  <c r="C1310" i="22"/>
  <c r="D1310" i="22"/>
  <c r="A1311" i="22"/>
  <c r="B1311" i="22"/>
  <c r="C1311" i="22"/>
  <c r="D1311" i="22"/>
  <c r="A1312" i="22"/>
  <c r="B1312" i="22"/>
  <c r="C1312" i="22"/>
  <c r="D1312" i="22"/>
  <c r="A1313" i="22"/>
  <c r="B1313" i="22"/>
  <c r="C1313" i="22"/>
  <c r="D1313" i="22"/>
  <c r="A1314" i="22"/>
  <c r="B1314" i="22"/>
  <c r="C1314" i="22"/>
  <c r="D1314" i="22"/>
  <c r="A1315" i="22"/>
  <c r="B1315" i="22"/>
  <c r="C1315" i="22"/>
  <c r="D1315" i="22"/>
  <c r="A1316" i="22"/>
  <c r="B1316" i="22"/>
  <c r="C1316" i="22"/>
  <c r="D1316" i="22"/>
  <c r="A1317" i="22"/>
  <c r="B1317" i="22"/>
  <c r="C1317" i="22"/>
  <c r="D1317" i="22"/>
  <c r="A1318" i="22"/>
  <c r="B1318" i="22"/>
  <c r="C1318" i="22"/>
  <c r="D1318" i="22"/>
  <c r="A1319" i="22"/>
  <c r="B1319" i="22"/>
  <c r="C1319" i="22"/>
  <c r="D1319" i="22"/>
  <c r="A1320" i="22"/>
  <c r="B1320" i="22"/>
  <c r="C1320" i="22"/>
  <c r="D1320" i="22"/>
  <c r="A1321" i="22"/>
  <c r="B1321" i="22"/>
  <c r="C1321" i="22"/>
  <c r="D1321" i="22"/>
  <c r="A1322" i="22"/>
  <c r="B1322" i="22"/>
  <c r="C1322" i="22"/>
  <c r="D1322" i="22"/>
  <c r="A1323" i="22"/>
  <c r="B1323" i="22"/>
  <c r="C1323" i="22"/>
  <c r="D1323" i="22"/>
  <c r="A1324" i="22"/>
  <c r="B1324" i="22"/>
  <c r="C1324" i="22"/>
  <c r="D1324" i="22"/>
  <c r="A1325" i="22"/>
  <c r="B1325" i="22"/>
  <c r="C1325" i="22"/>
  <c r="D1325" i="22"/>
  <c r="A1326" i="22"/>
  <c r="B1326" i="22"/>
  <c r="C1326" i="22"/>
  <c r="D1326" i="22"/>
  <c r="A1327" i="22"/>
  <c r="B1327" i="22"/>
  <c r="C1327" i="22"/>
  <c r="D1327" i="22"/>
  <c r="A1328" i="22"/>
  <c r="B1328" i="22"/>
  <c r="C1328" i="22"/>
  <c r="D1328" i="22"/>
  <c r="A1329" i="22"/>
  <c r="B1329" i="22"/>
  <c r="C1329" i="22"/>
  <c r="D1329" i="22"/>
  <c r="A1330" i="22"/>
  <c r="B1330" i="22"/>
  <c r="C1330" i="22"/>
  <c r="D1330" i="22"/>
  <c r="A1331" i="22"/>
  <c r="B1331" i="22"/>
  <c r="C1331" i="22"/>
  <c r="D1331" i="22"/>
  <c r="A1332" i="22"/>
  <c r="B1332" i="22"/>
  <c r="C1332" i="22"/>
  <c r="D1332" i="22"/>
  <c r="A1333" i="22"/>
  <c r="B1333" i="22"/>
  <c r="C1333" i="22"/>
  <c r="D1333" i="22"/>
  <c r="A1334" i="22"/>
  <c r="B1334" i="22"/>
  <c r="C1334" i="22"/>
  <c r="D1334" i="22"/>
  <c r="A1335" i="22"/>
  <c r="B1335" i="22"/>
  <c r="C1335" i="22"/>
  <c r="D1335" i="22"/>
  <c r="A1336" i="22"/>
  <c r="B1336" i="22"/>
  <c r="C1336" i="22"/>
  <c r="D1336" i="22"/>
  <c r="A1337" i="22"/>
  <c r="B1337" i="22"/>
  <c r="C1337" i="22"/>
  <c r="D1337" i="22"/>
  <c r="A1338" i="22"/>
  <c r="B1338" i="22"/>
  <c r="C1338" i="22"/>
  <c r="D1338" i="22"/>
  <c r="A1339" i="22"/>
  <c r="B1339" i="22"/>
  <c r="C1339" i="22"/>
  <c r="D1339" i="22"/>
  <c r="A1340" i="22"/>
  <c r="B1340" i="22"/>
  <c r="C1340" i="22"/>
  <c r="D1340"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D3" i="22"/>
  <c r="C3" i="22"/>
  <c r="B3" i="22"/>
  <c r="A3" i="22"/>
  <c r="K1337" i="24" l="1"/>
  <c r="K1333" i="24"/>
  <c r="K1329" i="24"/>
  <c r="K1325" i="24"/>
  <c r="K1321" i="24"/>
  <c r="K1317" i="24"/>
  <c r="K1313" i="24"/>
  <c r="K1309" i="24"/>
  <c r="K1305" i="24"/>
  <c r="K1301" i="24"/>
  <c r="K1297" i="24"/>
  <c r="K1293" i="24"/>
  <c r="K1289" i="24"/>
  <c r="K1285" i="24"/>
  <c r="K1281" i="24"/>
  <c r="K1277" i="24"/>
  <c r="K1273" i="24"/>
  <c r="K1269" i="24"/>
  <c r="K1265" i="24"/>
  <c r="K1261" i="24"/>
  <c r="K1257" i="24"/>
  <c r="K1253" i="24"/>
  <c r="K1249" i="24"/>
  <c r="K1245" i="24"/>
  <c r="K1241" i="24"/>
  <c r="K1237" i="24"/>
  <c r="K1233" i="24"/>
  <c r="K1229" i="24"/>
  <c r="K1225" i="24"/>
  <c r="K1221" i="24"/>
  <c r="K1217" i="24"/>
  <c r="K1213" i="24"/>
  <c r="K1209" i="24"/>
  <c r="K1205" i="24"/>
  <c r="K1201" i="24"/>
  <c r="K1197" i="24"/>
  <c r="K1193" i="24"/>
  <c r="K1189" i="24"/>
  <c r="K1185" i="24"/>
  <c r="K1181" i="24"/>
  <c r="K1177" i="24"/>
  <c r="K1173" i="24"/>
  <c r="K1169" i="24"/>
  <c r="K1165" i="24"/>
  <c r="K1161" i="24"/>
  <c r="K1157" i="24"/>
  <c r="K1153" i="24"/>
  <c r="K1149" i="24"/>
  <c r="K1145" i="24"/>
  <c r="K1141" i="24"/>
  <c r="K1137" i="24"/>
  <c r="K1133" i="24"/>
  <c r="K1129" i="24"/>
  <c r="K1125" i="24"/>
  <c r="K1121" i="24"/>
  <c r="K1117" i="24"/>
  <c r="K1113" i="24"/>
  <c r="K1109" i="24"/>
  <c r="K1105" i="24"/>
  <c r="K1101" i="24"/>
  <c r="K1097" i="24"/>
  <c r="K1093" i="24"/>
  <c r="K1089" i="24"/>
  <c r="K1085" i="24"/>
  <c r="K1081" i="24"/>
  <c r="K1077" i="24"/>
  <c r="K1073" i="24"/>
  <c r="K1069" i="24"/>
  <c r="K1065" i="24"/>
  <c r="K1061" i="24"/>
  <c r="K1057" i="24"/>
  <c r="K1053" i="24"/>
  <c r="K1049" i="24"/>
  <c r="K1045" i="24"/>
  <c r="K1041" i="24"/>
  <c r="K1037" i="24"/>
  <c r="K1033" i="24"/>
  <c r="K1029" i="24"/>
  <c r="K1025" i="24"/>
  <c r="K1021" i="24"/>
  <c r="K1017" i="24"/>
  <c r="K1013" i="24"/>
  <c r="K1009" i="24"/>
  <c r="K1005" i="24"/>
  <c r="K1001" i="24"/>
  <c r="K997" i="24"/>
  <c r="K993" i="24"/>
  <c r="K989" i="24"/>
  <c r="K985" i="24"/>
  <c r="K981" i="24"/>
  <c r="K977" i="24"/>
  <c r="K973" i="24"/>
  <c r="K969" i="24"/>
  <c r="K965" i="24"/>
  <c r="K961" i="24"/>
  <c r="K957" i="24"/>
  <c r="K953" i="24"/>
  <c r="K949" i="24"/>
  <c r="K945" i="24"/>
  <c r="K941" i="24"/>
  <c r="K937" i="24"/>
  <c r="K933" i="24"/>
  <c r="K929" i="24"/>
  <c r="K925" i="24"/>
  <c r="K921" i="24"/>
  <c r="K917" i="24"/>
  <c r="K913" i="24"/>
  <c r="K909" i="24"/>
  <c r="K905" i="24"/>
  <c r="K901" i="24"/>
  <c r="K897" i="24"/>
  <c r="K893" i="24"/>
  <c r="K889" i="24"/>
  <c r="K885" i="24"/>
  <c r="K881" i="24"/>
  <c r="K877" i="24"/>
  <c r="K873" i="24"/>
  <c r="K869" i="24"/>
  <c r="K865" i="24"/>
  <c r="K861" i="24"/>
  <c r="K857" i="24"/>
  <c r="K853" i="24"/>
  <c r="K849" i="24"/>
  <c r="K845" i="24"/>
  <c r="K841" i="24"/>
  <c r="K837" i="24"/>
  <c r="K833" i="24"/>
  <c r="K829" i="24"/>
  <c r="K825" i="24"/>
  <c r="K821" i="24"/>
  <c r="K817" i="24"/>
  <c r="K813" i="24"/>
  <c r="K809" i="24"/>
  <c r="K805" i="24"/>
  <c r="K801" i="24"/>
  <c r="K797" i="24"/>
  <c r="K793" i="24"/>
  <c r="K789" i="24"/>
  <c r="K785" i="24"/>
  <c r="K781" i="24"/>
  <c r="K777" i="24"/>
  <c r="K773" i="24"/>
  <c r="K769" i="24"/>
  <c r="K765" i="24"/>
  <c r="K761" i="24"/>
  <c r="K757" i="24"/>
  <c r="K753" i="24"/>
  <c r="K749" i="24"/>
  <c r="K745" i="24"/>
  <c r="K741" i="24"/>
  <c r="K737" i="24"/>
  <c r="K733" i="24"/>
  <c r="K729" i="24"/>
  <c r="K725" i="24"/>
  <c r="K721" i="24"/>
  <c r="K717" i="24"/>
  <c r="K713" i="24"/>
  <c r="K709" i="24"/>
  <c r="K705" i="24"/>
  <c r="K701" i="24"/>
  <c r="K697" i="24"/>
  <c r="K693" i="24"/>
  <c r="K689" i="24"/>
  <c r="K685" i="24"/>
  <c r="K681" i="24"/>
  <c r="K677" i="24"/>
  <c r="K673" i="24"/>
  <c r="K669" i="24"/>
  <c r="K665" i="24"/>
  <c r="K661" i="24"/>
  <c r="K657" i="24"/>
  <c r="K653" i="24"/>
  <c r="K649" i="24"/>
  <c r="K645" i="24"/>
  <c r="K641" i="24"/>
  <c r="K637" i="24"/>
  <c r="K633" i="24"/>
  <c r="K629" i="24"/>
  <c r="K625" i="24"/>
  <c r="K621" i="24"/>
  <c r="K617" i="24"/>
  <c r="K613" i="24"/>
  <c r="K609" i="24"/>
  <c r="K605" i="24"/>
  <c r="K601" i="24"/>
  <c r="K597" i="24"/>
  <c r="K593" i="24"/>
  <c r="K589" i="24"/>
  <c r="K585" i="24"/>
  <c r="K581" i="24"/>
  <c r="K577" i="24"/>
  <c r="K573" i="24"/>
  <c r="K569" i="24"/>
  <c r="K565" i="24"/>
  <c r="K561" i="24"/>
  <c r="K557" i="24"/>
  <c r="K553" i="24"/>
  <c r="K549" i="24"/>
  <c r="K545" i="24"/>
  <c r="K541" i="24"/>
  <c r="K537" i="24"/>
  <c r="K533" i="24"/>
  <c r="K529" i="24"/>
  <c r="K525" i="24"/>
  <c r="K521" i="24"/>
  <c r="K517" i="24"/>
  <c r="K513" i="24"/>
  <c r="K509" i="24"/>
  <c r="K505" i="24"/>
  <c r="K501" i="24"/>
  <c r="K497" i="24"/>
  <c r="K493" i="24"/>
  <c r="K489" i="24"/>
  <c r="K485" i="24"/>
  <c r="K481" i="24"/>
  <c r="K477" i="24"/>
  <c r="K473" i="24"/>
  <c r="K469" i="24"/>
  <c r="K465" i="24"/>
  <c r="K461" i="24"/>
  <c r="K457" i="24"/>
  <c r="K453" i="24"/>
  <c r="K449" i="24"/>
  <c r="K445" i="24"/>
  <c r="K441" i="24"/>
  <c r="K437" i="24"/>
  <c r="K433" i="24"/>
  <c r="K429" i="24"/>
  <c r="K425" i="24"/>
  <c r="K421" i="24"/>
  <c r="K417" i="24"/>
  <c r="K413" i="24"/>
  <c r="K409" i="24"/>
  <c r="K405" i="24"/>
  <c r="K401" i="24"/>
  <c r="K397" i="24"/>
  <c r="K393" i="24"/>
  <c r="K389" i="24"/>
  <c r="K385" i="24"/>
  <c r="K381" i="24"/>
  <c r="K377" i="24"/>
  <c r="K373" i="24"/>
  <c r="K369" i="24"/>
  <c r="K365" i="24"/>
  <c r="K361" i="24"/>
  <c r="K357" i="24"/>
  <c r="K353" i="24"/>
  <c r="K349" i="24"/>
  <c r="K345" i="24"/>
  <c r="K341" i="24"/>
  <c r="K337" i="24"/>
  <c r="K333" i="24"/>
  <c r="K329" i="24"/>
  <c r="K325" i="24"/>
  <c r="K321" i="24"/>
  <c r="K317" i="24"/>
  <c r="K313" i="24"/>
  <c r="K309" i="24"/>
  <c r="K305" i="24"/>
  <c r="K301" i="24"/>
  <c r="K297" i="24"/>
  <c r="K293" i="24"/>
  <c r="K289" i="24"/>
  <c r="K285" i="24"/>
  <c r="K281" i="24"/>
  <c r="K277" i="24"/>
  <c r="K273" i="24"/>
  <c r="K269" i="24"/>
  <c r="K265" i="24"/>
  <c r="K261" i="24"/>
  <c r="K257" i="24"/>
  <c r="K253" i="24"/>
  <c r="K249" i="24"/>
  <c r="K245" i="24"/>
  <c r="K241" i="24"/>
  <c r="K237" i="24"/>
  <c r="K233" i="24"/>
  <c r="K229" i="24"/>
  <c r="K225" i="24"/>
  <c r="K221" i="24"/>
  <c r="K217" i="24"/>
  <c r="K213" i="24"/>
  <c r="K209" i="24"/>
  <c r="K205" i="24"/>
  <c r="K201" i="24"/>
  <c r="K197" i="24"/>
  <c r="K193" i="24"/>
  <c r="K189" i="24"/>
  <c r="K185" i="24"/>
  <c r="K181" i="24"/>
  <c r="K177" i="24"/>
  <c r="K173" i="24"/>
  <c r="K169" i="24"/>
  <c r="K165" i="24"/>
  <c r="K161" i="24"/>
  <c r="K157" i="24"/>
  <c r="K153" i="24"/>
  <c r="K149" i="24"/>
  <c r="K145" i="24"/>
  <c r="K141" i="24"/>
  <c r="K137" i="24"/>
  <c r="K133" i="24"/>
  <c r="K129" i="24"/>
  <c r="K125" i="24"/>
  <c r="K121" i="24"/>
  <c r="K117" i="24"/>
  <c r="K113" i="24"/>
  <c r="K109" i="24"/>
  <c r="K105" i="24"/>
  <c r="K101" i="24"/>
  <c r="K97" i="24"/>
  <c r="K93" i="24"/>
  <c r="K89" i="24"/>
  <c r="K85" i="24"/>
  <c r="K81" i="24"/>
  <c r="K77" i="24"/>
  <c r="K73" i="24"/>
  <c r="K69" i="24"/>
  <c r="K65" i="24"/>
  <c r="K61" i="24"/>
  <c r="K57" i="24"/>
  <c r="K53" i="24"/>
  <c r="K49" i="24"/>
  <c r="K45" i="24"/>
  <c r="K41" i="24"/>
  <c r="K37" i="24"/>
  <c r="K33" i="24"/>
  <c r="K29" i="24"/>
  <c r="K25" i="24"/>
  <c r="K21" i="24"/>
  <c r="K17" i="24"/>
  <c r="K13" i="24"/>
  <c r="K9" i="24"/>
  <c r="K5" i="24"/>
  <c r="K370" i="24"/>
  <c r="K366" i="24"/>
  <c r="K362" i="24"/>
  <c r="K358" i="24"/>
  <c r="K354" i="24"/>
  <c r="K350" i="24"/>
  <c r="K346" i="24"/>
  <c r="K342" i="24"/>
  <c r="K338" i="24"/>
  <c r="K334" i="24"/>
  <c r="K330" i="24"/>
  <c r="K326" i="24"/>
  <c r="K322" i="24"/>
  <c r="K318" i="24"/>
  <c r="K314" i="24"/>
  <c r="K310" i="24"/>
  <c r="K306" i="24"/>
  <c r="K302" i="24"/>
  <c r="K298" i="24"/>
  <c r="K294" i="24"/>
  <c r="K290" i="24"/>
  <c r="K286" i="24"/>
  <c r="K282" i="24"/>
  <c r="K278" i="24"/>
  <c r="K274" i="24"/>
  <c r="K270" i="24"/>
  <c r="K266" i="24"/>
  <c r="K262" i="24"/>
  <c r="K258" i="24"/>
  <c r="K254" i="24"/>
  <c r="K250" i="24"/>
  <c r="K246" i="24"/>
  <c r="K242" i="24"/>
  <c r="K238" i="24"/>
  <c r="K234" i="24"/>
  <c r="K230" i="24"/>
  <c r="K226" i="24"/>
  <c r="K222" i="24"/>
  <c r="K218" i="24"/>
  <c r="K214" i="24"/>
  <c r="K210" i="24"/>
  <c r="K206" i="24"/>
  <c r="K202" i="24"/>
  <c r="K198" i="24"/>
  <c r="K194" i="24"/>
  <c r="K190" i="24"/>
  <c r="K186" i="24"/>
  <c r="K182" i="24"/>
  <c r="K178" i="24"/>
  <c r="K174" i="24"/>
  <c r="K170" i="24"/>
  <c r="K166" i="24"/>
  <c r="K162" i="24"/>
  <c r="K158" i="24"/>
  <c r="K154" i="24"/>
  <c r="K150" i="24"/>
  <c r="K146" i="24"/>
  <c r="K142" i="24"/>
  <c r="K138" i="24"/>
  <c r="K134" i="24"/>
  <c r="K130" i="24"/>
  <c r="K126" i="24"/>
  <c r="K122" i="24"/>
  <c r="K118" i="24"/>
  <c r="K114" i="24"/>
  <c r="K110" i="24"/>
  <c r="K106" i="24"/>
  <c r="K102" i="24"/>
  <c r="K98" i="24"/>
  <c r="K94" i="24"/>
  <c r="K90" i="24"/>
  <c r="K86" i="24"/>
  <c r="K82" i="24"/>
  <c r="K78" i="24"/>
  <c r="K74" i="24"/>
  <c r="K70" i="24"/>
  <c r="K66" i="24"/>
  <c r="K62" i="24"/>
  <c r="K58" i="24"/>
  <c r="K54" i="24"/>
  <c r="K50" i="24"/>
  <c r="K46" i="24"/>
  <c r="K42" i="24"/>
  <c r="K38" i="24"/>
  <c r="K34" i="24"/>
  <c r="K30" i="24"/>
  <c r="K26" i="24"/>
  <c r="K22" i="24"/>
  <c r="K18" i="24"/>
  <c r="K14" i="24"/>
  <c r="K10" i="24"/>
  <c r="K6" i="24"/>
  <c r="K584" i="24"/>
  <c r="K2" i="24"/>
  <c r="K1336" i="24"/>
  <c r="K1332" i="24"/>
  <c r="K1328" i="24"/>
  <c r="K1324" i="24"/>
  <c r="K1320" i="24"/>
  <c r="K1316" i="24"/>
  <c r="K1312" i="24"/>
  <c r="K1308" i="24"/>
  <c r="K1304" i="24"/>
  <c r="K1300" i="24"/>
  <c r="K1296" i="24"/>
  <c r="K1292" i="24"/>
  <c r="K1288" i="24"/>
  <c r="K1284" i="24"/>
  <c r="K1280" i="24"/>
  <c r="K1276" i="24"/>
  <c r="K1272" i="24"/>
  <c r="K1268" i="24"/>
  <c r="K1264" i="24"/>
  <c r="K1260" i="24"/>
  <c r="K1256" i="24"/>
  <c r="K1252" i="24"/>
  <c r="K1248" i="24"/>
  <c r="K1244" i="24"/>
  <c r="K1240" i="24"/>
  <c r="K1236" i="24"/>
  <c r="K1232" i="24"/>
  <c r="K1228" i="24"/>
  <c r="K1224" i="24"/>
  <c r="K520" i="24"/>
  <c r="K1220" i="24"/>
  <c r="K1216" i="24"/>
  <c r="K1212" i="24"/>
  <c r="K1208" i="24"/>
  <c r="K1204" i="24"/>
  <c r="K1200" i="24"/>
  <c r="K1196" i="24"/>
  <c r="K1192" i="24"/>
  <c r="K1188" i="24"/>
  <c r="K1184" i="24"/>
  <c r="K1180" i="24"/>
  <c r="K1176" i="24"/>
  <c r="K1172" i="24"/>
  <c r="K1168" i="24"/>
  <c r="K1164" i="24"/>
  <c r="K1160" i="24"/>
  <c r="K1156" i="24"/>
  <c r="K1152" i="24"/>
  <c r="K1148" i="24"/>
  <c r="K1144" i="24"/>
  <c r="K1140" i="24"/>
  <c r="K1136" i="24"/>
  <c r="K1132" i="24"/>
  <c r="K1128" i="24"/>
  <c r="K1124" i="24"/>
  <c r="K1120" i="24"/>
  <c r="K1116" i="24"/>
  <c r="K1112" i="24"/>
  <c r="K1108" i="24"/>
  <c r="K1104" i="24"/>
  <c r="K1100" i="24"/>
  <c r="K1096" i="24"/>
  <c r="K1092" i="24"/>
  <c r="K1088" i="24"/>
  <c r="K1084" i="24"/>
  <c r="K1080" i="24"/>
  <c r="K1076" i="24"/>
  <c r="K1072" i="24"/>
  <c r="K1068" i="24"/>
  <c r="K1064" i="24"/>
  <c r="K1060" i="24"/>
  <c r="K1056" i="24"/>
  <c r="K1052" i="24"/>
  <c r="K1048" i="24"/>
  <c r="K1044" i="24"/>
  <c r="K1040" i="24"/>
  <c r="K1036" i="24"/>
  <c r="K1032" i="24"/>
  <c r="K1028" i="24"/>
  <c r="K1024" i="24"/>
  <c r="K1020" i="24"/>
  <c r="K1016" i="24"/>
  <c r="K1012" i="24"/>
  <c r="K1008" i="24"/>
  <c r="K1004" i="24"/>
  <c r="K1000" i="24"/>
  <c r="K996" i="24"/>
  <c r="K992" i="24"/>
  <c r="K988" i="24"/>
  <c r="K984" i="24"/>
  <c r="K980" i="24"/>
  <c r="K976" i="24"/>
  <c r="K972" i="24"/>
  <c r="K968" i="24"/>
  <c r="K964" i="24"/>
  <c r="K960" i="24"/>
  <c r="K956" i="24"/>
  <c r="K952" i="24"/>
  <c r="K948" i="24"/>
  <c r="K944" i="24"/>
  <c r="K940" i="24"/>
  <c r="K936" i="24"/>
  <c r="K932" i="24"/>
  <c r="K928" i="24"/>
  <c r="K924" i="24"/>
  <c r="K920" i="24"/>
  <c r="K916" i="24"/>
  <c r="K912" i="24"/>
  <c r="K908" i="24"/>
  <c r="K904" i="24"/>
  <c r="K900" i="24"/>
  <c r="K896" i="24"/>
  <c r="K892" i="24"/>
  <c r="K888" i="24"/>
  <c r="K884" i="24"/>
  <c r="K880" i="24"/>
  <c r="K876" i="24"/>
  <c r="K872" i="24"/>
  <c r="K868" i="24"/>
  <c r="K864" i="24"/>
  <c r="K860" i="24"/>
  <c r="K856" i="24"/>
  <c r="K852" i="24"/>
  <c r="K848" i="24"/>
  <c r="K844" i="24"/>
  <c r="K840" i="24"/>
  <c r="K836" i="24"/>
  <c r="K832" i="24"/>
  <c r="K828" i="24"/>
  <c r="K824" i="24"/>
  <c r="K820" i="24"/>
  <c r="K816" i="24"/>
  <c r="K812" i="24"/>
  <c r="K808" i="24"/>
  <c r="K804" i="24"/>
  <c r="K800" i="24"/>
  <c r="K796" i="24"/>
  <c r="K792" i="24"/>
  <c r="K788" i="24"/>
  <c r="K784" i="24"/>
  <c r="K780" i="24"/>
  <c r="K776" i="24"/>
  <c r="K772" i="24"/>
  <c r="K768" i="24"/>
  <c r="K764" i="24"/>
  <c r="K760" i="24"/>
  <c r="K756" i="24"/>
  <c r="K752" i="24"/>
  <c r="K748" i="24"/>
  <c r="K744" i="24"/>
  <c r="K740" i="24"/>
  <c r="K736" i="24"/>
  <c r="K732" i="24"/>
  <c r="K728" i="24"/>
  <c r="K724" i="24"/>
  <c r="K720" i="24"/>
  <c r="K716" i="24"/>
  <c r="K712" i="24"/>
  <c r="K708" i="24"/>
  <c r="K704" i="24"/>
  <c r="K700" i="24"/>
  <c r="K696" i="24"/>
  <c r="K692" i="24"/>
  <c r="K688" i="24"/>
  <c r="K684" i="24"/>
  <c r="K680" i="24"/>
  <c r="K676" i="24"/>
  <c r="K672" i="24"/>
  <c r="K668" i="24"/>
  <c r="K664" i="24"/>
  <c r="K660" i="24"/>
  <c r="K656" i="24"/>
  <c r="K652" i="24"/>
  <c r="K648" i="24"/>
  <c r="K644" i="24"/>
  <c r="K640" i="24"/>
  <c r="K636" i="24"/>
  <c r="K632" i="24"/>
  <c r="K628" i="24"/>
  <c r="K624" i="24"/>
  <c r="K620" i="24"/>
  <c r="K616" i="24"/>
  <c r="K612" i="24"/>
  <c r="K608" i="24"/>
  <c r="K604" i="24"/>
  <c r="K600" i="24"/>
  <c r="K596" i="24"/>
  <c r="K592" i="24"/>
  <c r="K588" i="24"/>
  <c r="K580" i="24"/>
  <c r="K576" i="24"/>
  <c r="K572" i="24"/>
  <c r="K568" i="24"/>
  <c r="K564" i="24"/>
  <c r="K560" i="24"/>
  <c r="K556" i="24"/>
  <c r="K552" i="24"/>
  <c r="K548" i="24"/>
  <c r="K544" i="24"/>
  <c r="K540" i="24"/>
  <c r="K536" i="24"/>
  <c r="K532" i="24"/>
  <c r="K528" i="24"/>
  <c r="K524" i="24"/>
  <c r="K516" i="24"/>
  <c r="K512" i="24"/>
  <c r="K508" i="24"/>
  <c r="K504" i="24"/>
  <c r="K500" i="24"/>
  <c r="K496" i="24"/>
  <c r="K492" i="24"/>
  <c r="K488" i="24"/>
  <c r="K484" i="24"/>
  <c r="K480" i="24"/>
  <c r="K476" i="24"/>
  <c r="K472" i="24"/>
  <c r="K468" i="24"/>
  <c r="K464" i="24"/>
  <c r="K460" i="24"/>
  <c r="K456" i="24"/>
  <c r="K452" i="24"/>
  <c r="K448" i="24"/>
  <c r="K444" i="24"/>
  <c r="K440" i="24"/>
  <c r="K436" i="24"/>
  <c r="K432" i="24"/>
  <c r="K428" i="24"/>
  <c r="K424" i="24"/>
  <c r="K420" i="24"/>
  <c r="K416" i="24"/>
  <c r="K412" i="24"/>
  <c r="K408" i="24"/>
  <c r="K404" i="24"/>
  <c r="K400" i="24"/>
  <c r="K396" i="24"/>
  <c r="K392" i="24"/>
  <c r="K388" i="24"/>
  <c r="K384" i="24"/>
  <c r="K380" i="24"/>
  <c r="K376" i="24"/>
  <c r="K372" i="24"/>
  <c r="K368" i="24"/>
  <c r="K364" i="24"/>
  <c r="K360" i="24"/>
  <c r="K356" i="24"/>
  <c r="K352" i="24"/>
  <c r="K348" i="24"/>
  <c r="K344" i="24"/>
  <c r="K340" i="24"/>
  <c r="K336" i="24"/>
  <c r="K332" i="24"/>
  <c r="K328" i="24"/>
  <c r="K324" i="24"/>
  <c r="K320" i="24"/>
  <c r="K316" i="24"/>
  <c r="K312" i="24"/>
  <c r="K308" i="24"/>
  <c r="K304" i="24"/>
  <c r="K300" i="24"/>
  <c r="K296" i="24"/>
  <c r="K292" i="24"/>
  <c r="K288" i="24"/>
  <c r="K284" i="24"/>
  <c r="K280" i="24"/>
  <c r="K276" i="24"/>
  <c r="K272" i="24"/>
  <c r="K268" i="24"/>
  <c r="K264" i="24"/>
  <c r="K260" i="24"/>
  <c r="K256" i="24"/>
  <c r="K252" i="24"/>
  <c r="K248" i="24"/>
  <c r="K244" i="24"/>
  <c r="K240" i="24"/>
  <c r="K236" i="24"/>
  <c r="K232" i="24"/>
  <c r="K228" i="24"/>
  <c r="K224" i="24"/>
  <c r="K220" i="24"/>
  <c r="K216" i="24"/>
  <c r="K212" i="24"/>
  <c r="K208" i="24"/>
  <c r="K204" i="24"/>
  <c r="K200" i="24"/>
  <c r="K196" i="24"/>
  <c r="K192" i="24"/>
  <c r="K188" i="24"/>
  <c r="K184" i="24"/>
  <c r="K180" i="24"/>
  <c r="K176" i="24"/>
  <c r="K172" i="24"/>
  <c r="K168" i="24"/>
  <c r="K164" i="24"/>
  <c r="K160" i="24"/>
  <c r="K156" i="24"/>
  <c r="K152" i="24"/>
  <c r="K148" i="24"/>
  <c r="K144" i="24"/>
  <c r="K140" i="24"/>
  <c r="K136" i="24"/>
  <c r="K132" i="24"/>
  <c r="K128" i="24"/>
  <c r="K124" i="24"/>
  <c r="K120" i="24"/>
  <c r="K116" i="24"/>
  <c r="K112" i="24"/>
  <c r="K108" i="24"/>
  <c r="K104" i="24"/>
  <c r="K100" i="24"/>
  <c r="K96" i="24"/>
  <c r="K92" i="24"/>
  <c r="K88" i="24"/>
  <c r="K84" i="24"/>
  <c r="K80" i="24"/>
  <c r="K76" i="24"/>
  <c r="K72" i="24"/>
  <c r="K68" i="24"/>
  <c r="K64" i="24"/>
  <c r="K60" i="24"/>
  <c r="K56" i="24"/>
  <c r="K52" i="24"/>
  <c r="K48" i="24"/>
  <c r="K44" i="24"/>
  <c r="K40" i="24"/>
  <c r="K36" i="24"/>
  <c r="K32" i="24"/>
  <c r="K28" i="24"/>
  <c r="K24" i="24"/>
  <c r="K20" i="24"/>
  <c r="K16" i="24"/>
  <c r="K12" i="24"/>
  <c r="K8" i="24"/>
  <c r="K4" i="24"/>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AE3BB0-EEA4-4A4A-B62C-0952CB4A505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F62717-6299-419E-AC47-56C902F6966E}" name="WorksheetConnection_insurancedataset.xlsx!Table1" type="102" refreshedVersion="6" minRefreshableVersion="5">
    <extLst>
      <ext xmlns:x15="http://schemas.microsoft.com/office/spreadsheetml/2010/11/main" uri="{DE250136-89BD-433C-8126-D09CA5730AF9}">
        <x15:connection id="Table1" autoDelete="1">
          <x15:rangePr sourceName="_xlcn.WorksheetConnection_insurancedataset.xlsxTable1"/>
        </x15:connection>
      </ext>
    </extLst>
  </connection>
</connections>
</file>

<file path=xl/sharedStrings.xml><?xml version="1.0" encoding="utf-8"?>
<sst xmlns="http://schemas.openxmlformats.org/spreadsheetml/2006/main" count="5552" uniqueCount="1438">
  <si>
    <t>age</t>
  </si>
  <si>
    <t>sex</t>
  </si>
  <si>
    <t>bmi</t>
  </si>
  <si>
    <t>children</t>
  </si>
  <si>
    <t>smoker</t>
  </si>
  <si>
    <t>region</t>
  </si>
  <si>
    <t>female</t>
  </si>
  <si>
    <t>yes</t>
  </si>
  <si>
    <t>southwest</t>
  </si>
  <si>
    <t>male</t>
  </si>
  <si>
    <t>no</t>
  </si>
  <si>
    <t>southeast</t>
  </si>
  <si>
    <t>northwest</t>
  </si>
  <si>
    <t>northeast</t>
  </si>
  <si>
    <t>CustomerID</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</si>
  <si>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</si>
  <si>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</si>
  <si>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</si>
  <si>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</si>
  <si>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</si>
  <si>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</si>
  <si>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</si>
  <si>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</si>
  <si>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</si>
  <si>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</si>
  <si>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</si>
  <si>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</si>
  <si>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</si>
  <si>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</si>
  <si>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</si>
  <si>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</si>
  <si>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</si>
  <si>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</si>
  <si>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</si>
  <si>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</si>
  <si>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</si>
  <si>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</si>
  <si>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</si>
  <si>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</si>
  <si>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</si>
  <si>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</si>
  <si>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</si>
  <si>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</si>
  <si>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</si>
  <si>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</si>
  <si>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</si>
  <si>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</si>
  <si>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</si>
  <si>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</si>
  <si>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</si>
  <si>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</si>
  <si>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</si>
  <si>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</si>
  <si>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</si>
  <si>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</si>
  <si>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</si>
  <si>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</si>
  <si>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</si>
  <si>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</si>
  <si>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</si>
  <si>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</si>
  <si>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</si>
  <si>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</si>
  <si>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</si>
  <si>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</si>
  <si>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</si>
  <si>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</si>
  <si>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</si>
  <si>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</si>
  <si>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</si>
  <si>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</si>
  <si>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</si>
  <si>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</si>
  <si>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</si>
  <si>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</si>
  <si>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</si>
  <si>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</si>
  <si>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</si>
  <si>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</si>
  <si>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</si>
  <si>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</si>
  <si>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</si>
  <si>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</si>
  <si>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</si>
  <si>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</si>
  <si>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</si>
  <si>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</si>
  <si>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</si>
  <si>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</si>
  <si>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</si>
  <si>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</si>
  <si>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</si>
  <si>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</si>
  <si>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</si>
  <si>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</si>
  <si>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</si>
  <si>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</si>
  <si>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</si>
  <si>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</si>
  <si>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</si>
  <si>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</si>
  <si>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</si>
  <si>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</si>
  <si>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</si>
  <si>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</si>
  <si>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</si>
  <si>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</si>
  <si>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</si>
  <si>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</si>
  <si>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</si>
  <si>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</si>
  <si>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</si>
  <si>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</si>
  <si>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</si>
  <si>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</si>
  <si>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</si>
  <si>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</si>
  <si>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</si>
  <si>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</si>
  <si>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</si>
  <si>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</si>
  <si>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</si>
  <si>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</si>
  <si>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</si>
  <si>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</si>
  <si>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</si>
  <si>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</si>
  <si>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</si>
  <si>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</si>
  <si>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</si>
  <si>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</si>
  <si>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</si>
  <si>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</si>
  <si>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</si>
  <si>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</si>
  <si>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</si>
  <si>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</si>
  <si>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</si>
  <si>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</si>
  <si>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</si>
  <si>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</si>
  <si>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</si>
  <si>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</si>
  <si>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</si>
  <si>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</si>
  <si>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</si>
  <si>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</si>
  <si>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</si>
  <si>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</si>
  <si>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</si>
  <si>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</si>
  <si>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</si>
  <si>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</si>
  <si>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</si>
  <si>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</si>
  <si>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</si>
  <si>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</si>
  <si>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</si>
  <si>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</si>
  <si>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</si>
  <si>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</si>
  <si>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</si>
  <si>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</si>
  <si>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</si>
  <si>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</si>
  <si>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</si>
  <si>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</si>
  <si>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</si>
  <si>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</si>
  <si>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</si>
  <si>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</si>
  <si>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</si>
  <si>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</si>
  <si>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</si>
  <si>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</si>
  <si>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</si>
  <si>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</si>
  <si>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</si>
  <si>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</si>
  <si>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</si>
  <si>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</si>
  <si>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</si>
  <si>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</si>
  <si>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</si>
  <si>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</si>
  <si>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</si>
  <si>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</si>
  <si>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</si>
  <si>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</si>
  <si>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</si>
  <si>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</si>
  <si>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</si>
  <si>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</si>
  <si>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</si>
  <si>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</si>
  <si>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</si>
  <si>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</si>
  <si>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</si>
  <si>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</si>
  <si>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</si>
  <si>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</si>
  <si>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</si>
  <si>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</si>
  <si>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</si>
  <si>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</si>
  <si>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</si>
  <si>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</si>
  <si>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</si>
  <si>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</si>
  <si>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</si>
  <si>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</si>
  <si>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</si>
  <si>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</si>
  <si>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</si>
  <si>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</si>
  <si>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</si>
  <si>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</si>
  <si>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</si>
  <si>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</si>
  <si>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</si>
  <si>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</si>
  <si>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</si>
  <si>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</si>
  <si>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</si>
  <si>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</si>
  <si>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</si>
  <si>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</si>
  <si>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</si>
  <si>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</si>
  <si>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</si>
  <si>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</si>
  <si>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</si>
  <si>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</si>
  <si>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</si>
  <si>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</si>
  <si>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</si>
  <si>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</si>
  <si>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</si>
  <si>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</si>
  <si>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</si>
  <si>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</si>
  <si>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</si>
  <si>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</si>
  <si>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</si>
  <si>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</si>
  <si>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</si>
  <si>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</si>
  <si>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</si>
  <si>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</si>
  <si>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</si>
  <si>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</si>
  <si>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</si>
  <si>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</si>
  <si>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</si>
  <si>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</si>
  <si>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</si>
  <si>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</si>
  <si>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</si>
  <si>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</si>
  <si>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</si>
  <si>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</si>
  <si>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</si>
  <si>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</si>
  <si>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</si>
  <si>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</si>
  <si>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</si>
  <si>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</si>
  <si>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</si>
  <si>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</si>
  <si>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</si>
  <si>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</si>
  <si>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</si>
  <si>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</si>
  <si>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</si>
  <si>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</si>
  <si>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</si>
  <si>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</si>
  <si>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</si>
  <si>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</si>
  <si>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</si>
  <si>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</si>
  <si>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</si>
  <si>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</si>
  <si>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</si>
  <si>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</si>
  <si>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</si>
  <si>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</si>
  <si>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</si>
  <si>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</si>
  <si>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</si>
  <si>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</si>
  <si>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</si>
  <si>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</si>
  <si>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</si>
  <si>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</si>
  <si>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</si>
  <si>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</si>
  <si>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</si>
  <si>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</si>
  <si>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</si>
  <si>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</si>
  <si>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</si>
  <si>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</si>
  <si>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</si>
  <si>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</si>
  <si>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</si>
  <si>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</si>
  <si>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</si>
  <si>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</si>
  <si>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</si>
  <si>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</si>
  <si>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</si>
  <si>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</si>
  <si>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</si>
  <si>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</si>
  <si>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</si>
  <si>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</si>
  <si>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</si>
  <si>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</si>
  <si>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</si>
  <si>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</si>
  <si>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</si>
  <si>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</si>
  <si>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</si>
  <si>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</si>
  <si>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</si>
  <si>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</si>
  <si>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</si>
  <si>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</si>
  <si>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</si>
  <si>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</si>
  <si>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</si>
  <si>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</si>
  <si>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</si>
  <si>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</si>
  <si>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</si>
  <si>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</si>
  <si>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</si>
  <si>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</si>
  <si>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</si>
  <si>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</si>
  <si>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</si>
  <si>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</si>
  <si>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</si>
  <si>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</si>
  <si>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</si>
  <si>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</si>
  <si>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</si>
  <si>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</si>
  <si>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</si>
  <si>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</si>
  <si>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</si>
  <si>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</si>
  <si>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</si>
  <si>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</si>
  <si>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</si>
  <si>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</si>
  <si>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</si>
  <si>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</si>
  <si>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</si>
  <si>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</si>
  <si>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</si>
  <si>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</si>
  <si>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</si>
  <si>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</si>
  <si>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</si>
  <si>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</si>
  <si>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</si>
  <si>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</si>
  <si>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</si>
  <si>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</si>
  <si>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</si>
  <si>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</si>
  <si>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</si>
  <si>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</si>
  <si>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</si>
  <si>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</si>
  <si>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</si>
  <si>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</si>
  <si>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</si>
  <si>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</si>
  <si>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</si>
  <si>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</si>
  <si>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</si>
  <si>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</si>
  <si>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</si>
  <si>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</si>
  <si>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</si>
  <si>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</si>
  <si>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</si>
  <si>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</si>
  <si>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</si>
  <si>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</si>
  <si>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</si>
  <si>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</si>
  <si>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</si>
  <si>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</si>
  <si>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</si>
  <si>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</si>
  <si>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</si>
  <si>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</si>
  <si>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</si>
  <si>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</si>
  <si>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</si>
  <si>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</si>
  <si>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</si>
  <si>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</si>
  <si>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</si>
  <si>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</si>
  <si>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</si>
  <si>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</si>
  <si>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</si>
  <si>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</si>
  <si>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</si>
  <si>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</si>
  <si>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</si>
  <si>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</si>
  <si>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</si>
  <si>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</si>
  <si>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</si>
  <si>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</si>
  <si>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</si>
  <si>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</si>
  <si>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</si>
  <si>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</si>
  <si>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</si>
  <si>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</si>
  <si>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</si>
  <si>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</si>
  <si>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</si>
  <si>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</si>
  <si>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</si>
  <si>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</si>
  <si>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</si>
  <si>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</si>
  <si>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</si>
  <si>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</si>
  <si>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</si>
  <si>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</si>
  <si>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</si>
  <si>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</si>
  <si>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</si>
  <si>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</si>
  <si>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</si>
  <si>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</si>
  <si>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</si>
  <si>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</si>
  <si>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</si>
  <si>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</si>
  <si>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</si>
  <si>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</si>
  <si>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</si>
  <si>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</si>
  <si>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</si>
  <si>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</si>
  <si>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</si>
  <si>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</si>
  <si>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</si>
  <si>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</si>
  <si>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</si>
  <si>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</si>
  <si>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</si>
  <si>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</si>
  <si>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</si>
  <si>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</si>
  <si>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</si>
  <si>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</si>
  <si>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</si>
  <si>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</si>
  <si>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</si>
  <si>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</si>
  <si>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</si>
  <si>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</si>
  <si>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</si>
  <si>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</si>
  <si>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</si>
  <si>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</si>
  <si>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</si>
  <si>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</si>
  <si>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</si>
  <si>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</si>
  <si>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</si>
  <si>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</si>
  <si>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</si>
  <si>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</si>
  <si>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</si>
  <si>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</si>
  <si>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</si>
  <si>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</si>
  <si>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</si>
  <si>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</si>
  <si>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</si>
  <si>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</si>
  <si>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</si>
  <si>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</si>
  <si>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</si>
  <si>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</si>
  <si>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</si>
  <si>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</si>
  <si>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</si>
  <si>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</si>
  <si>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</si>
  <si>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</si>
  <si>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</si>
  <si>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</si>
  <si>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</si>
  <si>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</si>
  <si>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</si>
  <si>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</si>
  <si>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</si>
  <si>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</si>
  <si>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</si>
  <si>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</si>
  <si>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</si>
  <si>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</si>
  <si>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</si>
  <si>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</si>
  <si>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</si>
  <si>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</si>
  <si>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</si>
  <si>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</si>
  <si>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</si>
  <si>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</si>
  <si>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</si>
  <si>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</si>
  <si>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</si>
  <si>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</si>
  <si>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</si>
  <si>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</si>
  <si>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</si>
  <si>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</si>
  <si>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</si>
  <si>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</si>
  <si>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</si>
  <si>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</si>
  <si>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</si>
  <si>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</si>
  <si>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</si>
  <si>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</si>
  <si>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</si>
  <si>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</si>
  <si>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</si>
  <si>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</si>
  <si>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</si>
  <si>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</si>
  <si>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</si>
  <si>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</si>
  <si>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</si>
  <si>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</si>
  <si>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</si>
  <si>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</si>
  <si>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</si>
  <si>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</si>
  <si>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</si>
  <si>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</si>
  <si>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</si>
  <si>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</si>
  <si>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</si>
  <si>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</si>
  <si>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</si>
  <si>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</si>
  <si>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</si>
  <si>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</si>
  <si>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</si>
  <si>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</si>
  <si>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</si>
  <si>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</si>
  <si>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</si>
  <si>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</si>
  <si>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</si>
  <si>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</si>
  <si>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</si>
  <si>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</si>
  <si>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</si>
  <si>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</si>
  <si>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</si>
  <si>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</si>
  <si>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</si>
  <si>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</si>
  <si>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</si>
  <si>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</si>
  <si>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</si>
  <si>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</si>
  <si>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</si>
  <si>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</si>
  <si>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</si>
  <si>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</si>
  <si>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</si>
  <si>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</si>
  <si>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</si>
  <si>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</si>
  <si>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</si>
  <si>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</si>
  <si>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</si>
  <si>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</si>
  <si>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</si>
  <si>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</si>
  <si>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</si>
  <si>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</si>
  <si>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</si>
  <si>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</si>
  <si>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</si>
  <si>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</si>
  <si>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</si>
  <si>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</si>
  <si>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</si>
  <si>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</si>
  <si>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</si>
  <si>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</si>
  <si>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</si>
  <si>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</si>
  <si>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</si>
  <si>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</si>
  <si>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</si>
  <si>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</si>
  <si>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</si>
  <si>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</si>
  <si>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</si>
  <si>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</si>
  <si>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</si>
  <si>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</si>
  <si>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</si>
  <si>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</si>
  <si>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</si>
  <si>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</si>
  <si>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</si>
  <si>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</si>
  <si>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</si>
  <si>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</si>
  <si>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</si>
  <si>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</si>
  <si>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</si>
  <si>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</si>
  <si>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</si>
  <si>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</si>
  <si>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</si>
  <si>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</si>
  <si>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</si>
  <si>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</si>
  <si>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</si>
  <si>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</si>
  <si>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</si>
  <si>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</si>
  <si>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</si>
  <si>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</si>
  <si>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</si>
  <si>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</si>
  <si>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</si>
  <si>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</si>
  <si>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</si>
  <si>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</si>
  <si>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</si>
  <si>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</si>
  <si>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</si>
  <si>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</si>
  <si>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</si>
  <si>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</si>
  <si>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</si>
  <si>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</si>
  <si>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</si>
  <si>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</si>
  <si>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</si>
  <si>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</si>
  <si>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</si>
  <si>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</si>
  <si>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</si>
  <si>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</si>
  <si>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</si>
  <si>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</si>
  <si>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</si>
  <si>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</si>
  <si>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</si>
  <si>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</si>
  <si>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</si>
  <si>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</si>
  <si>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</si>
  <si>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</si>
  <si>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</si>
  <si>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</si>
  <si>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</si>
  <si>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</si>
  <si>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</si>
  <si>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</si>
  <si>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</si>
  <si>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</si>
  <si>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</si>
  <si>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</si>
  <si>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</si>
  <si>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</si>
  <si>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</si>
  <si>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</si>
  <si>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</si>
  <si>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</si>
  <si>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</si>
  <si>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</si>
  <si>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</si>
  <si>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</si>
  <si>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</si>
  <si>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</si>
  <si>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</si>
  <si>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</si>
  <si>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</si>
  <si>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</si>
  <si>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</si>
  <si>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</si>
  <si>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</si>
  <si>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</si>
  <si>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</si>
  <si>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</si>
  <si>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</si>
  <si>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</si>
  <si>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</si>
  <si>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</si>
  <si>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</si>
  <si>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</si>
  <si>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</si>
  <si>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</si>
  <si>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</si>
  <si>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</si>
  <si>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</si>
  <si>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</si>
  <si>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</si>
  <si>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</si>
  <si>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</si>
  <si>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</si>
  <si>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</si>
  <si>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</si>
  <si>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</si>
  <si>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</si>
  <si>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</si>
  <si>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</si>
  <si>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</si>
  <si>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</si>
  <si>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</si>
  <si>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</si>
  <si>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</si>
  <si>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</si>
  <si>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</si>
  <si>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</si>
  <si>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</si>
  <si>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</si>
  <si>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</si>
  <si>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</si>
  <si>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</si>
  <si>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</si>
  <si>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</si>
  <si>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</si>
  <si>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</si>
  <si>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</si>
  <si>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</si>
  <si>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</si>
  <si>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</si>
  <si>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</si>
  <si>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</si>
  <si>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</si>
  <si>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</si>
  <si>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</si>
  <si>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</si>
  <si>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</si>
  <si>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</si>
  <si>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</si>
  <si>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</si>
  <si>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</si>
  <si>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</si>
  <si>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</si>
  <si>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</si>
  <si>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</si>
  <si>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</si>
  <si>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</si>
  <si>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</si>
  <si>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</si>
  <si>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</si>
  <si>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</si>
  <si>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</si>
  <si>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</si>
  <si>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</si>
  <si>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</si>
  <si>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</si>
  <si>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</si>
  <si>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</si>
  <si>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</si>
  <si>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</si>
  <si>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</si>
  <si>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</si>
  <si>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</si>
  <si>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</si>
  <si>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</si>
  <si>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</si>
  <si>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</si>
  <si>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</si>
  <si>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</si>
  <si>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</si>
  <si>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</si>
  <si>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</si>
  <si>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</si>
  <si>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</si>
  <si>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</si>
  <si>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</si>
  <si>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</si>
  <si>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</si>
  <si>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</si>
  <si>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</si>
  <si>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</si>
  <si>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</si>
  <si>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</si>
  <si>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</si>
  <si>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</si>
  <si>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</si>
  <si>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</si>
  <si>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</si>
  <si>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</si>
  <si>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</si>
  <si>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</si>
  <si>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</si>
  <si>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</si>
  <si>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</si>
  <si>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</si>
  <si>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</si>
  <si>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</si>
  <si>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</si>
  <si>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</si>
  <si>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</si>
  <si>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</si>
  <si>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</si>
  <si>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</si>
  <si>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</si>
  <si>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</si>
  <si>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</si>
  <si>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</si>
  <si>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</si>
  <si>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</si>
  <si>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</si>
  <si>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</si>
  <si>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</si>
  <si>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</si>
  <si>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</si>
  <si>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</si>
  <si>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</si>
  <si>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</si>
  <si>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</si>
  <si>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</si>
  <si>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</si>
  <si>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</si>
  <si>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</si>
  <si>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</si>
  <si>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</si>
  <si>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</si>
  <si>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</si>
  <si>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</si>
  <si>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</si>
  <si>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</si>
  <si>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</si>
  <si>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</si>
  <si>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</si>
  <si>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</si>
  <si>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</si>
  <si>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</si>
  <si>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</si>
  <si>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</si>
  <si>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</si>
  <si>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</si>
  <si>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</si>
  <si>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</si>
  <si>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</si>
  <si>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</si>
  <si>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</si>
  <si>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</si>
  <si>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</si>
  <si>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</si>
  <si>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</si>
  <si>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</si>
  <si>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</si>
  <si>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</si>
  <si>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</si>
  <si>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</si>
  <si>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</si>
  <si>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</si>
  <si>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</si>
  <si>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</si>
  <si>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</si>
  <si>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</si>
  <si>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</si>
  <si>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</si>
  <si>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</si>
  <si>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</si>
  <si>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</si>
  <si>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</si>
  <si>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</si>
  <si>
    <t>C0535</t>
  </si>
  <si>
    <t>C0536</t>
  </si>
  <si>
    <t>C0537</t>
  </si>
  <si>
    <t>C0538</t>
  </si>
  <si>
    <t>C0539</t>
  </si>
  <si>
    <t>C0540</t>
  </si>
  <si>
    <t>C0541</t>
  </si>
  <si>
    <t>C0542</t>
  </si>
  <si>
    <t>C0543</t>
  </si>
  <si>
    <t>C0544</t>
  </si>
  <si>
    <t>C0545</t>
  </si>
  <si>
    <t>C0546</t>
  </si>
  <si>
    <t>C0547</t>
  </si>
  <si>
    <t>C0548</t>
  </si>
  <si>
    <t>C0549</t>
  </si>
  <si>
    <t>C0550</t>
  </si>
  <si>
    <t>C0551</t>
  </si>
  <si>
    <t>C0552</t>
  </si>
  <si>
    <t>C0553</t>
  </si>
  <si>
    <t>C0554</t>
  </si>
  <si>
    <t>C0555</t>
  </si>
  <si>
    <t>C0556</t>
  </si>
  <si>
    <t>C0557</t>
  </si>
  <si>
    <t>C0558</t>
  </si>
  <si>
    <t>C0559</t>
  </si>
  <si>
    <t>C0560</t>
  </si>
  <si>
    <t>C0561</t>
  </si>
  <si>
    <t>C0562</t>
  </si>
  <si>
    <t>C0563</t>
  </si>
  <si>
    <t>C0564</t>
  </si>
  <si>
    <t>C0565</t>
  </si>
  <si>
    <t>C0566</t>
  </si>
  <si>
    <t>C0567</t>
  </si>
  <si>
    <t>C0568</t>
  </si>
  <si>
    <t>C0569</t>
  </si>
  <si>
    <t>C0570</t>
  </si>
  <si>
    <t>C0571</t>
  </si>
  <si>
    <t>C0572</t>
  </si>
  <si>
    <t>C0573</t>
  </si>
  <si>
    <t>C0574</t>
  </si>
  <si>
    <t>C0575</t>
  </si>
  <si>
    <t>C0576</t>
  </si>
  <si>
    <t>C0577</t>
  </si>
  <si>
    <t>C0578</t>
  </si>
  <si>
    <t>C0579</t>
  </si>
  <si>
    <t>C0580</t>
  </si>
  <si>
    <t>C0581</t>
  </si>
  <si>
    <t>C0582</t>
  </si>
  <si>
    <t>C0583</t>
  </si>
  <si>
    <t>C0584</t>
  </si>
  <si>
    <t>C0585</t>
  </si>
  <si>
    <t>C0586</t>
  </si>
  <si>
    <t>C0587</t>
  </si>
  <si>
    <t>C0588</t>
  </si>
  <si>
    <t>C0589</t>
  </si>
  <si>
    <t>C0590</t>
  </si>
  <si>
    <t>C0591</t>
  </si>
  <si>
    <t>C0592</t>
  </si>
  <si>
    <t>C0593</t>
  </si>
  <si>
    <t>C0594</t>
  </si>
  <si>
    <t>C0595</t>
  </si>
  <si>
    <t>C0596</t>
  </si>
  <si>
    <t>C0597</t>
  </si>
  <si>
    <t>C0598</t>
  </si>
  <si>
    <t>C0599</t>
  </si>
  <si>
    <t>C0600</t>
  </si>
  <si>
    <t>C0601</t>
  </si>
  <si>
    <t>C0602</t>
  </si>
  <si>
    <t>C0603</t>
  </si>
  <si>
    <t>C0604</t>
  </si>
  <si>
    <t>C0605</t>
  </si>
  <si>
    <t>C0606</t>
  </si>
  <si>
    <t>C0607</t>
  </si>
  <si>
    <t>C0608</t>
  </si>
  <si>
    <t>C0609</t>
  </si>
  <si>
    <t>C0610</t>
  </si>
  <si>
    <t>C0611</t>
  </si>
  <si>
    <t>C0612</t>
  </si>
  <si>
    <t>C0613</t>
  </si>
  <si>
    <t>C0614</t>
  </si>
  <si>
    <t>C0615</t>
  </si>
  <si>
    <t>C0616</t>
  </si>
  <si>
    <t>C0617</t>
  </si>
  <si>
    <t>C0618</t>
  </si>
  <si>
    <t>C0619</t>
  </si>
  <si>
    <t>C0620</t>
  </si>
  <si>
    <t>C0621</t>
  </si>
  <si>
    <t>C0622</t>
  </si>
  <si>
    <t>C0623</t>
  </si>
  <si>
    <t>C0624</t>
  </si>
  <si>
    <t>C0625</t>
  </si>
  <si>
    <t>C0626</t>
  </si>
  <si>
    <t>C0627</t>
  </si>
  <si>
    <t>C0628</t>
  </si>
  <si>
    <t>C0629</t>
  </si>
  <si>
    <t>C0630</t>
  </si>
  <si>
    <t>C0631</t>
  </si>
  <si>
    <t>C0632</t>
  </si>
  <si>
    <t>C0633</t>
  </si>
  <si>
    <t>C0634</t>
  </si>
  <si>
    <t>C0635</t>
  </si>
  <si>
    <t>C0636</t>
  </si>
  <si>
    <t>C0637</t>
  </si>
  <si>
    <t>C0638</t>
  </si>
  <si>
    <t>C0639</t>
  </si>
  <si>
    <t>C0640</t>
  </si>
  <si>
    <t>C0641</t>
  </si>
  <si>
    <t>C0642</t>
  </si>
  <si>
    <t>C0643</t>
  </si>
  <si>
    <t>C0644</t>
  </si>
  <si>
    <t>C0645</t>
  </si>
  <si>
    <t>C0646</t>
  </si>
  <si>
    <t>C0647</t>
  </si>
  <si>
    <t>C0648</t>
  </si>
  <si>
    <t>C0649</t>
  </si>
  <si>
    <t>C0650</t>
  </si>
  <si>
    <t>C0651</t>
  </si>
  <si>
    <t>C0652</t>
  </si>
  <si>
    <t>C0653</t>
  </si>
  <si>
    <t>C0654</t>
  </si>
  <si>
    <t>C0655</t>
  </si>
  <si>
    <t>C0656</t>
  </si>
  <si>
    <t>C0657</t>
  </si>
  <si>
    <t>C0658</t>
  </si>
  <si>
    <t>C0659</t>
  </si>
  <si>
    <t>C0660</t>
  </si>
  <si>
    <t>C0661</t>
  </si>
  <si>
    <t>C0662</t>
  </si>
  <si>
    <t>C0663</t>
  </si>
  <si>
    <t>C0664</t>
  </si>
  <si>
    <t>C0665</t>
  </si>
  <si>
    <t>C0666</t>
  </si>
  <si>
    <t>C0667</t>
  </si>
  <si>
    <t>C0668</t>
  </si>
  <si>
    <t>C0669</t>
  </si>
  <si>
    <t>C0670</t>
  </si>
  <si>
    <t>C0671</t>
  </si>
  <si>
    <t>C0672</t>
  </si>
  <si>
    <t>C0673</t>
  </si>
  <si>
    <t>C0674</t>
  </si>
  <si>
    <t>C0675</t>
  </si>
  <si>
    <t>C0676</t>
  </si>
  <si>
    <t>C0677</t>
  </si>
  <si>
    <t>C0678</t>
  </si>
  <si>
    <t>C0679</t>
  </si>
  <si>
    <t>C0680</t>
  </si>
  <si>
    <t>C0681</t>
  </si>
  <si>
    <t>C0682</t>
  </si>
  <si>
    <t>C0683</t>
  </si>
  <si>
    <t>C0684</t>
  </si>
  <si>
    <t>C0685</t>
  </si>
  <si>
    <t>C0686</t>
  </si>
  <si>
    <t>C0687</t>
  </si>
  <si>
    <t>C0688</t>
  </si>
  <si>
    <t>C0689</t>
  </si>
  <si>
    <t>C0690</t>
  </si>
  <si>
    <t>C0691</t>
  </si>
  <si>
    <t>C0692</t>
  </si>
  <si>
    <t>C0693</t>
  </si>
  <si>
    <t>C0694</t>
  </si>
  <si>
    <t>C0695</t>
  </si>
  <si>
    <t>C0696</t>
  </si>
  <si>
    <t>C0697</t>
  </si>
  <si>
    <t>C0698</t>
  </si>
  <si>
    <t>C0699</t>
  </si>
  <si>
    <t>C0700</t>
  </si>
  <si>
    <t>C0701</t>
  </si>
  <si>
    <t>C0702</t>
  </si>
  <si>
    <t>C0703</t>
  </si>
  <si>
    <t>C0704</t>
  </si>
  <si>
    <t>C0705</t>
  </si>
  <si>
    <t>C0706</t>
  </si>
  <si>
    <t>C0707</t>
  </si>
  <si>
    <t>C0708</t>
  </si>
  <si>
    <t>C0709</t>
  </si>
  <si>
    <t>C0710</t>
  </si>
  <si>
    <t>C0711</t>
  </si>
  <si>
    <t>C0712</t>
  </si>
  <si>
    <t>C0713</t>
  </si>
  <si>
    <t>C0714</t>
  </si>
  <si>
    <t>C0715</t>
  </si>
  <si>
    <t>C0716</t>
  </si>
  <si>
    <t>C0717</t>
  </si>
  <si>
    <t>C0718</t>
  </si>
  <si>
    <t>C0719</t>
  </si>
  <si>
    <t>C0720</t>
  </si>
  <si>
    <t>C0721</t>
  </si>
  <si>
    <t>C0722</t>
  </si>
  <si>
    <t>C0723</t>
  </si>
  <si>
    <t>C0724</t>
  </si>
  <si>
    <t>C0725</t>
  </si>
  <si>
    <t>C0726</t>
  </si>
  <si>
    <t>C0727</t>
  </si>
  <si>
    <t>C0728</t>
  </si>
  <si>
    <t>C0729</t>
  </si>
  <si>
    <t>C0730</t>
  </si>
  <si>
    <t>C0731</t>
  </si>
  <si>
    <t>C0732</t>
  </si>
  <si>
    <t>C0733</t>
  </si>
  <si>
    <t>C0734</t>
  </si>
  <si>
    <t>C0735</t>
  </si>
  <si>
    <t>C0736</t>
  </si>
  <si>
    <t>C0737</t>
  </si>
  <si>
    <t>C0738</t>
  </si>
  <si>
    <t>C0739</t>
  </si>
  <si>
    <t>C0740</t>
  </si>
  <si>
    <t>C0741</t>
  </si>
  <si>
    <t>C0742</t>
  </si>
  <si>
    <t>C0743</t>
  </si>
  <si>
    <t>C0744</t>
  </si>
  <si>
    <t>C0745</t>
  </si>
  <si>
    <t>C0746</t>
  </si>
  <si>
    <t>C0747</t>
  </si>
  <si>
    <t>C0748</t>
  </si>
  <si>
    <t>C0749</t>
  </si>
  <si>
    <t>C0750</t>
  </si>
  <si>
    <t>C0751</t>
  </si>
  <si>
    <t>C0752</t>
  </si>
  <si>
    <t>C0753</t>
  </si>
  <si>
    <t>C0754</t>
  </si>
  <si>
    <t>C0755</t>
  </si>
  <si>
    <t>C0756</t>
  </si>
  <si>
    <t>C0757</t>
  </si>
  <si>
    <t>C0758</t>
  </si>
  <si>
    <t>C0759</t>
  </si>
  <si>
    <t>C0760</t>
  </si>
  <si>
    <t>C0761</t>
  </si>
  <si>
    <t>C0762</t>
  </si>
  <si>
    <t>C0763</t>
  </si>
  <si>
    <t>C0764</t>
  </si>
  <si>
    <t>C0765</t>
  </si>
  <si>
    <t>C0766</t>
  </si>
  <si>
    <t>C0767</t>
  </si>
  <si>
    <t>C0768</t>
  </si>
  <si>
    <t>C0769</t>
  </si>
  <si>
    <t>C0770</t>
  </si>
  <si>
    <t>C0771</t>
  </si>
  <si>
    <t>C0772</t>
  </si>
  <si>
    <t>C0773</t>
  </si>
  <si>
    <t>C0774</t>
  </si>
  <si>
    <t>C0775</t>
  </si>
  <si>
    <t>C0776</t>
  </si>
  <si>
    <t>C0777</t>
  </si>
  <si>
    <t>C0778</t>
  </si>
  <si>
    <t>C0779</t>
  </si>
  <si>
    <t>C0780</t>
  </si>
  <si>
    <t>C0781</t>
  </si>
  <si>
    <t>C0782</t>
  </si>
  <si>
    <t>C0783</t>
  </si>
  <si>
    <t>C0784</t>
  </si>
  <si>
    <t>C0785</t>
  </si>
  <si>
    <t>C0786</t>
  </si>
  <si>
    <t>C0787</t>
  </si>
  <si>
    <t>C0788</t>
  </si>
  <si>
    <t>C0789</t>
  </si>
  <si>
    <t>C0790</t>
  </si>
  <si>
    <t>C0791</t>
  </si>
  <si>
    <t>C0792</t>
  </si>
  <si>
    <t>C0793</t>
  </si>
  <si>
    <t>C0794</t>
  </si>
  <si>
    <t>C0795</t>
  </si>
  <si>
    <t>C0796</t>
  </si>
  <si>
    <t>C0797</t>
  </si>
  <si>
    <t>C0798</t>
  </si>
  <si>
    <t>C0799</t>
  </si>
  <si>
    <t>C0800</t>
  </si>
  <si>
    <t>C0801</t>
  </si>
  <si>
    <t>C0802</t>
  </si>
  <si>
    <t>C0803</t>
  </si>
  <si>
    <t>C0804</t>
  </si>
  <si>
    <t>C0805</t>
  </si>
  <si>
    <t>C0806</t>
  </si>
  <si>
    <t>C0807</t>
  </si>
  <si>
    <t>C0808</t>
  </si>
  <si>
    <t>C0809</t>
  </si>
  <si>
    <t>C0810</t>
  </si>
  <si>
    <t>C0811</t>
  </si>
  <si>
    <t>C0812</t>
  </si>
  <si>
    <t>C0813</t>
  </si>
  <si>
    <t>C0814</t>
  </si>
  <si>
    <t>C0815</t>
  </si>
  <si>
    <t>C0816</t>
  </si>
  <si>
    <t>C0817</t>
  </si>
  <si>
    <t>C0818</t>
  </si>
  <si>
    <t>C0819</t>
  </si>
  <si>
    <t>C0820</t>
  </si>
  <si>
    <t>C0821</t>
  </si>
  <si>
    <t>C0822</t>
  </si>
  <si>
    <t>C0823</t>
  </si>
  <si>
    <t>C0824</t>
  </si>
  <si>
    <t>C0825</t>
  </si>
  <si>
    <t>C0826</t>
  </si>
  <si>
    <t>C0827</t>
  </si>
  <si>
    <t>C0828</t>
  </si>
  <si>
    <t>C0829</t>
  </si>
  <si>
    <t>C0830</t>
  </si>
  <si>
    <t>C0831</t>
  </si>
  <si>
    <t>C0832</t>
  </si>
  <si>
    <t>C0833</t>
  </si>
  <si>
    <t>C0834</t>
  </si>
  <si>
    <t>C0835</t>
  </si>
  <si>
    <t>C0836</t>
  </si>
  <si>
    <t>C0837</t>
  </si>
  <si>
    <t>C0838</t>
  </si>
  <si>
    <t>C0839</t>
  </si>
  <si>
    <t>C0840</t>
  </si>
  <si>
    <t>C0841</t>
  </si>
  <si>
    <t>C0842</t>
  </si>
  <si>
    <t>C0843</t>
  </si>
  <si>
    <t>C0844</t>
  </si>
  <si>
    <t>C0845</t>
  </si>
  <si>
    <t>C0846</t>
  </si>
  <si>
    <t>C0847</t>
  </si>
  <si>
    <t>C0848</t>
  </si>
  <si>
    <t>C0849</t>
  </si>
  <si>
    <t>C0850</t>
  </si>
  <si>
    <t>C0851</t>
  </si>
  <si>
    <t>C0852</t>
  </si>
  <si>
    <t>C0853</t>
  </si>
  <si>
    <t>C0854</t>
  </si>
  <si>
    <t>C0855</t>
  </si>
  <si>
    <t>C0856</t>
  </si>
  <si>
    <t>C0857</t>
  </si>
  <si>
    <t>C0858</t>
  </si>
  <si>
    <t>C0859</t>
  </si>
  <si>
    <t>C0860</t>
  </si>
  <si>
    <t>C0861</t>
  </si>
  <si>
    <t>C0862</t>
  </si>
  <si>
    <t>C0863</t>
  </si>
  <si>
    <t>C0864</t>
  </si>
  <si>
    <t>C0865</t>
  </si>
  <si>
    <t>C0866</t>
  </si>
  <si>
    <t>C0867</t>
  </si>
  <si>
    <t>C0868</t>
  </si>
  <si>
    <t>C0869</t>
  </si>
  <si>
    <t>C0870</t>
  </si>
  <si>
    <t>C0871</t>
  </si>
  <si>
    <t>C0872</t>
  </si>
  <si>
    <t>C0873</t>
  </si>
  <si>
    <t>C0874</t>
  </si>
  <si>
    <t>C0875</t>
  </si>
  <si>
    <t>C0876</t>
  </si>
  <si>
    <t>C0877</t>
  </si>
  <si>
    <t>C0878</t>
  </si>
  <si>
    <t>C0879</t>
  </si>
  <si>
    <t>C0880</t>
  </si>
  <si>
    <t>C0881</t>
  </si>
  <si>
    <t>C0882</t>
  </si>
  <si>
    <t>C0883</t>
  </si>
  <si>
    <t>C0884</t>
  </si>
  <si>
    <t>C0885</t>
  </si>
  <si>
    <t>C0886</t>
  </si>
  <si>
    <t>C0887</t>
  </si>
  <si>
    <t>C0888</t>
  </si>
  <si>
    <t>C0889</t>
  </si>
  <si>
    <t>C0890</t>
  </si>
  <si>
    <t>C0891</t>
  </si>
  <si>
    <t>C0892</t>
  </si>
  <si>
    <t>C0893</t>
  </si>
  <si>
    <t>C0894</t>
  </si>
  <si>
    <t>C0895</t>
  </si>
  <si>
    <t>C0896</t>
  </si>
  <si>
    <t>C0897</t>
  </si>
  <si>
    <t>C0898</t>
  </si>
  <si>
    <t>C0899</t>
  </si>
  <si>
    <t>C0900</t>
  </si>
  <si>
    <t>C0901</t>
  </si>
  <si>
    <t>C0902</t>
  </si>
  <si>
    <t>C0903</t>
  </si>
  <si>
    <t>C0904</t>
  </si>
  <si>
    <t>C0905</t>
  </si>
  <si>
    <t>C0906</t>
  </si>
  <si>
    <t>C0907</t>
  </si>
  <si>
    <t>C0908</t>
  </si>
  <si>
    <t>C0909</t>
  </si>
  <si>
    <t>C0910</t>
  </si>
  <si>
    <t>C0911</t>
  </si>
  <si>
    <t>C0912</t>
  </si>
  <si>
    <t>C0913</t>
  </si>
  <si>
    <t>C0914</t>
  </si>
  <si>
    <t>C0915</t>
  </si>
  <si>
    <t>C0916</t>
  </si>
  <si>
    <t>C0917</t>
  </si>
  <si>
    <t>C0918</t>
  </si>
  <si>
    <t>C0919</t>
  </si>
  <si>
    <t>C0920</t>
  </si>
  <si>
    <t>C0921</t>
  </si>
  <si>
    <t>C0922</t>
  </si>
  <si>
    <t>C0923</t>
  </si>
  <si>
    <t>C0924</t>
  </si>
  <si>
    <t>C0925</t>
  </si>
  <si>
    <t>C0926</t>
  </si>
  <si>
    <t>C0927</t>
  </si>
  <si>
    <t>C0928</t>
  </si>
  <si>
    <t>C0929</t>
  </si>
  <si>
    <t>C0930</t>
  </si>
  <si>
    <t>C0931</t>
  </si>
  <si>
    <t>C0932</t>
  </si>
  <si>
    <t>C0933</t>
  </si>
  <si>
    <t>C0934</t>
  </si>
  <si>
    <t>C0935</t>
  </si>
  <si>
    <t>C0936</t>
  </si>
  <si>
    <t>C0937</t>
  </si>
  <si>
    <t>C0938</t>
  </si>
  <si>
    <t>C0939</t>
  </si>
  <si>
    <t>C0940</t>
  </si>
  <si>
    <t>C0941</t>
  </si>
  <si>
    <t>C0942</t>
  </si>
  <si>
    <t>C0943</t>
  </si>
  <si>
    <t>C0944</t>
  </si>
  <si>
    <t>C0945</t>
  </si>
  <si>
    <t>C0946</t>
  </si>
  <si>
    <t>C0947</t>
  </si>
  <si>
    <t>C0948</t>
  </si>
  <si>
    <t>C0949</t>
  </si>
  <si>
    <t>C0950</t>
  </si>
  <si>
    <t>C0951</t>
  </si>
  <si>
    <t>C0952</t>
  </si>
  <si>
    <t>C0953</t>
  </si>
  <si>
    <t>C0954</t>
  </si>
  <si>
    <t>C0955</t>
  </si>
  <si>
    <t>C0956</t>
  </si>
  <si>
    <t>C0957</t>
  </si>
  <si>
    <t>C0958</t>
  </si>
  <si>
    <t>C0959</t>
  </si>
  <si>
    <t>C0960</t>
  </si>
  <si>
    <t>C0961</t>
  </si>
  <si>
    <t>C0962</t>
  </si>
  <si>
    <t>C0963</t>
  </si>
  <si>
    <t>C0964</t>
  </si>
  <si>
    <t>C0965</t>
  </si>
  <si>
    <t>C0966</t>
  </si>
  <si>
    <t>C0967</t>
  </si>
  <si>
    <t>C0968</t>
  </si>
  <si>
    <t>C0969</t>
  </si>
  <si>
    <t>C0970</t>
  </si>
  <si>
    <t>C0971</t>
  </si>
  <si>
    <t>C0972</t>
  </si>
  <si>
    <t>C0973</t>
  </si>
  <si>
    <t>C0974</t>
  </si>
  <si>
    <t>C0975</t>
  </si>
  <si>
    <t>C0976</t>
  </si>
  <si>
    <t>C0977</t>
  </si>
  <si>
    <t>C0978</t>
  </si>
  <si>
    <t>C0979</t>
  </si>
  <si>
    <t>C0980</t>
  </si>
  <si>
    <t>C0981</t>
  </si>
  <si>
    <t>C0982</t>
  </si>
  <si>
    <t>C0983</t>
  </si>
  <si>
    <t>C0984</t>
  </si>
  <si>
    <t>C0985</t>
  </si>
  <si>
    <t>C0986</t>
  </si>
  <si>
    <t>C0987</t>
  </si>
  <si>
    <t>C0988</t>
  </si>
  <si>
    <t>C0989</t>
  </si>
  <si>
    <t>C0990</t>
  </si>
  <si>
    <t>C0991</t>
  </si>
  <si>
    <t>C0992</t>
  </si>
  <si>
    <t>C0993</t>
  </si>
  <si>
    <t>C0994</t>
  </si>
  <si>
    <t>C0995</t>
  </si>
  <si>
    <t>C0996</t>
  </si>
  <si>
    <t>C0997</t>
  </si>
  <si>
    <t>C0998</t>
  </si>
  <si>
    <t>C0999</t>
  </si>
  <si>
    <t>insurance charges</t>
  </si>
  <si>
    <t>Grand Total</t>
  </si>
  <si>
    <t>count of customers</t>
  </si>
  <si>
    <t xml:space="preserve">Age </t>
  </si>
  <si>
    <t>Age bracket</t>
  </si>
  <si>
    <t xml:space="preserve">BMI Categories </t>
  </si>
  <si>
    <t>Healthy weight</t>
  </si>
  <si>
    <t>Obesity</t>
  </si>
  <si>
    <t>Over weight</t>
  </si>
  <si>
    <t>Underweight</t>
  </si>
  <si>
    <t>BMI category</t>
  </si>
  <si>
    <t>Gender</t>
  </si>
  <si>
    <t>Count of Customers</t>
  </si>
  <si>
    <t xml:space="preserve"> charges</t>
  </si>
  <si>
    <t>Effect of BMI and Charges: Similarly, create a scatter plot to analyze the relationship between BMI and charges</t>
  </si>
  <si>
    <t>BMI</t>
  </si>
  <si>
    <t>CHARGES</t>
  </si>
  <si>
    <t>4. Effect of Age and Charges: Create a scatter plot to analyze the relationship between age and charges, which can help identify any trends or patterns.</t>
  </si>
  <si>
    <t>10-19</t>
  </si>
  <si>
    <t>20-29</t>
  </si>
  <si>
    <t>30-39</t>
  </si>
  <si>
    <t>40-49</t>
  </si>
  <si>
    <t>50-59</t>
  </si>
  <si>
    <t>60-70</t>
  </si>
  <si>
    <t>childrens</t>
  </si>
  <si>
    <t xml:space="preserve"> Total Insurance charges</t>
  </si>
  <si>
    <t>Row Labels</t>
  </si>
  <si>
    <t>(All)</t>
  </si>
  <si>
    <t>Non smoker</t>
  </si>
  <si>
    <t>6. Effect of Number of Children and Charges</t>
  </si>
  <si>
    <t>Region</t>
  </si>
  <si>
    <t xml:space="preserve">8. Region-wise Charges: </t>
  </si>
  <si>
    <t>9. Average Charges by Age Group: Calculate the average charges for different age groups and visualize it using a bar chart to see how charges vary with age</t>
  </si>
  <si>
    <t>Average of insurance charges</t>
  </si>
  <si>
    <t>10. Average Charges by BMI Category: Categorize BMI into groups (e.g., underweight, normal, overweight, obese) and calculate the average charges for each category. Visualize this using a bar chart.</t>
  </si>
  <si>
    <t>11. Correlation Matrix: Generate a correlation matrix to see the correlation between different variables such as age, BMI, number of children, and charges.</t>
  </si>
  <si>
    <t>Age</t>
  </si>
  <si>
    <t>no of childrens</t>
  </si>
  <si>
    <t>Insurance charges</t>
  </si>
  <si>
    <t>Correlation</t>
  </si>
  <si>
    <t>Prediction</t>
  </si>
  <si>
    <t xml:space="preserve">new _sex </t>
  </si>
  <si>
    <t>new_smoker</t>
  </si>
  <si>
    <t>newsex</t>
  </si>
  <si>
    <t>region_southwest</t>
  </si>
  <si>
    <t>region_southeast</t>
  </si>
  <si>
    <t>region_northwest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</si>
  <si>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</si>
  <si>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</si>
  <si>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</si>
  <si>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</si>
  <si>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</si>
  <si>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</si>
  <si>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</si>
  <si>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</si>
  <si>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</si>
  <si>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</si>
  <si>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</si>
  <si>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</si>
  <si>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</si>
  <si>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</si>
  <si>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</si>
  <si>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</si>
  <si>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</si>
  <si>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</si>
  <si>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</si>
  <si>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</si>
  <si>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</si>
  <si>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</si>
  <si>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</si>
  <si>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</si>
  <si>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region_northeast</t>
  </si>
  <si>
    <t>regression summary</t>
  </si>
  <si>
    <t>average amount of insurance</t>
  </si>
  <si>
    <t>gender</t>
  </si>
  <si>
    <t xml:space="preserve">bmi </t>
  </si>
  <si>
    <t>number of children</t>
  </si>
  <si>
    <t>select the option</t>
  </si>
  <si>
    <t>insurnace charges</t>
  </si>
  <si>
    <t xml:space="preserve">input </t>
  </si>
  <si>
    <t>select</t>
  </si>
  <si>
    <t>criteria</t>
  </si>
  <si>
    <t>approx</t>
  </si>
  <si>
    <t>Age frequency</t>
  </si>
  <si>
    <t xml:space="preserve">sum of charges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</si>
</sst>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09]\ #,##0"/>
    <numFmt numFmtId="165" formatCode="[$₹-4009]\ #,##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181E00"/>
      <name val="Arial"/>
      <family val="2"/>
    </font>
    <font>
      <i/>
      <sz val="11"/>
      <color theme="1"/>
      <name val="Calibri"/>
      <family val="2"/>
      <scheme val="minor"/>
    </font>
    <font>
      <b/>
      <i/>
      <sz val="11"/>
      <color theme="1"/>
      <name val="Calibri"/>
      <family val="2"/>
      <scheme val="minor"/>
    </font>
    <font>
      <b/>
      <i/>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op>
      <bottom/>
      <diagonal/>
    </border>
    <border>
      <left/>
      <right/>
      <top style="thin">
        <color theme="5"/>
      </top>
      <bottom style="thin">
        <color theme="5"/>
      </bottom>
      <diagonal/>
    </border>
    <border>
      <left style="thin">
        <color theme="5"/>
      </left>
      <right/>
      <top style="thin">
        <color theme="5"/>
      </top>
      <bottom style="thin">
        <color theme="5"/>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30">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left" vertical="center" wrapText="1" indent="1"/>
    </xf>
    <xf numFmtId="164" fontId="0" fillId="0" borderId="0" xfId="0" applyNumberFormat="1"/>
    <xf numFmtId="0" fontId="0" fillId="0" borderId="0" xfId="0"/>
    <xf numFmtId="0" fontId="0" fillId="0" borderId="10" xfId="0" applyFont="1" applyBorder="1"/>
    <xf numFmtId="0" fontId="0" fillId="0" borderId="11" xfId="0" applyFont="1" applyBorder="1"/>
    <xf numFmtId="0" fontId="0" fillId="0" borderId="12" xfId="0" applyFont="1" applyBorder="1"/>
    <xf numFmtId="164" fontId="0" fillId="0" borderId="0" xfId="0" applyNumberFormat="1" applyAlignment="1">
      <alignment horizontal="left"/>
    </xf>
    <xf numFmtId="0" fontId="0" fillId="0" borderId="0" xfId="0" applyFill="1" applyBorder="1" applyAlignment="1"/>
    <xf numFmtId="0" fontId="0" fillId="0" borderId="13" xfId="0" applyFill="1" applyBorder="1" applyAlignment="1"/>
    <xf numFmtId="0" fontId="19" fillId="0" borderId="14" xfId="0" applyFont="1" applyFill="1" applyBorder="1" applyAlignment="1">
      <alignment horizontal="center"/>
    </xf>
    <xf numFmtId="0" fontId="21" fillId="33" borderId="15" xfId="0" applyFont="1" applyFill="1" applyBorder="1" applyAlignment="1">
      <alignment horizontal="center"/>
    </xf>
    <xf numFmtId="0" fontId="0" fillId="0" borderId="16" xfId="0" applyFill="1" applyBorder="1" applyAlignment="1"/>
    <xf numFmtId="0" fontId="19" fillId="0" borderId="14" xfId="0" applyFont="1" applyFill="1" applyBorder="1" applyAlignment="1">
      <alignment horizontal="centerContinuous"/>
    </xf>
    <xf numFmtId="0" fontId="16" fillId="0" borderId="16" xfId="0" applyFont="1" applyBorder="1"/>
    <xf numFmtId="0" fontId="0" fillId="0" borderId="16" xfId="0" applyBorder="1"/>
    <xf numFmtId="0" fontId="20" fillId="0" borderId="16" xfId="0" applyFont="1" applyFill="1" applyBorder="1" applyAlignment="1">
      <alignment horizontal="center"/>
    </xf>
    <xf numFmtId="0" fontId="16" fillId="0" borderId="16" xfId="0" applyFont="1" applyFill="1" applyBorder="1" applyAlignment="1"/>
    <xf numFmtId="164" fontId="0" fillId="0" borderId="0" xfId="42" applyNumberFormat="1" applyFont="1"/>
    <xf numFmtId="0" fontId="0" fillId="0" borderId="0" xfId="0"/>
    <xf numFmtId="0" fontId="16" fillId="34" borderId="0" xfId="0" applyFont="1" applyFill="1"/>
    <xf numFmtId="0" fontId="0" fillId="35" borderId="0" xfId="0" applyFill="1"/>
    <xf numFmtId="0" fontId="16" fillId="36" borderId="16" xfId="0" applyFont="1" applyFill="1" applyBorder="1"/>
    <xf numFmtId="165" fontId="0" fillId="37" borderId="0" xfId="0" applyNumberFormat="1" applyFill="1"/>
    <xf numFmtId="0" fontId="0" fillId="0" borderId="0" xfId="0"/>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EACB4"/>
      <color rgb="FFD60000"/>
      <color rgb="FFFFB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[project02.part01.level02.insurancedataset.Sweety.xlsx]3!PivotTable19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lt1">
                      <a:lumMod val="15000"/>
                      <a:lumOff val="8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noFill/>
          <a:ln w="9525" cap="flat" cmpd="sng" algn="ctr">
            <a:solidFill>
              <a:schemeClr val="accent2"/>
            </a:solidFill>
            <a:miter lim="800000"/>
          </a:ln>
          <a:effectLst>
            <a:glow rad="63500">
              <a:schemeClr val="accent2">
                <a:satMod val="175000"/>
                <a:alpha val="25000"/>
              </a:schemeClr>
            </a:glow>
          </a:effectLst>
        </c:spPr>
        <c:dLbl>
          <c:idx val="0"/>
          <c:layout>
            <c:manualLayout>
              <c:x val="5.7419072430439713E-2"/>
              <c:y val="-2.0452513588613226E-2"/>
            </c:manualLayout>
          </c:layout>
          <c:spPr>
            <a:solidFill>
              <a:sysClr val="windowText" lastClr="000000">
                <a:lumMod val="65000"/>
                <a:lumOff val="35000"/>
              </a:sysClr>
            </a:solid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640048936284302"/>
                  <c:h val="7.3011102332966912E-2"/>
                </c:manualLayout>
              </c15:layout>
            </c:ext>
          </c:extLst>
        </c:dLbl>
      </c:pivotFmt>
      <c:pivotFmt>
        <c:idx val="6"/>
        <c:spPr>
          <a:noFill/>
          <a:ln w="9525" cap="flat" cmpd="sng" algn="ctr">
            <a:solidFill>
              <a:schemeClr val="accent2"/>
            </a:solidFill>
            <a:miter lim="800000"/>
          </a:ln>
          <a:effectLst>
            <a:glow rad="63500">
              <a:schemeClr val="accent2">
                <a:satMod val="175000"/>
                <a:alpha val="25000"/>
              </a:schemeClr>
            </a:glow>
          </a:effectLst>
        </c:spPr>
        <c:dLbl>
          <c:idx val="0"/>
          <c:layout>
            <c:manualLayout>
              <c:x val="-0.12415923497772052"/>
              <c:y val="-0.16946368401993811"/>
            </c:manualLayout>
          </c:layout>
          <c:spPr>
            <a:solidFill>
              <a:sysClr val="windowText" lastClr="000000">
                <a:lumMod val="65000"/>
                <a:lumOff val="35000"/>
              </a:sysClr>
            </a:solid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'3'!$B$3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7027-4486-A345-0282FD2D6771}"/>
              </c:ext>
            </c:extLst>
          </c:dPt>
          <c:dPt>
            <c:idx val="1"/>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2-7027-4486-A345-0282FD2D6771}"/>
              </c:ext>
            </c:extLst>
          </c:dPt>
          <c:dLbls>
            <c:dLbl>
              <c:idx val="0"/>
              <c:layout>
                <c:manualLayout>
                  <c:x val="5.7419072430439713E-2"/>
                  <c:y val="-2.0452513588613226E-2"/>
                </c:manualLayout>
              </c:layout>
              <c:dLblPos val="outEnd"/>
              <c:showLegendKey val="0"/>
              <c:showVal val="1"/>
              <c:showCatName val="1"/>
              <c:showSerName val="0"/>
              <c:showPercent val="0"/>
              <c:showBubbleSize val="0"/>
              <c:extLst>
                <c:ext xmlns:c15="http://schemas.microsoft.com/office/drawing/2012/chart" uri="{CE6537A1-D6FC-4f65-9D91-7224C49458BB}">
                  <c15:layout>
                    <c:manualLayout>
                      <c:w val="0.29640048936284302"/>
                      <c:h val="7.3011102332966912E-2"/>
                    </c:manualLayout>
                  </c15:layout>
                </c:ext>
                <c:ext xmlns:c16="http://schemas.microsoft.com/office/drawing/2014/chart" uri="{C3380CC4-5D6E-409C-BE32-E72D297353CC}">
                  <c16:uniqueId val="{00000001-7027-4486-A345-0282FD2D6771}"/>
                </c:ext>
              </c:extLst>
            </c:dLbl>
            <c:dLbl>
              <c:idx val="1"/>
              <c:layout>
                <c:manualLayout>
                  <c:x val="-0.12415923497772052"/>
                  <c:y val="-0.16946368401993811"/>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27-4486-A345-0282FD2D6771}"/>
                </c:ext>
              </c:extLst>
            </c:dLbl>
            <c:spPr>
              <a:solidFill>
                <a:sysClr val="windowText" lastClr="000000">
                  <a:lumMod val="65000"/>
                  <a:lumOff val="35000"/>
                </a:sysClr>
              </a:solid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lt1">
                        <a:lumMod val="15000"/>
                        <a:lumOff val="8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'3'!$A$4:$A$6</c:f>
              <c:strCache>
                <c:ptCount val="2"/>
                <c:pt idx="0">
                  <c:v>female</c:v>
                </c:pt>
                <c:pt idx="1">
                  <c:v>male</c:v>
                </c:pt>
              </c:strCache>
            </c:strRef>
          </c:cat>
          <c:val>
            <c:numRef>
              <c:f>'3'!$B$4:$B$6</c:f>
              <c:numCache>
                <c:formatCode>General</c:formatCode>
                <c:ptCount val="2"/>
                <c:pt idx="0">
                  <c:v>662</c:v>
                </c:pt>
                <c:pt idx="1">
                  <c:v>676</c:v>
                </c:pt>
              </c:numCache>
            </c:numRef>
          </c:val>
          <c:extLst>
            <c:ext xmlns:c16="http://schemas.microsoft.com/office/drawing/2014/chart" uri="{C3380CC4-5D6E-409C-BE32-E72D297353CC}">
              <c16:uniqueId val="{00000000-7027-4486-A345-0282FD2D6771}"/>
            </c:ext>
          </c:extLst>
        </c:ser>
        <c:dLbls>
          <c:showLegendKey val="0"/>
          <c:showVal val="0"/>
          <c:showCatName val="0"/>
          <c:showSerName val="0"/>
          <c:showPercent val="0"/>
          <c:showBubbleSize val="0"/>
        </c:dLbls>
        <c:gapWidth val="182"/>
        <c:overlap val="-50"/>
        <c:axId val="1359493984"/>
        <c:axId val="1421477824"/>
      </c:barChart>
      <c:catAx>
        <c:axId val="13594939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600"/>
                  <a:t>Gender</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crossAx val="1421477824"/>
        <c:crosses val="autoZero"/>
        <c:auto val="1"/>
        <c:lblAlgn val="ctr"/>
        <c:lblOffset val="100"/>
        <c:noMultiLvlLbl val="0"/>
      </c:catAx>
      <c:valAx>
        <c:axId val="14214778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1"/>
                  <a:t>Total customers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35949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alpha val="42000"/>
        </a:schemeClr>
      </a:solidFill>
      <a:round/>
    </a:ln>
    <a:effectLst>
      <a:glow rad="88900">
        <a:schemeClr val="accent1">
          <a:alpha val="56000"/>
        </a:schemeClr>
      </a:glow>
      <a:softEdge rad="0"/>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[project02.part01.level02.insurancedataset.Sweety.xlsx]1!PivotTable8</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Age distribution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bg2">
              <a:lumMod val="75000"/>
            </a:schemeClr>
          </a:solidFill>
          <a:ln>
            <a:noFill/>
          </a:ln>
          <a:effectLst>
            <a:outerShdw blurRad="57150" dist="19050" dir="5400000" algn="ctr" rotWithShape="0">
              <a:srgbClr val="000000">
                <a:alpha val="63000"/>
              </a:srgbClr>
            </a:outerShdw>
          </a:effectLst>
        </c:spPr>
      </c:pivotFmt>
      <c:pivotFmt>
        <c:idx val="3"/>
        <c:spPr>
          <a:solidFill>
            <a:schemeClr val="accent4"/>
          </a:solidFill>
          <a:ln>
            <a:noFill/>
          </a:ln>
          <a:effectLst>
            <a:outerShdw blurRad="57150" dist="19050" dir="5400000" algn="ctr" rotWithShape="0">
              <a:srgbClr val="000000">
                <a:alpha val="63000"/>
              </a:srgbClr>
            </a:outerShdw>
          </a:effectLst>
        </c:spPr>
      </c:pivotFmt>
      <c:pivotFmt>
        <c:idx val="4"/>
        <c:spPr>
          <a:solidFill>
            <a:schemeClr val="accent5"/>
          </a:solidFill>
          <a:ln>
            <a:noFill/>
          </a:ln>
          <a:effectLst>
            <a:outerShdw blurRad="57150" dist="19050" dir="5400000" algn="ctr" rotWithShape="0">
              <a:srgbClr val="000000">
                <a:alpha val="63000"/>
              </a:srgbClr>
            </a:outerShdw>
          </a:effectLst>
        </c:spPr>
      </c:pivotFmt>
      <c:pivotFmt>
        <c:idx val="5"/>
        <c:spPr>
          <a:solidFill>
            <a:schemeClr val="accent6"/>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D0-40B1-AC17-E9042A3B418B}"/>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0C7-458E-800F-76602E804F42}"/>
              </c:ext>
            </c:extLst>
          </c:dPt>
          <c:dPt>
            <c:idx val="2"/>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0C7-458E-800F-76602E804F42}"/>
              </c:ext>
            </c:extLst>
          </c:dPt>
          <c:dPt>
            <c:idx val="3"/>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0C7-458E-800F-76602E804F42}"/>
              </c:ext>
            </c:extLst>
          </c:dPt>
          <c:dPt>
            <c:idx val="4"/>
            <c:bubble3D val="0"/>
            <c:spPr>
              <a:solidFill>
                <a:schemeClr val="accent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B0C7-458E-800F-76602E804F42}"/>
              </c:ext>
            </c:extLst>
          </c:dPt>
          <c:dPt>
            <c:idx val="5"/>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0C7-458E-800F-76602E804F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'1'!$A$4:$A$10</c:f>
              <c:strCache>
                <c:ptCount val="6"/>
                <c:pt idx="0">
                  <c:v>10-19</c:v>
                </c:pt>
                <c:pt idx="1">
                  <c:v>20-29</c:v>
                </c:pt>
                <c:pt idx="2">
                  <c:v>30-39</c:v>
                </c:pt>
                <c:pt idx="3">
                  <c:v>40-49</c:v>
                </c:pt>
                <c:pt idx="4">
                  <c:v>50-59</c:v>
                </c:pt>
                <c:pt idx="5">
                  <c:v>60-70</c:v>
                </c:pt>
              </c:strCache>
            </c:strRef>
          </c:cat>
          <c:val>
            <c:numRef>
              <c:f>'1'!$B$4:$B$10</c:f>
              <c:numCache>
                <c:formatCode>General</c:formatCode>
                <c:ptCount val="6"/>
                <c:pt idx="0">
                  <c:v>137</c:v>
                </c:pt>
                <c:pt idx="1">
                  <c:v>280</c:v>
                </c:pt>
                <c:pt idx="2">
                  <c:v>257</c:v>
                </c:pt>
                <c:pt idx="3">
                  <c:v>279</c:v>
                </c:pt>
                <c:pt idx="4">
                  <c:v>271</c:v>
                </c:pt>
                <c:pt idx="5">
                  <c:v>114</c:v>
                </c:pt>
              </c:numCache>
            </c:numRef>
          </c:val>
          <c:extLst>
            <c:ext xmlns:c16="http://schemas.microsoft.com/office/drawing/2014/chart" uri="{C3380CC4-5D6E-409C-BE32-E72D297353CC}">
              <c16:uniqueId val="{00000002-B0C7-458E-800F-76602E804F4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[project02.part01.level02.insurancedataset.Sweety.xlsx]2!PivotTable16</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BMI distribution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pivotFmt>
      <c:pivotFmt>
        <c:idx val="2"/>
        <c:spPr>
          <a:solidFill>
            <a:schemeClr val="bg2">
              <a:lumMod val="90000"/>
            </a:schemeClr>
          </a:solidFill>
          <a:ln>
            <a:noFill/>
          </a:ln>
          <a:effectLst>
            <a:outerShdw blurRad="57150" dist="19050" dir="5400000" algn="ctr" rotWithShape="0">
              <a:srgbClr val="000000">
                <a:alpha val="63000"/>
              </a:srgbClr>
            </a:outerShdw>
          </a:effectLst>
        </c:spPr>
      </c:pivotFmt>
      <c:pivotFmt>
        <c:idx val="3"/>
        <c:spPr>
          <a:solidFill>
            <a:schemeClr val="accent4"/>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'2'!$B$3</c:f>
              <c:strCache>
                <c:ptCount val="1"/>
                <c:pt idx="0">
                  <c:v>Total</c:v>
                </c:pt>
              </c:strCache>
            </c:strRef>
          </c:tx>
          <c:spPr>
            <a:solidFill>
              <a:schemeClr val="accent2"/>
            </a:solidFill>
          </c:spPr>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FCB-4F1E-A294-6287BC9BB313}"/>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33-4910-A088-AD4CC0B9801C}"/>
              </c:ext>
            </c:extLst>
          </c:dPt>
          <c:dPt>
            <c:idx val="2"/>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FCB-4F1E-A294-6287BC9BB313}"/>
              </c:ext>
            </c:extLst>
          </c:dPt>
          <c:dPt>
            <c:idx val="3"/>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FCB-4F1E-A294-6287BC9BB31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'2'!$A$4:$A$8</c:f>
              <c:strCache>
                <c:ptCount val="4"/>
                <c:pt idx="0">
                  <c:v>Healthy weight</c:v>
                </c:pt>
                <c:pt idx="1">
                  <c:v>Obesity</c:v>
                </c:pt>
                <c:pt idx="2">
                  <c:v>Over weight</c:v>
                </c:pt>
                <c:pt idx="3">
                  <c:v>Underweight</c:v>
                </c:pt>
              </c:strCache>
            </c:strRef>
          </c:cat>
          <c:val>
            <c:numRef>
              <c:f>'2'!$B$4:$B$8</c:f>
              <c:numCache>
                <c:formatCode>General</c:formatCode>
                <c:ptCount val="4"/>
                <c:pt idx="0">
                  <c:v>222</c:v>
                </c:pt>
                <c:pt idx="1">
                  <c:v>719</c:v>
                </c:pt>
                <c:pt idx="2">
                  <c:v>377</c:v>
                </c:pt>
                <c:pt idx="3">
                  <c:v>20</c:v>
                </c:pt>
              </c:numCache>
            </c:numRef>
          </c:val>
          <c:extLst>
            <c:ext xmlns:c16="http://schemas.microsoft.com/office/drawing/2014/chart" uri="{C3380CC4-5D6E-409C-BE32-E72D297353CC}">
              <c16:uniqueId val="{00000005-9FCB-4F1E-A294-6287BC9BB31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[project02.part01.level02.insurancedataset.Sweety.xlsx]3!PivotTable19</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Gender distribution</a:t>
            </a:r>
          </a:p>
        </c:rich>
      </c:tx>
      <c:overlay val="0"/>
      <c:spPr>
        <a:noFill/>
        <a:ln>
          <a:noFill/>
        </a:ln>
        <a:effectLst/>
      </c:sp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91440" tIns="182880" rIns="91440" bIns="0" anchor="ctr" anchorCtr="1">
              <a:spAutoFit/>
            </a:bodyPr>
            <a:lstStyle/>
            <a:p>
              <a:pPr>
                <a:defRPr sz="900" b="0" i="0" u="none" strike="noStrike" kern="1200" baseline="0">
                  <a:solidFill>
                    <a:schemeClr val="bg1"/>
                  </a:solidFill>
                  <a:effectLst>
                    <a:glow rad="101600">
                      <a:schemeClr val="tx1">
                        <a:alpha val="40000"/>
                      </a:schemeClr>
                    </a:glow>
                    <a:outerShdw blurRad="50800" dist="50800" dir="5400000" algn="ctr" rotWithShape="0">
                      <a:schemeClr val="accent1"/>
                    </a:outerShdw>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pivotFmt>
      <c:pivotFmt>
        <c:idx val="2"/>
      </c:pivotFmt>
    </c:pivotFmts>
    <c:plotArea>
      <c:layout/>
      <c:barChart>
        <c:barDir val="bar"/>
        <c:grouping val="clustered"/>
        <c:varyColors val="0"/>
        <c:ser>
          <c:idx val="0"/>
          <c:order val="0"/>
          <c:tx>
            <c:strRef>
              <c:f>'3'!$B$3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91440" tIns="182880" rIns="91440" bIns="0" anchor="ctr" anchorCtr="1">
                <a:spAutoFit/>
              </a:bodyPr>
              <a:lstStyle/>
              <a:p>
                <a:pPr>
                  <a:defRPr sz="900" b="0" i="0" u="none" strike="noStrike" kern="1200" baseline="0">
                    <a:solidFill>
                      <a:schemeClr val="bg1"/>
                    </a:solidFill>
                    <a:effectLst>
                      <a:glow rad="101600">
                        <a:schemeClr val="tx1">
                          <a:alpha val="40000"/>
                        </a:schemeClr>
                      </a:glow>
                      <a:outerShdw blurRad="50800" dist="50800" dir="5400000" algn="ctr" rotWithShape="0">
                        <a:schemeClr val="accent1"/>
                      </a:outerShdw>
                    </a:effectLst>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50000"/>
                        </a:schemeClr>
                      </a:solidFill>
                      <a:round/>
                    </a:ln>
                    <a:effectLst/>
                  </c:spPr>
                </c15:leaderLines>
              </c:ext>
            </c:extLst>
          </c:dLbls>
          <c:cat>
            <c:strRef>
              <c:f>'3'!$A$4:$A$6</c:f>
              <c:strCache>
                <c:ptCount val="2"/>
                <c:pt idx="0">
                  <c:v>female</c:v>
                </c:pt>
                <c:pt idx="1">
                  <c:v>male</c:v>
                </c:pt>
              </c:strCache>
            </c:strRef>
          </c:cat>
          <c:val>
            <c:numRef>
              <c:f>'3'!$B$4:$B$6</c:f>
              <c:numCache>
                <c:formatCode>General</c:formatCode>
                <c:ptCount val="2"/>
                <c:pt idx="0">
                  <c:v>662</c:v>
                </c:pt>
                <c:pt idx="1">
                  <c:v>676</c:v>
                </c:pt>
              </c:numCache>
            </c:numRef>
          </c:val>
          <c:extLst>
            <c:ext xmlns:c16="http://schemas.microsoft.com/office/drawing/2014/chart" uri="{C3380CC4-5D6E-409C-BE32-E72D297353CC}">
              <c16:uniqueId val="{00000000-5120-4120-A24C-A45A295A6B51}"/>
            </c:ext>
          </c:extLst>
        </c:ser>
        <c:dLbls>
          <c:showLegendKey val="0"/>
          <c:showVal val="0"/>
          <c:showCatName val="0"/>
          <c:showSerName val="0"/>
          <c:showPercent val="0"/>
          <c:showBubbleSize val="0"/>
        </c:dLbls>
        <c:gapWidth val="182"/>
        <c:overlap val="-50"/>
        <c:axId val="1359493984"/>
        <c:axId val="1421477824"/>
      </c:barChart>
      <c:catAx>
        <c:axId val="13594939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Gender</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1477824"/>
        <c:crosses val="autoZero"/>
        <c:auto val="1"/>
        <c:lblAlgn val="ctr"/>
        <c:lblOffset val="100"/>
        <c:noMultiLvlLbl val="0"/>
      </c:catAx>
      <c:valAx>
        <c:axId val="14214778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Total customers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949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Relation between age and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6"/>
            <c:marker>
              <c:symbol val="circle"/>
              <c:size val="3"/>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1-DD09-4BFB-9020-061BEB66BD62}"/>
              </c:ext>
            </c:extLst>
          </c:dPt>
          <c:xVal>
            <c:numRef>
              <c:f>'4'!$D$4:$D$50</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'4'!$E$4:$E$50</c:f>
              <c:numCache>
                <c:formatCode>[$₹-4009]\ #,##0</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282679.55077999999</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yVal>
          <c:smooth val="1"/>
          <c:extLst>
            <c:ext xmlns:c16="http://schemas.microsoft.com/office/drawing/2014/chart" uri="{C3380CC4-5D6E-409C-BE32-E72D297353CC}">
              <c16:uniqueId val="{00000000-DD09-4BFB-9020-061BEB66BD62}"/>
            </c:ext>
          </c:extLst>
        </c:ser>
        <c:dLbls>
          <c:showLegendKey val="0"/>
          <c:showVal val="0"/>
          <c:showCatName val="0"/>
          <c:showSerName val="0"/>
          <c:showPercent val="0"/>
          <c:showBubbleSize val="0"/>
        </c:dLbls>
        <c:axId val="1539207072"/>
        <c:axId val="1210250880"/>
      </c:scatterChart>
      <c:valAx>
        <c:axId val="153920707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0250880"/>
        <c:crosses val="autoZero"/>
        <c:crossBetween val="midCat"/>
      </c:valAx>
      <c:valAx>
        <c:axId val="121025088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Insurance 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4009]\ #,##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92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between age and charges</a:t>
            </a:r>
          </a:p>
        </c:rich>
      </c:tx>
      <c:layout>
        <c:manualLayout>
          <c:xMode val="edge"/>
          <c:yMode val="edge"/>
          <c:x val="0.2322082239720035"/>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insurance!$H$1</c:f>
              <c:strCache>
                <c:ptCount val="1"/>
                <c:pt idx="0">
                  <c:v>insurance charges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insurance!$B$2:$B$1343</c:f>
              <c:numCache>
                <c:formatCode>General</c:formatCode>
                <c:ptCount val="1342"/>
                <c:pt idx="0">
                  <c:v>19</c:v>
                </c:pt>
                <c:pt idx="1">
                  <c:v>18</c:v>
                </c:pt>
                <c:pt idx="2">
                  <c:v>28</c:v>
                </c:pt>
                <c:pt idx="3">
                  <c:v>33</c:v>
                </c:pt>
                <c:pt idx="4">
                  <c:v>32</c:v>
                </c:pt>
                <c:pt idx="5">
                  <c:v>31</c:v>
                </c:pt>
                <c:pt idx="6">
                  <c:v>46</c:v>
                </c:pt>
                <c:pt idx="7">
                  <c:v>37</c:v>
                </c:pt>
                <c:pt idx="8">
                  <c:v>37</c:v>
                </c:pt>
                <c:pt idx="9">
                  <c:v>60</c:v>
                </c:pt>
                <c:pt idx="10">
                  <c:v>25</c:v>
                </c:pt>
                <c:pt idx="11">
                  <c:v>62</c:v>
                </c:pt>
                <c:pt idx="12">
                  <c:v>23</c:v>
                </c:pt>
                <c:pt idx="13">
                  <c:v>56</c:v>
                </c:pt>
                <c:pt idx="14">
                  <c:v>27</c:v>
                </c:pt>
                <c:pt idx="15">
                  <c:v>19</c:v>
                </c:pt>
                <c:pt idx="16">
                  <c:v>52</c:v>
                </c:pt>
                <c:pt idx="17">
                  <c:v>23</c:v>
                </c:pt>
                <c:pt idx="18">
                  <c:v>56</c:v>
                </c:pt>
                <c:pt idx="19">
                  <c:v>30</c:v>
                </c:pt>
                <c:pt idx="20">
                  <c:v>60</c:v>
                </c:pt>
                <c:pt idx="21">
                  <c:v>30</c:v>
                </c:pt>
                <c:pt idx="22">
                  <c:v>18</c:v>
                </c:pt>
                <c:pt idx="23">
                  <c:v>34</c:v>
                </c:pt>
                <c:pt idx="24">
                  <c:v>37</c:v>
                </c:pt>
                <c:pt idx="25">
                  <c:v>59</c:v>
                </c:pt>
                <c:pt idx="26">
                  <c:v>63</c:v>
                </c:pt>
                <c:pt idx="27">
                  <c:v>55</c:v>
                </c:pt>
                <c:pt idx="28">
                  <c:v>23</c:v>
                </c:pt>
                <c:pt idx="29">
                  <c:v>31</c:v>
                </c:pt>
                <c:pt idx="30">
                  <c:v>22</c:v>
                </c:pt>
                <c:pt idx="31">
                  <c:v>18</c:v>
                </c:pt>
                <c:pt idx="32">
                  <c:v>19</c:v>
                </c:pt>
                <c:pt idx="33">
                  <c:v>63</c:v>
                </c:pt>
                <c:pt idx="34">
                  <c:v>28</c:v>
                </c:pt>
                <c:pt idx="35">
                  <c:v>19</c:v>
                </c:pt>
                <c:pt idx="36">
                  <c:v>62</c:v>
                </c:pt>
                <c:pt idx="37">
                  <c:v>26</c:v>
                </c:pt>
                <c:pt idx="38">
                  <c:v>35</c:v>
                </c:pt>
                <c:pt idx="39">
                  <c:v>60</c:v>
                </c:pt>
                <c:pt idx="40">
                  <c:v>24</c:v>
                </c:pt>
                <c:pt idx="41">
                  <c:v>31</c:v>
                </c:pt>
                <c:pt idx="42">
                  <c:v>41</c:v>
                </c:pt>
                <c:pt idx="43">
                  <c:v>37</c:v>
                </c:pt>
                <c:pt idx="44">
                  <c:v>38</c:v>
                </c:pt>
                <c:pt idx="45">
                  <c:v>55</c:v>
                </c:pt>
                <c:pt idx="46">
                  <c:v>18</c:v>
                </c:pt>
                <c:pt idx="47">
                  <c:v>28</c:v>
                </c:pt>
                <c:pt idx="48">
                  <c:v>60</c:v>
                </c:pt>
                <c:pt idx="49">
                  <c:v>36</c:v>
                </c:pt>
                <c:pt idx="50">
                  <c:v>18</c:v>
                </c:pt>
                <c:pt idx="51">
                  <c:v>21</c:v>
                </c:pt>
                <c:pt idx="52">
                  <c:v>48</c:v>
                </c:pt>
                <c:pt idx="53">
                  <c:v>36</c:v>
                </c:pt>
                <c:pt idx="54">
                  <c:v>40</c:v>
                </c:pt>
                <c:pt idx="55">
                  <c:v>58</c:v>
                </c:pt>
                <c:pt idx="56">
                  <c:v>58</c:v>
                </c:pt>
                <c:pt idx="57">
                  <c:v>18</c:v>
                </c:pt>
                <c:pt idx="58">
                  <c:v>53</c:v>
                </c:pt>
                <c:pt idx="59">
                  <c:v>34</c:v>
                </c:pt>
                <c:pt idx="60">
                  <c:v>43</c:v>
                </c:pt>
                <c:pt idx="61">
                  <c:v>25</c:v>
                </c:pt>
                <c:pt idx="62">
                  <c:v>64</c:v>
                </c:pt>
                <c:pt idx="63">
                  <c:v>28</c:v>
                </c:pt>
                <c:pt idx="64">
                  <c:v>20</c:v>
                </c:pt>
                <c:pt idx="65">
                  <c:v>19</c:v>
                </c:pt>
                <c:pt idx="66">
                  <c:v>61</c:v>
                </c:pt>
                <c:pt idx="67">
                  <c:v>40</c:v>
                </c:pt>
                <c:pt idx="68">
                  <c:v>40</c:v>
                </c:pt>
                <c:pt idx="69">
                  <c:v>28</c:v>
                </c:pt>
                <c:pt idx="70">
                  <c:v>27</c:v>
                </c:pt>
                <c:pt idx="71">
                  <c:v>31</c:v>
                </c:pt>
                <c:pt idx="72">
                  <c:v>53</c:v>
                </c:pt>
                <c:pt idx="73">
                  <c:v>58</c:v>
                </c:pt>
                <c:pt idx="74">
                  <c:v>44</c:v>
                </c:pt>
                <c:pt idx="75">
                  <c:v>57</c:v>
                </c:pt>
                <c:pt idx="76">
                  <c:v>29</c:v>
                </c:pt>
                <c:pt idx="77">
                  <c:v>21</c:v>
                </c:pt>
                <c:pt idx="78">
                  <c:v>22</c:v>
                </c:pt>
                <c:pt idx="79">
                  <c:v>41</c:v>
                </c:pt>
                <c:pt idx="80">
                  <c:v>31</c:v>
                </c:pt>
                <c:pt idx="81">
                  <c:v>45</c:v>
                </c:pt>
                <c:pt idx="82">
                  <c:v>22</c:v>
                </c:pt>
                <c:pt idx="83">
                  <c:v>48</c:v>
                </c:pt>
                <c:pt idx="84">
                  <c:v>37</c:v>
                </c:pt>
                <c:pt idx="85">
                  <c:v>45</c:v>
                </c:pt>
                <c:pt idx="86">
                  <c:v>57</c:v>
                </c:pt>
                <c:pt idx="87">
                  <c:v>56</c:v>
                </c:pt>
                <c:pt idx="88">
                  <c:v>46</c:v>
                </c:pt>
                <c:pt idx="89">
                  <c:v>55</c:v>
                </c:pt>
                <c:pt idx="90">
                  <c:v>21</c:v>
                </c:pt>
                <c:pt idx="91">
                  <c:v>53</c:v>
                </c:pt>
                <c:pt idx="92">
                  <c:v>59</c:v>
                </c:pt>
                <c:pt idx="93">
                  <c:v>35</c:v>
                </c:pt>
                <c:pt idx="94">
                  <c:v>64</c:v>
                </c:pt>
                <c:pt idx="95">
                  <c:v>28</c:v>
                </c:pt>
                <c:pt idx="96">
                  <c:v>54</c:v>
                </c:pt>
                <c:pt idx="97">
                  <c:v>55</c:v>
                </c:pt>
                <c:pt idx="98">
                  <c:v>56</c:v>
                </c:pt>
                <c:pt idx="99">
                  <c:v>38</c:v>
                </c:pt>
                <c:pt idx="100">
                  <c:v>41</c:v>
                </c:pt>
                <c:pt idx="101">
                  <c:v>30</c:v>
                </c:pt>
                <c:pt idx="102">
                  <c:v>18</c:v>
                </c:pt>
                <c:pt idx="103">
                  <c:v>61</c:v>
                </c:pt>
                <c:pt idx="104">
                  <c:v>34</c:v>
                </c:pt>
                <c:pt idx="105">
                  <c:v>20</c:v>
                </c:pt>
                <c:pt idx="106">
                  <c:v>19</c:v>
                </c:pt>
                <c:pt idx="107">
                  <c:v>26</c:v>
                </c:pt>
                <c:pt idx="108">
                  <c:v>29</c:v>
                </c:pt>
                <c:pt idx="109">
                  <c:v>63</c:v>
                </c:pt>
                <c:pt idx="110">
                  <c:v>54</c:v>
                </c:pt>
                <c:pt idx="111">
                  <c:v>55</c:v>
                </c:pt>
                <c:pt idx="112">
                  <c:v>37</c:v>
                </c:pt>
                <c:pt idx="113">
                  <c:v>21</c:v>
                </c:pt>
                <c:pt idx="114">
                  <c:v>52</c:v>
                </c:pt>
                <c:pt idx="115">
                  <c:v>60</c:v>
                </c:pt>
                <c:pt idx="116">
                  <c:v>58</c:v>
                </c:pt>
                <c:pt idx="117">
                  <c:v>29</c:v>
                </c:pt>
                <c:pt idx="118">
                  <c:v>49</c:v>
                </c:pt>
                <c:pt idx="119">
                  <c:v>37</c:v>
                </c:pt>
                <c:pt idx="120">
                  <c:v>44</c:v>
                </c:pt>
                <c:pt idx="121">
                  <c:v>18</c:v>
                </c:pt>
                <c:pt idx="122">
                  <c:v>20</c:v>
                </c:pt>
                <c:pt idx="123">
                  <c:v>44</c:v>
                </c:pt>
                <c:pt idx="124">
                  <c:v>47</c:v>
                </c:pt>
                <c:pt idx="125">
                  <c:v>26</c:v>
                </c:pt>
                <c:pt idx="126">
                  <c:v>19</c:v>
                </c:pt>
                <c:pt idx="127">
                  <c:v>52</c:v>
                </c:pt>
                <c:pt idx="128">
                  <c:v>32</c:v>
                </c:pt>
                <c:pt idx="129">
                  <c:v>38</c:v>
                </c:pt>
                <c:pt idx="130">
                  <c:v>59</c:v>
                </c:pt>
                <c:pt idx="131">
                  <c:v>61</c:v>
                </c:pt>
                <c:pt idx="132">
                  <c:v>53</c:v>
                </c:pt>
                <c:pt idx="133">
                  <c:v>19</c:v>
                </c:pt>
                <c:pt idx="134">
                  <c:v>20</c:v>
                </c:pt>
                <c:pt idx="135">
                  <c:v>22</c:v>
                </c:pt>
                <c:pt idx="136">
                  <c:v>19</c:v>
                </c:pt>
                <c:pt idx="137">
                  <c:v>22</c:v>
                </c:pt>
                <c:pt idx="138">
                  <c:v>54</c:v>
                </c:pt>
                <c:pt idx="139">
                  <c:v>22</c:v>
                </c:pt>
                <c:pt idx="140">
                  <c:v>34</c:v>
                </c:pt>
                <c:pt idx="141">
                  <c:v>26</c:v>
                </c:pt>
                <c:pt idx="142">
                  <c:v>34</c:v>
                </c:pt>
                <c:pt idx="143">
                  <c:v>29</c:v>
                </c:pt>
                <c:pt idx="144">
                  <c:v>30</c:v>
                </c:pt>
                <c:pt idx="145">
                  <c:v>29</c:v>
                </c:pt>
                <c:pt idx="146">
                  <c:v>46</c:v>
                </c:pt>
                <c:pt idx="147">
                  <c:v>51</c:v>
                </c:pt>
                <c:pt idx="148">
                  <c:v>53</c:v>
                </c:pt>
                <c:pt idx="149">
                  <c:v>19</c:v>
                </c:pt>
                <c:pt idx="150">
                  <c:v>35</c:v>
                </c:pt>
                <c:pt idx="151">
                  <c:v>48</c:v>
                </c:pt>
                <c:pt idx="152">
                  <c:v>32</c:v>
                </c:pt>
                <c:pt idx="153">
                  <c:v>42</c:v>
                </c:pt>
                <c:pt idx="154">
                  <c:v>40</c:v>
                </c:pt>
                <c:pt idx="155">
                  <c:v>44</c:v>
                </c:pt>
                <c:pt idx="156">
                  <c:v>48</c:v>
                </c:pt>
                <c:pt idx="157">
                  <c:v>18</c:v>
                </c:pt>
                <c:pt idx="158">
                  <c:v>30</c:v>
                </c:pt>
                <c:pt idx="159">
                  <c:v>50</c:v>
                </c:pt>
                <c:pt idx="160">
                  <c:v>42</c:v>
                </c:pt>
                <c:pt idx="161">
                  <c:v>18</c:v>
                </c:pt>
                <c:pt idx="162">
                  <c:v>54</c:v>
                </c:pt>
                <c:pt idx="163">
                  <c:v>32</c:v>
                </c:pt>
                <c:pt idx="164">
                  <c:v>37</c:v>
                </c:pt>
                <c:pt idx="165">
                  <c:v>47</c:v>
                </c:pt>
                <c:pt idx="166">
                  <c:v>20</c:v>
                </c:pt>
                <c:pt idx="167">
                  <c:v>32</c:v>
                </c:pt>
                <c:pt idx="168">
                  <c:v>19</c:v>
                </c:pt>
                <c:pt idx="169">
                  <c:v>27</c:v>
                </c:pt>
                <c:pt idx="170">
                  <c:v>63</c:v>
                </c:pt>
                <c:pt idx="171">
                  <c:v>49</c:v>
                </c:pt>
                <c:pt idx="172">
                  <c:v>18</c:v>
                </c:pt>
                <c:pt idx="173">
                  <c:v>35</c:v>
                </c:pt>
                <c:pt idx="174">
                  <c:v>24</c:v>
                </c:pt>
                <c:pt idx="175">
                  <c:v>63</c:v>
                </c:pt>
                <c:pt idx="176">
                  <c:v>38</c:v>
                </c:pt>
                <c:pt idx="177">
                  <c:v>54</c:v>
                </c:pt>
                <c:pt idx="178">
                  <c:v>46</c:v>
                </c:pt>
                <c:pt idx="179">
                  <c:v>41</c:v>
                </c:pt>
                <c:pt idx="180">
                  <c:v>58</c:v>
                </c:pt>
                <c:pt idx="181">
                  <c:v>18</c:v>
                </c:pt>
                <c:pt idx="182">
                  <c:v>22</c:v>
                </c:pt>
                <c:pt idx="183">
                  <c:v>44</c:v>
                </c:pt>
                <c:pt idx="184">
                  <c:v>44</c:v>
                </c:pt>
                <c:pt idx="185">
                  <c:v>36</c:v>
                </c:pt>
                <c:pt idx="186">
                  <c:v>26</c:v>
                </c:pt>
                <c:pt idx="187">
                  <c:v>30</c:v>
                </c:pt>
                <c:pt idx="188">
                  <c:v>41</c:v>
                </c:pt>
                <c:pt idx="189">
                  <c:v>29</c:v>
                </c:pt>
                <c:pt idx="190">
                  <c:v>61</c:v>
                </c:pt>
                <c:pt idx="191">
                  <c:v>36</c:v>
                </c:pt>
                <c:pt idx="192">
                  <c:v>25</c:v>
                </c:pt>
                <c:pt idx="193">
                  <c:v>56</c:v>
                </c:pt>
                <c:pt idx="194">
                  <c:v>18</c:v>
                </c:pt>
                <c:pt idx="195">
                  <c:v>19</c:v>
                </c:pt>
                <c:pt idx="196">
                  <c:v>39</c:v>
                </c:pt>
                <c:pt idx="197">
                  <c:v>45</c:v>
                </c:pt>
                <c:pt idx="198">
                  <c:v>51</c:v>
                </c:pt>
                <c:pt idx="199">
                  <c:v>64</c:v>
                </c:pt>
                <c:pt idx="200">
                  <c:v>19</c:v>
                </c:pt>
                <c:pt idx="201">
                  <c:v>48</c:v>
                </c:pt>
                <c:pt idx="202">
                  <c:v>60</c:v>
                </c:pt>
                <c:pt idx="203">
                  <c:v>27</c:v>
                </c:pt>
                <c:pt idx="204">
                  <c:v>46</c:v>
                </c:pt>
                <c:pt idx="205">
                  <c:v>28</c:v>
                </c:pt>
                <c:pt idx="206">
                  <c:v>59</c:v>
                </c:pt>
                <c:pt idx="207">
                  <c:v>35</c:v>
                </c:pt>
                <c:pt idx="208">
                  <c:v>63</c:v>
                </c:pt>
                <c:pt idx="209">
                  <c:v>40</c:v>
                </c:pt>
                <c:pt idx="210">
                  <c:v>20</c:v>
                </c:pt>
                <c:pt idx="211">
                  <c:v>40</c:v>
                </c:pt>
                <c:pt idx="212">
                  <c:v>24</c:v>
                </c:pt>
                <c:pt idx="213">
                  <c:v>34</c:v>
                </c:pt>
                <c:pt idx="214">
                  <c:v>45</c:v>
                </c:pt>
                <c:pt idx="215">
                  <c:v>41</c:v>
                </c:pt>
                <c:pt idx="216">
                  <c:v>53</c:v>
                </c:pt>
                <c:pt idx="217">
                  <c:v>27</c:v>
                </c:pt>
                <c:pt idx="218">
                  <c:v>26</c:v>
                </c:pt>
                <c:pt idx="219">
                  <c:v>24</c:v>
                </c:pt>
                <c:pt idx="220">
                  <c:v>34</c:v>
                </c:pt>
                <c:pt idx="221">
                  <c:v>53</c:v>
                </c:pt>
                <c:pt idx="222">
                  <c:v>32</c:v>
                </c:pt>
                <c:pt idx="223">
                  <c:v>19</c:v>
                </c:pt>
                <c:pt idx="224">
                  <c:v>42</c:v>
                </c:pt>
                <c:pt idx="225">
                  <c:v>55</c:v>
                </c:pt>
                <c:pt idx="226">
                  <c:v>28</c:v>
                </c:pt>
                <c:pt idx="227">
                  <c:v>58</c:v>
                </c:pt>
                <c:pt idx="228">
                  <c:v>41</c:v>
                </c:pt>
                <c:pt idx="229">
                  <c:v>47</c:v>
                </c:pt>
                <c:pt idx="230">
                  <c:v>42</c:v>
                </c:pt>
                <c:pt idx="231">
                  <c:v>59</c:v>
                </c:pt>
                <c:pt idx="232">
                  <c:v>19</c:v>
                </c:pt>
                <c:pt idx="233">
                  <c:v>59</c:v>
                </c:pt>
                <c:pt idx="234">
                  <c:v>39</c:v>
                </c:pt>
                <c:pt idx="235">
                  <c:v>40</c:v>
                </c:pt>
                <c:pt idx="236">
                  <c:v>18</c:v>
                </c:pt>
                <c:pt idx="237">
                  <c:v>31</c:v>
                </c:pt>
                <c:pt idx="238">
                  <c:v>19</c:v>
                </c:pt>
                <c:pt idx="239">
                  <c:v>44</c:v>
                </c:pt>
                <c:pt idx="240">
                  <c:v>23</c:v>
                </c:pt>
                <c:pt idx="241">
                  <c:v>33</c:v>
                </c:pt>
                <c:pt idx="242">
                  <c:v>55</c:v>
                </c:pt>
                <c:pt idx="243">
                  <c:v>40</c:v>
                </c:pt>
                <c:pt idx="244">
                  <c:v>63</c:v>
                </c:pt>
                <c:pt idx="245">
                  <c:v>54</c:v>
                </c:pt>
                <c:pt idx="246">
                  <c:v>60</c:v>
                </c:pt>
                <c:pt idx="247">
                  <c:v>24</c:v>
                </c:pt>
                <c:pt idx="248">
                  <c:v>19</c:v>
                </c:pt>
                <c:pt idx="249">
                  <c:v>29</c:v>
                </c:pt>
                <c:pt idx="250">
                  <c:v>18</c:v>
                </c:pt>
                <c:pt idx="251">
                  <c:v>63</c:v>
                </c:pt>
                <c:pt idx="252">
                  <c:v>54</c:v>
                </c:pt>
                <c:pt idx="253">
                  <c:v>27</c:v>
                </c:pt>
                <c:pt idx="254">
                  <c:v>50</c:v>
                </c:pt>
                <c:pt idx="255">
                  <c:v>55</c:v>
                </c:pt>
                <c:pt idx="256">
                  <c:v>56</c:v>
                </c:pt>
                <c:pt idx="257">
                  <c:v>38</c:v>
                </c:pt>
                <c:pt idx="258">
                  <c:v>51</c:v>
                </c:pt>
                <c:pt idx="259">
                  <c:v>19</c:v>
                </c:pt>
                <c:pt idx="260">
                  <c:v>58</c:v>
                </c:pt>
                <c:pt idx="261">
                  <c:v>20</c:v>
                </c:pt>
                <c:pt idx="262">
                  <c:v>52</c:v>
                </c:pt>
                <c:pt idx="263">
                  <c:v>19</c:v>
                </c:pt>
                <c:pt idx="264">
                  <c:v>53</c:v>
                </c:pt>
                <c:pt idx="265">
                  <c:v>46</c:v>
                </c:pt>
                <c:pt idx="266">
                  <c:v>40</c:v>
                </c:pt>
                <c:pt idx="267">
                  <c:v>59</c:v>
                </c:pt>
                <c:pt idx="268">
                  <c:v>45</c:v>
                </c:pt>
                <c:pt idx="269">
                  <c:v>49</c:v>
                </c:pt>
                <c:pt idx="270">
                  <c:v>18</c:v>
                </c:pt>
                <c:pt idx="271">
                  <c:v>50</c:v>
                </c:pt>
                <c:pt idx="272">
                  <c:v>41</c:v>
                </c:pt>
                <c:pt idx="273">
                  <c:v>50</c:v>
                </c:pt>
                <c:pt idx="274">
                  <c:v>25</c:v>
                </c:pt>
                <c:pt idx="275">
                  <c:v>47</c:v>
                </c:pt>
                <c:pt idx="276">
                  <c:v>19</c:v>
                </c:pt>
                <c:pt idx="277">
                  <c:v>22</c:v>
                </c:pt>
                <c:pt idx="278">
                  <c:v>59</c:v>
                </c:pt>
                <c:pt idx="279">
                  <c:v>51</c:v>
                </c:pt>
                <c:pt idx="280">
                  <c:v>40</c:v>
                </c:pt>
                <c:pt idx="281">
                  <c:v>54</c:v>
                </c:pt>
                <c:pt idx="282">
                  <c:v>30</c:v>
                </c:pt>
                <c:pt idx="283">
                  <c:v>55</c:v>
                </c:pt>
                <c:pt idx="284">
                  <c:v>52</c:v>
                </c:pt>
                <c:pt idx="285">
                  <c:v>46</c:v>
                </c:pt>
                <c:pt idx="286">
                  <c:v>46</c:v>
                </c:pt>
                <c:pt idx="287">
                  <c:v>63</c:v>
                </c:pt>
                <c:pt idx="288">
                  <c:v>59</c:v>
                </c:pt>
                <c:pt idx="289">
                  <c:v>52</c:v>
                </c:pt>
                <c:pt idx="290">
                  <c:v>28</c:v>
                </c:pt>
                <c:pt idx="291">
                  <c:v>29</c:v>
                </c:pt>
                <c:pt idx="292">
                  <c:v>25</c:v>
                </c:pt>
                <c:pt idx="293">
                  <c:v>22</c:v>
                </c:pt>
                <c:pt idx="294">
                  <c:v>25</c:v>
                </c:pt>
                <c:pt idx="295">
                  <c:v>18</c:v>
                </c:pt>
                <c:pt idx="296">
                  <c:v>19</c:v>
                </c:pt>
                <c:pt idx="297">
                  <c:v>47</c:v>
                </c:pt>
                <c:pt idx="298">
                  <c:v>31</c:v>
                </c:pt>
                <c:pt idx="299">
                  <c:v>48</c:v>
                </c:pt>
                <c:pt idx="300">
                  <c:v>36</c:v>
                </c:pt>
                <c:pt idx="301">
                  <c:v>53</c:v>
                </c:pt>
                <c:pt idx="302">
                  <c:v>56</c:v>
                </c:pt>
                <c:pt idx="303">
                  <c:v>28</c:v>
                </c:pt>
                <c:pt idx="304">
                  <c:v>57</c:v>
                </c:pt>
                <c:pt idx="305">
                  <c:v>29</c:v>
                </c:pt>
                <c:pt idx="306">
                  <c:v>28</c:v>
                </c:pt>
                <c:pt idx="307">
                  <c:v>30</c:v>
                </c:pt>
                <c:pt idx="308">
                  <c:v>58</c:v>
                </c:pt>
                <c:pt idx="309">
                  <c:v>41</c:v>
                </c:pt>
                <c:pt idx="310">
                  <c:v>50</c:v>
                </c:pt>
                <c:pt idx="311">
                  <c:v>19</c:v>
                </c:pt>
                <c:pt idx="312">
                  <c:v>43</c:v>
                </c:pt>
                <c:pt idx="313">
                  <c:v>49</c:v>
                </c:pt>
                <c:pt idx="314">
                  <c:v>27</c:v>
                </c:pt>
                <c:pt idx="315">
                  <c:v>52</c:v>
                </c:pt>
                <c:pt idx="316">
                  <c:v>50</c:v>
                </c:pt>
                <c:pt idx="317">
                  <c:v>54</c:v>
                </c:pt>
                <c:pt idx="318">
                  <c:v>44</c:v>
                </c:pt>
                <c:pt idx="319">
                  <c:v>32</c:v>
                </c:pt>
                <c:pt idx="320">
                  <c:v>34</c:v>
                </c:pt>
                <c:pt idx="321">
                  <c:v>26</c:v>
                </c:pt>
                <c:pt idx="322">
                  <c:v>34</c:v>
                </c:pt>
                <c:pt idx="323">
                  <c:v>57</c:v>
                </c:pt>
                <c:pt idx="324">
                  <c:v>29</c:v>
                </c:pt>
                <c:pt idx="325">
                  <c:v>40</c:v>
                </c:pt>
                <c:pt idx="326">
                  <c:v>27</c:v>
                </c:pt>
                <c:pt idx="327">
                  <c:v>45</c:v>
                </c:pt>
                <c:pt idx="328">
                  <c:v>64</c:v>
                </c:pt>
                <c:pt idx="329">
                  <c:v>52</c:v>
                </c:pt>
                <c:pt idx="330">
                  <c:v>61</c:v>
                </c:pt>
                <c:pt idx="331">
                  <c:v>52</c:v>
                </c:pt>
                <c:pt idx="332">
                  <c:v>61</c:v>
                </c:pt>
                <c:pt idx="333">
                  <c:v>56</c:v>
                </c:pt>
                <c:pt idx="334">
                  <c:v>43</c:v>
                </c:pt>
                <c:pt idx="335">
                  <c:v>64</c:v>
                </c:pt>
                <c:pt idx="336">
                  <c:v>60</c:v>
                </c:pt>
                <c:pt idx="337">
                  <c:v>62</c:v>
                </c:pt>
                <c:pt idx="338">
                  <c:v>50</c:v>
                </c:pt>
                <c:pt idx="339">
                  <c:v>46</c:v>
                </c:pt>
                <c:pt idx="340">
                  <c:v>24</c:v>
                </c:pt>
                <c:pt idx="341">
                  <c:v>62</c:v>
                </c:pt>
                <c:pt idx="342">
                  <c:v>60</c:v>
                </c:pt>
                <c:pt idx="343">
                  <c:v>63</c:v>
                </c:pt>
                <c:pt idx="344">
                  <c:v>49</c:v>
                </c:pt>
                <c:pt idx="345">
                  <c:v>34</c:v>
                </c:pt>
                <c:pt idx="346">
                  <c:v>33</c:v>
                </c:pt>
                <c:pt idx="347">
                  <c:v>46</c:v>
                </c:pt>
                <c:pt idx="348">
                  <c:v>36</c:v>
                </c:pt>
                <c:pt idx="349">
                  <c:v>19</c:v>
                </c:pt>
                <c:pt idx="350">
                  <c:v>57</c:v>
                </c:pt>
                <c:pt idx="351">
                  <c:v>50</c:v>
                </c:pt>
                <c:pt idx="352">
                  <c:v>30</c:v>
                </c:pt>
                <c:pt idx="353">
                  <c:v>33</c:v>
                </c:pt>
                <c:pt idx="354">
                  <c:v>18</c:v>
                </c:pt>
                <c:pt idx="355">
                  <c:v>46</c:v>
                </c:pt>
                <c:pt idx="356">
                  <c:v>46</c:v>
                </c:pt>
                <c:pt idx="357">
                  <c:v>47</c:v>
                </c:pt>
                <c:pt idx="358">
                  <c:v>23</c:v>
                </c:pt>
                <c:pt idx="359">
                  <c:v>18</c:v>
                </c:pt>
                <c:pt idx="360">
                  <c:v>48</c:v>
                </c:pt>
                <c:pt idx="361">
                  <c:v>35</c:v>
                </c:pt>
                <c:pt idx="362">
                  <c:v>19</c:v>
                </c:pt>
                <c:pt idx="363">
                  <c:v>21</c:v>
                </c:pt>
                <c:pt idx="364">
                  <c:v>21</c:v>
                </c:pt>
                <c:pt idx="365">
                  <c:v>49</c:v>
                </c:pt>
                <c:pt idx="366">
                  <c:v>56</c:v>
                </c:pt>
                <c:pt idx="367">
                  <c:v>42</c:v>
                </c:pt>
                <c:pt idx="368">
                  <c:v>44</c:v>
                </c:pt>
                <c:pt idx="369">
                  <c:v>18</c:v>
                </c:pt>
                <c:pt idx="370">
                  <c:v>61</c:v>
                </c:pt>
                <c:pt idx="371">
                  <c:v>57</c:v>
                </c:pt>
                <c:pt idx="372">
                  <c:v>42</c:v>
                </c:pt>
                <c:pt idx="373">
                  <c:v>26</c:v>
                </c:pt>
                <c:pt idx="374">
                  <c:v>20</c:v>
                </c:pt>
                <c:pt idx="375">
                  <c:v>23</c:v>
                </c:pt>
                <c:pt idx="376">
                  <c:v>39</c:v>
                </c:pt>
                <c:pt idx="377">
                  <c:v>24</c:v>
                </c:pt>
                <c:pt idx="378">
                  <c:v>64</c:v>
                </c:pt>
                <c:pt idx="379">
                  <c:v>62</c:v>
                </c:pt>
                <c:pt idx="380">
                  <c:v>27</c:v>
                </c:pt>
                <c:pt idx="381">
                  <c:v>55</c:v>
                </c:pt>
                <c:pt idx="382">
                  <c:v>55</c:v>
                </c:pt>
                <c:pt idx="383">
                  <c:v>35</c:v>
                </c:pt>
                <c:pt idx="384">
                  <c:v>44</c:v>
                </c:pt>
                <c:pt idx="385">
                  <c:v>19</c:v>
                </c:pt>
                <c:pt idx="386">
                  <c:v>58</c:v>
                </c:pt>
                <c:pt idx="387">
                  <c:v>50</c:v>
                </c:pt>
                <c:pt idx="388">
                  <c:v>26</c:v>
                </c:pt>
                <c:pt idx="389">
                  <c:v>24</c:v>
                </c:pt>
                <c:pt idx="390">
                  <c:v>48</c:v>
                </c:pt>
                <c:pt idx="391">
                  <c:v>19</c:v>
                </c:pt>
                <c:pt idx="392">
                  <c:v>48</c:v>
                </c:pt>
                <c:pt idx="393">
                  <c:v>49</c:v>
                </c:pt>
                <c:pt idx="394">
                  <c:v>46</c:v>
                </c:pt>
                <c:pt idx="395">
                  <c:v>46</c:v>
                </c:pt>
                <c:pt idx="396">
                  <c:v>43</c:v>
                </c:pt>
                <c:pt idx="397">
                  <c:v>21</c:v>
                </c:pt>
                <c:pt idx="398">
                  <c:v>64</c:v>
                </c:pt>
                <c:pt idx="399">
                  <c:v>18</c:v>
                </c:pt>
                <c:pt idx="400">
                  <c:v>51</c:v>
                </c:pt>
                <c:pt idx="401">
                  <c:v>47</c:v>
                </c:pt>
                <c:pt idx="402">
                  <c:v>64</c:v>
                </c:pt>
                <c:pt idx="403">
                  <c:v>49</c:v>
                </c:pt>
                <c:pt idx="404">
                  <c:v>31</c:v>
                </c:pt>
                <c:pt idx="405">
                  <c:v>52</c:v>
                </c:pt>
                <c:pt idx="406">
                  <c:v>33</c:v>
                </c:pt>
                <c:pt idx="407">
                  <c:v>47</c:v>
                </c:pt>
                <c:pt idx="408">
                  <c:v>38</c:v>
                </c:pt>
                <c:pt idx="409">
                  <c:v>32</c:v>
                </c:pt>
                <c:pt idx="410">
                  <c:v>19</c:v>
                </c:pt>
                <c:pt idx="411">
                  <c:v>44</c:v>
                </c:pt>
                <c:pt idx="412">
                  <c:v>26</c:v>
                </c:pt>
                <c:pt idx="413">
                  <c:v>25</c:v>
                </c:pt>
                <c:pt idx="414">
                  <c:v>19</c:v>
                </c:pt>
                <c:pt idx="415">
                  <c:v>43</c:v>
                </c:pt>
                <c:pt idx="416">
                  <c:v>52</c:v>
                </c:pt>
                <c:pt idx="417">
                  <c:v>36</c:v>
                </c:pt>
                <c:pt idx="418">
                  <c:v>64</c:v>
                </c:pt>
                <c:pt idx="419">
                  <c:v>63</c:v>
                </c:pt>
                <c:pt idx="420">
                  <c:v>64</c:v>
                </c:pt>
                <c:pt idx="421">
                  <c:v>61</c:v>
                </c:pt>
                <c:pt idx="422">
                  <c:v>40</c:v>
                </c:pt>
                <c:pt idx="423">
                  <c:v>25</c:v>
                </c:pt>
                <c:pt idx="424">
                  <c:v>48</c:v>
                </c:pt>
                <c:pt idx="425">
                  <c:v>45</c:v>
                </c:pt>
                <c:pt idx="426">
                  <c:v>38</c:v>
                </c:pt>
                <c:pt idx="427">
                  <c:v>18</c:v>
                </c:pt>
                <c:pt idx="428">
                  <c:v>21</c:v>
                </c:pt>
                <c:pt idx="429">
                  <c:v>27</c:v>
                </c:pt>
                <c:pt idx="430">
                  <c:v>19</c:v>
                </c:pt>
                <c:pt idx="431">
                  <c:v>29</c:v>
                </c:pt>
                <c:pt idx="432">
                  <c:v>42</c:v>
                </c:pt>
                <c:pt idx="433">
                  <c:v>60</c:v>
                </c:pt>
                <c:pt idx="434">
                  <c:v>31</c:v>
                </c:pt>
                <c:pt idx="435">
                  <c:v>60</c:v>
                </c:pt>
                <c:pt idx="436">
                  <c:v>22</c:v>
                </c:pt>
                <c:pt idx="437">
                  <c:v>35</c:v>
                </c:pt>
                <c:pt idx="438">
                  <c:v>52</c:v>
                </c:pt>
                <c:pt idx="439">
                  <c:v>26</c:v>
                </c:pt>
                <c:pt idx="440">
                  <c:v>31</c:v>
                </c:pt>
                <c:pt idx="441">
                  <c:v>33</c:v>
                </c:pt>
                <c:pt idx="442">
                  <c:v>18</c:v>
                </c:pt>
                <c:pt idx="443">
                  <c:v>59</c:v>
                </c:pt>
                <c:pt idx="444">
                  <c:v>56</c:v>
                </c:pt>
                <c:pt idx="445">
                  <c:v>45</c:v>
                </c:pt>
                <c:pt idx="446">
                  <c:v>60</c:v>
                </c:pt>
                <c:pt idx="447">
                  <c:v>56</c:v>
                </c:pt>
                <c:pt idx="448">
                  <c:v>40</c:v>
                </c:pt>
                <c:pt idx="449">
                  <c:v>35</c:v>
                </c:pt>
                <c:pt idx="450">
                  <c:v>39</c:v>
                </c:pt>
                <c:pt idx="451">
                  <c:v>30</c:v>
                </c:pt>
                <c:pt idx="452">
                  <c:v>24</c:v>
                </c:pt>
                <c:pt idx="453">
                  <c:v>20</c:v>
                </c:pt>
                <c:pt idx="454">
                  <c:v>32</c:v>
                </c:pt>
                <c:pt idx="455">
                  <c:v>59</c:v>
                </c:pt>
                <c:pt idx="456">
                  <c:v>55</c:v>
                </c:pt>
                <c:pt idx="457">
                  <c:v>57</c:v>
                </c:pt>
                <c:pt idx="458">
                  <c:v>56</c:v>
                </c:pt>
                <c:pt idx="459">
                  <c:v>40</c:v>
                </c:pt>
                <c:pt idx="460">
                  <c:v>49</c:v>
                </c:pt>
                <c:pt idx="461">
                  <c:v>42</c:v>
                </c:pt>
                <c:pt idx="462">
                  <c:v>62</c:v>
                </c:pt>
                <c:pt idx="463">
                  <c:v>56</c:v>
                </c:pt>
                <c:pt idx="464">
                  <c:v>19</c:v>
                </c:pt>
                <c:pt idx="465">
                  <c:v>30</c:v>
                </c:pt>
                <c:pt idx="466">
                  <c:v>60</c:v>
                </c:pt>
                <c:pt idx="467">
                  <c:v>56</c:v>
                </c:pt>
                <c:pt idx="468">
                  <c:v>28</c:v>
                </c:pt>
                <c:pt idx="469">
                  <c:v>18</c:v>
                </c:pt>
                <c:pt idx="470">
                  <c:v>27</c:v>
                </c:pt>
                <c:pt idx="471">
                  <c:v>18</c:v>
                </c:pt>
                <c:pt idx="472">
                  <c:v>19</c:v>
                </c:pt>
                <c:pt idx="473">
                  <c:v>47</c:v>
                </c:pt>
                <c:pt idx="474">
                  <c:v>54</c:v>
                </c:pt>
                <c:pt idx="475">
                  <c:v>61</c:v>
                </c:pt>
                <c:pt idx="476">
                  <c:v>24</c:v>
                </c:pt>
                <c:pt idx="477">
                  <c:v>25</c:v>
                </c:pt>
                <c:pt idx="478">
                  <c:v>21</c:v>
                </c:pt>
                <c:pt idx="479">
                  <c:v>23</c:v>
                </c:pt>
                <c:pt idx="480">
                  <c:v>63</c:v>
                </c:pt>
                <c:pt idx="481">
                  <c:v>49</c:v>
                </c:pt>
                <c:pt idx="482">
                  <c:v>18</c:v>
                </c:pt>
                <c:pt idx="483">
                  <c:v>51</c:v>
                </c:pt>
                <c:pt idx="484">
                  <c:v>48</c:v>
                </c:pt>
                <c:pt idx="485">
                  <c:v>31</c:v>
                </c:pt>
                <c:pt idx="486">
                  <c:v>54</c:v>
                </c:pt>
                <c:pt idx="487">
                  <c:v>19</c:v>
                </c:pt>
                <c:pt idx="488">
                  <c:v>44</c:v>
                </c:pt>
                <c:pt idx="489">
                  <c:v>53</c:v>
                </c:pt>
                <c:pt idx="490">
                  <c:v>19</c:v>
                </c:pt>
                <c:pt idx="491">
                  <c:v>61</c:v>
                </c:pt>
                <c:pt idx="492">
                  <c:v>18</c:v>
                </c:pt>
                <c:pt idx="493">
                  <c:v>61</c:v>
                </c:pt>
                <c:pt idx="494">
                  <c:v>21</c:v>
                </c:pt>
                <c:pt idx="495">
                  <c:v>20</c:v>
                </c:pt>
                <c:pt idx="496">
                  <c:v>31</c:v>
                </c:pt>
                <c:pt idx="497">
                  <c:v>45</c:v>
                </c:pt>
                <c:pt idx="498">
                  <c:v>44</c:v>
                </c:pt>
                <c:pt idx="499">
                  <c:v>62</c:v>
                </c:pt>
                <c:pt idx="500">
                  <c:v>29</c:v>
                </c:pt>
                <c:pt idx="501">
                  <c:v>43</c:v>
                </c:pt>
                <c:pt idx="502">
                  <c:v>51</c:v>
                </c:pt>
                <c:pt idx="503">
                  <c:v>19</c:v>
                </c:pt>
                <c:pt idx="504">
                  <c:v>38</c:v>
                </c:pt>
                <c:pt idx="505">
                  <c:v>37</c:v>
                </c:pt>
                <c:pt idx="506">
                  <c:v>22</c:v>
                </c:pt>
                <c:pt idx="507">
                  <c:v>21</c:v>
                </c:pt>
                <c:pt idx="508">
                  <c:v>24</c:v>
                </c:pt>
                <c:pt idx="509">
                  <c:v>57</c:v>
                </c:pt>
                <c:pt idx="510">
                  <c:v>56</c:v>
                </c:pt>
                <c:pt idx="511">
                  <c:v>27</c:v>
                </c:pt>
                <c:pt idx="512">
                  <c:v>51</c:v>
                </c:pt>
                <c:pt idx="513">
                  <c:v>19</c:v>
                </c:pt>
                <c:pt idx="514">
                  <c:v>39</c:v>
                </c:pt>
                <c:pt idx="515">
                  <c:v>58</c:v>
                </c:pt>
                <c:pt idx="516">
                  <c:v>20</c:v>
                </c:pt>
                <c:pt idx="517">
                  <c:v>45</c:v>
                </c:pt>
                <c:pt idx="518">
                  <c:v>35</c:v>
                </c:pt>
                <c:pt idx="519">
                  <c:v>31</c:v>
                </c:pt>
                <c:pt idx="520">
                  <c:v>50</c:v>
                </c:pt>
                <c:pt idx="521">
                  <c:v>32</c:v>
                </c:pt>
                <c:pt idx="522">
                  <c:v>51</c:v>
                </c:pt>
                <c:pt idx="523">
                  <c:v>38</c:v>
                </c:pt>
                <c:pt idx="524">
                  <c:v>42</c:v>
                </c:pt>
                <c:pt idx="525">
                  <c:v>18</c:v>
                </c:pt>
                <c:pt idx="526">
                  <c:v>19</c:v>
                </c:pt>
                <c:pt idx="527">
                  <c:v>51</c:v>
                </c:pt>
                <c:pt idx="528">
                  <c:v>46</c:v>
                </c:pt>
                <c:pt idx="529">
                  <c:v>18</c:v>
                </c:pt>
                <c:pt idx="530">
                  <c:v>57</c:v>
                </c:pt>
                <c:pt idx="531">
                  <c:v>62</c:v>
                </c:pt>
                <c:pt idx="532">
                  <c:v>59</c:v>
                </c:pt>
                <c:pt idx="533">
                  <c:v>37</c:v>
                </c:pt>
                <c:pt idx="534">
                  <c:v>64</c:v>
                </c:pt>
                <c:pt idx="535">
                  <c:v>38</c:v>
                </c:pt>
                <c:pt idx="536">
                  <c:v>33</c:v>
                </c:pt>
                <c:pt idx="537">
                  <c:v>46</c:v>
                </c:pt>
                <c:pt idx="538">
                  <c:v>46</c:v>
                </c:pt>
                <c:pt idx="539">
                  <c:v>53</c:v>
                </c:pt>
                <c:pt idx="540">
                  <c:v>34</c:v>
                </c:pt>
                <c:pt idx="541">
                  <c:v>20</c:v>
                </c:pt>
                <c:pt idx="542">
                  <c:v>63</c:v>
                </c:pt>
                <c:pt idx="543">
                  <c:v>54</c:v>
                </c:pt>
                <c:pt idx="544">
                  <c:v>54</c:v>
                </c:pt>
                <c:pt idx="545">
                  <c:v>49</c:v>
                </c:pt>
                <c:pt idx="546">
                  <c:v>28</c:v>
                </c:pt>
                <c:pt idx="547">
                  <c:v>54</c:v>
                </c:pt>
                <c:pt idx="548">
                  <c:v>25</c:v>
                </c:pt>
                <c:pt idx="549">
                  <c:v>43</c:v>
                </c:pt>
                <c:pt idx="550">
                  <c:v>63</c:v>
                </c:pt>
                <c:pt idx="551">
                  <c:v>32</c:v>
                </c:pt>
                <c:pt idx="552">
                  <c:v>62</c:v>
                </c:pt>
                <c:pt idx="553">
                  <c:v>52</c:v>
                </c:pt>
                <c:pt idx="554">
                  <c:v>25</c:v>
                </c:pt>
                <c:pt idx="555">
                  <c:v>28</c:v>
                </c:pt>
                <c:pt idx="556">
                  <c:v>46</c:v>
                </c:pt>
                <c:pt idx="557">
                  <c:v>34</c:v>
                </c:pt>
                <c:pt idx="558">
                  <c:v>35</c:v>
                </c:pt>
                <c:pt idx="559">
                  <c:v>19</c:v>
                </c:pt>
                <c:pt idx="560">
                  <c:v>46</c:v>
                </c:pt>
                <c:pt idx="561">
                  <c:v>54</c:v>
                </c:pt>
                <c:pt idx="562">
                  <c:v>27</c:v>
                </c:pt>
                <c:pt idx="563">
                  <c:v>50</c:v>
                </c:pt>
                <c:pt idx="564">
                  <c:v>18</c:v>
                </c:pt>
                <c:pt idx="565">
                  <c:v>19</c:v>
                </c:pt>
                <c:pt idx="566">
                  <c:v>38</c:v>
                </c:pt>
                <c:pt idx="567">
                  <c:v>41</c:v>
                </c:pt>
                <c:pt idx="568">
                  <c:v>49</c:v>
                </c:pt>
                <c:pt idx="569">
                  <c:v>48</c:v>
                </c:pt>
                <c:pt idx="570">
                  <c:v>31</c:v>
                </c:pt>
                <c:pt idx="571">
                  <c:v>18</c:v>
                </c:pt>
                <c:pt idx="572">
                  <c:v>30</c:v>
                </c:pt>
                <c:pt idx="573">
                  <c:v>62</c:v>
                </c:pt>
                <c:pt idx="574">
                  <c:v>57</c:v>
                </c:pt>
                <c:pt idx="575">
                  <c:v>58</c:v>
                </c:pt>
                <c:pt idx="576">
                  <c:v>22</c:v>
                </c:pt>
                <c:pt idx="577">
                  <c:v>31</c:v>
                </c:pt>
                <c:pt idx="578">
                  <c:v>52</c:v>
                </c:pt>
                <c:pt idx="579">
                  <c:v>25</c:v>
                </c:pt>
                <c:pt idx="580">
                  <c:v>59</c:v>
                </c:pt>
                <c:pt idx="581">
                  <c:v>19</c:v>
                </c:pt>
                <c:pt idx="582">
                  <c:v>39</c:v>
                </c:pt>
                <c:pt idx="583">
                  <c:v>32</c:v>
                </c:pt>
                <c:pt idx="584">
                  <c:v>19</c:v>
                </c:pt>
                <c:pt idx="585">
                  <c:v>33</c:v>
                </c:pt>
                <c:pt idx="586">
                  <c:v>21</c:v>
                </c:pt>
                <c:pt idx="587">
                  <c:v>34</c:v>
                </c:pt>
                <c:pt idx="588">
                  <c:v>61</c:v>
                </c:pt>
                <c:pt idx="589">
                  <c:v>38</c:v>
                </c:pt>
                <c:pt idx="590">
                  <c:v>58</c:v>
                </c:pt>
                <c:pt idx="591">
                  <c:v>47</c:v>
                </c:pt>
                <c:pt idx="592">
                  <c:v>20</c:v>
                </c:pt>
                <c:pt idx="593">
                  <c:v>21</c:v>
                </c:pt>
                <c:pt idx="594">
                  <c:v>41</c:v>
                </c:pt>
                <c:pt idx="595">
                  <c:v>46</c:v>
                </c:pt>
                <c:pt idx="596">
                  <c:v>42</c:v>
                </c:pt>
                <c:pt idx="597">
                  <c:v>34</c:v>
                </c:pt>
                <c:pt idx="598">
                  <c:v>43</c:v>
                </c:pt>
                <c:pt idx="599">
                  <c:v>52</c:v>
                </c:pt>
                <c:pt idx="600">
                  <c:v>18</c:v>
                </c:pt>
                <c:pt idx="601">
                  <c:v>51</c:v>
                </c:pt>
                <c:pt idx="602">
                  <c:v>56</c:v>
                </c:pt>
                <c:pt idx="603">
                  <c:v>64</c:v>
                </c:pt>
                <c:pt idx="604">
                  <c:v>19</c:v>
                </c:pt>
                <c:pt idx="605">
                  <c:v>51</c:v>
                </c:pt>
                <c:pt idx="606">
                  <c:v>27</c:v>
                </c:pt>
                <c:pt idx="607">
                  <c:v>59</c:v>
                </c:pt>
                <c:pt idx="608">
                  <c:v>28</c:v>
                </c:pt>
                <c:pt idx="609">
                  <c:v>30</c:v>
                </c:pt>
                <c:pt idx="610">
                  <c:v>47</c:v>
                </c:pt>
                <c:pt idx="611">
                  <c:v>38</c:v>
                </c:pt>
                <c:pt idx="612">
                  <c:v>18</c:v>
                </c:pt>
                <c:pt idx="613">
                  <c:v>34</c:v>
                </c:pt>
                <c:pt idx="614">
                  <c:v>20</c:v>
                </c:pt>
                <c:pt idx="615">
                  <c:v>47</c:v>
                </c:pt>
                <c:pt idx="616">
                  <c:v>56</c:v>
                </c:pt>
                <c:pt idx="617">
                  <c:v>49</c:v>
                </c:pt>
                <c:pt idx="618">
                  <c:v>19</c:v>
                </c:pt>
                <c:pt idx="619">
                  <c:v>55</c:v>
                </c:pt>
                <c:pt idx="620">
                  <c:v>30</c:v>
                </c:pt>
                <c:pt idx="621">
                  <c:v>37</c:v>
                </c:pt>
                <c:pt idx="622">
                  <c:v>49</c:v>
                </c:pt>
                <c:pt idx="623">
                  <c:v>18</c:v>
                </c:pt>
                <c:pt idx="624">
                  <c:v>59</c:v>
                </c:pt>
                <c:pt idx="625">
                  <c:v>29</c:v>
                </c:pt>
                <c:pt idx="626">
                  <c:v>36</c:v>
                </c:pt>
                <c:pt idx="627">
                  <c:v>33</c:v>
                </c:pt>
                <c:pt idx="628">
                  <c:v>58</c:v>
                </c:pt>
                <c:pt idx="629">
                  <c:v>44</c:v>
                </c:pt>
                <c:pt idx="630">
                  <c:v>53</c:v>
                </c:pt>
                <c:pt idx="631">
                  <c:v>24</c:v>
                </c:pt>
                <c:pt idx="632">
                  <c:v>29</c:v>
                </c:pt>
                <c:pt idx="633">
                  <c:v>40</c:v>
                </c:pt>
                <c:pt idx="634">
                  <c:v>51</c:v>
                </c:pt>
                <c:pt idx="635">
                  <c:v>64</c:v>
                </c:pt>
                <c:pt idx="636">
                  <c:v>19</c:v>
                </c:pt>
                <c:pt idx="637">
                  <c:v>35</c:v>
                </c:pt>
                <c:pt idx="638">
                  <c:v>39</c:v>
                </c:pt>
                <c:pt idx="639">
                  <c:v>56</c:v>
                </c:pt>
                <c:pt idx="640">
                  <c:v>33</c:v>
                </c:pt>
                <c:pt idx="641">
                  <c:v>42</c:v>
                </c:pt>
                <c:pt idx="642">
                  <c:v>61</c:v>
                </c:pt>
                <c:pt idx="643">
                  <c:v>23</c:v>
                </c:pt>
                <c:pt idx="644">
                  <c:v>43</c:v>
                </c:pt>
                <c:pt idx="645">
                  <c:v>48</c:v>
                </c:pt>
                <c:pt idx="646">
                  <c:v>39</c:v>
                </c:pt>
                <c:pt idx="647">
                  <c:v>40</c:v>
                </c:pt>
                <c:pt idx="648">
                  <c:v>18</c:v>
                </c:pt>
                <c:pt idx="649">
                  <c:v>58</c:v>
                </c:pt>
                <c:pt idx="650">
                  <c:v>49</c:v>
                </c:pt>
                <c:pt idx="651">
                  <c:v>53</c:v>
                </c:pt>
                <c:pt idx="652">
                  <c:v>48</c:v>
                </c:pt>
                <c:pt idx="653">
                  <c:v>45</c:v>
                </c:pt>
                <c:pt idx="654">
                  <c:v>59</c:v>
                </c:pt>
                <c:pt idx="655">
                  <c:v>52</c:v>
                </c:pt>
                <c:pt idx="656">
                  <c:v>26</c:v>
                </c:pt>
                <c:pt idx="657">
                  <c:v>27</c:v>
                </c:pt>
                <c:pt idx="658">
                  <c:v>48</c:v>
                </c:pt>
                <c:pt idx="659">
                  <c:v>57</c:v>
                </c:pt>
                <c:pt idx="660">
                  <c:v>37</c:v>
                </c:pt>
                <c:pt idx="661">
                  <c:v>57</c:v>
                </c:pt>
                <c:pt idx="662">
                  <c:v>32</c:v>
                </c:pt>
                <c:pt idx="663">
                  <c:v>18</c:v>
                </c:pt>
                <c:pt idx="664">
                  <c:v>64</c:v>
                </c:pt>
                <c:pt idx="665">
                  <c:v>43</c:v>
                </c:pt>
                <c:pt idx="666">
                  <c:v>49</c:v>
                </c:pt>
                <c:pt idx="667">
                  <c:v>40</c:v>
                </c:pt>
                <c:pt idx="668">
                  <c:v>62</c:v>
                </c:pt>
                <c:pt idx="669">
                  <c:v>40</c:v>
                </c:pt>
                <c:pt idx="670">
                  <c:v>30</c:v>
                </c:pt>
                <c:pt idx="671">
                  <c:v>29</c:v>
                </c:pt>
                <c:pt idx="672">
                  <c:v>36</c:v>
                </c:pt>
                <c:pt idx="673">
                  <c:v>41</c:v>
                </c:pt>
                <c:pt idx="674">
                  <c:v>44</c:v>
                </c:pt>
                <c:pt idx="675">
                  <c:v>45</c:v>
                </c:pt>
                <c:pt idx="676">
                  <c:v>55</c:v>
                </c:pt>
                <c:pt idx="677">
                  <c:v>60</c:v>
                </c:pt>
                <c:pt idx="678">
                  <c:v>56</c:v>
                </c:pt>
                <c:pt idx="679">
                  <c:v>49</c:v>
                </c:pt>
                <c:pt idx="680">
                  <c:v>21</c:v>
                </c:pt>
                <c:pt idx="681">
                  <c:v>19</c:v>
                </c:pt>
                <c:pt idx="682">
                  <c:v>39</c:v>
                </c:pt>
                <c:pt idx="683">
                  <c:v>53</c:v>
                </c:pt>
                <c:pt idx="684">
                  <c:v>33</c:v>
                </c:pt>
                <c:pt idx="685">
                  <c:v>53</c:v>
                </c:pt>
                <c:pt idx="686">
                  <c:v>42</c:v>
                </c:pt>
                <c:pt idx="687">
                  <c:v>40</c:v>
                </c:pt>
                <c:pt idx="688">
                  <c:v>47</c:v>
                </c:pt>
                <c:pt idx="689">
                  <c:v>27</c:v>
                </c:pt>
                <c:pt idx="690">
                  <c:v>21</c:v>
                </c:pt>
                <c:pt idx="691">
                  <c:v>47</c:v>
                </c:pt>
                <c:pt idx="692">
                  <c:v>20</c:v>
                </c:pt>
                <c:pt idx="693">
                  <c:v>24</c:v>
                </c:pt>
                <c:pt idx="694">
                  <c:v>27</c:v>
                </c:pt>
                <c:pt idx="695">
                  <c:v>26</c:v>
                </c:pt>
                <c:pt idx="696">
                  <c:v>53</c:v>
                </c:pt>
                <c:pt idx="697">
                  <c:v>41</c:v>
                </c:pt>
                <c:pt idx="698">
                  <c:v>56</c:v>
                </c:pt>
                <c:pt idx="699">
                  <c:v>23</c:v>
                </c:pt>
                <c:pt idx="700">
                  <c:v>21</c:v>
                </c:pt>
                <c:pt idx="701">
                  <c:v>50</c:v>
                </c:pt>
                <c:pt idx="702">
                  <c:v>53</c:v>
                </c:pt>
                <c:pt idx="703">
                  <c:v>34</c:v>
                </c:pt>
                <c:pt idx="704">
                  <c:v>47</c:v>
                </c:pt>
                <c:pt idx="705">
                  <c:v>33</c:v>
                </c:pt>
                <c:pt idx="706">
                  <c:v>51</c:v>
                </c:pt>
                <c:pt idx="707">
                  <c:v>49</c:v>
                </c:pt>
                <c:pt idx="708">
                  <c:v>31</c:v>
                </c:pt>
                <c:pt idx="709">
                  <c:v>36</c:v>
                </c:pt>
                <c:pt idx="710">
                  <c:v>18</c:v>
                </c:pt>
                <c:pt idx="711">
                  <c:v>50</c:v>
                </c:pt>
                <c:pt idx="712">
                  <c:v>43</c:v>
                </c:pt>
                <c:pt idx="713">
                  <c:v>20</c:v>
                </c:pt>
                <c:pt idx="714">
                  <c:v>24</c:v>
                </c:pt>
                <c:pt idx="715">
                  <c:v>60</c:v>
                </c:pt>
                <c:pt idx="716">
                  <c:v>49</c:v>
                </c:pt>
                <c:pt idx="717">
                  <c:v>60</c:v>
                </c:pt>
                <c:pt idx="718">
                  <c:v>51</c:v>
                </c:pt>
                <c:pt idx="719">
                  <c:v>58</c:v>
                </c:pt>
                <c:pt idx="720">
                  <c:v>51</c:v>
                </c:pt>
                <c:pt idx="721">
                  <c:v>53</c:v>
                </c:pt>
                <c:pt idx="722">
                  <c:v>62</c:v>
                </c:pt>
                <c:pt idx="723">
                  <c:v>19</c:v>
                </c:pt>
                <c:pt idx="724">
                  <c:v>50</c:v>
                </c:pt>
                <c:pt idx="725">
                  <c:v>30</c:v>
                </c:pt>
                <c:pt idx="726">
                  <c:v>41</c:v>
                </c:pt>
                <c:pt idx="727">
                  <c:v>29</c:v>
                </c:pt>
                <c:pt idx="728">
                  <c:v>18</c:v>
                </c:pt>
                <c:pt idx="729">
                  <c:v>41</c:v>
                </c:pt>
                <c:pt idx="730">
                  <c:v>35</c:v>
                </c:pt>
                <c:pt idx="731">
                  <c:v>53</c:v>
                </c:pt>
                <c:pt idx="732">
                  <c:v>24</c:v>
                </c:pt>
                <c:pt idx="733">
                  <c:v>48</c:v>
                </c:pt>
                <c:pt idx="734">
                  <c:v>59</c:v>
                </c:pt>
                <c:pt idx="735">
                  <c:v>49</c:v>
                </c:pt>
                <c:pt idx="736">
                  <c:v>37</c:v>
                </c:pt>
                <c:pt idx="737">
                  <c:v>26</c:v>
                </c:pt>
                <c:pt idx="738">
                  <c:v>23</c:v>
                </c:pt>
                <c:pt idx="739">
                  <c:v>29</c:v>
                </c:pt>
                <c:pt idx="740">
                  <c:v>45</c:v>
                </c:pt>
                <c:pt idx="741">
                  <c:v>27</c:v>
                </c:pt>
                <c:pt idx="742">
                  <c:v>53</c:v>
                </c:pt>
                <c:pt idx="743">
                  <c:v>31</c:v>
                </c:pt>
                <c:pt idx="744">
                  <c:v>50</c:v>
                </c:pt>
                <c:pt idx="745">
                  <c:v>50</c:v>
                </c:pt>
                <c:pt idx="746">
                  <c:v>34</c:v>
                </c:pt>
                <c:pt idx="747">
                  <c:v>19</c:v>
                </c:pt>
                <c:pt idx="748">
                  <c:v>47</c:v>
                </c:pt>
                <c:pt idx="749">
                  <c:v>28</c:v>
                </c:pt>
                <c:pt idx="750">
                  <c:v>37</c:v>
                </c:pt>
                <c:pt idx="751">
                  <c:v>21</c:v>
                </c:pt>
                <c:pt idx="752">
                  <c:v>64</c:v>
                </c:pt>
                <c:pt idx="753">
                  <c:v>58</c:v>
                </c:pt>
                <c:pt idx="754">
                  <c:v>24</c:v>
                </c:pt>
                <c:pt idx="755">
                  <c:v>31</c:v>
                </c:pt>
                <c:pt idx="756">
                  <c:v>39</c:v>
                </c:pt>
                <c:pt idx="757">
                  <c:v>47</c:v>
                </c:pt>
                <c:pt idx="758">
                  <c:v>30</c:v>
                </c:pt>
                <c:pt idx="759">
                  <c:v>18</c:v>
                </c:pt>
                <c:pt idx="760">
                  <c:v>22</c:v>
                </c:pt>
                <c:pt idx="761">
                  <c:v>23</c:v>
                </c:pt>
                <c:pt idx="762">
                  <c:v>33</c:v>
                </c:pt>
                <c:pt idx="763">
                  <c:v>27</c:v>
                </c:pt>
                <c:pt idx="764">
                  <c:v>45</c:v>
                </c:pt>
                <c:pt idx="765">
                  <c:v>57</c:v>
                </c:pt>
                <c:pt idx="766">
                  <c:v>47</c:v>
                </c:pt>
                <c:pt idx="767">
                  <c:v>42</c:v>
                </c:pt>
                <c:pt idx="768">
                  <c:v>64</c:v>
                </c:pt>
                <c:pt idx="769">
                  <c:v>38</c:v>
                </c:pt>
                <c:pt idx="770">
                  <c:v>61</c:v>
                </c:pt>
                <c:pt idx="771">
                  <c:v>53</c:v>
                </c:pt>
                <c:pt idx="772">
                  <c:v>44</c:v>
                </c:pt>
                <c:pt idx="773">
                  <c:v>19</c:v>
                </c:pt>
                <c:pt idx="774">
                  <c:v>41</c:v>
                </c:pt>
                <c:pt idx="775">
                  <c:v>51</c:v>
                </c:pt>
                <c:pt idx="776">
                  <c:v>40</c:v>
                </c:pt>
                <c:pt idx="777">
                  <c:v>45</c:v>
                </c:pt>
                <c:pt idx="778">
                  <c:v>35</c:v>
                </c:pt>
                <c:pt idx="779">
                  <c:v>53</c:v>
                </c:pt>
                <c:pt idx="780">
                  <c:v>30</c:v>
                </c:pt>
                <c:pt idx="781">
                  <c:v>18</c:v>
                </c:pt>
                <c:pt idx="782">
                  <c:v>51</c:v>
                </c:pt>
                <c:pt idx="783">
                  <c:v>50</c:v>
                </c:pt>
                <c:pt idx="784">
                  <c:v>31</c:v>
                </c:pt>
                <c:pt idx="785">
                  <c:v>35</c:v>
                </c:pt>
                <c:pt idx="786">
                  <c:v>60</c:v>
                </c:pt>
                <c:pt idx="787">
                  <c:v>21</c:v>
                </c:pt>
                <c:pt idx="788">
                  <c:v>29</c:v>
                </c:pt>
                <c:pt idx="789">
                  <c:v>62</c:v>
                </c:pt>
                <c:pt idx="790">
                  <c:v>39</c:v>
                </c:pt>
                <c:pt idx="791">
                  <c:v>19</c:v>
                </c:pt>
                <c:pt idx="792">
                  <c:v>22</c:v>
                </c:pt>
                <c:pt idx="793">
                  <c:v>53</c:v>
                </c:pt>
                <c:pt idx="794">
                  <c:v>39</c:v>
                </c:pt>
                <c:pt idx="795">
                  <c:v>27</c:v>
                </c:pt>
                <c:pt idx="796">
                  <c:v>30</c:v>
                </c:pt>
                <c:pt idx="797">
                  <c:v>30</c:v>
                </c:pt>
                <c:pt idx="798">
                  <c:v>58</c:v>
                </c:pt>
                <c:pt idx="799">
                  <c:v>33</c:v>
                </c:pt>
                <c:pt idx="800">
                  <c:v>42</c:v>
                </c:pt>
                <c:pt idx="801">
                  <c:v>64</c:v>
                </c:pt>
                <c:pt idx="802">
                  <c:v>21</c:v>
                </c:pt>
                <c:pt idx="803">
                  <c:v>18</c:v>
                </c:pt>
                <c:pt idx="804">
                  <c:v>23</c:v>
                </c:pt>
                <c:pt idx="805">
                  <c:v>45</c:v>
                </c:pt>
                <c:pt idx="806">
                  <c:v>40</c:v>
                </c:pt>
                <c:pt idx="807">
                  <c:v>19</c:v>
                </c:pt>
                <c:pt idx="808">
                  <c:v>18</c:v>
                </c:pt>
                <c:pt idx="809">
                  <c:v>25</c:v>
                </c:pt>
                <c:pt idx="810">
                  <c:v>46</c:v>
                </c:pt>
                <c:pt idx="811">
                  <c:v>33</c:v>
                </c:pt>
                <c:pt idx="812">
                  <c:v>54</c:v>
                </c:pt>
                <c:pt idx="813">
                  <c:v>28</c:v>
                </c:pt>
                <c:pt idx="814">
                  <c:v>36</c:v>
                </c:pt>
                <c:pt idx="815">
                  <c:v>20</c:v>
                </c:pt>
                <c:pt idx="816">
                  <c:v>24</c:v>
                </c:pt>
                <c:pt idx="817">
                  <c:v>23</c:v>
                </c:pt>
                <c:pt idx="818">
                  <c:v>47</c:v>
                </c:pt>
                <c:pt idx="819">
                  <c:v>33</c:v>
                </c:pt>
                <c:pt idx="820">
                  <c:v>45</c:v>
                </c:pt>
                <c:pt idx="821">
                  <c:v>26</c:v>
                </c:pt>
                <c:pt idx="822">
                  <c:v>18</c:v>
                </c:pt>
                <c:pt idx="823">
                  <c:v>44</c:v>
                </c:pt>
                <c:pt idx="824">
                  <c:v>60</c:v>
                </c:pt>
                <c:pt idx="825">
                  <c:v>64</c:v>
                </c:pt>
                <c:pt idx="826">
                  <c:v>56</c:v>
                </c:pt>
                <c:pt idx="827">
                  <c:v>36</c:v>
                </c:pt>
                <c:pt idx="828">
                  <c:v>41</c:v>
                </c:pt>
                <c:pt idx="829">
                  <c:v>39</c:v>
                </c:pt>
                <c:pt idx="830">
                  <c:v>63</c:v>
                </c:pt>
                <c:pt idx="831">
                  <c:v>36</c:v>
                </c:pt>
                <c:pt idx="832">
                  <c:v>28</c:v>
                </c:pt>
                <c:pt idx="833">
                  <c:v>58</c:v>
                </c:pt>
                <c:pt idx="834">
                  <c:v>36</c:v>
                </c:pt>
                <c:pt idx="835">
                  <c:v>42</c:v>
                </c:pt>
                <c:pt idx="836">
                  <c:v>36</c:v>
                </c:pt>
                <c:pt idx="837">
                  <c:v>56</c:v>
                </c:pt>
                <c:pt idx="838">
                  <c:v>35</c:v>
                </c:pt>
                <c:pt idx="839">
                  <c:v>59</c:v>
                </c:pt>
                <c:pt idx="840">
                  <c:v>21</c:v>
                </c:pt>
                <c:pt idx="841">
                  <c:v>59</c:v>
                </c:pt>
                <c:pt idx="842">
                  <c:v>23</c:v>
                </c:pt>
                <c:pt idx="843">
                  <c:v>57</c:v>
                </c:pt>
                <c:pt idx="844">
                  <c:v>53</c:v>
                </c:pt>
                <c:pt idx="845">
                  <c:v>60</c:v>
                </c:pt>
                <c:pt idx="846">
                  <c:v>51</c:v>
                </c:pt>
                <c:pt idx="847">
                  <c:v>23</c:v>
                </c:pt>
                <c:pt idx="848">
                  <c:v>27</c:v>
                </c:pt>
                <c:pt idx="849">
                  <c:v>55</c:v>
                </c:pt>
                <c:pt idx="850">
                  <c:v>37</c:v>
                </c:pt>
                <c:pt idx="851">
                  <c:v>61</c:v>
                </c:pt>
                <c:pt idx="852">
                  <c:v>46</c:v>
                </c:pt>
                <c:pt idx="853">
                  <c:v>53</c:v>
                </c:pt>
                <c:pt idx="854">
                  <c:v>49</c:v>
                </c:pt>
                <c:pt idx="855">
                  <c:v>20</c:v>
                </c:pt>
                <c:pt idx="856">
                  <c:v>48</c:v>
                </c:pt>
                <c:pt idx="857">
                  <c:v>25</c:v>
                </c:pt>
                <c:pt idx="858">
                  <c:v>25</c:v>
                </c:pt>
                <c:pt idx="859">
                  <c:v>57</c:v>
                </c:pt>
                <c:pt idx="860">
                  <c:v>37</c:v>
                </c:pt>
                <c:pt idx="861">
                  <c:v>38</c:v>
                </c:pt>
                <c:pt idx="862">
                  <c:v>55</c:v>
                </c:pt>
                <c:pt idx="863">
                  <c:v>36</c:v>
                </c:pt>
                <c:pt idx="864">
                  <c:v>51</c:v>
                </c:pt>
                <c:pt idx="865">
                  <c:v>40</c:v>
                </c:pt>
                <c:pt idx="866">
                  <c:v>18</c:v>
                </c:pt>
                <c:pt idx="867">
                  <c:v>57</c:v>
                </c:pt>
                <c:pt idx="868">
                  <c:v>61</c:v>
                </c:pt>
                <c:pt idx="869">
                  <c:v>25</c:v>
                </c:pt>
                <c:pt idx="870">
                  <c:v>50</c:v>
                </c:pt>
                <c:pt idx="871">
                  <c:v>26</c:v>
                </c:pt>
                <c:pt idx="872">
                  <c:v>42</c:v>
                </c:pt>
                <c:pt idx="873">
                  <c:v>43</c:v>
                </c:pt>
                <c:pt idx="874">
                  <c:v>44</c:v>
                </c:pt>
                <c:pt idx="875">
                  <c:v>23</c:v>
                </c:pt>
                <c:pt idx="876">
                  <c:v>49</c:v>
                </c:pt>
                <c:pt idx="877">
                  <c:v>33</c:v>
                </c:pt>
                <c:pt idx="878">
                  <c:v>41</c:v>
                </c:pt>
                <c:pt idx="879">
                  <c:v>37</c:v>
                </c:pt>
                <c:pt idx="880">
                  <c:v>22</c:v>
                </c:pt>
                <c:pt idx="881">
                  <c:v>23</c:v>
                </c:pt>
                <c:pt idx="882">
                  <c:v>21</c:v>
                </c:pt>
                <c:pt idx="883">
                  <c:v>51</c:v>
                </c:pt>
                <c:pt idx="884">
                  <c:v>25</c:v>
                </c:pt>
                <c:pt idx="885">
                  <c:v>32</c:v>
                </c:pt>
                <c:pt idx="886">
                  <c:v>57</c:v>
                </c:pt>
                <c:pt idx="887">
                  <c:v>36</c:v>
                </c:pt>
                <c:pt idx="888">
                  <c:v>22</c:v>
                </c:pt>
                <c:pt idx="889">
                  <c:v>57</c:v>
                </c:pt>
                <c:pt idx="890">
                  <c:v>64</c:v>
                </c:pt>
                <c:pt idx="891">
                  <c:v>36</c:v>
                </c:pt>
                <c:pt idx="892">
                  <c:v>54</c:v>
                </c:pt>
                <c:pt idx="893">
                  <c:v>47</c:v>
                </c:pt>
                <c:pt idx="894">
                  <c:v>62</c:v>
                </c:pt>
                <c:pt idx="895">
                  <c:v>61</c:v>
                </c:pt>
                <c:pt idx="896">
                  <c:v>43</c:v>
                </c:pt>
                <c:pt idx="897">
                  <c:v>19</c:v>
                </c:pt>
                <c:pt idx="898">
                  <c:v>18</c:v>
                </c:pt>
                <c:pt idx="899">
                  <c:v>19</c:v>
                </c:pt>
                <c:pt idx="900">
                  <c:v>49</c:v>
                </c:pt>
                <c:pt idx="901">
                  <c:v>60</c:v>
                </c:pt>
                <c:pt idx="902">
                  <c:v>26</c:v>
                </c:pt>
                <c:pt idx="903">
                  <c:v>49</c:v>
                </c:pt>
                <c:pt idx="904">
                  <c:v>60</c:v>
                </c:pt>
                <c:pt idx="905">
                  <c:v>26</c:v>
                </c:pt>
                <c:pt idx="906">
                  <c:v>27</c:v>
                </c:pt>
                <c:pt idx="907">
                  <c:v>44</c:v>
                </c:pt>
                <c:pt idx="908">
                  <c:v>63</c:v>
                </c:pt>
                <c:pt idx="909">
                  <c:v>32</c:v>
                </c:pt>
                <c:pt idx="910">
                  <c:v>22</c:v>
                </c:pt>
                <c:pt idx="911">
                  <c:v>18</c:v>
                </c:pt>
                <c:pt idx="912">
                  <c:v>59</c:v>
                </c:pt>
                <c:pt idx="913">
                  <c:v>44</c:v>
                </c:pt>
                <c:pt idx="914">
                  <c:v>33</c:v>
                </c:pt>
                <c:pt idx="915">
                  <c:v>24</c:v>
                </c:pt>
                <c:pt idx="916">
                  <c:v>43</c:v>
                </c:pt>
                <c:pt idx="917">
                  <c:v>45</c:v>
                </c:pt>
                <c:pt idx="918">
                  <c:v>61</c:v>
                </c:pt>
                <c:pt idx="919">
                  <c:v>35</c:v>
                </c:pt>
                <c:pt idx="920">
                  <c:v>62</c:v>
                </c:pt>
                <c:pt idx="921">
                  <c:v>62</c:v>
                </c:pt>
                <c:pt idx="922">
                  <c:v>38</c:v>
                </c:pt>
                <c:pt idx="923">
                  <c:v>34</c:v>
                </c:pt>
                <c:pt idx="924">
                  <c:v>43</c:v>
                </c:pt>
                <c:pt idx="925">
                  <c:v>50</c:v>
                </c:pt>
                <c:pt idx="926">
                  <c:v>19</c:v>
                </c:pt>
                <c:pt idx="927">
                  <c:v>57</c:v>
                </c:pt>
                <c:pt idx="928">
                  <c:v>62</c:v>
                </c:pt>
                <c:pt idx="929">
                  <c:v>41</c:v>
                </c:pt>
                <c:pt idx="930">
                  <c:v>26</c:v>
                </c:pt>
                <c:pt idx="931">
                  <c:v>39</c:v>
                </c:pt>
                <c:pt idx="932">
                  <c:v>46</c:v>
                </c:pt>
                <c:pt idx="933">
                  <c:v>45</c:v>
                </c:pt>
                <c:pt idx="934">
                  <c:v>32</c:v>
                </c:pt>
                <c:pt idx="935">
                  <c:v>59</c:v>
                </c:pt>
                <c:pt idx="936">
                  <c:v>44</c:v>
                </c:pt>
                <c:pt idx="937">
                  <c:v>39</c:v>
                </c:pt>
                <c:pt idx="938">
                  <c:v>18</c:v>
                </c:pt>
                <c:pt idx="939">
                  <c:v>53</c:v>
                </c:pt>
                <c:pt idx="940">
                  <c:v>18</c:v>
                </c:pt>
                <c:pt idx="941">
                  <c:v>50</c:v>
                </c:pt>
                <c:pt idx="942">
                  <c:v>18</c:v>
                </c:pt>
                <c:pt idx="943">
                  <c:v>19</c:v>
                </c:pt>
                <c:pt idx="944">
                  <c:v>62</c:v>
                </c:pt>
                <c:pt idx="945">
                  <c:v>56</c:v>
                </c:pt>
                <c:pt idx="946">
                  <c:v>42</c:v>
                </c:pt>
                <c:pt idx="947">
                  <c:v>37</c:v>
                </c:pt>
                <c:pt idx="948">
                  <c:v>42</c:v>
                </c:pt>
                <c:pt idx="949">
                  <c:v>25</c:v>
                </c:pt>
                <c:pt idx="950">
                  <c:v>57</c:v>
                </c:pt>
                <c:pt idx="951">
                  <c:v>51</c:v>
                </c:pt>
                <c:pt idx="952">
                  <c:v>30</c:v>
                </c:pt>
                <c:pt idx="953">
                  <c:v>44</c:v>
                </c:pt>
                <c:pt idx="954">
                  <c:v>34</c:v>
                </c:pt>
                <c:pt idx="955">
                  <c:v>31</c:v>
                </c:pt>
                <c:pt idx="956">
                  <c:v>54</c:v>
                </c:pt>
                <c:pt idx="957">
                  <c:v>24</c:v>
                </c:pt>
                <c:pt idx="958">
                  <c:v>43</c:v>
                </c:pt>
                <c:pt idx="959">
                  <c:v>48</c:v>
                </c:pt>
                <c:pt idx="960">
                  <c:v>19</c:v>
                </c:pt>
                <c:pt idx="961">
                  <c:v>29</c:v>
                </c:pt>
                <c:pt idx="962">
                  <c:v>63</c:v>
                </c:pt>
                <c:pt idx="963">
                  <c:v>46</c:v>
                </c:pt>
                <c:pt idx="964">
                  <c:v>52</c:v>
                </c:pt>
                <c:pt idx="965">
                  <c:v>35</c:v>
                </c:pt>
                <c:pt idx="966">
                  <c:v>51</c:v>
                </c:pt>
                <c:pt idx="967">
                  <c:v>44</c:v>
                </c:pt>
                <c:pt idx="968">
                  <c:v>21</c:v>
                </c:pt>
                <c:pt idx="969">
                  <c:v>39</c:v>
                </c:pt>
                <c:pt idx="970">
                  <c:v>50</c:v>
                </c:pt>
                <c:pt idx="971">
                  <c:v>34</c:v>
                </c:pt>
                <c:pt idx="972">
                  <c:v>22</c:v>
                </c:pt>
                <c:pt idx="973">
                  <c:v>19</c:v>
                </c:pt>
                <c:pt idx="974">
                  <c:v>26</c:v>
                </c:pt>
                <c:pt idx="975">
                  <c:v>29</c:v>
                </c:pt>
                <c:pt idx="976">
                  <c:v>48</c:v>
                </c:pt>
                <c:pt idx="977">
                  <c:v>26</c:v>
                </c:pt>
                <c:pt idx="978">
                  <c:v>45</c:v>
                </c:pt>
                <c:pt idx="979">
                  <c:v>36</c:v>
                </c:pt>
                <c:pt idx="980">
                  <c:v>54</c:v>
                </c:pt>
                <c:pt idx="981">
                  <c:v>34</c:v>
                </c:pt>
                <c:pt idx="982">
                  <c:v>31</c:v>
                </c:pt>
                <c:pt idx="983">
                  <c:v>27</c:v>
                </c:pt>
                <c:pt idx="984">
                  <c:v>20</c:v>
                </c:pt>
                <c:pt idx="985">
                  <c:v>44</c:v>
                </c:pt>
                <c:pt idx="986">
                  <c:v>43</c:v>
                </c:pt>
                <c:pt idx="987">
                  <c:v>45</c:v>
                </c:pt>
                <c:pt idx="988">
                  <c:v>34</c:v>
                </c:pt>
                <c:pt idx="989">
                  <c:v>24</c:v>
                </c:pt>
                <c:pt idx="990">
                  <c:v>26</c:v>
                </c:pt>
                <c:pt idx="991">
                  <c:v>38</c:v>
                </c:pt>
                <c:pt idx="992">
                  <c:v>50</c:v>
                </c:pt>
                <c:pt idx="993">
                  <c:v>38</c:v>
                </c:pt>
                <c:pt idx="994">
                  <c:v>27</c:v>
                </c:pt>
                <c:pt idx="995">
                  <c:v>39</c:v>
                </c:pt>
                <c:pt idx="996">
                  <c:v>39</c:v>
                </c:pt>
                <c:pt idx="997">
                  <c:v>63</c:v>
                </c:pt>
                <c:pt idx="998">
                  <c:v>33</c:v>
                </c:pt>
                <c:pt idx="999">
                  <c:v>36</c:v>
                </c:pt>
                <c:pt idx="1000">
                  <c:v>30</c:v>
                </c:pt>
                <c:pt idx="1001">
                  <c:v>24</c:v>
                </c:pt>
                <c:pt idx="1002">
                  <c:v>24</c:v>
                </c:pt>
                <c:pt idx="1003">
                  <c:v>48</c:v>
                </c:pt>
                <c:pt idx="1004">
                  <c:v>47</c:v>
                </c:pt>
                <c:pt idx="1005">
                  <c:v>29</c:v>
                </c:pt>
                <c:pt idx="1006">
                  <c:v>28</c:v>
                </c:pt>
                <c:pt idx="1007">
                  <c:v>47</c:v>
                </c:pt>
                <c:pt idx="1008">
                  <c:v>25</c:v>
                </c:pt>
                <c:pt idx="1009">
                  <c:v>51</c:v>
                </c:pt>
                <c:pt idx="1010">
                  <c:v>48</c:v>
                </c:pt>
                <c:pt idx="1011">
                  <c:v>43</c:v>
                </c:pt>
                <c:pt idx="1012">
                  <c:v>61</c:v>
                </c:pt>
                <c:pt idx="1013">
                  <c:v>48</c:v>
                </c:pt>
                <c:pt idx="1014">
                  <c:v>38</c:v>
                </c:pt>
                <c:pt idx="1015">
                  <c:v>59</c:v>
                </c:pt>
                <c:pt idx="1016">
                  <c:v>19</c:v>
                </c:pt>
                <c:pt idx="1017">
                  <c:v>26</c:v>
                </c:pt>
                <c:pt idx="1018">
                  <c:v>54</c:v>
                </c:pt>
                <c:pt idx="1019">
                  <c:v>21</c:v>
                </c:pt>
                <c:pt idx="1020">
                  <c:v>51</c:v>
                </c:pt>
                <c:pt idx="1021">
                  <c:v>22</c:v>
                </c:pt>
                <c:pt idx="1022">
                  <c:v>47</c:v>
                </c:pt>
                <c:pt idx="1023">
                  <c:v>18</c:v>
                </c:pt>
                <c:pt idx="1024">
                  <c:v>47</c:v>
                </c:pt>
                <c:pt idx="1025">
                  <c:v>21</c:v>
                </c:pt>
                <c:pt idx="1026">
                  <c:v>19</c:v>
                </c:pt>
                <c:pt idx="1027">
                  <c:v>23</c:v>
                </c:pt>
                <c:pt idx="1028">
                  <c:v>54</c:v>
                </c:pt>
                <c:pt idx="1029">
                  <c:v>37</c:v>
                </c:pt>
                <c:pt idx="1030">
                  <c:v>46</c:v>
                </c:pt>
                <c:pt idx="1031">
                  <c:v>55</c:v>
                </c:pt>
                <c:pt idx="1032">
                  <c:v>30</c:v>
                </c:pt>
                <c:pt idx="1033">
                  <c:v>18</c:v>
                </c:pt>
                <c:pt idx="1034">
                  <c:v>61</c:v>
                </c:pt>
                <c:pt idx="1035">
                  <c:v>54</c:v>
                </c:pt>
                <c:pt idx="1036">
                  <c:v>22</c:v>
                </c:pt>
                <c:pt idx="1037">
                  <c:v>45</c:v>
                </c:pt>
                <c:pt idx="1038">
                  <c:v>22</c:v>
                </c:pt>
                <c:pt idx="1039">
                  <c:v>19</c:v>
                </c:pt>
                <c:pt idx="1040">
                  <c:v>35</c:v>
                </c:pt>
                <c:pt idx="1041">
                  <c:v>18</c:v>
                </c:pt>
                <c:pt idx="1042">
                  <c:v>20</c:v>
                </c:pt>
                <c:pt idx="1043">
                  <c:v>28</c:v>
                </c:pt>
                <c:pt idx="1044">
                  <c:v>55</c:v>
                </c:pt>
                <c:pt idx="1045">
                  <c:v>43</c:v>
                </c:pt>
                <c:pt idx="1046">
                  <c:v>43</c:v>
                </c:pt>
                <c:pt idx="1047">
                  <c:v>22</c:v>
                </c:pt>
                <c:pt idx="1048">
                  <c:v>25</c:v>
                </c:pt>
                <c:pt idx="1049">
                  <c:v>49</c:v>
                </c:pt>
                <c:pt idx="1050">
                  <c:v>44</c:v>
                </c:pt>
                <c:pt idx="1051">
                  <c:v>64</c:v>
                </c:pt>
                <c:pt idx="1052">
                  <c:v>49</c:v>
                </c:pt>
                <c:pt idx="1053">
                  <c:v>47</c:v>
                </c:pt>
                <c:pt idx="1054">
                  <c:v>27</c:v>
                </c:pt>
                <c:pt idx="1055">
                  <c:v>55</c:v>
                </c:pt>
                <c:pt idx="1056">
                  <c:v>48</c:v>
                </c:pt>
                <c:pt idx="1057">
                  <c:v>45</c:v>
                </c:pt>
                <c:pt idx="1058">
                  <c:v>24</c:v>
                </c:pt>
                <c:pt idx="1059">
                  <c:v>32</c:v>
                </c:pt>
                <c:pt idx="1060">
                  <c:v>24</c:v>
                </c:pt>
                <c:pt idx="1061">
                  <c:v>57</c:v>
                </c:pt>
                <c:pt idx="1062">
                  <c:v>59</c:v>
                </c:pt>
                <c:pt idx="1063">
                  <c:v>36</c:v>
                </c:pt>
                <c:pt idx="1064">
                  <c:v>29</c:v>
                </c:pt>
                <c:pt idx="1065">
                  <c:v>42</c:v>
                </c:pt>
                <c:pt idx="1066">
                  <c:v>48</c:v>
                </c:pt>
                <c:pt idx="1067">
                  <c:v>39</c:v>
                </c:pt>
                <c:pt idx="1068">
                  <c:v>63</c:v>
                </c:pt>
                <c:pt idx="1069">
                  <c:v>54</c:v>
                </c:pt>
                <c:pt idx="1070">
                  <c:v>37</c:v>
                </c:pt>
                <c:pt idx="1071">
                  <c:v>63</c:v>
                </c:pt>
                <c:pt idx="1072">
                  <c:v>21</c:v>
                </c:pt>
                <c:pt idx="1073">
                  <c:v>54</c:v>
                </c:pt>
                <c:pt idx="1074">
                  <c:v>60</c:v>
                </c:pt>
                <c:pt idx="1075">
                  <c:v>32</c:v>
                </c:pt>
                <c:pt idx="1076">
                  <c:v>47</c:v>
                </c:pt>
                <c:pt idx="1077">
                  <c:v>21</c:v>
                </c:pt>
                <c:pt idx="1078">
                  <c:v>28</c:v>
                </c:pt>
                <c:pt idx="1079">
                  <c:v>63</c:v>
                </c:pt>
                <c:pt idx="1080">
                  <c:v>18</c:v>
                </c:pt>
                <c:pt idx="1081">
                  <c:v>32</c:v>
                </c:pt>
                <c:pt idx="1082">
                  <c:v>38</c:v>
                </c:pt>
                <c:pt idx="1083">
                  <c:v>32</c:v>
                </c:pt>
                <c:pt idx="1084">
                  <c:v>62</c:v>
                </c:pt>
                <c:pt idx="1085">
                  <c:v>39</c:v>
                </c:pt>
                <c:pt idx="1086">
                  <c:v>55</c:v>
                </c:pt>
                <c:pt idx="1087">
                  <c:v>57</c:v>
                </c:pt>
                <c:pt idx="1088">
                  <c:v>52</c:v>
                </c:pt>
                <c:pt idx="1089">
                  <c:v>56</c:v>
                </c:pt>
                <c:pt idx="1090">
                  <c:v>47</c:v>
                </c:pt>
                <c:pt idx="1091">
                  <c:v>55</c:v>
                </c:pt>
                <c:pt idx="1092">
                  <c:v>23</c:v>
                </c:pt>
                <c:pt idx="1093">
                  <c:v>22</c:v>
                </c:pt>
                <c:pt idx="1094">
                  <c:v>50</c:v>
                </c:pt>
                <c:pt idx="1095">
                  <c:v>18</c:v>
                </c:pt>
                <c:pt idx="1096">
                  <c:v>51</c:v>
                </c:pt>
                <c:pt idx="1097">
                  <c:v>22</c:v>
                </c:pt>
                <c:pt idx="1098">
                  <c:v>52</c:v>
                </c:pt>
                <c:pt idx="1099">
                  <c:v>25</c:v>
                </c:pt>
                <c:pt idx="1100">
                  <c:v>33</c:v>
                </c:pt>
                <c:pt idx="1101">
                  <c:v>53</c:v>
                </c:pt>
                <c:pt idx="1102">
                  <c:v>29</c:v>
                </c:pt>
                <c:pt idx="1103">
                  <c:v>58</c:v>
                </c:pt>
                <c:pt idx="1104">
                  <c:v>37</c:v>
                </c:pt>
                <c:pt idx="1105">
                  <c:v>54</c:v>
                </c:pt>
                <c:pt idx="1106">
                  <c:v>49</c:v>
                </c:pt>
                <c:pt idx="1107">
                  <c:v>50</c:v>
                </c:pt>
                <c:pt idx="1108">
                  <c:v>26</c:v>
                </c:pt>
                <c:pt idx="1109">
                  <c:v>45</c:v>
                </c:pt>
                <c:pt idx="1110">
                  <c:v>54</c:v>
                </c:pt>
                <c:pt idx="1111">
                  <c:v>38</c:v>
                </c:pt>
                <c:pt idx="1112">
                  <c:v>48</c:v>
                </c:pt>
                <c:pt idx="1113">
                  <c:v>28</c:v>
                </c:pt>
                <c:pt idx="1114">
                  <c:v>23</c:v>
                </c:pt>
                <c:pt idx="1115">
                  <c:v>55</c:v>
                </c:pt>
                <c:pt idx="1116">
                  <c:v>41</c:v>
                </c:pt>
                <c:pt idx="1117">
                  <c:v>25</c:v>
                </c:pt>
                <c:pt idx="1118">
                  <c:v>33</c:v>
                </c:pt>
                <c:pt idx="1119">
                  <c:v>30</c:v>
                </c:pt>
                <c:pt idx="1120">
                  <c:v>23</c:v>
                </c:pt>
                <c:pt idx="1121">
                  <c:v>46</c:v>
                </c:pt>
                <c:pt idx="1122">
                  <c:v>53</c:v>
                </c:pt>
                <c:pt idx="1123">
                  <c:v>27</c:v>
                </c:pt>
                <c:pt idx="1124">
                  <c:v>23</c:v>
                </c:pt>
                <c:pt idx="1125">
                  <c:v>63</c:v>
                </c:pt>
                <c:pt idx="1126">
                  <c:v>55</c:v>
                </c:pt>
                <c:pt idx="1127">
                  <c:v>35</c:v>
                </c:pt>
                <c:pt idx="1128">
                  <c:v>34</c:v>
                </c:pt>
                <c:pt idx="1129">
                  <c:v>19</c:v>
                </c:pt>
                <c:pt idx="1130">
                  <c:v>39</c:v>
                </c:pt>
                <c:pt idx="1131">
                  <c:v>27</c:v>
                </c:pt>
                <c:pt idx="1132">
                  <c:v>57</c:v>
                </c:pt>
                <c:pt idx="1133">
                  <c:v>52</c:v>
                </c:pt>
                <c:pt idx="1134">
                  <c:v>28</c:v>
                </c:pt>
                <c:pt idx="1135">
                  <c:v>50</c:v>
                </c:pt>
                <c:pt idx="1136">
                  <c:v>44</c:v>
                </c:pt>
                <c:pt idx="1137">
                  <c:v>26</c:v>
                </c:pt>
                <c:pt idx="1138">
                  <c:v>33</c:v>
                </c:pt>
                <c:pt idx="1139">
                  <c:v>19</c:v>
                </c:pt>
                <c:pt idx="1140">
                  <c:v>50</c:v>
                </c:pt>
                <c:pt idx="1141">
                  <c:v>41</c:v>
                </c:pt>
                <c:pt idx="1142">
                  <c:v>52</c:v>
                </c:pt>
                <c:pt idx="1143">
                  <c:v>39</c:v>
                </c:pt>
                <c:pt idx="1144">
                  <c:v>50</c:v>
                </c:pt>
                <c:pt idx="1145">
                  <c:v>52</c:v>
                </c:pt>
                <c:pt idx="1146">
                  <c:v>60</c:v>
                </c:pt>
                <c:pt idx="1147">
                  <c:v>20</c:v>
                </c:pt>
                <c:pt idx="1148">
                  <c:v>55</c:v>
                </c:pt>
                <c:pt idx="1149">
                  <c:v>42</c:v>
                </c:pt>
                <c:pt idx="1150">
                  <c:v>18</c:v>
                </c:pt>
                <c:pt idx="1151">
                  <c:v>58</c:v>
                </c:pt>
                <c:pt idx="1152">
                  <c:v>43</c:v>
                </c:pt>
                <c:pt idx="1153">
                  <c:v>35</c:v>
                </c:pt>
                <c:pt idx="1154">
                  <c:v>48</c:v>
                </c:pt>
                <c:pt idx="1155">
                  <c:v>36</c:v>
                </c:pt>
                <c:pt idx="1156">
                  <c:v>19</c:v>
                </c:pt>
                <c:pt idx="1157">
                  <c:v>23</c:v>
                </c:pt>
                <c:pt idx="1158">
                  <c:v>20</c:v>
                </c:pt>
                <c:pt idx="1159">
                  <c:v>32</c:v>
                </c:pt>
                <c:pt idx="1160">
                  <c:v>43</c:v>
                </c:pt>
                <c:pt idx="1161">
                  <c:v>34</c:v>
                </c:pt>
                <c:pt idx="1162">
                  <c:v>30</c:v>
                </c:pt>
                <c:pt idx="1163">
                  <c:v>18</c:v>
                </c:pt>
                <c:pt idx="1164">
                  <c:v>41</c:v>
                </c:pt>
                <c:pt idx="1165">
                  <c:v>35</c:v>
                </c:pt>
                <c:pt idx="1166">
                  <c:v>57</c:v>
                </c:pt>
                <c:pt idx="1167">
                  <c:v>29</c:v>
                </c:pt>
                <c:pt idx="1168">
                  <c:v>32</c:v>
                </c:pt>
                <c:pt idx="1169">
                  <c:v>37</c:v>
                </c:pt>
                <c:pt idx="1170">
                  <c:v>18</c:v>
                </c:pt>
                <c:pt idx="1171">
                  <c:v>43</c:v>
                </c:pt>
                <c:pt idx="1172">
                  <c:v>56</c:v>
                </c:pt>
                <c:pt idx="1173">
                  <c:v>38</c:v>
                </c:pt>
                <c:pt idx="1174">
                  <c:v>29</c:v>
                </c:pt>
                <c:pt idx="1175">
                  <c:v>22</c:v>
                </c:pt>
                <c:pt idx="1176">
                  <c:v>52</c:v>
                </c:pt>
                <c:pt idx="1177">
                  <c:v>40</c:v>
                </c:pt>
                <c:pt idx="1178">
                  <c:v>23</c:v>
                </c:pt>
                <c:pt idx="1179">
                  <c:v>31</c:v>
                </c:pt>
                <c:pt idx="1180">
                  <c:v>42</c:v>
                </c:pt>
                <c:pt idx="1181">
                  <c:v>24</c:v>
                </c:pt>
                <c:pt idx="1182">
                  <c:v>25</c:v>
                </c:pt>
                <c:pt idx="1183">
                  <c:v>48</c:v>
                </c:pt>
                <c:pt idx="1184">
                  <c:v>23</c:v>
                </c:pt>
                <c:pt idx="1185">
                  <c:v>45</c:v>
                </c:pt>
                <c:pt idx="1186">
                  <c:v>20</c:v>
                </c:pt>
                <c:pt idx="1187">
                  <c:v>62</c:v>
                </c:pt>
                <c:pt idx="1188">
                  <c:v>43</c:v>
                </c:pt>
                <c:pt idx="1189">
                  <c:v>23</c:v>
                </c:pt>
                <c:pt idx="1190">
                  <c:v>31</c:v>
                </c:pt>
                <c:pt idx="1191">
                  <c:v>41</c:v>
                </c:pt>
                <c:pt idx="1192">
                  <c:v>58</c:v>
                </c:pt>
                <c:pt idx="1193">
                  <c:v>48</c:v>
                </c:pt>
                <c:pt idx="1194">
                  <c:v>31</c:v>
                </c:pt>
                <c:pt idx="1195">
                  <c:v>19</c:v>
                </c:pt>
                <c:pt idx="1196">
                  <c:v>19</c:v>
                </c:pt>
                <c:pt idx="1197">
                  <c:v>41</c:v>
                </c:pt>
                <c:pt idx="1198">
                  <c:v>40</c:v>
                </c:pt>
                <c:pt idx="1199">
                  <c:v>31</c:v>
                </c:pt>
                <c:pt idx="1200">
                  <c:v>37</c:v>
                </c:pt>
                <c:pt idx="1201">
                  <c:v>46</c:v>
                </c:pt>
                <c:pt idx="1202">
                  <c:v>22</c:v>
                </c:pt>
                <c:pt idx="1203">
                  <c:v>51</c:v>
                </c:pt>
                <c:pt idx="1204">
                  <c:v>18</c:v>
                </c:pt>
                <c:pt idx="1205">
                  <c:v>35</c:v>
                </c:pt>
                <c:pt idx="1206">
                  <c:v>59</c:v>
                </c:pt>
                <c:pt idx="1207">
                  <c:v>36</c:v>
                </c:pt>
                <c:pt idx="1208">
                  <c:v>37</c:v>
                </c:pt>
                <c:pt idx="1209">
                  <c:v>59</c:v>
                </c:pt>
                <c:pt idx="1210">
                  <c:v>36</c:v>
                </c:pt>
                <c:pt idx="1211">
                  <c:v>39</c:v>
                </c:pt>
                <c:pt idx="1212">
                  <c:v>18</c:v>
                </c:pt>
                <c:pt idx="1213">
                  <c:v>52</c:v>
                </c:pt>
                <c:pt idx="1214">
                  <c:v>27</c:v>
                </c:pt>
                <c:pt idx="1215">
                  <c:v>18</c:v>
                </c:pt>
                <c:pt idx="1216">
                  <c:v>40</c:v>
                </c:pt>
                <c:pt idx="1217">
                  <c:v>29</c:v>
                </c:pt>
                <c:pt idx="1218">
                  <c:v>46</c:v>
                </c:pt>
                <c:pt idx="1219">
                  <c:v>38</c:v>
                </c:pt>
                <c:pt idx="1220">
                  <c:v>30</c:v>
                </c:pt>
                <c:pt idx="1221">
                  <c:v>40</c:v>
                </c:pt>
                <c:pt idx="1222">
                  <c:v>50</c:v>
                </c:pt>
                <c:pt idx="1223">
                  <c:v>20</c:v>
                </c:pt>
                <c:pt idx="1224">
                  <c:v>41</c:v>
                </c:pt>
                <c:pt idx="1225">
                  <c:v>33</c:v>
                </c:pt>
                <c:pt idx="1226">
                  <c:v>38</c:v>
                </c:pt>
                <c:pt idx="1227">
                  <c:v>42</c:v>
                </c:pt>
                <c:pt idx="1228">
                  <c:v>56</c:v>
                </c:pt>
                <c:pt idx="1229">
                  <c:v>58</c:v>
                </c:pt>
                <c:pt idx="1230">
                  <c:v>52</c:v>
                </c:pt>
                <c:pt idx="1231">
                  <c:v>20</c:v>
                </c:pt>
                <c:pt idx="1232">
                  <c:v>54</c:v>
                </c:pt>
                <c:pt idx="1233">
                  <c:v>58</c:v>
                </c:pt>
                <c:pt idx="1234">
                  <c:v>45</c:v>
                </c:pt>
                <c:pt idx="1235">
                  <c:v>26</c:v>
                </c:pt>
                <c:pt idx="1236">
                  <c:v>63</c:v>
                </c:pt>
                <c:pt idx="1237">
                  <c:v>58</c:v>
                </c:pt>
                <c:pt idx="1238">
                  <c:v>37</c:v>
                </c:pt>
                <c:pt idx="1239">
                  <c:v>25</c:v>
                </c:pt>
                <c:pt idx="1240">
                  <c:v>52</c:v>
                </c:pt>
                <c:pt idx="1241">
                  <c:v>64</c:v>
                </c:pt>
                <c:pt idx="1242">
                  <c:v>22</c:v>
                </c:pt>
                <c:pt idx="1243">
                  <c:v>28</c:v>
                </c:pt>
                <c:pt idx="1244">
                  <c:v>18</c:v>
                </c:pt>
                <c:pt idx="1245">
                  <c:v>28</c:v>
                </c:pt>
                <c:pt idx="1246">
                  <c:v>45</c:v>
                </c:pt>
                <c:pt idx="1247">
                  <c:v>33</c:v>
                </c:pt>
                <c:pt idx="1248">
                  <c:v>18</c:v>
                </c:pt>
                <c:pt idx="1249">
                  <c:v>32</c:v>
                </c:pt>
                <c:pt idx="1250">
                  <c:v>24</c:v>
                </c:pt>
                <c:pt idx="1251">
                  <c:v>19</c:v>
                </c:pt>
                <c:pt idx="1252">
                  <c:v>20</c:v>
                </c:pt>
                <c:pt idx="1253">
                  <c:v>40</c:v>
                </c:pt>
                <c:pt idx="1254">
                  <c:v>34</c:v>
                </c:pt>
                <c:pt idx="1255">
                  <c:v>42</c:v>
                </c:pt>
                <c:pt idx="1256">
                  <c:v>51</c:v>
                </c:pt>
                <c:pt idx="1257">
                  <c:v>54</c:v>
                </c:pt>
                <c:pt idx="1258">
                  <c:v>55</c:v>
                </c:pt>
                <c:pt idx="1259">
                  <c:v>52</c:v>
                </c:pt>
                <c:pt idx="1260">
                  <c:v>32</c:v>
                </c:pt>
                <c:pt idx="1261">
                  <c:v>28</c:v>
                </c:pt>
                <c:pt idx="1262">
                  <c:v>41</c:v>
                </c:pt>
                <c:pt idx="1263">
                  <c:v>43</c:v>
                </c:pt>
                <c:pt idx="1264">
                  <c:v>49</c:v>
                </c:pt>
                <c:pt idx="1265">
                  <c:v>64</c:v>
                </c:pt>
                <c:pt idx="1266">
                  <c:v>55</c:v>
                </c:pt>
                <c:pt idx="1267">
                  <c:v>24</c:v>
                </c:pt>
                <c:pt idx="1268">
                  <c:v>20</c:v>
                </c:pt>
                <c:pt idx="1269">
                  <c:v>45</c:v>
                </c:pt>
                <c:pt idx="1270">
                  <c:v>26</c:v>
                </c:pt>
                <c:pt idx="1271">
                  <c:v>25</c:v>
                </c:pt>
                <c:pt idx="1272">
                  <c:v>43</c:v>
                </c:pt>
                <c:pt idx="1273">
                  <c:v>35</c:v>
                </c:pt>
                <c:pt idx="1274">
                  <c:v>26</c:v>
                </c:pt>
                <c:pt idx="1275">
                  <c:v>57</c:v>
                </c:pt>
                <c:pt idx="1276">
                  <c:v>22</c:v>
                </c:pt>
                <c:pt idx="1277">
                  <c:v>32</c:v>
                </c:pt>
                <c:pt idx="1278">
                  <c:v>39</c:v>
                </c:pt>
                <c:pt idx="1279">
                  <c:v>25</c:v>
                </c:pt>
                <c:pt idx="1280">
                  <c:v>48</c:v>
                </c:pt>
                <c:pt idx="1281">
                  <c:v>47</c:v>
                </c:pt>
                <c:pt idx="1282">
                  <c:v>18</c:v>
                </c:pt>
                <c:pt idx="1283">
                  <c:v>18</c:v>
                </c:pt>
                <c:pt idx="1284">
                  <c:v>61</c:v>
                </c:pt>
                <c:pt idx="1285">
                  <c:v>47</c:v>
                </c:pt>
                <c:pt idx="1286">
                  <c:v>28</c:v>
                </c:pt>
                <c:pt idx="1287">
                  <c:v>36</c:v>
                </c:pt>
                <c:pt idx="1288">
                  <c:v>20</c:v>
                </c:pt>
                <c:pt idx="1289">
                  <c:v>44</c:v>
                </c:pt>
                <c:pt idx="1290">
                  <c:v>38</c:v>
                </c:pt>
                <c:pt idx="1291">
                  <c:v>19</c:v>
                </c:pt>
                <c:pt idx="1292">
                  <c:v>21</c:v>
                </c:pt>
                <c:pt idx="1293">
                  <c:v>46</c:v>
                </c:pt>
                <c:pt idx="1294">
                  <c:v>58</c:v>
                </c:pt>
                <c:pt idx="1295">
                  <c:v>20</c:v>
                </c:pt>
                <c:pt idx="1296">
                  <c:v>18</c:v>
                </c:pt>
                <c:pt idx="1297">
                  <c:v>28</c:v>
                </c:pt>
                <c:pt idx="1298">
                  <c:v>33</c:v>
                </c:pt>
                <c:pt idx="1299">
                  <c:v>19</c:v>
                </c:pt>
                <c:pt idx="1300">
                  <c:v>45</c:v>
                </c:pt>
                <c:pt idx="1301">
                  <c:v>62</c:v>
                </c:pt>
                <c:pt idx="1302">
                  <c:v>25</c:v>
                </c:pt>
                <c:pt idx="1303">
                  <c:v>43</c:v>
                </c:pt>
                <c:pt idx="1304">
                  <c:v>42</c:v>
                </c:pt>
                <c:pt idx="1305">
                  <c:v>24</c:v>
                </c:pt>
                <c:pt idx="1306">
                  <c:v>29</c:v>
                </c:pt>
                <c:pt idx="1307">
                  <c:v>32</c:v>
                </c:pt>
                <c:pt idx="1308">
                  <c:v>25</c:v>
                </c:pt>
                <c:pt idx="1309">
                  <c:v>41</c:v>
                </c:pt>
                <c:pt idx="1310">
                  <c:v>42</c:v>
                </c:pt>
                <c:pt idx="1311">
                  <c:v>33</c:v>
                </c:pt>
                <c:pt idx="1312">
                  <c:v>34</c:v>
                </c:pt>
                <c:pt idx="1313">
                  <c:v>19</c:v>
                </c:pt>
                <c:pt idx="1314">
                  <c:v>30</c:v>
                </c:pt>
                <c:pt idx="1315">
                  <c:v>18</c:v>
                </c:pt>
                <c:pt idx="1316">
                  <c:v>19</c:v>
                </c:pt>
                <c:pt idx="1317">
                  <c:v>18</c:v>
                </c:pt>
                <c:pt idx="1318">
                  <c:v>35</c:v>
                </c:pt>
                <c:pt idx="1319">
                  <c:v>39</c:v>
                </c:pt>
                <c:pt idx="1320">
                  <c:v>31</c:v>
                </c:pt>
                <c:pt idx="1321">
                  <c:v>62</c:v>
                </c:pt>
                <c:pt idx="1322">
                  <c:v>62</c:v>
                </c:pt>
                <c:pt idx="1323">
                  <c:v>42</c:v>
                </c:pt>
                <c:pt idx="1324">
                  <c:v>31</c:v>
                </c:pt>
                <c:pt idx="1325">
                  <c:v>61</c:v>
                </c:pt>
                <c:pt idx="1326">
                  <c:v>42</c:v>
                </c:pt>
                <c:pt idx="1327">
                  <c:v>51</c:v>
                </c:pt>
                <c:pt idx="1328">
                  <c:v>23</c:v>
                </c:pt>
                <c:pt idx="1329">
                  <c:v>52</c:v>
                </c:pt>
                <c:pt idx="1330">
                  <c:v>57</c:v>
                </c:pt>
                <c:pt idx="1331">
                  <c:v>23</c:v>
                </c:pt>
                <c:pt idx="1332">
                  <c:v>52</c:v>
                </c:pt>
                <c:pt idx="1333">
                  <c:v>50</c:v>
                </c:pt>
                <c:pt idx="1334">
                  <c:v>18</c:v>
                </c:pt>
                <c:pt idx="1335">
                  <c:v>18</c:v>
                </c:pt>
                <c:pt idx="1336">
                  <c:v>21</c:v>
                </c:pt>
                <c:pt idx="1337">
                  <c:v>61</c:v>
                </c:pt>
              </c:numCache>
            </c:numRef>
          </c:xVal>
          <c:yVal>
            <c:numRef>
              <c:f>insurance!$H$2:$H$1343</c:f>
              <c:numCache>
                <c:formatCode>General</c:formatCode>
                <c:ptCount val="1342"/>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pt idx="1340">
                  <c:v>0</c:v>
                </c:pt>
                <c:pt idx="1341" formatCode="[$₹-4009]\ #,##0">
                  <c:v>13270.422265141257</c:v>
                </c:pt>
              </c:numCache>
            </c:numRef>
          </c:yVal>
          <c:smooth val="0"/>
          <c:extLst>
            <c:ext xmlns:c16="http://schemas.microsoft.com/office/drawing/2014/chart" uri="{C3380CC4-5D6E-409C-BE32-E72D297353CC}">
              <c16:uniqueId val="{00000000-91DF-4E55-B8A6-BACCA3C25A46}"/>
            </c:ext>
          </c:extLst>
        </c:ser>
        <c:dLbls>
          <c:showLegendKey val="0"/>
          <c:showVal val="0"/>
          <c:showCatName val="0"/>
          <c:showSerName val="0"/>
          <c:showPercent val="0"/>
          <c:showBubbleSize val="0"/>
        </c:dLbls>
        <c:axId val="803965344"/>
        <c:axId val="801795920"/>
      </c:scatterChart>
      <c:valAx>
        <c:axId val="80396534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1795920"/>
        <c:crosses val="autoZero"/>
        <c:crossBetween val="midCat"/>
      </c:valAx>
      <c:valAx>
        <c:axId val="80179592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Insurance</a:t>
                </a:r>
                <a:r>
                  <a:rPr lang="en-US" baseline="0">
                    <a:solidFill>
                      <a:schemeClr val="bg1"/>
                    </a:solidFill>
                  </a:rPr>
                  <a:t> charges</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803965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Relationship btw BMI and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'5'!$B$3</c:f>
              <c:strCache>
                <c:ptCount val="1"/>
                <c:pt idx="0">
                  <c:v>CHARGES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'5'!$A$4:$A$551</c:f>
              <c:numCache>
                <c:formatCode>General</c:formatCode>
                <c:ptCount val="548"/>
                <c:pt idx="0">
                  <c:v>15.96</c:v>
                </c:pt>
                <c:pt idx="1">
                  <c:v>16.815000000000001</c:v>
                </c:pt>
                <c:pt idx="2">
                  <c:v>17.195</c:v>
                </c:pt>
                <c:pt idx="3">
                  <c:v>17.29</c:v>
                </c:pt>
                <c:pt idx="4">
                  <c:v>17.385000000000002</c:v>
                </c:pt>
                <c:pt idx="5">
                  <c:v>17.399999999999999</c:v>
                </c:pt>
                <c:pt idx="6">
                  <c:v>17.48</c:v>
                </c:pt>
                <c:pt idx="7">
                  <c:v>17.670000000000002</c:v>
                </c:pt>
                <c:pt idx="8">
                  <c:v>17.765000000000001</c:v>
                </c:pt>
                <c:pt idx="9">
                  <c:v>17.8</c:v>
                </c:pt>
                <c:pt idx="10">
                  <c:v>17.86</c:v>
                </c:pt>
                <c:pt idx="11">
                  <c:v>17.954999999999998</c:v>
                </c:pt>
                <c:pt idx="12">
                  <c:v>18.05</c:v>
                </c:pt>
                <c:pt idx="13">
                  <c:v>18.3</c:v>
                </c:pt>
                <c:pt idx="14">
                  <c:v>18.335000000000001</c:v>
                </c:pt>
                <c:pt idx="15">
                  <c:v>18.5</c:v>
                </c:pt>
                <c:pt idx="16">
                  <c:v>18.600000000000001</c:v>
                </c:pt>
                <c:pt idx="17">
                  <c:v>18.715</c:v>
                </c:pt>
                <c:pt idx="18">
                  <c:v>18.905000000000001</c:v>
                </c:pt>
                <c:pt idx="19">
                  <c:v>19</c:v>
                </c:pt>
                <c:pt idx="20">
                  <c:v>19.094999999999999</c:v>
                </c:pt>
                <c:pt idx="21">
                  <c:v>19.190000000000001</c:v>
                </c:pt>
                <c:pt idx="22">
                  <c:v>19.3</c:v>
                </c:pt>
                <c:pt idx="23">
                  <c:v>19.475000000000001</c:v>
                </c:pt>
                <c:pt idx="24">
                  <c:v>19.57</c:v>
                </c:pt>
                <c:pt idx="25">
                  <c:v>19.8</c:v>
                </c:pt>
                <c:pt idx="26">
                  <c:v>19.855</c:v>
                </c:pt>
                <c:pt idx="27">
                  <c:v>19.95</c:v>
                </c:pt>
                <c:pt idx="28">
                  <c:v>20.045000000000002</c:v>
                </c:pt>
                <c:pt idx="29">
                  <c:v>20.100000000000001</c:v>
                </c:pt>
                <c:pt idx="30">
                  <c:v>20.13</c:v>
                </c:pt>
                <c:pt idx="31">
                  <c:v>20.234999999999999</c:v>
                </c:pt>
                <c:pt idx="32">
                  <c:v>20.3</c:v>
                </c:pt>
                <c:pt idx="33">
                  <c:v>20.350000000000001</c:v>
                </c:pt>
                <c:pt idx="34">
                  <c:v>20.399999999999999</c:v>
                </c:pt>
                <c:pt idx="35">
                  <c:v>20.425000000000001</c:v>
                </c:pt>
                <c:pt idx="36">
                  <c:v>20.52</c:v>
                </c:pt>
                <c:pt idx="37">
                  <c:v>20.6</c:v>
                </c:pt>
                <c:pt idx="38">
                  <c:v>20.614999999999998</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21.565000000000001</c:v>
                </c:pt>
                <c:pt idx="54">
                  <c:v>21.66</c:v>
                </c:pt>
                <c:pt idx="55">
                  <c:v>21.7</c:v>
                </c:pt>
                <c:pt idx="56">
                  <c:v>21.754999999999999</c:v>
                </c:pt>
                <c:pt idx="57">
                  <c:v>21.78</c:v>
                </c:pt>
                <c:pt idx="58">
                  <c:v>21.8</c:v>
                </c:pt>
                <c:pt idx="59">
                  <c:v>21.85</c:v>
                </c:pt>
                <c:pt idx="60">
                  <c:v>21.89</c:v>
                </c:pt>
                <c:pt idx="61">
                  <c:v>21.945</c:v>
                </c:pt>
                <c:pt idx="62">
                  <c:v>22</c:v>
                </c:pt>
                <c:pt idx="63">
                  <c:v>22.04</c:v>
                </c:pt>
                <c:pt idx="64">
                  <c:v>22.1</c:v>
                </c:pt>
                <c:pt idx="65">
                  <c:v>22.135000000000002</c:v>
                </c:pt>
                <c:pt idx="66">
                  <c:v>22.22</c:v>
                </c:pt>
                <c:pt idx="67">
                  <c:v>22.23</c:v>
                </c:pt>
                <c:pt idx="68">
                  <c:v>22.3</c:v>
                </c:pt>
                <c:pt idx="69">
                  <c:v>22.42</c:v>
                </c:pt>
                <c:pt idx="70">
                  <c:v>22.515000000000001</c:v>
                </c:pt>
                <c:pt idx="71">
                  <c:v>22.6</c:v>
                </c:pt>
                <c:pt idx="72">
                  <c:v>22.61</c:v>
                </c:pt>
                <c:pt idx="73">
                  <c:v>22.704999999999998</c:v>
                </c:pt>
                <c:pt idx="74">
                  <c:v>22.77</c:v>
                </c:pt>
                <c:pt idx="75">
                  <c:v>22.8</c:v>
                </c:pt>
                <c:pt idx="76">
                  <c:v>22.88</c:v>
                </c:pt>
                <c:pt idx="77">
                  <c:v>22.895</c:v>
                </c:pt>
                <c:pt idx="78">
                  <c:v>22.99</c:v>
                </c:pt>
                <c:pt idx="79">
                  <c:v>23</c:v>
                </c:pt>
                <c:pt idx="80">
                  <c:v>23.085000000000001</c:v>
                </c:pt>
                <c:pt idx="81">
                  <c:v>23.1</c:v>
                </c:pt>
                <c:pt idx="82">
                  <c:v>23.18</c:v>
                </c:pt>
                <c:pt idx="83">
                  <c:v>23.2</c:v>
                </c:pt>
                <c:pt idx="84">
                  <c:v>23.21</c:v>
                </c:pt>
                <c:pt idx="85">
                  <c:v>23.274999999999999</c:v>
                </c:pt>
                <c:pt idx="86">
                  <c:v>23.3</c:v>
                </c:pt>
                <c:pt idx="87">
                  <c:v>23.32</c:v>
                </c:pt>
                <c:pt idx="88">
                  <c:v>23.37</c:v>
                </c:pt>
                <c:pt idx="89">
                  <c:v>23.4</c:v>
                </c:pt>
                <c:pt idx="90">
                  <c:v>23.465</c:v>
                </c:pt>
                <c:pt idx="91">
                  <c:v>23.54</c:v>
                </c:pt>
                <c:pt idx="92">
                  <c:v>23.56</c:v>
                </c:pt>
                <c:pt idx="93">
                  <c:v>23.6</c:v>
                </c:pt>
                <c:pt idx="94">
                  <c:v>23.65</c:v>
                </c:pt>
                <c:pt idx="95">
                  <c:v>23.655000000000001</c:v>
                </c:pt>
                <c:pt idx="96">
                  <c:v>23.7</c:v>
                </c:pt>
                <c:pt idx="97">
                  <c:v>23.75</c:v>
                </c:pt>
                <c:pt idx="98">
                  <c:v>23.76</c:v>
                </c:pt>
                <c:pt idx="99">
                  <c:v>23.8</c:v>
                </c:pt>
                <c:pt idx="100">
                  <c:v>23.844999999999999</c:v>
                </c:pt>
                <c:pt idx="101">
                  <c:v>23.87</c:v>
                </c:pt>
                <c:pt idx="102">
                  <c:v>23.9</c:v>
                </c:pt>
                <c:pt idx="103">
                  <c:v>23.94</c:v>
                </c:pt>
                <c:pt idx="104">
                  <c:v>23.98</c:v>
                </c:pt>
                <c:pt idx="105">
                  <c:v>24.035</c:v>
                </c:pt>
                <c:pt idx="106">
                  <c:v>24.09</c:v>
                </c:pt>
                <c:pt idx="107">
                  <c:v>24.1</c:v>
                </c:pt>
                <c:pt idx="108">
                  <c:v>24.13</c:v>
                </c:pt>
                <c:pt idx="109">
                  <c:v>24.225000000000001</c:v>
                </c:pt>
                <c:pt idx="110">
                  <c:v>24.3</c:v>
                </c:pt>
                <c:pt idx="111">
                  <c:v>24.31</c:v>
                </c:pt>
                <c:pt idx="112">
                  <c:v>24.32</c:v>
                </c:pt>
                <c:pt idx="113">
                  <c:v>24.4</c:v>
                </c:pt>
                <c:pt idx="114">
                  <c:v>24.414999999999999</c:v>
                </c:pt>
                <c:pt idx="115">
                  <c:v>24.42</c:v>
                </c:pt>
                <c:pt idx="116">
                  <c:v>24.51</c:v>
                </c:pt>
                <c:pt idx="117">
                  <c:v>24.53</c:v>
                </c:pt>
                <c:pt idx="118">
                  <c:v>24.6</c:v>
                </c:pt>
                <c:pt idx="119">
                  <c:v>24.605</c:v>
                </c:pt>
                <c:pt idx="120">
                  <c:v>24.64</c:v>
                </c:pt>
                <c:pt idx="121">
                  <c:v>24.7</c:v>
                </c:pt>
                <c:pt idx="122">
                  <c:v>24.75</c:v>
                </c:pt>
                <c:pt idx="123">
                  <c:v>24.795000000000002</c:v>
                </c:pt>
                <c:pt idx="124">
                  <c:v>24.86</c:v>
                </c:pt>
                <c:pt idx="125">
                  <c:v>24.89</c:v>
                </c:pt>
                <c:pt idx="126">
                  <c:v>24.97</c:v>
                </c:pt>
                <c:pt idx="127">
                  <c:v>24.984999999999999</c:v>
                </c:pt>
                <c:pt idx="128">
                  <c:v>25</c:v>
                </c:pt>
                <c:pt idx="129">
                  <c:v>25.08</c:v>
                </c:pt>
                <c:pt idx="130">
                  <c:v>25.1</c:v>
                </c:pt>
                <c:pt idx="131">
                  <c:v>25.175000000000001</c:v>
                </c:pt>
                <c:pt idx="132">
                  <c:v>25.2</c:v>
                </c:pt>
                <c:pt idx="133">
                  <c:v>25.27</c:v>
                </c:pt>
                <c:pt idx="134">
                  <c:v>25.3</c:v>
                </c:pt>
                <c:pt idx="135">
                  <c:v>25.364999999999998</c:v>
                </c:pt>
                <c:pt idx="136">
                  <c:v>25.4</c:v>
                </c:pt>
                <c:pt idx="137">
                  <c:v>25.41</c:v>
                </c:pt>
                <c:pt idx="138">
                  <c:v>25.46</c:v>
                </c:pt>
                <c:pt idx="139">
                  <c:v>25.52</c:v>
                </c:pt>
                <c:pt idx="140">
                  <c:v>25.555</c:v>
                </c:pt>
                <c:pt idx="141">
                  <c:v>25.6</c:v>
                </c:pt>
                <c:pt idx="142">
                  <c:v>25.65</c:v>
                </c:pt>
                <c:pt idx="143">
                  <c:v>25.7</c:v>
                </c:pt>
                <c:pt idx="144">
                  <c:v>25.74</c:v>
                </c:pt>
                <c:pt idx="145">
                  <c:v>25.745000000000001</c:v>
                </c:pt>
                <c:pt idx="146">
                  <c:v>25.8</c:v>
                </c:pt>
                <c:pt idx="147">
                  <c:v>25.84</c:v>
                </c:pt>
                <c:pt idx="148">
                  <c:v>25.85</c:v>
                </c:pt>
                <c:pt idx="149">
                  <c:v>25.9</c:v>
                </c:pt>
                <c:pt idx="150">
                  <c:v>25.934999999999999</c:v>
                </c:pt>
                <c:pt idx="151">
                  <c:v>26.03</c:v>
                </c:pt>
                <c:pt idx="152">
                  <c:v>26.07</c:v>
                </c:pt>
                <c:pt idx="153">
                  <c:v>26.125</c:v>
                </c:pt>
                <c:pt idx="154">
                  <c:v>26.18</c:v>
                </c:pt>
                <c:pt idx="155">
                  <c:v>26.2</c:v>
                </c:pt>
                <c:pt idx="156">
                  <c:v>26.22</c:v>
                </c:pt>
                <c:pt idx="157">
                  <c:v>26.29</c:v>
                </c:pt>
                <c:pt idx="158">
                  <c:v>26.315000000000001</c:v>
                </c:pt>
                <c:pt idx="159">
                  <c:v>26.4</c:v>
                </c:pt>
                <c:pt idx="160">
                  <c:v>26.41</c:v>
                </c:pt>
                <c:pt idx="161">
                  <c:v>26.504999999999999</c:v>
                </c:pt>
                <c:pt idx="162">
                  <c:v>26.51</c:v>
                </c:pt>
                <c:pt idx="163">
                  <c:v>26.6</c:v>
                </c:pt>
                <c:pt idx="164">
                  <c:v>26.62</c:v>
                </c:pt>
                <c:pt idx="165">
                  <c:v>26.695</c:v>
                </c:pt>
                <c:pt idx="166">
                  <c:v>26.7</c:v>
                </c:pt>
                <c:pt idx="167">
                  <c:v>26.73</c:v>
                </c:pt>
                <c:pt idx="168">
                  <c:v>26.79</c:v>
                </c:pt>
                <c:pt idx="169">
                  <c:v>26.8</c:v>
                </c:pt>
                <c:pt idx="170">
                  <c:v>26.84</c:v>
                </c:pt>
                <c:pt idx="171">
                  <c:v>26.885000000000002</c:v>
                </c:pt>
                <c:pt idx="172">
                  <c:v>26.9</c:v>
                </c:pt>
                <c:pt idx="173">
                  <c:v>26.98</c:v>
                </c:pt>
                <c:pt idx="174">
                  <c:v>27</c:v>
                </c:pt>
                <c:pt idx="175">
                  <c:v>27.06</c:v>
                </c:pt>
                <c:pt idx="176">
                  <c:v>27.074999999999999</c:v>
                </c:pt>
                <c:pt idx="177">
                  <c:v>27.1</c:v>
                </c:pt>
                <c:pt idx="178">
                  <c:v>27.17</c:v>
                </c:pt>
                <c:pt idx="179">
                  <c:v>27.2</c:v>
                </c:pt>
                <c:pt idx="180">
                  <c:v>27.265000000000001</c:v>
                </c:pt>
                <c:pt idx="181">
                  <c:v>27.28</c:v>
                </c:pt>
                <c:pt idx="182">
                  <c:v>27.3</c:v>
                </c:pt>
                <c:pt idx="183">
                  <c:v>27.36</c:v>
                </c:pt>
                <c:pt idx="184">
                  <c:v>27.4</c:v>
                </c:pt>
                <c:pt idx="185">
                  <c:v>27.454999999999998</c:v>
                </c:pt>
                <c:pt idx="186">
                  <c:v>27.5</c:v>
                </c:pt>
                <c:pt idx="187">
                  <c:v>27.55</c:v>
                </c:pt>
                <c:pt idx="188">
                  <c:v>27.6</c:v>
                </c:pt>
                <c:pt idx="189">
                  <c:v>27.61</c:v>
                </c:pt>
                <c:pt idx="190">
                  <c:v>27.645</c:v>
                </c:pt>
                <c:pt idx="191">
                  <c:v>27.7</c:v>
                </c:pt>
                <c:pt idx="192">
                  <c:v>27.72</c:v>
                </c:pt>
                <c:pt idx="193">
                  <c:v>27.74</c:v>
                </c:pt>
                <c:pt idx="194">
                  <c:v>27.8</c:v>
                </c:pt>
                <c:pt idx="195">
                  <c:v>27.83</c:v>
                </c:pt>
                <c:pt idx="196">
                  <c:v>27.835000000000001</c:v>
                </c:pt>
                <c:pt idx="197">
                  <c:v>27.9</c:v>
                </c:pt>
                <c:pt idx="198">
                  <c:v>27.93</c:v>
                </c:pt>
                <c:pt idx="199">
                  <c:v>27.94</c:v>
                </c:pt>
                <c:pt idx="200">
                  <c:v>28</c:v>
                </c:pt>
                <c:pt idx="201">
                  <c:v>28.024999999999999</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28.405000000000001</c:v>
                </c:pt>
                <c:pt idx="214">
                  <c:v>28.49</c:v>
                </c:pt>
                <c:pt idx="215">
                  <c:v>28.5</c:v>
                </c:pt>
                <c:pt idx="216">
                  <c:v>28.594999999999999</c:v>
                </c:pt>
                <c:pt idx="217">
                  <c:v>28.6</c:v>
                </c:pt>
                <c:pt idx="218">
                  <c:v>28.69</c:v>
                </c:pt>
                <c:pt idx="219">
                  <c:v>28.7</c:v>
                </c:pt>
                <c:pt idx="220">
                  <c:v>28.785</c:v>
                </c:pt>
                <c:pt idx="221">
                  <c:v>28.8</c:v>
                </c:pt>
                <c:pt idx="222">
                  <c:v>28.82</c:v>
                </c:pt>
                <c:pt idx="223">
                  <c:v>28.88</c:v>
                </c:pt>
                <c:pt idx="224">
                  <c:v>28.9</c:v>
                </c:pt>
                <c:pt idx="225">
                  <c:v>28.93</c:v>
                </c:pt>
                <c:pt idx="226">
                  <c:v>28.975000000000001</c:v>
                </c:pt>
                <c:pt idx="227">
                  <c:v>29</c:v>
                </c:pt>
                <c:pt idx="228">
                  <c:v>29.04</c:v>
                </c:pt>
                <c:pt idx="229">
                  <c:v>29.07</c:v>
                </c:pt>
                <c:pt idx="230">
                  <c:v>29.1</c:v>
                </c:pt>
                <c:pt idx="231">
                  <c:v>29.15</c:v>
                </c:pt>
                <c:pt idx="232">
                  <c:v>29.164999999999999</c:v>
                </c:pt>
                <c:pt idx="233">
                  <c:v>29.2</c:v>
                </c:pt>
                <c:pt idx="234">
                  <c:v>29.26</c:v>
                </c:pt>
                <c:pt idx="235">
                  <c:v>29.3</c:v>
                </c:pt>
                <c:pt idx="236">
                  <c:v>29.355</c:v>
                </c:pt>
                <c:pt idx="237">
                  <c:v>29.37</c:v>
                </c:pt>
                <c:pt idx="238">
                  <c:v>29.4</c:v>
                </c:pt>
                <c:pt idx="239">
                  <c:v>29.45</c:v>
                </c:pt>
                <c:pt idx="240">
                  <c:v>29.48</c:v>
                </c:pt>
                <c:pt idx="241">
                  <c:v>29.5</c:v>
                </c:pt>
                <c:pt idx="242">
                  <c:v>29.545000000000002</c:v>
                </c:pt>
                <c:pt idx="243">
                  <c:v>29.59</c:v>
                </c:pt>
                <c:pt idx="244">
                  <c:v>29.6</c:v>
                </c:pt>
                <c:pt idx="245">
                  <c:v>29.64</c:v>
                </c:pt>
                <c:pt idx="246">
                  <c:v>29.7</c:v>
                </c:pt>
                <c:pt idx="247">
                  <c:v>29.734999999999999</c:v>
                </c:pt>
                <c:pt idx="248">
                  <c:v>29.8</c:v>
                </c:pt>
                <c:pt idx="249">
                  <c:v>29.81</c:v>
                </c:pt>
                <c:pt idx="250">
                  <c:v>29.83</c:v>
                </c:pt>
                <c:pt idx="251">
                  <c:v>29.9</c:v>
                </c:pt>
                <c:pt idx="252">
                  <c:v>29.92</c:v>
                </c:pt>
                <c:pt idx="253">
                  <c:v>29.925000000000001</c:v>
                </c:pt>
                <c:pt idx="254">
                  <c:v>30</c:v>
                </c:pt>
                <c:pt idx="255">
                  <c:v>30.02</c:v>
                </c:pt>
                <c:pt idx="256">
                  <c:v>30.03</c:v>
                </c:pt>
                <c:pt idx="257">
                  <c:v>30.1</c:v>
                </c:pt>
                <c:pt idx="258">
                  <c:v>30.114999999999998</c:v>
                </c:pt>
                <c:pt idx="259">
                  <c:v>30.14</c:v>
                </c:pt>
                <c:pt idx="260">
                  <c:v>30.2</c:v>
                </c:pt>
                <c:pt idx="261">
                  <c:v>30.21</c:v>
                </c:pt>
                <c:pt idx="262">
                  <c:v>30.25</c:v>
                </c:pt>
                <c:pt idx="263">
                  <c:v>30.3</c:v>
                </c:pt>
                <c:pt idx="264">
                  <c:v>30.305</c:v>
                </c:pt>
                <c:pt idx="265">
                  <c:v>30.36</c:v>
                </c:pt>
                <c:pt idx="266">
                  <c:v>30.4</c:v>
                </c:pt>
                <c:pt idx="267">
                  <c:v>30.495000000000001</c:v>
                </c:pt>
                <c:pt idx="268">
                  <c:v>30.5</c:v>
                </c:pt>
                <c:pt idx="269">
                  <c:v>30.59</c:v>
                </c:pt>
                <c:pt idx="270">
                  <c:v>30.684999999999999</c:v>
                </c:pt>
                <c:pt idx="271">
                  <c:v>30.69</c:v>
                </c:pt>
                <c:pt idx="272">
                  <c:v>30.78</c:v>
                </c:pt>
                <c:pt idx="273">
                  <c:v>30.8</c:v>
                </c:pt>
                <c:pt idx="274">
                  <c:v>30.875</c:v>
                </c:pt>
                <c:pt idx="275">
                  <c:v>30.9</c:v>
                </c:pt>
                <c:pt idx="276">
                  <c:v>30.97</c:v>
                </c:pt>
                <c:pt idx="277">
                  <c:v>31</c:v>
                </c:pt>
                <c:pt idx="278">
                  <c:v>31.02</c:v>
                </c:pt>
                <c:pt idx="279">
                  <c:v>31.065000000000001</c:v>
                </c:pt>
                <c:pt idx="280">
                  <c:v>31.1</c:v>
                </c:pt>
                <c:pt idx="281">
                  <c:v>31.13</c:v>
                </c:pt>
                <c:pt idx="282">
                  <c:v>31.16</c:v>
                </c:pt>
                <c:pt idx="283">
                  <c:v>31.2</c:v>
                </c:pt>
                <c:pt idx="284">
                  <c:v>31.24</c:v>
                </c:pt>
                <c:pt idx="285">
                  <c:v>31.254999999999999</c:v>
                </c:pt>
                <c:pt idx="286">
                  <c:v>31.3</c:v>
                </c:pt>
                <c:pt idx="287">
                  <c:v>31.35</c:v>
                </c:pt>
                <c:pt idx="288">
                  <c:v>31.4</c:v>
                </c:pt>
                <c:pt idx="289">
                  <c:v>31.445</c:v>
                </c:pt>
                <c:pt idx="290">
                  <c:v>31.46</c:v>
                </c:pt>
                <c:pt idx="291">
                  <c:v>31.5</c:v>
                </c:pt>
                <c:pt idx="292">
                  <c:v>31.54</c:v>
                </c:pt>
                <c:pt idx="293">
                  <c:v>31.57</c:v>
                </c:pt>
                <c:pt idx="294">
                  <c:v>31.6</c:v>
                </c:pt>
                <c:pt idx="295">
                  <c:v>31.635000000000002</c:v>
                </c:pt>
                <c:pt idx="296">
                  <c:v>31.68</c:v>
                </c:pt>
                <c:pt idx="297">
                  <c:v>31.73</c:v>
                </c:pt>
                <c:pt idx="298">
                  <c:v>31.79</c:v>
                </c:pt>
                <c:pt idx="299">
                  <c:v>31.8</c:v>
                </c:pt>
                <c:pt idx="300">
                  <c:v>31.824999999999999</c:v>
                </c:pt>
                <c:pt idx="301">
                  <c:v>31.9</c:v>
                </c:pt>
                <c:pt idx="302">
                  <c:v>31.92</c:v>
                </c:pt>
                <c:pt idx="303">
                  <c:v>32</c:v>
                </c:pt>
                <c:pt idx="304">
                  <c:v>32.01</c:v>
                </c:pt>
                <c:pt idx="305">
                  <c:v>32.015000000000001</c:v>
                </c:pt>
                <c:pt idx="306">
                  <c:v>32.1</c:v>
                </c:pt>
                <c:pt idx="307">
                  <c:v>32.11</c:v>
                </c:pt>
                <c:pt idx="308">
                  <c:v>32.119999999999997</c:v>
                </c:pt>
                <c:pt idx="309">
                  <c:v>32.200000000000003</c:v>
                </c:pt>
                <c:pt idx="310">
                  <c:v>32.204999999999998</c:v>
                </c:pt>
                <c:pt idx="311">
                  <c:v>32.229999999999997</c:v>
                </c:pt>
                <c:pt idx="312">
                  <c:v>32.299999999999997</c:v>
                </c:pt>
                <c:pt idx="313">
                  <c:v>32.340000000000003</c:v>
                </c:pt>
                <c:pt idx="314">
                  <c:v>32.395000000000003</c:v>
                </c:pt>
                <c:pt idx="315">
                  <c:v>32.4</c:v>
                </c:pt>
                <c:pt idx="316">
                  <c:v>32.450000000000003</c:v>
                </c:pt>
                <c:pt idx="317">
                  <c:v>32.49</c:v>
                </c:pt>
                <c:pt idx="318">
                  <c:v>32.5</c:v>
                </c:pt>
                <c:pt idx="319">
                  <c:v>32.56</c:v>
                </c:pt>
                <c:pt idx="320">
                  <c:v>32.585000000000001</c:v>
                </c:pt>
                <c:pt idx="321">
                  <c:v>32.6</c:v>
                </c:pt>
                <c:pt idx="322">
                  <c:v>32.67</c:v>
                </c:pt>
                <c:pt idx="323">
                  <c:v>32.68</c:v>
                </c:pt>
                <c:pt idx="324">
                  <c:v>32.700000000000003</c:v>
                </c:pt>
                <c:pt idx="325">
                  <c:v>32.774999999999999</c:v>
                </c:pt>
                <c:pt idx="326">
                  <c:v>32.78</c:v>
                </c:pt>
                <c:pt idx="327">
                  <c:v>32.799999999999997</c:v>
                </c:pt>
                <c:pt idx="328">
                  <c:v>32.869999999999997</c:v>
                </c:pt>
                <c:pt idx="329">
                  <c:v>32.9</c:v>
                </c:pt>
                <c:pt idx="330">
                  <c:v>32.965000000000003</c:v>
                </c:pt>
                <c:pt idx="331">
                  <c:v>33</c:v>
                </c:pt>
                <c:pt idx="332">
                  <c:v>33.06</c:v>
                </c:pt>
                <c:pt idx="333">
                  <c:v>33.1</c:v>
                </c:pt>
                <c:pt idx="334">
                  <c:v>33.11</c:v>
                </c:pt>
                <c:pt idx="335">
                  <c:v>33.155000000000001</c:v>
                </c:pt>
                <c:pt idx="336">
                  <c:v>33.200000000000003</c:v>
                </c:pt>
                <c:pt idx="337">
                  <c:v>33.25</c:v>
                </c:pt>
                <c:pt idx="338">
                  <c:v>33.299999999999997</c:v>
                </c:pt>
                <c:pt idx="339">
                  <c:v>33.33</c:v>
                </c:pt>
                <c:pt idx="340">
                  <c:v>33.344999999999999</c:v>
                </c:pt>
                <c:pt idx="341">
                  <c:v>33.4</c:v>
                </c:pt>
                <c:pt idx="342">
                  <c:v>33.44</c:v>
                </c:pt>
                <c:pt idx="343">
                  <c:v>33.5</c:v>
                </c:pt>
                <c:pt idx="344">
                  <c:v>33.534999999999997</c:v>
                </c:pt>
                <c:pt idx="345">
                  <c:v>33.549999999999997</c:v>
                </c:pt>
                <c:pt idx="346">
                  <c:v>33.630000000000003</c:v>
                </c:pt>
                <c:pt idx="347">
                  <c:v>33.659999999999997</c:v>
                </c:pt>
                <c:pt idx="348">
                  <c:v>33.700000000000003</c:v>
                </c:pt>
                <c:pt idx="349">
                  <c:v>33.725000000000001</c:v>
                </c:pt>
                <c:pt idx="350">
                  <c:v>33.770000000000003</c:v>
                </c:pt>
                <c:pt idx="351">
                  <c:v>33.799999999999997</c:v>
                </c:pt>
                <c:pt idx="352">
                  <c:v>33.82</c:v>
                </c:pt>
                <c:pt idx="353">
                  <c:v>33.880000000000003</c:v>
                </c:pt>
                <c:pt idx="354">
                  <c:v>33.914999999999999</c:v>
                </c:pt>
                <c:pt idx="355">
                  <c:v>33.99</c:v>
                </c:pt>
                <c:pt idx="356">
                  <c:v>34.01</c:v>
                </c:pt>
                <c:pt idx="357">
                  <c:v>34.1</c:v>
                </c:pt>
                <c:pt idx="358">
                  <c:v>34.104999999999997</c:v>
                </c:pt>
                <c:pt idx="359">
                  <c:v>34.200000000000003</c:v>
                </c:pt>
                <c:pt idx="360">
                  <c:v>34.21</c:v>
                </c:pt>
                <c:pt idx="361">
                  <c:v>34.295000000000002</c:v>
                </c:pt>
                <c:pt idx="362">
                  <c:v>34.299999999999997</c:v>
                </c:pt>
                <c:pt idx="363">
                  <c:v>34.32</c:v>
                </c:pt>
                <c:pt idx="364">
                  <c:v>34.39</c:v>
                </c:pt>
                <c:pt idx="365">
                  <c:v>34.4</c:v>
                </c:pt>
                <c:pt idx="366">
                  <c:v>34.43</c:v>
                </c:pt>
                <c:pt idx="367">
                  <c:v>34.484999999999999</c:v>
                </c:pt>
                <c:pt idx="368">
                  <c:v>34.5</c:v>
                </c:pt>
                <c:pt idx="369">
                  <c:v>34.58</c:v>
                </c:pt>
                <c:pt idx="370">
                  <c:v>34.6</c:v>
                </c:pt>
                <c:pt idx="371">
                  <c:v>34.674999999999997</c:v>
                </c:pt>
                <c:pt idx="372">
                  <c:v>34.700000000000003</c:v>
                </c:pt>
                <c:pt idx="373">
                  <c:v>34.770000000000003</c:v>
                </c:pt>
                <c:pt idx="374">
                  <c:v>34.799999999999997</c:v>
                </c:pt>
                <c:pt idx="375">
                  <c:v>34.865000000000002</c:v>
                </c:pt>
                <c:pt idx="376">
                  <c:v>34.869999999999997</c:v>
                </c:pt>
                <c:pt idx="377">
                  <c:v>34.9</c:v>
                </c:pt>
                <c:pt idx="378">
                  <c:v>34.96</c:v>
                </c:pt>
                <c:pt idx="379">
                  <c:v>35.090000000000003</c:v>
                </c:pt>
                <c:pt idx="380">
                  <c:v>35.1</c:v>
                </c:pt>
                <c:pt idx="381">
                  <c:v>35.15</c:v>
                </c:pt>
                <c:pt idx="382">
                  <c:v>35.200000000000003</c:v>
                </c:pt>
                <c:pt idx="383">
                  <c:v>35.244999999999997</c:v>
                </c:pt>
                <c:pt idx="384">
                  <c:v>35.299999999999997</c:v>
                </c:pt>
                <c:pt idx="385">
                  <c:v>35.31</c:v>
                </c:pt>
                <c:pt idx="386">
                  <c:v>35.4</c:v>
                </c:pt>
                <c:pt idx="387">
                  <c:v>35.42</c:v>
                </c:pt>
                <c:pt idx="388">
                  <c:v>35.435000000000002</c:v>
                </c:pt>
                <c:pt idx="389">
                  <c:v>35.5</c:v>
                </c:pt>
                <c:pt idx="390">
                  <c:v>35.53</c:v>
                </c:pt>
                <c:pt idx="391">
                  <c:v>35.6</c:v>
                </c:pt>
                <c:pt idx="392">
                  <c:v>35.625</c:v>
                </c:pt>
                <c:pt idx="393">
                  <c:v>35.64</c:v>
                </c:pt>
                <c:pt idx="394">
                  <c:v>35.700000000000003</c:v>
                </c:pt>
                <c:pt idx="395">
                  <c:v>35.72</c:v>
                </c:pt>
                <c:pt idx="396">
                  <c:v>35.75</c:v>
                </c:pt>
                <c:pt idx="397">
                  <c:v>35.799999999999997</c:v>
                </c:pt>
                <c:pt idx="398">
                  <c:v>35.814999999999998</c:v>
                </c:pt>
                <c:pt idx="399">
                  <c:v>35.86</c:v>
                </c:pt>
                <c:pt idx="400">
                  <c:v>35.9</c:v>
                </c:pt>
                <c:pt idx="401">
                  <c:v>35.909999999999997</c:v>
                </c:pt>
                <c:pt idx="402">
                  <c:v>35.97</c:v>
                </c:pt>
                <c:pt idx="403">
                  <c:v>36</c:v>
                </c:pt>
                <c:pt idx="404">
                  <c:v>36.005000000000003</c:v>
                </c:pt>
                <c:pt idx="405">
                  <c:v>36.08</c:v>
                </c:pt>
                <c:pt idx="406">
                  <c:v>36.1</c:v>
                </c:pt>
                <c:pt idx="407">
                  <c:v>36.19</c:v>
                </c:pt>
                <c:pt idx="408">
                  <c:v>36.195</c:v>
                </c:pt>
                <c:pt idx="409">
                  <c:v>36.200000000000003</c:v>
                </c:pt>
                <c:pt idx="410">
                  <c:v>36.29</c:v>
                </c:pt>
                <c:pt idx="411">
                  <c:v>36.299999999999997</c:v>
                </c:pt>
                <c:pt idx="412">
                  <c:v>36.384999999999998</c:v>
                </c:pt>
                <c:pt idx="413">
                  <c:v>36.4</c:v>
                </c:pt>
                <c:pt idx="414">
                  <c:v>36.479999999999997</c:v>
                </c:pt>
                <c:pt idx="415">
                  <c:v>36.520000000000003</c:v>
                </c:pt>
                <c:pt idx="416">
                  <c:v>36.575000000000003</c:v>
                </c:pt>
                <c:pt idx="417">
                  <c:v>36.6</c:v>
                </c:pt>
                <c:pt idx="418">
                  <c:v>36.630000000000003</c:v>
                </c:pt>
                <c:pt idx="419">
                  <c:v>36.67</c:v>
                </c:pt>
                <c:pt idx="420">
                  <c:v>36.700000000000003</c:v>
                </c:pt>
                <c:pt idx="421">
                  <c:v>36.765000000000001</c:v>
                </c:pt>
                <c:pt idx="422">
                  <c:v>36.85</c:v>
                </c:pt>
                <c:pt idx="423">
                  <c:v>36.86</c:v>
                </c:pt>
                <c:pt idx="424">
                  <c:v>36.954999999999998</c:v>
                </c:pt>
                <c:pt idx="425">
                  <c:v>36.96</c:v>
                </c:pt>
                <c:pt idx="426">
                  <c:v>37</c:v>
                </c:pt>
                <c:pt idx="427">
                  <c:v>37.049999999999997</c:v>
                </c:pt>
                <c:pt idx="428">
                  <c:v>37.07</c:v>
                </c:pt>
                <c:pt idx="429">
                  <c:v>37.1</c:v>
                </c:pt>
                <c:pt idx="430">
                  <c:v>37.145000000000003</c:v>
                </c:pt>
                <c:pt idx="431">
                  <c:v>37.18</c:v>
                </c:pt>
                <c:pt idx="432">
                  <c:v>37.29</c:v>
                </c:pt>
                <c:pt idx="433">
                  <c:v>37.299999999999997</c:v>
                </c:pt>
                <c:pt idx="434">
                  <c:v>37.335000000000001</c:v>
                </c:pt>
                <c:pt idx="435">
                  <c:v>37.4</c:v>
                </c:pt>
                <c:pt idx="436">
                  <c:v>37.43</c:v>
                </c:pt>
                <c:pt idx="437">
                  <c:v>37.51</c:v>
                </c:pt>
                <c:pt idx="438">
                  <c:v>37.524999999999999</c:v>
                </c:pt>
                <c:pt idx="439">
                  <c:v>37.619999999999997</c:v>
                </c:pt>
                <c:pt idx="440">
                  <c:v>37.700000000000003</c:v>
                </c:pt>
                <c:pt idx="441">
                  <c:v>37.715000000000003</c:v>
                </c:pt>
                <c:pt idx="442">
                  <c:v>37.729999999999997</c:v>
                </c:pt>
                <c:pt idx="443">
                  <c:v>37.799999999999997</c:v>
                </c:pt>
                <c:pt idx="444">
                  <c:v>37.9</c:v>
                </c:pt>
                <c:pt idx="445">
                  <c:v>37.905000000000001</c:v>
                </c:pt>
                <c:pt idx="446">
                  <c:v>38</c:v>
                </c:pt>
                <c:pt idx="447">
                  <c:v>38.06</c:v>
                </c:pt>
                <c:pt idx="448">
                  <c:v>38.094999999999999</c:v>
                </c:pt>
                <c:pt idx="449">
                  <c:v>38.17</c:v>
                </c:pt>
                <c:pt idx="450">
                  <c:v>38.19</c:v>
                </c:pt>
                <c:pt idx="451">
                  <c:v>38.28</c:v>
                </c:pt>
                <c:pt idx="452">
                  <c:v>38.284999999999997</c:v>
                </c:pt>
                <c:pt idx="453">
                  <c:v>38.380000000000003</c:v>
                </c:pt>
                <c:pt idx="454">
                  <c:v>38.39</c:v>
                </c:pt>
                <c:pt idx="455">
                  <c:v>38.6</c:v>
                </c:pt>
                <c:pt idx="456">
                  <c:v>38.664999999999999</c:v>
                </c:pt>
                <c:pt idx="457">
                  <c:v>38.83</c:v>
                </c:pt>
                <c:pt idx="458">
                  <c:v>38.9</c:v>
                </c:pt>
                <c:pt idx="459">
                  <c:v>38.94</c:v>
                </c:pt>
                <c:pt idx="460">
                  <c:v>38.950000000000003</c:v>
                </c:pt>
                <c:pt idx="461">
                  <c:v>39.049999999999997</c:v>
                </c:pt>
                <c:pt idx="462">
                  <c:v>39.1</c:v>
                </c:pt>
                <c:pt idx="463">
                  <c:v>39.14</c:v>
                </c:pt>
                <c:pt idx="464">
                  <c:v>39.159999999999997</c:v>
                </c:pt>
                <c:pt idx="465">
                  <c:v>39.200000000000003</c:v>
                </c:pt>
                <c:pt idx="466">
                  <c:v>39.270000000000003</c:v>
                </c:pt>
                <c:pt idx="467">
                  <c:v>39.33</c:v>
                </c:pt>
                <c:pt idx="468">
                  <c:v>39.4</c:v>
                </c:pt>
                <c:pt idx="469">
                  <c:v>39.424999999999997</c:v>
                </c:pt>
                <c:pt idx="470">
                  <c:v>39.49</c:v>
                </c:pt>
                <c:pt idx="471">
                  <c:v>39.5</c:v>
                </c:pt>
                <c:pt idx="472">
                  <c:v>39.520000000000003</c:v>
                </c:pt>
                <c:pt idx="473">
                  <c:v>39.6</c:v>
                </c:pt>
                <c:pt idx="474">
                  <c:v>39.615000000000002</c:v>
                </c:pt>
                <c:pt idx="475">
                  <c:v>39.700000000000003</c:v>
                </c:pt>
                <c:pt idx="476">
                  <c:v>39.71</c:v>
                </c:pt>
                <c:pt idx="477">
                  <c:v>39.799999999999997</c:v>
                </c:pt>
                <c:pt idx="478">
                  <c:v>39.805</c:v>
                </c:pt>
                <c:pt idx="479">
                  <c:v>39.82</c:v>
                </c:pt>
                <c:pt idx="480">
                  <c:v>39.9</c:v>
                </c:pt>
                <c:pt idx="481">
                  <c:v>39.93</c:v>
                </c:pt>
                <c:pt idx="482">
                  <c:v>39.994999999999997</c:v>
                </c:pt>
                <c:pt idx="483">
                  <c:v>40.15</c:v>
                </c:pt>
                <c:pt idx="484">
                  <c:v>40.185000000000002</c:v>
                </c:pt>
                <c:pt idx="485">
                  <c:v>40.26</c:v>
                </c:pt>
                <c:pt idx="486">
                  <c:v>40.28</c:v>
                </c:pt>
                <c:pt idx="487">
                  <c:v>40.299999999999997</c:v>
                </c:pt>
                <c:pt idx="488">
                  <c:v>40.369999999999997</c:v>
                </c:pt>
                <c:pt idx="489">
                  <c:v>40.375</c:v>
                </c:pt>
                <c:pt idx="490">
                  <c:v>40.47</c:v>
                </c:pt>
                <c:pt idx="491">
                  <c:v>40.479999999999997</c:v>
                </c:pt>
                <c:pt idx="492">
                  <c:v>40.5</c:v>
                </c:pt>
                <c:pt idx="493">
                  <c:v>40.564999999999998</c:v>
                </c:pt>
                <c:pt idx="494">
                  <c:v>40.659999999999997</c:v>
                </c:pt>
                <c:pt idx="495">
                  <c:v>40.81</c:v>
                </c:pt>
                <c:pt idx="496">
                  <c:v>40.92</c:v>
                </c:pt>
                <c:pt idx="497">
                  <c:v>40.945</c:v>
                </c:pt>
                <c:pt idx="498">
                  <c:v>41.1</c:v>
                </c:pt>
                <c:pt idx="499">
                  <c:v>41.14</c:v>
                </c:pt>
                <c:pt idx="500">
                  <c:v>41.23</c:v>
                </c:pt>
                <c:pt idx="501">
                  <c:v>41.325000000000003</c:v>
                </c:pt>
                <c:pt idx="502">
                  <c:v>41.42</c:v>
                </c:pt>
                <c:pt idx="503">
                  <c:v>41.47</c:v>
                </c:pt>
                <c:pt idx="504">
                  <c:v>41.69</c:v>
                </c:pt>
                <c:pt idx="505">
                  <c:v>41.8</c:v>
                </c:pt>
                <c:pt idx="506">
                  <c:v>41.895000000000003</c:v>
                </c:pt>
                <c:pt idx="507">
                  <c:v>41.91</c:v>
                </c:pt>
                <c:pt idx="508">
                  <c:v>42.13</c:v>
                </c:pt>
                <c:pt idx="509">
                  <c:v>42.24</c:v>
                </c:pt>
                <c:pt idx="510">
                  <c:v>42.35</c:v>
                </c:pt>
                <c:pt idx="511">
                  <c:v>42.4</c:v>
                </c:pt>
                <c:pt idx="512">
                  <c:v>42.46</c:v>
                </c:pt>
                <c:pt idx="513">
                  <c:v>42.655000000000001</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44.744999999999997</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numCache>
            </c:numRef>
          </c:xVal>
          <c:yVal>
            <c:numRef>
              <c:f>'5'!$B$4:$B$551</c:f>
              <c:numCache>
                <c:formatCode>[$₹-4009]\ #,##0</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yVal>
          <c:smooth val="0"/>
          <c:extLst>
            <c:ext xmlns:c16="http://schemas.microsoft.com/office/drawing/2014/chart" uri="{C3380CC4-5D6E-409C-BE32-E72D297353CC}">
              <c16:uniqueId val="{00000000-8038-4178-AACE-4557ACBB5DA5}"/>
            </c:ext>
          </c:extLst>
        </c:ser>
        <c:dLbls>
          <c:showLegendKey val="0"/>
          <c:showVal val="0"/>
          <c:showCatName val="0"/>
          <c:showSerName val="0"/>
          <c:showPercent val="0"/>
          <c:showBubbleSize val="0"/>
        </c:dLbls>
        <c:axId val="1536256896"/>
        <c:axId val="1386289824"/>
      </c:scatterChart>
      <c:valAx>
        <c:axId val="15362568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6289824"/>
        <c:crosses val="autoZero"/>
        <c:crossBetween val="midCat"/>
      </c:valAx>
      <c:valAx>
        <c:axId val="1386289824"/>
        <c:scaling>
          <c:orientation val="minMax"/>
        </c:scaling>
        <c:delete val="0"/>
        <c:axPos val="l"/>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09]\ #,##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6256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Relationship btw BMI and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'5'!$B$3</c:f>
              <c:strCache>
                <c:ptCount val="1"/>
                <c:pt idx="0">
                  <c:v>CHARGES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'5'!$A$4:$A$551</c:f>
              <c:numCache>
                <c:formatCode>General</c:formatCode>
                <c:ptCount val="548"/>
                <c:pt idx="0">
                  <c:v>15.96</c:v>
                </c:pt>
                <c:pt idx="1">
                  <c:v>16.815000000000001</c:v>
                </c:pt>
                <c:pt idx="2">
                  <c:v>17.195</c:v>
                </c:pt>
                <c:pt idx="3">
                  <c:v>17.29</c:v>
                </c:pt>
                <c:pt idx="4">
                  <c:v>17.385000000000002</c:v>
                </c:pt>
                <c:pt idx="5">
                  <c:v>17.399999999999999</c:v>
                </c:pt>
                <c:pt idx="6">
                  <c:v>17.48</c:v>
                </c:pt>
                <c:pt idx="7">
                  <c:v>17.670000000000002</c:v>
                </c:pt>
                <c:pt idx="8">
                  <c:v>17.765000000000001</c:v>
                </c:pt>
                <c:pt idx="9">
                  <c:v>17.8</c:v>
                </c:pt>
                <c:pt idx="10">
                  <c:v>17.86</c:v>
                </c:pt>
                <c:pt idx="11">
                  <c:v>17.954999999999998</c:v>
                </c:pt>
                <c:pt idx="12">
                  <c:v>18.05</c:v>
                </c:pt>
                <c:pt idx="13">
                  <c:v>18.3</c:v>
                </c:pt>
                <c:pt idx="14">
                  <c:v>18.335000000000001</c:v>
                </c:pt>
                <c:pt idx="15">
                  <c:v>18.5</c:v>
                </c:pt>
                <c:pt idx="16">
                  <c:v>18.600000000000001</c:v>
                </c:pt>
                <c:pt idx="17">
                  <c:v>18.715</c:v>
                </c:pt>
                <c:pt idx="18">
                  <c:v>18.905000000000001</c:v>
                </c:pt>
                <c:pt idx="19">
                  <c:v>19</c:v>
                </c:pt>
                <c:pt idx="20">
                  <c:v>19.094999999999999</c:v>
                </c:pt>
                <c:pt idx="21">
                  <c:v>19.190000000000001</c:v>
                </c:pt>
                <c:pt idx="22">
                  <c:v>19.3</c:v>
                </c:pt>
                <c:pt idx="23">
                  <c:v>19.475000000000001</c:v>
                </c:pt>
                <c:pt idx="24">
                  <c:v>19.57</c:v>
                </c:pt>
                <c:pt idx="25">
                  <c:v>19.8</c:v>
                </c:pt>
                <c:pt idx="26">
                  <c:v>19.855</c:v>
                </c:pt>
                <c:pt idx="27">
                  <c:v>19.95</c:v>
                </c:pt>
                <c:pt idx="28">
                  <c:v>20.045000000000002</c:v>
                </c:pt>
                <c:pt idx="29">
                  <c:v>20.100000000000001</c:v>
                </c:pt>
                <c:pt idx="30">
                  <c:v>20.13</c:v>
                </c:pt>
                <c:pt idx="31">
                  <c:v>20.234999999999999</c:v>
                </c:pt>
                <c:pt idx="32">
                  <c:v>20.3</c:v>
                </c:pt>
                <c:pt idx="33">
                  <c:v>20.350000000000001</c:v>
                </c:pt>
                <c:pt idx="34">
                  <c:v>20.399999999999999</c:v>
                </c:pt>
                <c:pt idx="35">
                  <c:v>20.425000000000001</c:v>
                </c:pt>
                <c:pt idx="36">
                  <c:v>20.52</c:v>
                </c:pt>
                <c:pt idx="37">
                  <c:v>20.6</c:v>
                </c:pt>
                <c:pt idx="38">
                  <c:v>20.614999999999998</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21.565000000000001</c:v>
                </c:pt>
                <c:pt idx="54">
                  <c:v>21.66</c:v>
                </c:pt>
                <c:pt idx="55">
                  <c:v>21.7</c:v>
                </c:pt>
                <c:pt idx="56">
                  <c:v>21.754999999999999</c:v>
                </c:pt>
                <c:pt idx="57">
                  <c:v>21.78</c:v>
                </c:pt>
                <c:pt idx="58">
                  <c:v>21.8</c:v>
                </c:pt>
                <c:pt idx="59">
                  <c:v>21.85</c:v>
                </c:pt>
                <c:pt idx="60">
                  <c:v>21.89</c:v>
                </c:pt>
                <c:pt idx="61">
                  <c:v>21.945</c:v>
                </c:pt>
                <c:pt idx="62">
                  <c:v>22</c:v>
                </c:pt>
                <c:pt idx="63">
                  <c:v>22.04</c:v>
                </c:pt>
                <c:pt idx="64">
                  <c:v>22.1</c:v>
                </c:pt>
                <c:pt idx="65">
                  <c:v>22.135000000000002</c:v>
                </c:pt>
                <c:pt idx="66">
                  <c:v>22.22</c:v>
                </c:pt>
                <c:pt idx="67">
                  <c:v>22.23</c:v>
                </c:pt>
                <c:pt idx="68">
                  <c:v>22.3</c:v>
                </c:pt>
                <c:pt idx="69">
                  <c:v>22.42</c:v>
                </c:pt>
                <c:pt idx="70">
                  <c:v>22.515000000000001</c:v>
                </c:pt>
                <c:pt idx="71">
                  <c:v>22.6</c:v>
                </c:pt>
                <c:pt idx="72">
                  <c:v>22.61</c:v>
                </c:pt>
                <c:pt idx="73">
                  <c:v>22.704999999999998</c:v>
                </c:pt>
                <c:pt idx="74">
                  <c:v>22.77</c:v>
                </c:pt>
                <c:pt idx="75">
                  <c:v>22.8</c:v>
                </c:pt>
                <c:pt idx="76">
                  <c:v>22.88</c:v>
                </c:pt>
                <c:pt idx="77">
                  <c:v>22.895</c:v>
                </c:pt>
                <c:pt idx="78">
                  <c:v>22.99</c:v>
                </c:pt>
                <c:pt idx="79">
                  <c:v>23</c:v>
                </c:pt>
                <c:pt idx="80">
                  <c:v>23.085000000000001</c:v>
                </c:pt>
                <c:pt idx="81">
                  <c:v>23.1</c:v>
                </c:pt>
                <c:pt idx="82">
                  <c:v>23.18</c:v>
                </c:pt>
                <c:pt idx="83">
                  <c:v>23.2</c:v>
                </c:pt>
                <c:pt idx="84">
                  <c:v>23.21</c:v>
                </c:pt>
                <c:pt idx="85">
                  <c:v>23.274999999999999</c:v>
                </c:pt>
                <c:pt idx="86">
                  <c:v>23.3</c:v>
                </c:pt>
                <c:pt idx="87">
                  <c:v>23.32</c:v>
                </c:pt>
                <c:pt idx="88">
                  <c:v>23.37</c:v>
                </c:pt>
                <c:pt idx="89">
                  <c:v>23.4</c:v>
                </c:pt>
                <c:pt idx="90">
                  <c:v>23.465</c:v>
                </c:pt>
                <c:pt idx="91">
                  <c:v>23.54</c:v>
                </c:pt>
                <c:pt idx="92">
                  <c:v>23.56</c:v>
                </c:pt>
                <c:pt idx="93">
                  <c:v>23.6</c:v>
                </c:pt>
                <c:pt idx="94">
                  <c:v>23.65</c:v>
                </c:pt>
                <c:pt idx="95">
                  <c:v>23.655000000000001</c:v>
                </c:pt>
                <c:pt idx="96">
                  <c:v>23.7</c:v>
                </c:pt>
                <c:pt idx="97">
                  <c:v>23.75</c:v>
                </c:pt>
                <c:pt idx="98">
                  <c:v>23.76</c:v>
                </c:pt>
                <c:pt idx="99">
                  <c:v>23.8</c:v>
                </c:pt>
                <c:pt idx="100">
                  <c:v>23.844999999999999</c:v>
                </c:pt>
                <c:pt idx="101">
                  <c:v>23.87</c:v>
                </c:pt>
                <c:pt idx="102">
                  <c:v>23.9</c:v>
                </c:pt>
                <c:pt idx="103">
                  <c:v>23.94</c:v>
                </c:pt>
                <c:pt idx="104">
                  <c:v>23.98</c:v>
                </c:pt>
                <c:pt idx="105">
                  <c:v>24.035</c:v>
                </c:pt>
                <c:pt idx="106">
                  <c:v>24.09</c:v>
                </c:pt>
                <c:pt idx="107">
                  <c:v>24.1</c:v>
                </c:pt>
                <c:pt idx="108">
                  <c:v>24.13</c:v>
                </c:pt>
                <c:pt idx="109">
                  <c:v>24.225000000000001</c:v>
                </c:pt>
                <c:pt idx="110">
                  <c:v>24.3</c:v>
                </c:pt>
                <c:pt idx="111">
                  <c:v>24.31</c:v>
                </c:pt>
                <c:pt idx="112">
                  <c:v>24.32</c:v>
                </c:pt>
                <c:pt idx="113">
                  <c:v>24.4</c:v>
                </c:pt>
                <c:pt idx="114">
                  <c:v>24.414999999999999</c:v>
                </c:pt>
                <c:pt idx="115">
                  <c:v>24.42</c:v>
                </c:pt>
                <c:pt idx="116">
                  <c:v>24.51</c:v>
                </c:pt>
                <c:pt idx="117">
                  <c:v>24.53</c:v>
                </c:pt>
                <c:pt idx="118">
                  <c:v>24.6</c:v>
                </c:pt>
                <c:pt idx="119">
                  <c:v>24.605</c:v>
                </c:pt>
                <c:pt idx="120">
                  <c:v>24.64</c:v>
                </c:pt>
                <c:pt idx="121">
                  <c:v>24.7</c:v>
                </c:pt>
                <c:pt idx="122">
                  <c:v>24.75</c:v>
                </c:pt>
                <c:pt idx="123">
                  <c:v>24.795000000000002</c:v>
                </c:pt>
                <c:pt idx="124">
                  <c:v>24.86</c:v>
                </c:pt>
                <c:pt idx="125">
                  <c:v>24.89</c:v>
                </c:pt>
                <c:pt idx="126">
                  <c:v>24.97</c:v>
                </c:pt>
                <c:pt idx="127">
                  <c:v>24.984999999999999</c:v>
                </c:pt>
                <c:pt idx="128">
                  <c:v>25</c:v>
                </c:pt>
                <c:pt idx="129">
                  <c:v>25.08</c:v>
                </c:pt>
                <c:pt idx="130">
                  <c:v>25.1</c:v>
                </c:pt>
                <c:pt idx="131">
                  <c:v>25.175000000000001</c:v>
                </c:pt>
                <c:pt idx="132">
                  <c:v>25.2</c:v>
                </c:pt>
                <c:pt idx="133">
                  <c:v>25.27</c:v>
                </c:pt>
                <c:pt idx="134">
                  <c:v>25.3</c:v>
                </c:pt>
                <c:pt idx="135">
                  <c:v>25.364999999999998</c:v>
                </c:pt>
                <c:pt idx="136">
                  <c:v>25.4</c:v>
                </c:pt>
                <c:pt idx="137">
                  <c:v>25.41</c:v>
                </c:pt>
                <c:pt idx="138">
                  <c:v>25.46</c:v>
                </c:pt>
                <c:pt idx="139">
                  <c:v>25.52</c:v>
                </c:pt>
                <c:pt idx="140">
                  <c:v>25.555</c:v>
                </c:pt>
                <c:pt idx="141">
                  <c:v>25.6</c:v>
                </c:pt>
                <c:pt idx="142">
                  <c:v>25.65</c:v>
                </c:pt>
                <c:pt idx="143">
                  <c:v>25.7</c:v>
                </c:pt>
                <c:pt idx="144">
                  <c:v>25.74</c:v>
                </c:pt>
                <c:pt idx="145">
                  <c:v>25.745000000000001</c:v>
                </c:pt>
                <c:pt idx="146">
                  <c:v>25.8</c:v>
                </c:pt>
                <c:pt idx="147">
                  <c:v>25.84</c:v>
                </c:pt>
                <c:pt idx="148">
                  <c:v>25.85</c:v>
                </c:pt>
                <c:pt idx="149">
                  <c:v>25.9</c:v>
                </c:pt>
                <c:pt idx="150">
                  <c:v>25.934999999999999</c:v>
                </c:pt>
                <c:pt idx="151">
                  <c:v>26.03</c:v>
                </c:pt>
                <c:pt idx="152">
                  <c:v>26.07</c:v>
                </c:pt>
                <c:pt idx="153">
                  <c:v>26.125</c:v>
                </c:pt>
                <c:pt idx="154">
                  <c:v>26.18</c:v>
                </c:pt>
                <c:pt idx="155">
                  <c:v>26.2</c:v>
                </c:pt>
                <c:pt idx="156">
                  <c:v>26.22</c:v>
                </c:pt>
                <c:pt idx="157">
                  <c:v>26.29</c:v>
                </c:pt>
                <c:pt idx="158">
                  <c:v>26.315000000000001</c:v>
                </c:pt>
                <c:pt idx="159">
                  <c:v>26.4</c:v>
                </c:pt>
                <c:pt idx="160">
                  <c:v>26.41</c:v>
                </c:pt>
                <c:pt idx="161">
                  <c:v>26.504999999999999</c:v>
                </c:pt>
                <c:pt idx="162">
                  <c:v>26.51</c:v>
                </c:pt>
                <c:pt idx="163">
                  <c:v>26.6</c:v>
                </c:pt>
                <c:pt idx="164">
                  <c:v>26.62</c:v>
                </c:pt>
                <c:pt idx="165">
                  <c:v>26.695</c:v>
                </c:pt>
                <c:pt idx="166">
                  <c:v>26.7</c:v>
                </c:pt>
                <c:pt idx="167">
                  <c:v>26.73</c:v>
                </c:pt>
                <c:pt idx="168">
                  <c:v>26.79</c:v>
                </c:pt>
                <c:pt idx="169">
                  <c:v>26.8</c:v>
                </c:pt>
                <c:pt idx="170">
                  <c:v>26.84</c:v>
                </c:pt>
                <c:pt idx="171">
                  <c:v>26.885000000000002</c:v>
                </c:pt>
                <c:pt idx="172">
                  <c:v>26.9</c:v>
                </c:pt>
                <c:pt idx="173">
                  <c:v>26.98</c:v>
                </c:pt>
                <c:pt idx="174">
                  <c:v>27</c:v>
                </c:pt>
                <c:pt idx="175">
                  <c:v>27.06</c:v>
                </c:pt>
                <c:pt idx="176">
                  <c:v>27.074999999999999</c:v>
                </c:pt>
                <c:pt idx="177">
                  <c:v>27.1</c:v>
                </c:pt>
                <c:pt idx="178">
                  <c:v>27.17</c:v>
                </c:pt>
                <c:pt idx="179">
                  <c:v>27.2</c:v>
                </c:pt>
                <c:pt idx="180">
                  <c:v>27.265000000000001</c:v>
                </c:pt>
                <c:pt idx="181">
                  <c:v>27.28</c:v>
                </c:pt>
                <c:pt idx="182">
                  <c:v>27.3</c:v>
                </c:pt>
                <c:pt idx="183">
                  <c:v>27.36</c:v>
                </c:pt>
                <c:pt idx="184">
                  <c:v>27.4</c:v>
                </c:pt>
                <c:pt idx="185">
                  <c:v>27.454999999999998</c:v>
                </c:pt>
                <c:pt idx="186">
                  <c:v>27.5</c:v>
                </c:pt>
                <c:pt idx="187">
                  <c:v>27.55</c:v>
                </c:pt>
                <c:pt idx="188">
                  <c:v>27.6</c:v>
                </c:pt>
                <c:pt idx="189">
                  <c:v>27.61</c:v>
                </c:pt>
                <c:pt idx="190">
                  <c:v>27.645</c:v>
                </c:pt>
                <c:pt idx="191">
                  <c:v>27.7</c:v>
                </c:pt>
                <c:pt idx="192">
                  <c:v>27.72</c:v>
                </c:pt>
                <c:pt idx="193">
                  <c:v>27.74</c:v>
                </c:pt>
                <c:pt idx="194">
                  <c:v>27.8</c:v>
                </c:pt>
                <c:pt idx="195">
                  <c:v>27.83</c:v>
                </c:pt>
                <c:pt idx="196">
                  <c:v>27.835000000000001</c:v>
                </c:pt>
                <c:pt idx="197">
                  <c:v>27.9</c:v>
                </c:pt>
                <c:pt idx="198">
                  <c:v>27.93</c:v>
                </c:pt>
                <c:pt idx="199">
                  <c:v>27.94</c:v>
                </c:pt>
                <c:pt idx="200">
                  <c:v>28</c:v>
                </c:pt>
                <c:pt idx="201">
                  <c:v>28.024999999999999</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28.405000000000001</c:v>
                </c:pt>
                <c:pt idx="214">
                  <c:v>28.49</c:v>
                </c:pt>
                <c:pt idx="215">
                  <c:v>28.5</c:v>
                </c:pt>
                <c:pt idx="216">
                  <c:v>28.594999999999999</c:v>
                </c:pt>
                <c:pt idx="217">
                  <c:v>28.6</c:v>
                </c:pt>
                <c:pt idx="218">
                  <c:v>28.69</c:v>
                </c:pt>
                <c:pt idx="219">
                  <c:v>28.7</c:v>
                </c:pt>
                <c:pt idx="220">
                  <c:v>28.785</c:v>
                </c:pt>
                <c:pt idx="221">
                  <c:v>28.8</c:v>
                </c:pt>
                <c:pt idx="222">
                  <c:v>28.82</c:v>
                </c:pt>
                <c:pt idx="223">
                  <c:v>28.88</c:v>
                </c:pt>
                <c:pt idx="224">
                  <c:v>28.9</c:v>
                </c:pt>
                <c:pt idx="225">
                  <c:v>28.93</c:v>
                </c:pt>
                <c:pt idx="226">
                  <c:v>28.975000000000001</c:v>
                </c:pt>
                <c:pt idx="227">
                  <c:v>29</c:v>
                </c:pt>
                <c:pt idx="228">
                  <c:v>29.04</c:v>
                </c:pt>
                <c:pt idx="229">
                  <c:v>29.07</c:v>
                </c:pt>
                <c:pt idx="230">
                  <c:v>29.1</c:v>
                </c:pt>
                <c:pt idx="231">
                  <c:v>29.15</c:v>
                </c:pt>
                <c:pt idx="232">
                  <c:v>29.164999999999999</c:v>
                </c:pt>
                <c:pt idx="233">
                  <c:v>29.2</c:v>
                </c:pt>
                <c:pt idx="234">
                  <c:v>29.26</c:v>
                </c:pt>
                <c:pt idx="235">
                  <c:v>29.3</c:v>
                </c:pt>
                <c:pt idx="236">
                  <c:v>29.355</c:v>
                </c:pt>
                <c:pt idx="237">
                  <c:v>29.37</c:v>
                </c:pt>
                <c:pt idx="238">
                  <c:v>29.4</c:v>
                </c:pt>
                <c:pt idx="239">
                  <c:v>29.45</c:v>
                </c:pt>
                <c:pt idx="240">
                  <c:v>29.48</c:v>
                </c:pt>
                <c:pt idx="241">
                  <c:v>29.5</c:v>
                </c:pt>
                <c:pt idx="242">
                  <c:v>29.545000000000002</c:v>
                </c:pt>
                <c:pt idx="243">
                  <c:v>29.59</c:v>
                </c:pt>
                <c:pt idx="244">
                  <c:v>29.6</c:v>
                </c:pt>
                <c:pt idx="245">
                  <c:v>29.64</c:v>
                </c:pt>
                <c:pt idx="246">
                  <c:v>29.7</c:v>
                </c:pt>
                <c:pt idx="247">
                  <c:v>29.734999999999999</c:v>
                </c:pt>
                <c:pt idx="248">
                  <c:v>29.8</c:v>
                </c:pt>
                <c:pt idx="249">
                  <c:v>29.81</c:v>
                </c:pt>
                <c:pt idx="250">
                  <c:v>29.83</c:v>
                </c:pt>
                <c:pt idx="251">
                  <c:v>29.9</c:v>
                </c:pt>
                <c:pt idx="252">
                  <c:v>29.92</c:v>
                </c:pt>
                <c:pt idx="253">
                  <c:v>29.925000000000001</c:v>
                </c:pt>
                <c:pt idx="254">
                  <c:v>30</c:v>
                </c:pt>
                <c:pt idx="255">
                  <c:v>30.02</c:v>
                </c:pt>
                <c:pt idx="256">
                  <c:v>30.03</c:v>
                </c:pt>
                <c:pt idx="257">
                  <c:v>30.1</c:v>
                </c:pt>
                <c:pt idx="258">
                  <c:v>30.114999999999998</c:v>
                </c:pt>
                <c:pt idx="259">
                  <c:v>30.14</c:v>
                </c:pt>
                <c:pt idx="260">
                  <c:v>30.2</c:v>
                </c:pt>
                <c:pt idx="261">
                  <c:v>30.21</c:v>
                </c:pt>
                <c:pt idx="262">
                  <c:v>30.25</c:v>
                </c:pt>
                <c:pt idx="263">
                  <c:v>30.3</c:v>
                </c:pt>
                <c:pt idx="264">
                  <c:v>30.305</c:v>
                </c:pt>
                <c:pt idx="265">
                  <c:v>30.36</c:v>
                </c:pt>
                <c:pt idx="266">
                  <c:v>30.4</c:v>
                </c:pt>
                <c:pt idx="267">
                  <c:v>30.495000000000001</c:v>
                </c:pt>
                <c:pt idx="268">
                  <c:v>30.5</c:v>
                </c:pt>
                <c:pt idx="269">
                  <c:v>30.59</c:v>
                </c:pt>
                <c:pt idx="270">
                  <c:v>30.684999999999999</c:v>
                </c:pt>
                <c:pt idx="271">
                  <c:v>30.69</c:v>
                </c:pt>
                <c:pt idx="272">
                  <c:v>30.78</c:v>
                </c:pt>
                <c:pt idx="273">
                  <c:v>30.8</c:v>
                </c:pt>
                <c:pt idx="274">
                  <c:v>30.875</c:v>
                </c:pt>
                <c:pt idx="275">
                  <c:v>30.9</c:v>
                </c:pt>
                <c:pt idx="276">
                  <c:v>30.97</c:v>
                </c:pt>
                <c:pt idx="277">
                  <c:v>31</c:v>
                </c:pt>
                <c:pt idx="278">
                  <c:v>31.02</c:v>
                </c:pt>
                <c:pt idx="279">
                  <c:v>31.065000000000001</c:v>
                </c:pt>
                <c:pt idx="280">
                  <c:v>31.1</c:v>
                </c:pt>
                <c:pt idx="281">
                  <c:v>31.13</c:v>
                </c:pt>
                <c:pt idx="282">
                  <c:v>31.16</c:v>
                </c:pt>
                <c:pt idx="283">
                  <c:v>31.2</c:v>
                </c:pt>
                <c:pt idx="284">
                  <c:v>31.24</c:v>
                </c:pt>
                <c:pt idx="285">
                  <c:v>31.254999999999999</c:v>
                </c:pt>
                <c:pt idx="286">
                  <c:v>31.3</c:v>
                </c:pt>
                <c:pt idx="287">
                  <c:v>31.35</c:v>
                </c:pt>
                <c:pt idx="288">
                  <c:v>31.4</c:v>
                </c:pt>
                <c:pt idx="289">
                  <c:v>31.445</c:v>
                </c:pt>
                <c:pt idx="290">
                  <c:v>31.46</c:v>
                </c:pt>
                <c:pt idx="291">
                  <c:v>31.5</c:v>
                </c:pt>
                <c:pt idx="292">
                  <c:v>31.54</c:v>
                </c:pt>
                <c:pt idx="293">
                  <c:v>31.57</c:v>
                </c:pt>
                <c:pt idx="294">
                  <c:v>31.6</c:v>
                </c:pt>
                <c:pt idx="295">
                  <c:v>31.635000000000002</c:v>
                </c:pt>
                <c:pt idx="296">
                  <c:v>31.68</c:v>
                </c:pt>
                <c:pt idx="297">
                  <c:v>31.73</c:v>
                </c:pt>
                <c:pt idx="298">
                  <c:v>31.79</c:v>
                </c:pt>
                <c:pt idx="299">
                  <c:v>31.8</c:v>
                </c:pt>
                <c:pt idx="300">
                  <c:v>31.824999999999999</c:v>
                </c:pt>
                <c:pt idx="301">
                  <c:v>31.9</c:v>
                </c:pt>
                <c:pt idx="302">
                  <c:v>31.92</c:v>
                </c:pt>
                <c:pt idx="303">
                  <c:v>32</c:v>
                </c:pt>
                <c:pt idx="304">
                  <c:v>32.01</c:v>
                </c:pt>
                <c:pt idx="305">
                  <c:v>32.015000000000001</c:v>
                </c:pt>
                <c:pt idx="306">
                  <c:v>32.1</c:v>
                </c:pt>
                <c:pt idx="307">
                  <c:v>32.11</c:v>
                </c:pt>
                <c:pt idx="308">
                  <c:v>32.119999999999997</c:v>
                </c:pt>
                <c:pt idx="309">
                  <c:v>32.200000000000003</c:v>
                </c:pt>
                <c:pt idx="310">
                  <c:v>32.204999999999998</c:v>
                </c:pt>
                <c:pt idx="311">
                  <c:v>32.229999999999997</c:v>
                </c:pt>
                <c:pt idx="312">
                  <c:v>32.299999999999997</c:v>
                </c:pt>
                <c:pt idx="313">
                  <c:v>32.340000000000003</c:v>
                </c:pt>
                <c:pt idx="314">
                  <c:v>32.395000000000003</c:v>
                </c:pt>
                <c:pt idx="315">
                  <c:v>32.4</c:v>
                </c:pt>
                <c:pt idx="316">
                  <c:v>32.450000000000003</c:v>
                </c:pt>
                <c:pt idx="317">
                  <c:v>32.49</c:v>
                </c:pt>
                <c:pt idx="318">
                  <c:v>32.5</c:v>
                </c:pt>
                <c:pt idx="319">
                  <c:v>32.56</c:v>
                </c:pt>
                <c:pt idx="320">
                  <c:v>32.585000000000001</c:v>
                </c:pt>
                <c:pt idx="321">
                  <c:v>32.6</c:v>
                </c:pt>
                <c:pt idx="322">
                  <c:v>32.67</c:v>
                </c:pt>
                <c:pt idx="323">
                  <c:v>32.68</c:v>
                </c:pt>
                <c:pt idx="324">
                  <c:v>32.700000000000003</c:v>
                </c:pt>
                <c:pt idx="325">
                  <c:v>32.774999999999999</c:v>
                </c:pt>
                <c:pt idx="326">
                  <c:v>32.78</c:v>
                </c:pt>
                <c:pt idx="327">
                  <c:v>32.799999999999997</c:v>
                </c:pt>
                <c:pt idx="328">
                  <c:v>32.869999999999997</c:v>
                </c:pt>
                <c:pt idx="329">
                  <c:v>32.9</c:v>
                </c:pt>
                <c:pt idx="330">
                  <c:v>32.965000000000003</c:v>
                </c:pt>
                <c:pt idx="331">
                  <c:v>33</c:v>
                </c:pt>
                <c:pt idx="332">
                  <c:v>33.06</c:v>
                </c:pt>
                <c:pt idx="333">
                  <c:v>33.1</c:v>
                </c:pt>
                <c:pt idx="334">
                  <c:v>33.11</c:v>
                </c:pt>
                <c:pt idx="335">
                  <c:v>33.155000000000001</c:v>
                </c:pt>
                <c:pt idx="336">
                  <c:v>33.200000000000003</c:v>
                </c:pt>
                <c:pt idx="337">
                  <c:v>33.25</c:v>
                </c:pt>
                <c:pt idx="338">
                  <c:v>33.299999999999997</c:v>
                </c:pt>
                <c:pt idx="339">
                  <c:v>33.33</c:v>
                </c:pt>
                <c:pt idx="340">
                  <c:v>33.344999999999999</c:v>
                </c:pt>
                <c:pt idx="341">
                  <c:v>33.4</c:v>
                </c:pt>
                <c:pt idx="342">
                  <c:v>33.44</c:v>
                </c:pt>
                <c:pt idx="343">
                  <c:v>33.5</c:v>
                </c:pt>
                <c:pt idx="344">
                  <c:v>33.534999999999997</c:v>
                </c:pt>
                <c:pt idx="345">
                  <c:v>33.549999999999997</c:v>
                </c:pt>
                <c:pt idx="346">
                  <c:v>33.630000000000003</c:v>
                </c:pt>
                <c:pt idx="347">
                  <c:v>33.659999999999997</c:v>
                </c:pt>
                <c:pt idx="348">
                  <c:v>33.700000000000003</c:v>
                </c:pt>
                <c:pt idx="349">
                  <c:v>33.725000000000001</c:v>
                </c:pt>
                <c:pt idx="350">
                  <c:v>33.770000000000003</c:v>
                </c:pt>
                <c:pt idx="351">
                  <c:v>33.799999999999997</c:v>
                </c:pt>
                <c:pt idx="352">
                  <c:v>33.82</c:v>
                </c:pt>
                <c:pt idx="353">
                  <c:v>33.880000000000003</c:v>
                </c:pt>
                <c:pt idx="354">
                  <c:v>33.914999999999999</c:v>
                </c:pt>
                <c:pt idx="355">
                  <c:v>33.99</c:v>
                </c:pt>
                <c:pt idx="356">
                  <c:v>34.01</c:v>
                </c:pt>
                <c:pt idx="357">
                  <c:v>34.1</c:v>
                </c:pt>
                <c:pt idx="358">
                  <c:v>34.104999999999997</c:v>
                </c:pt>
                <c:pt idx="359">
                  <c:v>34.200000000000003</c:v>
                </c:pt>
                <c:pt idx="360">
                  <c:v>34.21</c:v>
                </c:pt>
                <c:pt idx="361">
                  <c:v>34.295000000000002</c:v>
                </c:pt>
                <c:pt idx="362">
                  <c:v>34.299999999999997</c:v>
                </c:pt>
                <c:pt idx="363">
                  <c:v>34.32</c:v>
                </c:pt>
                <c:pt idx="364">
                  <c:v>34.39</c:v>
                </c:pt>
                <c:pt idx="365">
                  <c:v>34.4</c:v>
                </c:pt>
                <c:pt idx="366">
                  <c:v>34.43</c:v>
                </c:pt>
                <c:pt idx="367">
                  <c:v>34.484999999999999</c:v>
                </c:pt>
                <c:pt idx="368">
                  <c:v>34.5</c:v>
                </c:pt>
                <c:pt idx="369">
                  <c:v>34.58</c:v>
                </c:pt>
                <c:pt idx="370">
                  <c:v>34.6</c:v>
                </c:pt>
                <c:pt idx="371">
                  <c:v>34.674999999999997</c:v>
                </c:pt>
                <c:pt idx="372">
                  <c:v>34.700000000000003</c:v>
                </c:pt>
                <c:pt idx="373">
                  <c:v>34.770000000000003</c:v>
                </c:pt>
                <c:pt idx="374">
                  <c:v>34.799999999999997</c:v>
                </c:pt>
                <c:pt idx="375">
                  <c:v>34.865000000000002</c:v>
                </c:pt>
                <c:pt idx="376">
                  <c:v>34.869999999999997</c:v>
                </c:pt>
                <c:pt idx="377">
                  <c:v>34.9</c:v>
                </c:pt>
                <c:pt idx="378">
                  <c:v>34.96</c:v>
                </c:pt>
                <c:pt idx="379">
                  <c:v>35.090000000000003</c:v>
                </c:pt>
                <c:pt idx="380">
                  <c:v>35.1</c:v>
                </c:pt>
                <c:pt idx="381">
                  <c:v>35.15</c:v>
                </c:pt>
                <c:pt idx="382">
                  <c:v>35.200000000000003</c:v>
                </c:pt>
                <c:pt idx="383">
                  <c:v>35.244999999999997</c:v>
                </c:pt>
                <c:pt idx="384">
                  <c:v>35.299999999999997</c:v>
                </c:pt>
                <c:pt idx="385">
                  <c:v>35.31</c:v>
                </c:pt>
                <c:pt idx="386">
                  <c:v>35.4</c:v>
                </c:pt>
                <c:pt idx="387">
                  <c:v>35.42</c:v>
                </c:pt>
                <c:pt idx="388">
                  <c:v>35.435000000000002</c:v>
                </c:pt>
                <c:pt idx="389">
                  <c:v>35.5</c:v>
                </c:pt>
                <c:pt idx="390">
                  <c:v>35.53</c:v>
                </c:pt>
                <c:pt idx="391">
                  <c:v>35.6</c:v>
                </c:pt>
                <c:pt idx="392">
                  <c:v>35.625</c:v>
                </c:pt>
                <c:pt idx="393">
                  <c:v>35.64</c:v>
                </c:pt>
                <c:pt idx="394">
                  <c:v>35.700000000000003</c:v>
                </c:pt>
                <c:pt idx="395">
                  <c:v>35.72</c:v>
                </c:pt>
                <c:pt idx="396">
                  <c:v>35.75</c:v>
                </c:pt>
                <c:pt idx="397">
                  <c:v>35.799999999999997</c:v>
                </c:pt>
                <c:pt idx="398">
                  <c:v>35.814999999999998</c:v>
                </c:pt>
                <c:pt idx="399">
                  <c:v>35.86</c:v>
                </c:pt>
                <c:pt idx="400">
                  <c:v>35.9</c:v>
                </c:pt>
                <c:pt idx="401">
                  <c:v>35.909999999999997</c:v>
                </c:pt>
                <c:pt idx="402">
                  <c:v>35.97</c:v>
                </c:pt>
                <c:pt idx="403">
                  <c:v>36</c:v>
                </c:pt>
                <c:pt idx="404">
                  <c:v>36.005000000000003</c:v>
                </c:pt>
                <c:pt idx="405">
                  <c:v>36.08</c:v>
                </c:pt>
                <c:pt idx="406">
                  <c:v>36.1</c:v>
                </c:pt>
                <c:pt idx="407">
                  <c:v>36.19</c:v>
                </c:pt>
                <c:pt idx="408">
                  <c:v>36.195</c:v>
                </c:pt>
                <c:pt idx="409">
                  <c:v>36.200000000000003</c:v>
                </c:pt>
                <c:pt idx="410">
                  <c:v>36.29</c:v>
                </c:pt>
                <c:pt idx="411">
                  <c:v>36.299999999999997</c:v>
                </c:pt>
                <c:pt idx="412">
                  <c:v>36.384999999999998</c:v>
                </c:pt>
                <c:pt idx="413">
                  <c:v>36.4</c:v>
                </c:pt>
                <c:pt idx="414">
                  <c:v>36.479999999999997</c:v>
                </c:pt>
                <c:pt idx="415">
                  <c:v>36.520000000000003</c:v>
                </c:pt>
                <c:pt idx="416">
                  <c:v>36.575000000000003</c:v>
                </c:pt>
                <c:pt idx="417">
                  <c:v>36.6</c:v>
                </c:pt>
                <c:pt idx="418">
                  <c:v>36.630000000000003</c:v>
                </c:pt>
                <c:pt idx="419">
                  <c:v>36.67</c:v>
                </c:pt>
                <c:pt idx="420">
                  <c:v>36.700000000000003</c:v>
                </c:pt>
                <c:pt idx="421">
                  <c:v>36.765000000000001</c:v>
                </c:pt>
                <c:pt idx="422">
                  <c:v>36.85</c:v>
                </c:pt>
                <c:pt idx="423">
                  <c:v>36.86</c:v>
                </c:pt>
                <c:pt idx="424">
                  <c:v>36.954999999999998</c:v>
                </c:pt>
                <c:pt idx="425">
                  <c:v>36.96</c:v>
                </c:pt>
                <c:pt idx="426">
                  <c:v>37</c:v>
                </c:pt>
                <c:pt idx="427">
                  <c:v>37.049999999999997</c:v>
                </c:pt>
                <c:pt idx="428">
                  <c:v>37.07</c:v>
                </c:pt>
                <c:pt idx="429">
                  <c:v>37.1</c:v>
                </c:pt>
                <c:pt idx="430">
                  <c:v>37.145000000000003</c:v>
                </c:pt>
                <c:pt idx="431">
                  <c:v>37.18</c:v>
                </c:pt>
                <c:pt idx="432">
                  <c:v>37.29</c:v>
                </c:pt>
                <c:pt idx="433">
                  <c:v>37.299999999999997</c:v>
                </c:pt>
                <c:pt idx="434">
                  <c:v>37.335000000000001</c:v>
                </c:pt>
                <c:pt idx="435">
                  <c:v>37.4</c:v>
                </c:pt>
                <c:pt idx="436">
                  <c:v>37.43</c:v>
                </c:pt>
                <c:pt idx="437">
                  <c:v>37.51</c:v>
                </c:pt>
                <c:pt idx="438">
                  <c:v>37.524999999999999</c:v>
                </c:pt>
                <c:pt idx="439">
                  <c:v>37.619999999999997</c:v>
                </c:pt>
                <c:pt idx="440">
                  <c:v>37.700000000000003</c:v>
                </c:pt>
                <c:pt idx="441">
                  <c:v>37.715000000000003</c:v>
                </c:pt>
                <c:pt idx="442">
                  <c:v>37.729999999999997</c:v>
                </c:pt>
                <c:pt idx="443">
                  <c:v>37.799999999999997</c:v>
                </c:pt>
                <c:pt idx="444">
                  <c:v>37.9</c:v>
                </c:pt>
                <c:pt idx="445">
                  <c:v>37.905000000000001</c:v>
                </c:pt>
                <c:pt idx="446">
                  <c:v>38</c:v>
                </c:pt>
                <c:pt idx="447">
                  <c:v>38.06</c:v>
                </c:pt>
                <c:pt idx="448">
                  <c:v>38.094999999999999</c:v>
                </c:pt>
                <c:pt idx="449">
                  <c:v>38.17</c:v>
                </c:pt>
                <c:pt idx="450">
                  <c:v>38.19</c:v>
                </c:pt>
                <c:pt idx="451">
                  <c:v>38.28</c:v>
                </c:pt>
                <c:pt idx="452">
                  <c:v>38.284999999999997</c:v>
                </c:pt>
                <c:pt idx="453">
                  <c:v>38.380000000000003</c:v>
                </c:pt>
                <c:pt idx="454">
                  <c:v>38.39</c:v>
                </c:pt>
                <c:pt idx="455">
                  <c:v>38.6</c:v>
                </c:pt>
                <c:pt idx="456">
                  <c:v>38.664999999999999</c:v>
                </c:pt>
                <c:pt idx="457">
                  <c:v>38.83</c:v>
                </c:pt>
                <c:pt idx="458">
                  <c:v>38.9</c:v>
                </c:pt>
                <c:pt idx="459">
                  <c:v>38.94</c:v>
                </c:pt>
                <c:pt idx="460">
                  <c:v>38.950000000000003</c:v>
                </c:pt>
                <c:pt idx="461">
                  <c:v>39.049999999999997</c:v>
                </c:pt>
                <c:pt idx="462">
                  <c:v>39.1</c:v>
                </c:pt>
                <c:pt idx="463">
                  <c:v>39.14</c:v>
                </c:pt>
                <c:pt idx="464">
                  <c:v>39.159999999999997</c:v>
                </c:pt>
                <c:pt idx="465">
                  <c:v>39.200000000000003</c:v>
                </c:pt>
                <c:pt idx="466">
                  <c:v>39.270000000000003</c:v>
                </c:pt>
                <c:pt idx="467">
                  <c:v>39.33</c:v>
                </c:pt>
                <c:pt idx="468">
                  <c:v>39.4</c:v>
                </c:pt>
                <c:pt idx="469">
                  <c:v>39.424999999999997</c:v>
                </c:pt>
                <c:pt idx="470">
                  <c:v>39.49</c:v>
                </c:pt>
                <c:pt idx="471">
                  <c:v>39.5</c:v>
                </c:pt>
                <c:pt idx="472">
                  <c:v>39.520000000000003</c:v>
                </c:pt>
                <c:pt idx="473">
                  <c:v>39.6</c:v>
                </c:pt>
                <c:pt idx="474">
                  <c:v>39.615000000000002</c:v>
                </c:pt>
                <c:pt idx="475">
                  <c:v>39.700000000000003</c:v>
                </c:pt>
                <c:pt idx="476">
                  <c:v>39.71</c:v>
                </c:pt>
                <c:pt idx="477">
                  <c:v>39.799999999999997</c:v>
                </c:pt>
                <c:pt idx="478">
                  <c:v>39.805</c:v>
                </c:pt>
                <c:pt idx="479">
                  <c:v>39.82</c:v>
                </c:pt>
                <c:pt idx="480">
                  <c:v>39.9</c:v>
                </c:pt>
                <c:pt idx="481">
                  <c:v>39.93</c:v>
                </c:pt>
                <c:pt idx="482">
                  <c:v>39.994999999999997</c:v>
                </c:pt>
                <c:pt idx="483">
                  <c:v>40.15</c:v>
                </c:pt>
                <c:pt idx="484">
                  <c:v>40.185000000000002</c:v>
                </c:pt>
                <c:pt idx="485">
                  <c:v>40.26</c:v>
                </c:pt>
                <c:pt idx="486">
                  <c:v>40.28</c:v>
                </c:pt>
                <c:pt idx="487">
                  <c:v>40.299999999999997</c:v>
                </c:pt>
                <c:pt idx="488">
                  <c:v>40.369999999999997</c:v>
                </c:pt>
                <c:pt idx="489">
                  <c:v>40.375</c:v>
                </c:pt>
                <c:pt idx="490">
                  <c:v>40.47</c:v>
                </c:pt>
                <c:pt idx="491">
                  <c:v>40.479999999999997</c:v>
                </c:pt>
                <c:pt idx="492">
                  <c:v>40.5</c:v>
                </c:pt>
                <c:pt idx="493">
                  <c:v>40.564999999999998</c:v>
                </c:pt>
                <c:pt idx="494">
                  <c:v>40.659999999999997</c:v>
                </c:pt>
                <c:pt idx="495">
                  <c:v>40.81</c:v>
                </c:pt>
                <c:pt idx="496">
                  <c:v>40.92</c:v>
                </c:pt>
                <c:pt idx="497">
                  <c:v>40.945</c:v>
                </c:pt>
                <c:pt idx="498">
                  <c:v>41.1</c:v>
                </c:pt>
                <c:pt idx="499">
                  <c:v>41.14</c:v>
                </c:pt>
                <c:pt idx="500">
                  <c:v>41.23</c:v>
                </c:pt>
                <c:pt idx="501">
                  <c:v>41.325000000000003</c:v>
                </c:pt>
                <c:pt idx="502">
                  <c:v>41.42</c:v>
                </c:pt>
                <c:pt idx="503">
                  <c:v>41.47</c:v>
                </c:pt>
                <c:pt idx="504">
                  <c:v>41.69</c:v>
                </c:pt>
                <c:pt idx="505">
                  <c:v>41.8</c:v>
                </c:pt>
                <c:pt idx="506">
                  <c:v>41.895000000000003</c:v>
                </c:pt>
                <c:pt idx="507">
                  <c:v>41.91</c:v>
                </c:pt>
                <c:pt idx="508">
                  <c:v>42.13</c:v>
                </c:pt>
                <c:pt idx="509">
                  <c:v>42.24</c:v>
                </c:pt>
                <c:pt idx="510">
                  <c:v>42.35</c:v>
                </c:pt>
                <c:pt idx="511">
                  <c:v>42.4</c:v>
                </c:pt>
                <c:pt idx="512">
                  <c:v>42.46</c:v>
                </c:pt>
                <c:pt idx="513">
                  <c:v>42.655000000000001</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44.744999999999997</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numCache>
            </c:numRef>
          </c:xVal>
          <c:yVal>
            <c:numRef>
              <c:f>'5'!$B$4:$B$551</c:f>
              <c:numCache>
                <c:formatCode>[$₹-4009]\ #,##0</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yVal>
          <c:smooth val="0"/>
          <c:extLst>
            <c:ext xmlns:c16="http://schemas.microsoft.com/office/drawing/2014/chart" uri="{C3380CC4-5D6E-409C-BE32-E72D297353CC}">
              <c16:uniqueId val="{00000000-6A6C-4879-A044-2FD66487A004}"/>
            </c:ext>
          </c:extLst>
        </c:ser>
        <c:dLbls>
          <c:showLegendKey val="0"/>
          <c:showVal val="0"/>
          <c:showCatName val="0"/>
          <c:showSerName val="0"/>
          <c:showPercent val="0"/>
          <c:showBubbleSize val="0"/>
        </c:dLbls>
        <c:axId val="1536256896"/>
        <c:axId val="1386289824"/>
      </c:scatterChart>
      <c:valAx>
        <c:axId val="15362568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6289824"/>
        <c:crosses val="autoZero"/>
        <c:crossBetween val="midCat"/>
      </c:valAx>
      <c:valAx>
        <c:axId val="1386289824"/>
        <c:scaling>
          <c:orientation val="minMax"/>
        </c:scaling>
        <c:delete val="0"/>
        <c:axPos val="l"/>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4009]\ #,##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6256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[project02.part01.level02.insurancedataset.Sweety.xlsx]6!PivotTable1</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Insurance charges by no. of childrens</a:t>
            </a:r>
          </a:p>
        </c:rich>
      </c:tx>
      <c:layout>
        <c:manualLayout>
          <c:xMode val="edge"/>
          <c:yMode val="edge"/>
          <c:x val="0.137590113735783"/>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a:sp3d/>
        </c:spPr>
      </c:pivotFmt>
      <c:pivotFmt>
        <c:idx val="2"/>
        <c:spPr>
          <a:solidFill>
            <a:schemeClr val="accent6"/>
          </a:solidFill>
          <a:ln>
            <a:noFill/>
          </a:ln>
          <a:effectLst>
            <a:outerShdw blurRad="57150" dist="19050" dir="5400000" algn="ctr" rotWithShape="0">
              <a:srgbClr val="000000">
                <a:alpha val="63000"/>
              </a:srgbClr>
            </a:outerShdw>
          </a:effectLst>
          <a:sp3d/>
        </c:spPr>
      </c:pivotFmt>
      <c:pivotFmt>
        <c:idx val="3"/>
        <c:spPr>
          <a:solidFill>
            <a:schemeClr val="accent2"/>
          </a:solidFill>
          <a:ln>
            <a:noFill/>
          </a:ln>
          <a:effectLst>
            <a:outerShdw blurRad="57150" dist="19050" dir="5400000" algn="ctr" rotWithShape="0">
              <a:srgbClr val="000000">
                <a:alpha val="63000"/>
              </a:srgbClr>
            </a:outerShdw>
          </a:effectLst>
          <a:sp3d/>
        </c:spPr>
      </c:pivotFmt>
      <c:pivotFmt>
        <c:idx val="4"/>
        <c:spPr>
          <a:solidFill>
            <a:schemeClr val="bg2">
              <a:lumMod val="90000"/>
            </a:schemeClr>
          </a:solidFill>
          <a:ln>
            <a:noFill/>
          </a:ln>
          <a:effectLst>
            <a:outerShdw blurRad="57150" dist="19050" dir="5400000" algn="ctr" rotWithShape="0">
              <a:srgbClr val="000000">
                <a:alpha val="63000"/>
              </a:srgbClr>
            </a:outerShdw>
          </a:effectLst>
          <a:sp3d/>
        </c:spPr>
      </c:pivotFmt>
      <c:pivotFmt>
        <c:idx val="5"/>
        <c:spPr>
          <a:solidFill>
            <a:schemeClr val="bg1"/>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04F-4E80-8FED-D33D04DDF837}"/>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604F-4E80-8FED-D33D04DDF837}"/>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04F-4E80-8FED-D33D04DDF837}"/>
              </c:ext>
            </c:extLst>
          </c:dPt>
          <c:dPt>
            <c:idx val="4"/>
            <c:invertIfNegative val="0"/>
            <c:bubble3D val="0"/>
            <c:spPr>
              <a:solidFill>
                <a:schemeClr val="bg2">
                  <a:lumMod val="9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604F-4E80-8FED-D33D04DDF837}"/>
              </c:ext>
            </c:extLst>
          </c:dPt>
          <c:dPt>
            <c:idx val="5"/>
            <c:invertIfNegative val="0"/>
            <c:bubble3D val="0"/>
            <c:spPr>
              <a:solidFill>
                <a:schemeClr val="bg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04F-4E80-8FED-D33D04DDF83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'6'!$A$4:$A$10</c:f>
              <c:strCache>
                <c:ptCount val="6"/>
                <c:pt idx="0">
                  <c:v>0</c:v>
                </c:pt>
                <c:pt idx="1">
                  <c:v>1</c:v>
                </c:pt>
                <c:pt idx="2">
                  <c:v>2</c:v>
                </c:pt>
                <c:pt idx="3">
                  <c:v>3</c:v>
                </c:pt>
                <c:pt idx="4">
                  <c:v>4</c:v>
                </c:pt>
                <c:pt idx="5">
                  <c:v>5</c:v>
                </c:pt>
              </c:strCache>
            </c:strRef>
          </c:cat>
          <c:val>
            <c:numRef>
              <c:f>'6'!$B$4:$B$10</c:f>
              <c:numCache>
                <c:formatCode>[$₹-4009]\ #,##0</c:formatCode>
                <c:ptCount val="6"/>
                <c:pt idx="0">
                  <c:v>7098069.9953389969</c:v>
                </c:pt>
                <c:pt idx="1">
                  <c:v>4124899.6734499969</c:v>
                </c:pt>
                <c:pt idx="2">
                  <c:v>3617655.2961499989</c:v>
                </c:pt>
                <c:pt idx="3">
                  <c:v>2410784.9835899989</c:v>
                </c:pt>
                <c:pt idx="4">
                  <c:v>346266.40777999995</c:v>
                </c:pt>
                <c:pt idx="5">
                  <c:v>158148.63445000001</c:v>
                </c:pt>
              </c:numCache>
            </c:numRef>
          </c:val>
          <c:extLst>
            <c:ext xmlns:c16="http://schemas.microsoft.com/office/drawing/2014/chart" uri="{C3380CC4-5D6E-409C-BE32-E72D297353CC}">
              <c16:uniqueId val="{0000000E-604F-4E80-8FED-D33D04DDF837}"/>
            </c:ext>
          </c:extLst>
        </c:ser>
        <c:dLbls>
          <c:showLegendKey val="0"/>
          <c:showVal val="1"/>
          <c:showCatName val="0"/>
          <c:showSerName val="0"/>
          <c:showPercent val="0"/>
          <c:showBubbleSize val="0"/>
        </c:dLbls>
        <c:gapWidth val="150"/>
        <c:shape val="box"/>
        <c:axId val="1636067728"/>
        <c:axId val="1421061728"/>
        <c:axId val="0"/>
      </c:bar3DChart>
      <c:catAx>
        <c:axId val="16360677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Number of childrens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1061728"/>
        <c:crosses val="autoZero"/>
        <c:auto val="1"/>
        <c:lblAlgn val="ctr"/>
        <c:lblOffset val="100"/>
        <c:noMultiLvlLbl val="0"/>
      </c:catAx>
      <c:valAx>
        <c:axId val="1421061728"/>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Insurance charges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60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[project02.part01.level02.insurancedataset.Sweety.xlsx]6!PivotTable21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Average Insurance charges by no. of childrens</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EACB4"/>
          </a:solidFill>
          <a:ln>
            <a:noFill/>
          </a:ln>
          <a:effectLst>
            <a:outerShdw blurRad="57150" dist="19050" dir="5400000" algn="ctr" rotWithShape="0">
              <a:srgbClr val="000000">
                <a:alpha val="63000"/>
              </a:srgbClr>
            </a:outerShdw>
          </a:effectLst>
        </c:spPr>
        <c:marker>
          <c:symbol val="none"/>
        </c:marker>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FF00"/>
          </a:solidFill>
          <a:ln>
            <a:noFill/>
          </a:ln>
          <a:effectLst>
            <a:outerShdw blurRad="57150" dist="19050" dir="5400000" algn="ctr" rotWithShape="0">
              <a:srgbClr val="000000">
                <a:alpha val="63000"/>
              </a:srgbClr>
            </a:outerShdw>
          </a:effectLst>
        </c:spPr>
      </c:pivotFmt>
      <c:pivotFmt>
        <c:idx val="3"/>
        <c:spPr>
          <a:solidFill>
            <a:schemeClr val="accent6"/>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rgbClr val="FFC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'6'!$M$6</c:f>
              <c:strCache>
                <c:ptCount val="1"/>
                <c:pt idx="0">
                  <c:v>Total</c:v>
                </c:pt>
              </c:strCache>
            </c:strRef>
          </c:tx>
          <c:spPr>
            <a:solidFill>
              <a:srgbClr val="FEACB4"/>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8FB2-48C8-A72B-12FEBCDE4CAD}"/>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FB2-48C8-A72B-12FEBCDE4CAD}"/>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8FB2-48C8-A72B-12FEBCDE4CAD}"/>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FB2-48C8-A72B-12FEBCDE4CAD}"/>
              </c:ext>
            </c:extLst>
          </c:dPt>
          <c:dPt>
            <c:idx val="5"/>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8FB2-48C8-A72B-12FEBCDE4CAD}"/>
              </c:ext>
            </c:extLst>
          </c:dPt>
          <c:cat>
            <c:strRef>
              <c:f>'6'!$L$7:$L$13</c:f>
              <c:strCache>
                <c:ptCount val="6"/>
                <c:pt idx="0">
                  <c:v>0</c:v>
                </c:pt>
                <c:pt idx="1">
                  <c:v>1</c:v>
                </c:pt>
                <c:pt idx="2">
                  <c:v>2</c:v>
                </c:pt>
                <c:pt idx="3">
                  <c:v>3</c:v>
                </c:pt>
                <c:pt idx="4">
                  <c:v>4</c:v>
                </c:pt>
                <c:pt idx="5">
                  <c:v>5</c:v>
                </c:pt>
              </c:strCache>
            </c:strRef>
          </c:cat>
          <c:val>
            <c:numRef>
              <c:f>'6'!$M$7:$M$13</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8FB2-48C8-A72B-12FEBCDE4CAD}"/>
            </c:ext>
          </c:extLst>
        </c:ser>
        <c:dLbls>
          <c:showLegendKey val="0"/>
          <c:showVal val="0"/>
          <c:showCatName val="0"/>
          <c:showSerName val="0"/>
          <c:showPercent val="0"/>
          <c:showBubbleSize val="0"/>
        </c:dLbls>
        <c:gapWidth val="100"/>
        <c:overlap val="-24"/>
        <c:axId val="804510768"/>
        <c:axId val="937345696"/>
      </c:barChart>
      <c:catAx>
        <c:axId val="804510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CHILDRENS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345696"/>
        <c:crosses val="autoZero"/>
        <c:auto val="1"/>
        <c:lblAlgn val="ctr"/>
        <c:lblOffset val="100"/>
        <c:noMultiLvlLbl val="0"/>
      </c:catAx>
      <c:valAx>
        <c:axId val="9373456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INSURANCE CHARGES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5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[project02.part01.level02.insurancedataset.Sweety.xlsx]8!PivotTable7</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Region-wise Average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
              <c:y val="-6.9262175561430602E-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dLbl>
          <c:idx val="0"/>
          <c:layout>
            <c:manualLayout>
              <c:x val="0"/>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57150" dist="19050" dir="5400000" algn="ctr" rotWithShape="0">
              <a:srgbClr val="000000">
                <a:alpha val="63000"/>
              </a:srgbClr>
            </a:outerShdw>
          </a:effectLst>
        </c:spPr>
        <c:dLbl>
          <c:idx val="0"/>
          <c:layout>
            <c:manualLayout>
              <c:x val="2.7777777777777779E-3"/>
              <c:y val="4.56036745406826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03F-493D-B4A7-B4F87B9F5A1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03F-493D-B4A7-B4F87B9F5A15}"/>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03F-493D-B4A7-B4F87B9F5A15}"/>
              </c:ext>
            </c:extLst>
          </c:dPt>
          <c:dPt>
            <c:idx val="3"/>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03F-493D-B4A7-B4F87B9F5A15}"/>
              </c:ext>
            </c:extLst>
          </c:dPt>
          <c:dLbls>
            <c:dLbl>
              <c:idx val="0"/>
              <c:layout>
                <c:manualLayout>
                  <c:x val="2.7777777777777779E-3"/>
                  <c:y val="4.56036745406826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03F-493D-B4A7-B4F87B9F5A15}"/>
                </c:ext>
              </c:extLst>
            </c:dLbl>
            <c:dLbl>
              <c:idx val="1"/>
              <c:layout>
                <c:manualLayout>
                  <c:x val="-5.0925337632079971E-17"/>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3F-493D-B4A7-B4F87B9F5A15}"/>
                </c:ext>
              </c:extLst>
            </c:dLbl>
            <c:dLbl>
              <c:idx val="2"/>
              <c:layout>
                <c:manualLayout>
                  <c:x val="0"/>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3F-493D-B4A7-B4F87B9F5A15}"/>
                </c:ext>
              </c:extLst>
            </c:dLbl>
            <c:dLbl>
              <c:idx val="3"/>
              <c:layout>
                <c:manualLayout>
                  <c:x val="0"/>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3F-493D-B4A7-B4F87B9F5A1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'8'!$A$4:$A$8</c:f>
              <c:strCache>
                <c:ptCount val="4"/>
                <c:pt idx="0">
                  <c:v>southeast</c:v>
                </c:pt>
                <c:pt idx="1">
                  <c:v>northeast</c:v>
                </c:pt>
                <c:pt idx="2">
                  <c:v>northwest</c:v>
                </c:pt>
                <c:pt idx="3">
                  <c:v>southwest</c:v>
                </c:pt>
              </c:strCache>
            </c:strRef>
          </c:cat>
          <c:val>
            <c:numRef>
              <c:f>'8'!$B$4:$B$8</c:f>
              <c:numCache>
                <c:formatCode>[$₹-4009]\ #,##0</c:formatCode>
                <c:ptCount val="4"/>
                <c:pt idx="0">
                  <c:v>14735.411437609895</c:v>
                </c:pt>
                <c:pt idx="1">
                  <c:v>13406.3845163858</c:v>
                </c:pt>
                <c:pt idx="2">
                  <c:v>12417.575373969228</c:v>
                </c:pt>
                <c:pt idx="3">
                  <c:v>12346.93737729231</c:v>
                </c:pt>
              </c:numCache>
            </c:numRef>
          </c:val>
          <c:extLst>
            <c:ext xmlns:c16="http://schemas.microsoft.com/office/drawing/2014/chart" uri="{C3380CC4-5D6E-409C-BE32-E72D297353CC}">
              <c16:uniqueId val="{00000002-A03F-493D-B4A7-B4F87B9F5A15}"/>
            </c:ext>
          </c:extLst>
        </c:ser>
        <c:dLbls>
          <c:dLblPos val="inEnd"/>
          <c:showLegendKey val="0"/>
          <c:showVal val="1"/>
          <c:showCatName val="0"/>
          <c:showSerName val="0"/>
          <c:showPercent val="0"/>
          <c:showBubbleSize val="0"/>
        </c:dLbls>
        <c:gapWidth val="100"/>
        <c:overlap val="-24"/>
        <c:axId val="772958752"/>
        <c:axId val="1301923280"/>
      </c:barChart>
      <c:catAx>
        <c:axId val="772958752"/>
        <c:scaling>
          <c:orientation val="minMax"/>
        </c:scaling>
        <c:delete val="1"/>
        <c:axPos val="b"/>
        <c:numFmt formatCode="General" sourceLinked="1"/>
        <c:majorTickMark val="none"/>
        <c:minorTickMark val="none"/>
        <c:tickLblPos val="nextTo"/>
        <c:crossAx val="1301923280"/>
        <c:crosses val="autoZero"/>
        <c:auto val="1"/>
        <c:lblAlgn val="ctr"/>
        <c:lblOffset val="100"/>
        <c:noMultiLvlLbl val="0"/>
      </c:catAx>
      <c:valAx>
        <c:axId val="1301923280"/>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29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Relation between age and charges</a:t>
            </a:r>
          </a:p>
        </c:rich>
      </c:tx>
      <c:layout>
        <c:manualLayout>
          <c:xMode val="edge"/>
          <c:yMode val="edge"/>
          <c:x val="0.17051762495207268"/>
          <c:y val="2.02915485434023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6"/>
            <c:marker>
              <c:symbol val="circle"/>
              <c:size val="3"/>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DA96-4EE4-89E3-4E248F92B039}"/>
              </c:ext>
            </c:extLst>
          </c:dPt>
          <c:xVal>
            <c:numRef>
              <c:f>'4'!$D$4:$D$50</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'4'!$E$4:$E$50</c:f>
              <c:numCache>
                <c:formatCode>[$₹-4009]\ #,##0</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282679.55077999999</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yVal>
          <c:smooth val="1"/>
          <c:extLst>
            <c:ext xmlns:c16="http://schemas.microsoft.com/office/drawing/2014/chart" uri="{C3380CC4-5D6E-409C-BE32-E72D297353CC}">
              <c16:uniqueId val="{00000001-DA96-4EE4-89E3-4E248F92B039}"/>
            </c:ext>
          </c:extLst>
        </c:ser>
        <c:dLbls>
          <c:showLegendKey val="0"/>
          <c:showVal val="0"/>
          <c:showCatName val="0"/>
          <c:showSerName val="0"/>
          <c:showPercent val="0"/>
          <c:showBubbleSize val="0"/>
        </c:dLbls>
        <c:axId val="1539207072"/>
        <c:axId val="1210250880"/>
      </c:scatterChart>
      <c:valAx>
        <c:axId val="153920707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10250880"/>
        <c:crosses val="autoZero"/>
        <c:crossBetween val="midCat"/>
      </c:valAx>
      <c:valAx>
        <c:axId val="121025088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Insurance 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4009]\ #,##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392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alpha val="41000"/>
        </a:schemeClr>
      </a:solidFill>
      <a:round/>
    </a:ln>
    <a:effectLst>
      <a:glow rad="241300">
        <a:schemeClr val="accent1">
          <a:alpha val="40000"/>
        </a:schemeClr>
      </a:glow>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[project02.part01.level02.insurancedataset.Sweety.xlsx]9!PivotTable10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Average Charges by Age group</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lumMod val="90000"/>
              </a:schemeClr>
            </a:soli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chemeClr val="accent6"/>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E54F-41C3-A321-9598A67D410D}"/>
              </c:ext>
            </c:extLst>
          </c:dPt>
          <c:dPt>
            <c:idx val="1"/>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54F-41C3-A321-9598A67D410D}"/>
              </c:ext>
            </c:extLst>
          </c:dPt>
          <c:dPt>
            <c:idx val="2"/>
            <c:marker>
              <c:symbol val="circle"/>
              <c:size val="6"/>
              <c:spPr>
                <a:solidFill>
                  <a:schemeClr val="bg2">
                    <a:lumMod val="9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54F-41C3-A321-9598A67D410D}"/>
              </c:ext>
            </c:extLst>
          </c:dPt>
          <c:dPt>
            <c:idx val="3"/>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54F-41C3-A321-9598A67D410D}"/>
              </c:ext>
            </c:extLst>
          </c:dPt>
          <c:dPt>
            <c:idx val="4"/>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54F-41C3-A321-9598A67D410D}"/>
              </c:ext>
            </c:extLst>
          </c:dPt>
          <c:dPt>
            <c:idx val="5"/>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54F-41C3-A321-9598A67D41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'9'!$A$4:$A$10</c:f>
              <c:strCache>
                <c:ptCount val="6"/>
                <c:pt idx="0">
                  <c:v>10-19</c:v>
                </c:pt>
                <c:pt idx="1">
                  <c:v>20-29</c:v>
                </c:pt>
                <c:pt idx="2">
                  <c:v>30-39</c:v>
                </c:pt>
                <c:pt idx="3">
                  <c:v>40-49</c:v>
                </c:pt>
                <c:pt idx="4">
                  <c:v>50-59</c:v>
                </c:pt>
                <c:pt idx="5">
                  <c:v>60-70</c:v>
                </c:pt>
              </c:strCache>
            </c:strRef>
          </c:cat>
          <c:val>
            <c:numRef>
              <c:f>'9'!$B$4:$B$10</c:f>
              <c:numCache>
                <c:formatCode>[$₹-4009]\ #,##0</c:formatCode>
                <c:ptCount val="6"/>
                <c:pt idx="0">
                  <c:v>8407.3492418905098</c:v>
                </c:pt>
                <c:pt idx="1">
                  <c:v>9561.7510180357094</c:v>
                </c:pt>
                <c:pt idx="2">
                  <c:v>11738.784117354091</c:v>
                </c:pt>
                <c:pt idx="3">
                  <c:v>14399.203563870966</c:v>
                </c:pt>
                <c:pt idx="4">
                  <c:v>16495.232664981537</c:v>
                </c:pt>
                <c:pt idx="5">
                  <c:v>21248.021884912272</c:v>
                </c:pt>
              </c:numCache>
            </c:numRef>
          </c:val>
          <c:smooth val="0"/>
          <c:extLst>
            <c:ext xmlns:c16="http://schemas.microsoft.com/office/drawing/2014/chart" uri="{C3380CC4-5D6E-409C-BE32-E72D297353CC}">
              <c16:uniqueId val="{00000002-E54F-41C3-A321-9598A67D410D}"/>
            </c:ext>
          </c:extLst>
        </c:ser>
        <c:dLbls>
          <c:showLegendKey val="0"/>
          <c:showVal val="1"/>
          <c:showCatName val="0"/>
          <c:showSerName val="0"/>
          <c:showPercent val="0"/>
          <c:showBubbleSize val="0"/>
        </c:dLbls>
        <c:marker val="1"/>
        <c:smooth val="0"/>
        <c:axId val="1078591584"/>
        <c:axId val="1301934512"/>
      </c:lineChart>
      <c:catAx>
        <c:axId val="1078591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1934512"/>
        <c:crosses val="autoZero"/>
        <c:auto val="1"/>
        <c:lblAlgn val="ctr"/>
        <c:lblOffset val="100"/>
        <c:noMultiLvlLbl val="0"/>
      </c:catAx>
      <c:valAx>
        <c:axId val="1301934512"/>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85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[project02.part01.level02.insurancedataset.Sweety.xlsx]10!PivotTable14</c:name>
    <c:fmtId val="18"/>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Average charges by BMI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rgbClr val="FFFF00"/>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2"/>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6"/>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3"/>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2"/>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4"/>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ysClr val="window" lastClr="FFFFFF"/>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s>
    <c:plotArea>
      <c:layout/>
      <c:lineChart>
        <c:grouping val="stacked"/>
        <c:varyColors val="0"/>
        <c:ser>
          <c:idx val="0"/>
          <c:order val="0"/>
          <c:tx>
            <c:strRef>
              <c:f>'10'!$B$3</c:f>
              <c:strCache>
                <c:ptCount val="1"/>
                <c:pt idx="0">
                  <c:v>Total</c:v>
                </c:pt>
              </c:strCache>
            </c:strRef>
          </c:tx>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dPt>
            <c:idx val="0"/>
            <c:marker>
              <c:symbol val="circle"/>
              <c:size val="4"/>
              <c:spPr>
                <a:solidFill>
                  <a:schemeClr val="accent2"/>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3-C352-49C3-9C61-24615FDF4378}"/>
              </c:ext>
            </c:extLst>
          </c:dPt>
          <c:dPt>
            <c:idx val="1"/>
            <c:marker>
              <c:symbol val="circle"/>
              <c:size val="4"/>
              <c:spPr>
                <a:solidFill>
                  <a:srgbClr val="FFFF00"/>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1-C352-49C3-9C61-24615FDF4378}"/>
              </c:ext>
            </c:extLst>
          </c:dPt>
          <c:dPt>
            <c:idx val="2"/>
            <c:marker>
              <c:symbol val="circle"/>
              <c:size val="4"/>
              <c:spPr>
                <a:solidFill>
                  <a:schemeClr val="accent6"/>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2-C352-49C3-9C61-24615FDF4378}"/>
              </c:ext>
            </c:extLst>
          </c:dPt>
          <c:dPt>
            <c:idx val="3"/>
            <c:marker>
              <c:symbol val="circle"/>
              <c:size val="4"/>
              <c:spPr>
                <a:solidFill>
                  <a:sysClr val="window" lastClr="FFFFFF"/>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4-C352-49C3-9C61-24615FDF4378}"/>
              </c:ext>
            </c:extLst>
          </c:dPt>
          <c:cat>
            <c:strRef>
              <c:f>'10'!$A$4:$A$7</c:f>
              <c:strCache>
                <c:ptCount val="4"/>
                <c:pt idx="0">
                  <c:v>Obesity</c:v>
                </c:pt>
                <c:pt idx="1">
                  <c:v>Over weight</c:v>
                </c:pt>
                <c:pt idx="2">
                  <c:v>Healthy weight</c:v>
                </c:pt>
                <c:pt idx="3">
                  <c:v>Underweight</c:v>
                </c:pt>
              </c:strCache>
            </c:strRef>
          </c:cat>
          <c:val>
            <c:numRef>
              <c:f>'10'!$B$4:$B$7</c:f>
              <c:numCache>
                <c:formatCode>[$₹-4009]\ #,##0</c:formatCode>
                <c:ptCount val="4"/>
                <c:pt idx="0">
                  <c:v>15460.496505618908</c:v>
                </c:pt>
                <c:pt idx="1">
                  <c:v>11030.331700209548</c:v>
                </c:pt>
                <c:pt idx="2">
                  <c:v>10379.499732162163</c:v>
                </c:pt>
                <c:pt idx="3">
                  <c:v>8852.2005850000023</c:v>
                </c:pt>
              </c:numCache>
            </c:numRef>
          </c:val>
          <c:smooth val="0"/>
          <c:extLst>
            <c:ext xmlns:c16="http://schemas.microsoft.com/office/drawing/2014/chart" uri="{C3380CC4-5D6E-409C-BE32-E72D297353CC}">
              <c16:uniqueId val="{00000000-C352-49C3-9C61-24615FDF4378}"/>
            </c:ext>
          </c:extLst>
        </c:ser>
        <c:dLbls>
          <c:showLegendKey val="0"/>
          <c:showVal val="0"/>
          <c:showCatName val="0"/>
          <c:showSerName val="0"/>
          <c:showPercent val="0"/>
          <c:showBubbleSize val="0"/>
        </c:dLbls>
        <c:marker val="1"/>
        <c:smooth val="0"/>
        <c:axId val="2065805744"/>
        <c:axId val="1301929936"/>
      </c:lineChart>
      <c:catAx>
        <c:axId val="2065805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1929936"/>
        <c:crosses val="autoZero"/>
        <c:auto val="1"/>
        <c:lblAlgn val="ctr"/>
        <c:lblOffset val="100"/>
        <c:noMultiLvlLbl val="0"/>
      </c:catAx>
      <c:valAx>
        <c:axId val="1301929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58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Actual vs Predicted values of Insurance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v>Actual</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'12'!$J$2:$J$1339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xVal>
          <c:yVal>
            <c:numLit>
              <c:formatCode>General</c:formatCode>
              <c:ptCount val="1"/>
              <c:pt idx="0">
                <c:v>1</c:v>
              </c:pt>
            </c:numLit>
          </c:yVal>
          <c:smooth val="0"/>
          <c:extLst>
            <c:ext xmlns:c16="http://schemas.microsoft.com/office/drawing/2014/chart" uri="{C3380CC4-5D6E-409C-BE32-E72D297353CC}">
              <c16:uniqueId val="{0000000C-A0A7-487B-8E8B-B3CB90461C0D}"/>
            </c:ext>
          </c:extLst>
        </c:ser>
        <c:ser>
          <c:idx val="9"/>
          <c:order val="1"/>
          <c:tx>
            <c:v>predicted</c:v>
          </c:tx>
          <c:spPr>
            <a:ln w="25400" cap="rnd">
              <a:noFill/>
            </a:ln>
            <a:effectLst>
              <a:glow rad="139700">
                <a:schemeClr val="accent4">
                  <a:lumMod val="60000"/>
                  <a:satMod val="175000"/>
                  <a:alpha val="14000"/>
                </a:schemeClr>
              </a:glow>
            </a:effectLst>
          </c:spPr>
          <c:marker>
            <c:symbol val="circle"/>
            <c:size val="3"/>
            <c:spPr>
              <a:solidFill>
                <a:schemeClr val="accent4">
                  <a:lumMod val="60000"/>
                  <a:lumMod val="60000"/>
                  <a:lumOff val="40000"/>
                </a:schemeClr>
              </a:solidFill>
              <a:ln>
                <a:noFill/>
              </a:ln>
              <a:effectLst>
                <a:glow rad="63500">
                  <a:schemeClr val="accent4">
                    <a:lumMod val="60000"/>
                    <a:satMod val="175000"/>
                    <a:alpha val="25000"/>
                  </a:schemeClr>
                </a:glow>
              </a:effectLst>
            </c:spPr>
          </c:marker>
          <c:trendline>
            <c:spPr>
              <a:ln w="25400" cap="rnd" cmpd="thickThin">
                <a:solidFill>
                  <a:schemeClr val="bg1">
                    <a:alpha val="99000"/>
                  </a:schemeClr>
                </a:solidFill>
              </a:ln>
              <a:effectLst/>
            </c:spPr>
            <c:trendlineType val="linear"/>
            <c:forward val="2"/>
            <c:dispRSqr val="0"/>
            <c:dispEq val="0"/>
          </c:trendline>
          <c:xVal>
            <c:numRef>
              <c:f>'12'!$J$2:$J$1339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xVal>
          <c:yVal>
            <c:numRef>
              <c:f>'12'!$K$2:$K$1339</c:f>
              <c:numCache>
                <c:formatCode>General</c:formatCode>
                <c:ptCount val="1338"/>
                <c:pt idx="0">
                  <c:v>25293.713028396829</c:v>
                </c:pt>
                <c:pt idx="1">
                  <c:v>3448.602834309324</c:v>
                </c:pt>
                <c:pt idx="2">
                  <c:v>6706.9884907007217</c:v>
                </c:pt>
                <c:pt idx="3">
                  <c:v>3754.8301629796442</c:v>
                </c:pt>
                <c:pt idx="4">
                  <c:v>5592.4933864892337</c:v>
                </c:pt>
                <c:pt idx="5">
                  <c:v>3719.825799045776</c:v>
                </c:pt>
                <c:pt idx="6">
                  <c:v>10659.961225058596</c:v>
                </c:pt>
                <c:pt idx="7">
                  <c:v>8047.9106069021218</c:v>
                </c:pt>
                <c:pt idx="8">
                  <c:v>8502.9739198291772</c:v>
                </c:pt>
                <c:pt idx="9">
                  <c:v>11884.637517953131</c:v>
                </c:pt>
                <c:pt idx="10">
                  <c:v>3245.2082315476046</c:v>
                </c:pt>
                <c:pt idx="11">
                  <c:v>35717.463669102348</c:v>
                </c:pt>
                <c:pt idx="12">
                  <c:v>4546.0469857087519</c:v>
                </c:pt>
                <c:pt idx="13">
                  <c:v>14917.078439320105</c:v>
                </c:pt>
                <c:pt idx="14">
                  <c:v>31969.001276095765</c:v>
                </c:pt>
                <c:pt idx="15">
                  <c:v>670.02627532226211</c:v>
                </c:pt>
                <c:pt idx="16">
                  <c:v>12333.866803065672</c:v>
                </c:pt>
                <c:pt idx="17">
                  <c:v>1925.9110741471632</c:v>
                </c:pt>
                <c:pt idx="18">
                  <c:v>15023.547995745192</c:v>
                </c:pt>
                <c:pt idx="19">
                  <c:v>30497.850103632765</c:v>
                </c:pt>
                <c:pt idx="20">
                  <c:v>15685.502873331963</c:v>
                </c:pt>
                <c:pt idx="21">
                  <c:v>6272.469450792747</c:v>
                </c:pt>
                <c:pt idx="22">
                  <c:v>3085.0361288517688</c:v>
                </c:pt>
                <c:pt idx="23">
                  <c:v>31945.667536422588</c:v>
                </c:pt>
                <c:pt idx="24">
                  <c:v>7537.7658366369706</c:v>
                </c:pt>
                <c:pt idx="25">
                  <c:v>13009.908343688379</c:v>
                </c:pt>
                <c:pt idx="26">
                  <c:v>12073.69251029195</c:v>
                </c:pt>
                <c:pt idx="27">
                  <c:v>13903.663446355831</c:v>
                </c:pt>
                <c:pt idx="28">
                  <c:v>-142.741990454372</c:v>
                </c:pt>
                <c:pt idx="29">
                  <c:v>32044.901000079219</c:v>
                </c:pt>
                <c:pt idx="30">
                  <c:v>28544.757319417236</c:v>
                </c:pt>
                <c:pt idx="31">
                  <c:v>1610.751501274307</c:v>
                </c:pt>
                <c:pt idx="32">
                  <c:v>4060.1166297572604</c:v>
                </c:pt>
                <c:pt idx="33">
                  <c:v>13361.700046588841</c:v>
                </c:pt>
                <c:pt idx="34">
                  <c:v>30832.750742679127</c:v>
                </c:pt>
                <c:pt idx="35">
                  <c:v>-614.51984677594191</c:v>
                </c:pt>
                <c:pt idx="36">
                  <c:v>16241.60521545246</c:v>
                </c:pt>
                <c:pt idx="37">
                  <c:v>703.58507421337208</c:v>
                </c:pt>
                <c:pt idx="38">
                  <c:v>33682.37843421632</c:v>
                </c:pt>
                <c:pt idx="39">
                  <c:v>39763.830566363067</c:v>
                </c:pt>
                <c:pt idx="40">
                  <c:v>3248.5597507774846</c:v>
                </c:pt>
                <c:pt idx="41">
                  <c:v>8364.643599166091</c:v>
                </c:pt>
                <c:pt idx="42">
                  <c:v>5289.3694338743544</c:v>
                </c:pt>
                <c:pt idx="43">
                  <c:v>7928.2838798389803</c:v>
                </c:pt>
                <c:pt idx="44">
                  <c:v>10733.306462287659</c:v>
                </c:pt>
                <c:pt idx="45">
                  <c:v>13749.111282375323</c:v>
                </c:pt>
                <c:pt idx="46">
                  <c:v>6750.7917436664457</c:v>
                </c:pt>
                <c:pt idx="47">
                  <c:v>6694.2317775027977</c:v>
                </c:pt>
                <c:pt idx="48">
                  <c:v>10758.235943759752</c:v>
                </c:pt>
                <c:pt idx="49">
                  <c:v>32405.598360557909</c:v>
                </c:pt>
                <c:pt idx="50">
                  <c:v>4768.6425543912273</c:v>
                </c:pt>
                <c:pt idx="51">
                  <c:v>5460.5578629232696</c:v>
                </c:pt>
                <c:pt idx="52">
                  <c:v>33120.652783095029</c:v>
                </c:pt>
                <c:pt idx="53">
                  <c:v>31668.918856128428</c:v>
                </c:pt>
                <c:pt idx="54">
                  <c:v>9140.713445444464</c:v>
                </c:pt>
                <c:pt idx="55">
                  <c:v>39809.2813225789</c:v>
                </c:pt>
                <c:pt idx="56">
                  <c:v>14704.962622462219</c:v>
                </c:pt>
                <c:pt idx="57">
                  <c:v>27063.723603324619</c:v>
                </c:pt>
                <c:pt idx="58">
                  <c:v>32724.60736460238</c:v>
                </c:pt>
                <c:pt idx="59">
                  <c:v>10056.402191536958</c:v>
                </c:pt>
                <c:pt idx="60">
                  <c:v>9681.8047497836233</c:v>
                </c:pt>
                <c:pt idx="61">
                  <c:v>6635.7876576209637</c:v>
                </c:pt>
                <c:pt idx="62">
                  <c:v>12869.568576740188</c:v>
                </c:pt>
                <c:pt idx="63">
                  <c:v>4172.9581600001575</c:v>
                </c:pt>
                <c:pt idx="64">
                  <c:v>24298.876347022961</c:v>
                </c:pt>
                <c:pt idx="65">
                  <c:v>1784.371940094848</c:v>
                </c:pt>
                <c:pt idx="66">
                  <c:v>16983.113063792298</c:v>
                </c:pt>
                <c:pt idx="67">
                  <c:v>7252.8135434253454</c:v>
                </c:pt>
                <c:pt idx="68">
                  <c:v>9576.1045621151861</c:v>
                </c:pt>
                <c:pt idx="69">
                  <c:v>27495.998081043763</c:v>
                </c:pt>
                <c:pt idx="70">
                  <c:v>26205.13341173447</c:v>
                </c:pt>
                <c:pt idx="71">
                  <c:v>7937.2101467500715</c:v>
                </c:pt>
                <c:pt idx="72">
                  <c:v>11672.634798923404</c:v>
                </c:pt>
                <c:pt idx="73">
                  <c:v>13125.876457448163</c:v>
                </c:pt>
                <c:pt idx="74">
                  <c:v>8516.6773040154421</c:v>
                </c:pt>
                <c:pt idx="75">
                  <c:v>13753.964616946543</c:v>
                </c:pt>
                <c:pt idx="76">
                  <c:v>4987.508435521946</c:v>
                </c:pt>
                <c:pt idx="77">
                  <c:v>4340.6518251273146</c:v>
                </c:pt>
                <c:pt idx="78">
                  <c:v>7213.8966006339297</c:v>
                </c:pt>
                <c:pt idx="79">
                  <c:v>9421.1201767207567</c:v>
                </c:pt>
                <c:pt idx="80">
                  <c:v>5487.4105385720341</c:v>
                </c:pt>
                <c:pt idx="81">
                  <c:v>12606.018659504456</c:v>
                </c:pt>
                <c:pt idx="82">
                  <c:v>29630.45758277327</c:v>
                </c:pt>
                <c:pt idx="83">
                  <c:v>15924.550719172314</c:v>
                </c:pt>
                <c:pt idx="84">
                  <c:v>33208.563294282154</c:v>
                </c:pt>
                <c:pt idx="85">
                  <c:v>31701.088781824965</c:v>
                </c:pt>
                <c:pt idx="86">
                  <c:v>36767.112175463575</c:v>
                </c:pt>
                <c:pt idx="87">
                  <c:v>10711.428112838295</c:v>
                </c:pt>
                <c:pt idx="88">
                  <c:v>8933.116144290856</c:v>
                </c:pt>
                <c:pt idx="89">
                  <c:v>10987.036292382749</c:v>
                </c:pt>
                <c:pt idx="90">
                  <c:v>5815.1722608213495</c:v>
                </c:pt>
                <c:pt idx="91">
                  <c:v>10207.686436317499</c:v>
                </c:pt>
                <c:pt idx="92">
                  <c:v>38477.848762712783</c:v>
                </c:pt>
                <c:pt idx="93">
                  <c:v>9311.9129761673903</c:v>
                </c:pt>
                <c:pt idx="94">
                  <c:v>38956.507725152609</c:v>
                </c:pt>
                <c:pt idx="95">
                  <c:v>7454.3755154796445</c:v>
                </c:pt>
                <c:pt idx="96">
                  <c:v>12845.31347621002</c:v>
                </c:pt>
                <c:pt idx="97">
                  <c:v>14006.549808826956</c:v>
                </c:pt>
                <c:pt idx="98">
                  <c:v>32929.546747978246</c:v>
                </c:pt>
                <c:pt idx="99">
                  <c:v>27125.60566615811</c:v>
                </c:pt>
                <c:pt idx="100">
                  <c:v>8351.0340206657729</c:v>
                </c:pt>
                <c:pt idx="101">
                  <c:v>4271.7029694901075</c:v>
                </c:pt>
                <c:pt idx="102">
                  <c:v>2899.6866249954974</c:v>
                </c:pt>
                <c:pt idx="103">
                  <c:v>38118.381188619744</c:v>
                </c:pt>
                <c:pt idx="104">
                  <c:v>5637.8469382490257</c:v>
                </c:pt>
                <c:pt idx="105">
                  <c:v>26544.241840265742</c:v>
                </c:pt>
                <c:pt idx="106">
                  <c:v>2090.2757584385595</c:v>
                </c:pt>
                <c:pt idx="107">
                  <c:v>5679.0473015170364</c:v>
                </c:pt>
                <c:pt idx="108">
                  <c:v>3821.0243325198217</c:v>
                </c:pt>
                <c:pt idx="109">
                  <c:v>38827.908054019979</c:v>
                </c:pt>
                <c:pt idx="110">
                  <c:v>13330.002592111512</c:v>
                </c:pt>
                <c:pt idx="111">
                  <c:v>12253.556484626311</c:v>
                </c:pt>
                <c:pt idx="112">
                  <c:v>6920.9394882325996</c:v>
                </c:pt>
                <c:pt idx="113">
                  <c:v>5218.4710906716591</c:v>
                </c:pt>
                <c:pt idx="114">
                  <c:v>13636.904205364275</c:v>
                </c:pt>
                <c:pt idx="115">
                  <c:v>13040.765022680529</c:v>
                </c:pt>
                <c:pt idx="116">
                  <c:v>18433.624296363851</c:v>
                </c:pt>
                <c:pt idx="117">
                  <c:v>28276.373778976878</c:v>
                </c:pt>
                <c:pt idx="118">
                  <c:v>8828.2867833815417</c:v>
                </c:pt>
                <c:pt idx="119">
                  <c:v>6090.1346694736185</c:v>
                </c:pt>
                <c:pt idx="120">
                  <c:v>11806.853804040593</c:v>
                </c:pt>
                <c:pt idx="121">
                  <c:v>609.40593336739403</c:v>
                </c:pt>
                <c:pt idx="122">
                  <c:v>2673.7548935291961</c:v>
                </c:pt>
                <c:pt idx="123">
                  <c:v>34189.576433842776</c:v>
                </c:pt>
                <c:pt idx="124">
                  <c:v>12710.99370832254</c:v>
                </c:pt>
                <c:pt idx="125">
                  <c:v>4503.4101519918659</c:v>
                </c:pt>
                <c:pt idx="126">
                  <c:v>25429.390409841166</c:v>
                </c:pt>
                <c:pt idx="127">
                  <c:v>13143.775929519472</c:v>
                </c:pt>
                <c:pt idx="128">
                  <c:v>26753.20814121094</c:v>
                </c:pt>
                <c:pt idx="129">
                  <c:v>9451.6514001504911</c:v>
                </c:pt>
                <c:pt idx="130">
                  <c:v>12206.308711491632</c:v>
                </c:pt>
                <c:pt idx="131">
                  <c:v>11205.522646193927</c:v>
                </c:pt>
                <c:pt idx="132">
                  <c:v>13842.843191938824</c:v>
                </c:pt>
                <c:pt idx="133">
                  <c:v>1125.5425702476678</c:v>
                </c:pt>
                <c:pt idx="134">
                  <c:v>2962.2720367677775</c:v>
                </c:pt>
                <c:pt idx="135">
                  <c:v>2191.6555040506855</c:v>
                </c:pt>
                <c:pt idx="136">
                  <c:v>3416.86353947611</c:v>
                </c:pt>
                <c:pt idx="137">
                  <c:v>1767.2181154875907</c:v>
                </c:pt>
                <c:pt idx="138">
                  <c:v>13143.455217094952</c:v>
                </c:pt>
                <c:pt idx="139">
                  <c:v>4963.214518343857</c:v>
                </c:pt>
                <c:pt idx="140">
                  <c:v>5218.9813709608106</c:v>
                </c:pt>
                <c:pt idx="141">
                  <c:v>6104.3080833740541</c:v>
                </c:pt>
                <c:pt idx="142">
                  <c:v>29009.371009885028</c:v>
                </c:pt>
                <c:pt idx="143">
                  <c:v>6062.9358220127224</c:v>
                </c:pt>
                <c:pt idx="144">
                  <c:v>30289.370102588699</c:v>
                </c:pt>
                <c:pt idx="145">
                  <c:v>9072.6570371843736</c:v>
                </c:pt>
                <c:pt idx="146">
                  <c:v>35011.31592695383</c:v>
                </c:pt>
                <c:pt idx="147">
                  <c:v>13399.382903735841</c:v>
                </c:pt>
                <c:pt idx="148">
                  <c:v>14493.395722690464</c:v>
                </c:pt>
                <c:pt idx="149">
                  <c:v>1958.9613990434523</c:v>
                </c:pt>
                <c:pt idx="150">
                  <c:v>5227.3940845989182</c:v>
                </c:pt>
                <c:pt idx="151">
                  <c:v>9298.2755090845112</c:v>
                </c:pt>
                <c:pt idx="152">
                  <c:v>10306.707174849975</c:v>
                </c:pt>
                <c:pt idx="153">
                  <c:v>30624.913783199554</c:v>
                </c:pt>
                <c:pt idx="154">
                  <c:v>7447.0813994078271</c:v>
                </c:pt>
                <c:pt idx="155">
                  <c:v>12283.787963356748</c:v>
                </c:pt>
                <c:pt idx="156">
                  <c:v>31355.868615932093</c:v>
                </c:pt>
                <c:pt idx="157">
                  <c:v>24941.291146675663</c:v>
                </c:pt>
                <c:pt idx="158">
                  <c:v>30500.893539876266</c:v>
                </c:pt>
                <c:pt idx="159">
                  <c:v>10735.51245074944</c:v>
                </c:pt>
                <c:pt idx="160">
                  <c:v>31367.544738937926</c:v>
                </c:pt>
                <c:pt idx="161">
                  <c:v>27997.667027589505</c:v>
                </c:pt>
                <c:pt idx="162">
                  <c:v>14747.90041829204</c:v>
                </c:pt>
                <c:pt idx="163">
                  <c:v>6379.7797216283925</c:v>
                </c:pt>
                <c:pt idx="164">
                  <c:v>7134.5621739202124</c:v>
                </c:pt>
                <c:pt idx="165">
                  <c:v>11474.741107919417</c:v>
                </c:pt>
                <c:pt idx="166">
                  <c:v>7166.1979926256645</c:v>
                </c:pt>
                <c:pt idx="167">
                  <c:v>8600.3613955180808</c:v>
                </c:pt>
                <c:pt idx="168">
                  <c:v>3859.1004289318744</c:v>
                </c:pt>
                <c:pt idx="169">
                  <c:v>2704.222458906404</c:v>
                </c:pt>
                <c:pt idx="170">
                  <c:v>17143.427746144316</c:v>
                </c:pt>
                <c:pt idx="171">
                  <c:v>9833.6189918753553</c:v>
                </c:pt>
                <c:pt idx="172">
                  <c:v>-2032.9110702610496</c:v>
                </c:pt>
                <c:pt idx="173">
                  <c:v>8370.8155021455041</c:v>
                </c:pt>
                <c:pt idx="174">
                  <c:v>5183.4556959579577</c:v>
                </c:pt>
                <c:pt idx="175">
                  <c:v>39919.488385426368</c:v>
                </c:pt>
                <c:pt idx="176">
                  <c:v>7730.1754329882588</c:v>
                </c:pt>
                <c:pt idx="177">
                  <c:v>11220.288500739303</c:v>
                </c:pt>
                <c:pt idx="178">
                  <c:v>9670.4945489015081</c:v>
                </c:pt>
                <c:pt idx="179">
                  <c:v>11265.032467778854</c:v>
                </c:pt>
                <c:pt idx="180">
                  <c:v>12174.088418181191</c:v>
                </c:pt>
                <c:pt idx="181">
                  <c:v>4634.1791243401885</c:v>
                </c:pt>
                <c:pt idx="182">
                  <c:v>1774.3978552429912</c:v>
                </c:pt>
                <c:pt idx="183">
                  <c:v>7968.2761459137409</c:v>
                </c:pt>
                <c:pt idx="184">
                  <c:v>9557.6527083081146</c:v>
                </c:pt>
                <c:pt idx="185">
                  <c:v>36662.521672168572</c:v>
                </c:pt>
                <c:pt idx="186">
                  <c:v>4804.3737627506143</c:v>
                </c:pt>
                <c:pt idx="187">
                  <c:v>6714.6803606747526</c:v>
                </c:pt>
                <c:pt idx="188">
                  <c:v>9030.0506379814087</c:v>
                </c:pt>
                <c:pt idx="189">
                  <c:v>6999.8346337335752</c:v>
                </c:pt>
                <c:pt idx="190">
                  <c:v>13271.699850322306</c:v>
                </c:pt>
                <c:pt idx="191">
                  <c:v>5235.1076084804954</c:v>
                </c:pt>
                <c:pt idx="192">
                  <c:v>2047.3733244265811</c:v>
                </c:pt>
                <c:pt idx="193">
                  <c:v>11590.499677697111</c:v>
                </c:pt>
                <c:pt idx="194">
                  <c:v>3196.9699685433461</c:v>
                </c:pt>
                <c:pt idx="195">
                  <c:v>2833.3816091782464</c:v>
                </c:pt>
                <c:pt idx="196">
                  <c:v>8244.3534599240829</c:v>
                </c:pt>
                <c:pt idx="197">
                  <c:v>9236.9091021939166</c:v>
                </c:pt>
                <c:pt idx="198">
                  <c:v>6930.6133414885544</c:v>
                </c:pt>
                <c:pt idx="199">
                  <c:v>17840.746516737396</c:v>
                </c:pt>
                <c:pt idx="200">
                  <c:v>3480.2700180618313</c:v>
                </c:pt>
                <c:pt idx="201">
                  <c:v>10763.249851264176</c:v>
                </c:pt>
                <c:pt idx="202">
                  <c:v>11272.393334185565</c:v>
                </c:pt>
                <c:pt idx="203">
                  <c:v>30048.195241145288</c:v>
                </c:pt>
                <c:pt idx="204">
                  <c:v>6349.5023053765908</c:v>
                </c:pt>
                <c:pt idx="205">
                  <c:v>5524.8467803087233</c:v>
                </c:pt>
                <c:pt idx="206">
                  <c:v>11004.356990079566</c:v>
                </c:pt>
                <c:pt idx="207">
                  <c:v>31128.881438620647</c:v>
                </c:pt>
                <c:pt idx="208">
                  <c:v>14069.712467209594</c:v>
                </c:pt>
                <c:pt idx="209">
                  <c:v>12664.847803455665</c:v>
                </c:pt>
                <c:pt idx="210">
                  <c:v>3776.1076381906655</c:v>
                </c:pt>
                <c:pt idx="211">
                  <c:v>10226.037327338172</c:v>
                </c:pt>
                <c:pt idx="212">
                  <c:v>4359.7501441165969</c:v>
                </c:pt>
                <c:pt idx="213">
                  <c:v>5301.6969208816863</c:v>
                </c:pt>
                <c:pt idx="214">
                  <c:v>10092.02510358584</c:v>
                </c:pt>
                <c:pt idx="215">
                  <c:v>11167.599105823658</c:v>
                </c:pt>
                <c:pt idx="216">
                  <c:v>10344.430074935934</c:v>
                </c:pt>
                <c:pt idx="217">
                  <c:v>1665.6153119686594</c:v>
                </c:pt>
                <c:pt idx="218">
                  <c:v>4328.8732176014819</c:v>
                </c:pt>
                <c:pt idx="219">
                  <c:v>1063.6718936489158</c:v>
                </c:pt>
                <c:pt idx="220">
                  <c:v>7740.846350636235</c:v>
                </c:pt>
                <c:pt idx="221">
                  <c:v>12953.030440872661</c:v>
                </c:pt>
                <c:pt idx="222">
                  <c:v>7063.159360993257</c:v>
                </c:pt>
                <c:pt idx="223">
                  <c:v>27502.833498916516</c:v>
                </c:pt>
                <c:pt idx="224">
                  <c:v>29889.353060502392</c:v>
                </c:pt>
                <c:pt idx="225">
                  <c:v>13940.600248386656</c:v>
                </c:pt>
                <c:pt idx="226">
                  <c:v>6996.8057305241764</c:v>
                </c:pt>
                <c:pt idx="227">
                  <c:v>16139.705462441454</c:v>
                </c:pt>
                <c:pt idx="228">
                  <c:v>9798.4573279921133</c:v>
                </c:pt>
                <c:pt idx="229">
                  <c:v>9589.2620529232881</c:v>
                </c:pt>
                <c:pt idx="230">
                  <c:v>11249.071929570249</c:v>
                </c:pt>
                <c:pt idx="231">
                  <c:v>13047.219623585572</c:v>
                </c:pt>
                <c:pt idx="232">
                  <c:v>-1980.675394985476</c:v>
                </c:pt>
                <c:pt idx="233">
                  <c:v>11927.941392287616</c:v>
                </c:pt>
                <c:pt idx="234">
                  <c:v>6859.2135522695626</c:v>
                </c:pt>
                <c:pt idx="235">
                  <c:v>29637.107647382836</c:v>
                </c:pt>
                <c:pt idx="236">
                  <c:v>716.49473513498447</c:v>
                </c:pt>
                <c:pt idx="237">
                  <c:v>8830.30971812606</c:v>
                </c:pt>
                <c:pt idx="238">
                  <c:v>26166.34210160259</c:v>
                </c:pt>
                <c:pt idx="239">
                  <c:v>11582.007916270875</c:v>
                </c:pt>
                <c:pt idx="240">
                  <c:v>31206.91710831238</c:v>
                </c:pt>
                <c:pt idx="241">
                  <c:v>4521.2686983903486</c:v>
                </c:pt>
                <c:pt idx="242">
                  <c:v>10794.394924005743</c:v>
                </c:pt>
                <c:pt idx="243">
                  <c:v>10644.38072254082</c:v>
                </c:pt>
                <c:pt idx="244">
                  <c:v>37501.172578763231</c:v>
                </c:pt>
                <c:pt idx="245">
                  <c:v>11630.013679427246</c:v>
                </c:pt>
                <c:pt idx="246">
                  <c:v>15347.523371114419</c:v>
                </c:pt>
                <c:pt idx="247">
                  <c:v>5223.1547224309361</c:v>
                </c:pt>
                <c:pt idx="248">
                  <c:v>-584.98950303784773</c:v>
                </c:pt>
                <c:pt idx="249">
                  <c:v>5682.6121515439945</c:v>
                </c:pt>
                <c:pt idx="250">
                  <c:v>23217.751855252453</c:v>
                </c:pt>
                <c:pt idx="251">
                  <c:v>39004.925480865015</c:v>
                </c:pt>
                <c:pt idx="252">
                  <c:v>37168.711732304568</c:v>
                </c:pt>
                <c:pt idx="253">
                  <c:v>5609.2808715010979</c:v>
                </c:pt>
                <c:pt idx="254">
                  <c:v>35416.330894382882</c:v>
                </c:pt>
                <c:pt idx="255">
                  <c:v>12218.704399673281</c:v>
                </c:pt>
                <c:pt idx="256">
                  <c:v>37216.749293949899</c:v>
                </c:pt>
                <c:pt idx="257">
                  <c:v>10405.597933339419</c:v>
                </c:pt>
                <c:pt idx="258">
                  <c:v>10860.267494922973</c:v>
                </c:pt>
                <c:pt idx="259">
                  <c:v>27133.043444393486</c:v>
                </c:pt>
                <c:pt idx="260">
                  <c:v>10546.75391069131</c:v>
                </c:pt>
                <c:pt idx="261">
                  <c:v>25591.553807168824</c:v>
                </c:pt>
                <c:pt idx="262">
                  <c:v>34810.898365555622</c:v>
                </c:pt>
                <c:pt idx="263">
                  <c:v>28840.882483324065</c:v>
                </c:pt>
                <c:pt idx="264">
                  <c:v>14976.03053880038</c:v>
                </c:pt>
                <c:pt idx="265">
                  <c:v>38350.396169547159</c:v>
                </c:pt>
                <c:pt idx="266">
                  <c:v>28209.444585100362</c:v>
                </c:pt>
                <c:pt idx="267">
                  <c:v>15630.65978870688</c:v>
                </c:pt>
                <c:pt idx="268">
                  <c:v>9247.7747815140119</c:v>
                </c:pt>
                <c:pt idx="269">
                  <c:v>9756.3677252209691</c:v>
                </c:pt>
                <c:pt idx="270">
                  <c:v>1956.1516384216281</c:v>
                </c:pt>
                <c:pt idx="271">
                  <c:v>36212.865445706069</c:v>
                </c:pt>
                <c:pt idx="272">
                  <c:v>11626.412165624193</c:v>
                </c:pt>
                <c:pt idx="273">
                  <c:v>10561.021505339822</c:v>
                </c:pt>
                <c:pt idx="274">
                  <c:v>3343.3716254253804</c:v>
                </c:pt>
                <c:pt idx="275">
                  <c:v>10107.256949434754</c:v>
                </c:pt>
                <c:pt idx="276">
                  <c:v>400.92799970838166</c:v>
                </c:pt>
                <c:pt idx="277">
                  <c:v>994.6511110970273</c:v>
                </c:pt>
                <c:pt idx="278">
                  <c:v>13783.610795340259</c:v>
                </c:pt>
                <c:pt idx="279">
                  <c:v>7914.6247588485567</c:v>
                </c:pt>
                <c:pt idx="280">
                  <c:v>32197.870527925479</c:v>
                </c:pt>
                <c:pt idx="281">
                  <c:v>40834.808724538416</c:v>
                </c:pt>
                <c:pt idx="282">
                  <c:v>5488.3412107789236</c:v>
                </c:pt>
                <c:pt idx="283">
                  <c:v>13652.233288259224</c:v>
                </c:pt>
                <c:pt idx="284">
                  <c:v>11040.776517132264</c:v>
                </c:pt>
                <c:pt idx="285">
                  <c:v>8215.3475120375606</c:v>
                </c:pt>
                <c:pt idx="286">
                  <c:v>17132.884045922143</c:v>
                </c:pt>
                <c:pt idx="287">
                  <c:v>12784.100087937293</c:v>
                </c:pt>
                <c:pt idx="288">
                  <c:v>40010.468632600801</c:v>
                </c:pt>
                <c:pt idx="289">
                  <c:v>10632.864157765529</c:v>
                </c:pt>
                <c:pt idx="290">
                  <c:v>5622.4496541797598</c:v>
                </c:pt>
                <c:pt idx="291">
                  <c:v>5908.1757981952023</c:v>
                </c:pt>
                <c:pt idx="292">
                  <c:v>33562.939338132303</c:v>
                </c:pt>
                <c:pt idx="293">
                  <c:v>2452.8344633310326</c:v>
                </c:pt>
                <c:pt idx="294">
                  <c:v>3908.391078788462</c:v>
                </c:pt>
                <c:pt idx="295">
                  <c:v>351.61890862315522</c:v>
                </c:pt>
                <c:pt idx="296">
                  <c:v>25094.559978279554</c:v>
                </c:pt>
                <c:pt idx="297">
                  <c:v>31910.314327618609</c:v>
                </c:pt>
                <c:pt idx="298">
                  <c:v>32479.629140707832</c:v>
                </c:pt>
                <c:pt idx="299">
                  <c:v>10309.009931631042</c:v>
                </c:pt>
                <c:pt idx="300">
                  <c:v>7948.2570382082467</c:v>
                </c:pt>
                <c:pt idx="301">
                  <c:v>34619.048271813539</c:v>
                </c:pt>
                <c:pt idx="302">
                  <c:v>15084.542651777329</c:v>
                </c:pt>
                <c:pt idx="303">
                  <c:v>6362.8023049466965</c:v>
                </c:pt>
                <c:pt idx="304">
                  <c:v>15582.574854670982</c:v>
                </c:pt>
                <c:pt idx="305">
                  <c:v>7287.4241895478544</c:v>
                </c:pt>
                <c:pt idx="306">
                  <c:v>4572.2093681740698</c:v>
                </c:pt>
                <c:pt idx="307">
                  <c:v>6512.9483045638372</c:v>
                </c:pt>
                <c:pt idx="308">
                  <c:v>14653.795271745801</c:v>
                </c:pt>
                <c:pt idx="309">
                  <c:v>10404.344645112051</c:v>
                </c:pt>
                <c:pt idx="310">
                  <c:v>8835.4595660525956</c:v>
                </c:pt>
                <c:pt idx="311">
                  <c:v>359.75943492931901</c:v>
                </c:pt>
                <c:pt idx="312">
                  <c:v>35415.772877897951</c:v>
                </c:pt>
                <c:pt idx="313">
                  <c:v>11644.563535864634</c:v>
                </c:pt>
                <c:pt idx="314">
                  <c:v>28535.74093633355</c:v>
                </c:pt>
                <c:pt idx="315">
                  <c:v>12564.859728940206</c:v>
                </c:pt>
                <c:pt idx="316">
                  <c:v>11343.72596541754</c:v>
                </c:pt>
                <c:pt idx="317">
                  <c:v>12917.455543549751</c:v>
                </c:pt>
                <c:pt idx="318">
                  <c:v>8387.1800611231283</c:v>
                </c:pt>
                <c:pt idx="319">
                  <c:v>9288.8384813426619</c:v>
                </c:pt>
                <c:pt idx="320">
                  <c:v>5357.2182691779308</c:v>
                </c:pt>
                <c:pt idx="321">
                  <c:v>6695.4227354256645</c:v>
                </c:pt>
                <c:pt idx="322">
                  <c:v>29998.904972533375</c:v>
                </c:pt>
                <c:pt idx="323">
                  <c:v>16459.23511716236</c:v>
                </c:pt>
                <c:pt idx="324">
                  <c:v>3644.9922349347921</c:v>
                </c:pt>
                <c:pt idx="325">
                  <c:v>10248.09444647843</c:v>
                </c:pt>
                <c:pt idx="326">
                  <c:v>2309.7414964100917</c:v>
                </c:pt>
                <c:pt idx="327">
                  <c:v>36309.031849128223</c:v>
                </c:pt>
                <c:pt idx="328">
                  <c:v>39328.990814030578</c:v>
                </c:pt>
                <c:pt idx="329">
                  <c:v>12775.026152596778</c:v>
                </c:pt>
                <c:pt idx="330">
                  <c:v>40395.287825303378</c:v>
                </c:pt>
                <c:pt idx="331">
                  <c:v>34062.580929660537</c:v>
                </c:pt>
                <c:pt idx="332">
                  <c:v>13946.003043700148</c:v>
                </c:pt>
                <c:pt idx="333">
                  <c:v>12209.100728112306</c:v>
                </c:pt>
                <c:pt idx="334">
                  <c:v>12173.275836216222</c:v>
                </c:pt>
                <c:pt idx="335">
                  <c:v>15111.076785101102</c:v>
                </c:pt>
                <c:pt idx="336">
                  <c:v>11037.34566323376</c:v>
                </c:pt>
                <c:pt idx="337">
                  <c:v>13322.557214456387</c:v>
                </c:pt>
                <c:pt idx="338">
                  <c:v>36052.948329997162</c:v>
                </c:pt>
                <c:pt idx="339">
                  <c:v>8719.7746704045912</c:v>
                </c:pt>
                <c:pt idx="340">
                  <c:v>2627.7022130874971</c:v>
                </c:pt>
                <c:pt idx="341">
                  <c:v>13684.864499726029</c:v>
                </c:pt>
                <c:pt idx="342">
                  <c:v>12817.622223052309</c:v>
                </c:pt>
                <c:pt idx="343">
                  <c:v>16582.544596293134</c:v>
                </c:pt>
                <c:pt idx="344">
                  <c:v>15580.755350613084</c:v>
                </c:pt>
                <c:pt idx="345">
                  <c:v>7110.8574488153772</c:v>
                </c:pt>
                <c:pt idx="346">
                  <c:v>8448.5517056681401</c:v>
                </c:pt>
                <c:pt idx="347">
                  <c:v>11531.445536958279</c:v>
                </c:pt>
                <c:pt idx="348">
                  <c:v>6897.4367429749618</c:v>
                </c:pt>
                <c:pt idx="349">
                  <c:v>1898.9036444803824</c:v>
                </c:pt>
                <c:pt idx="350">
                  <c:v>10211.813873736253</c:v>
                </c:pt>
                <c:pt idx="351">
                  <c:v>8627.5804718368636</c:v>
                </c:pt>
                <c:pt idx="352">
                  <c:v>4202.7596736726664</c:v>
                </c:pt>
                <c:pt idx="353">
                  <c:v>8361.2799706842197</c:v>
                </c:pt>
                <c:pt idx="354">
                  <c:v>4634.1791243401885</c:v>
                </c:pt>
                <c:pt idx="355">
                  <c:v>8147.2276095140442</c:v>
                </c:pt>
                <c:pt idx="356">
                  <c:v>15024.219546195034</c:v>
                </c:pt>
                <c:pt idx="357">
                  <c:v>11194.074090927148</c:v>
                </c:pt>
                <c:pt idx="358">
                  <c:v>7018.418764239168</c:v>
                </c:pt>
                <c:pt idx="359">
                  <c:v>-1298.3143793134061</c:v>
                </c:pt>
                <c:pt idx="360">
                  <c:v>12297.515987553888</c:v>
                </c:pt>
                <c:pt idx="361">
                  <c:v>6780.9692922237846</c:v>
                </c:pt>
                <c:pt idx="362">
                  <c:v>23190.71361600962</c:v>
                </c:pt>
                <c:pt idx="363">
                  <c:v>1925.6015562915768</c:v>
                </c:pt>
                <c:pt idx="364">
                  <c:v>796.36856756882776</c:v>
                </c:pt>
                <c:pt idx="365">
                  <c:v>11563.297745453627</c:v>
                </c:pt>
                <c:pt idx="366">
                  <c:v>14827.867353001804</c:v>
                </c:pt>
                <c:pt idx="367">
                  <c:v>7922.2138597418634</c:v>
                </c:pt>
                <c:pt idx="368">
                  <c:v>10689.142184305658</c:v>
                </c:pt>
                <c:pt idx="369">
                  <c:v>4291.5440353268768</c:v>
                </c:pt>
                <c:pt idx="370">
                  <c:v>10530.324965838989</c:v>
                </c:pt>
                <c:pt idx="371">
                  <c:v>10242.543992230596</c:v>
                </c:pt>
                <c:pt idx="372">
                  <c:v>10570.887730017937</c:v>
                </c:pt>
                <c:pt idx="373">
                  <c:v>29607.361495115623</c:v>
                </c:pt>
                <c:pt idx="374">
                  <c:v>3337.5698746461176</c:v>
                </c:pt>
                <c:pt idx="375">
                  <c:v>27067.294846402852</c:v>
                </c:pt>
                <c:pt idx="376">
                  <c:v>31796.420410523384</c:v>
                </c:pt>
                <c:pt idx="377">
                  <c:v>30526.829180334258</c:v>
                </c:pt>
                <c:pt idx="378">
                  <c:v>15788.61657773626</c:v>
                </c:pt>
                <c:pt idx="379">
                  <c:v>13966.745468111592</c:v>
                </c:pt>
                <c:pt idx="380">
                  <c:v>25886.3370341349</c:v>
                </c:pt>
                <c:pt idx="381">
                  <c:v>36313.932119953264</c:v>
                </c:pt>
                <c:pt idx="382">
                  <c:v>12215.608373761719</c:v>
                </c:pt>
                <c:pt idx="383">
                  <c:v>11668.057083044219</c:v>
                </c:pt>
                <c:pt idx="384">
                  <c:v>7690.8747620551994</c:v>
                </c:pt>
                <c:pt idx="385">
                  <c:v>3518.6215755593607</c:v>
                </c:pt>
                <c:pt idx="386">
                  <c:v>15169.612185114453</c:v>
                </c:pt>
                <c:pt idx="387">
                  <c:v>9974.6438330176588</c:v>
                </c:pt>
                <c:pt idx="388">
                  <c:v>2055.9266765202856</c:v>
                </c:pt>
                <c:pt idx="389">
                  <c:v>5546.5858543353734</c:v>
                </c:pt>
                <c:pt idx="390">
                  <c:v>14245.02095171309</c:v>
                </c:pt>
                <c:pt idx="391">
                  <c:v>5284.7791912715011</c:v>
                </c:pt>
                <c:pt idx="392">
                  <c:v>11400.690680172382</c:v>
                </c:pt>
                <c:pt idx="393">
                  <c:v>11625.323654616697</c:v>
                </c:pt>
                <c:pt idx="394">
                  <c:v>11783.803282479192</c:v>
                </c:pt>
                <c:pt idx="395">
                  <c:v>6127.2614031742733</c:v>
                </c:pt>
                <c:pt idx="396">
                  <c:v>11240.990031298217</c:v>
                </c:pt>
                <c:pt idx="397">
                  <c:v>2810.8893493424248</c:v>
                </c:pt>
                <c:pt idx="398">
                  <c:v>13043.256138262892</c:v>
                </c:pt>
                <c:pt idx="399">
                  <c:v>4596.8678444429961</c:v>
                </c:pt>
                <c:pt idx="400">
                  <c:v>7188.4695563200112</c:v>
                </c:pt>
                <c:pt idx="401">
                  <c:v>15561.347045041468</c:v>
                </c:pt>
                <c:pt idx="402">
                  <c:v>15328.81628507976</c:v>
                </c:pt>
                <c:pt idx="403">
                  <c:v>12545.594626420618</c:v>
                </c:pt>
                <c:pt idx="404">
                  <c:v>1852.1894554557744</c:v>
                </c:pt>
                <c:pt idx="405">
                  <c:v>15387.23759565719</c:v>
                </c:pt>
                <c:pt idx="406">
                  <c:v>3748.4918654569719</c:v>
                </c:pt>
                <c:pt idx="407">
                  <c:v>7654.1250521522725</c:v>
                </c:pt>
                <c:pt idx="408">
                  <c:v>5245.9337871774223</c:v>
                </c:pt>
                <c:pt idx="409">
                  <c:v>5776.0082533276545</c:v>
                </c:pt>
                <c:pt idx="410">
                  <c:v>-1613.4445676598662</c:v>
                </c:pt>
                <c:pt idx="411">
                  <c:v>30550.755556353397</c:v>
                </c:pt>
                <c:pt idx="412">
                  <c:v>25371.693656853316</c:v>
                </c:pt>
                <c:pt idx="413">
                  <c:v>3875.7311536152906</c:v>
                </c:pt>
                <c:pt idx="414">
                  <c:v>4511.4181170387847</c:v>
                </c:pt>
                <c:pt idx="415">
                  <c:v>10635.617765390403</c:v>
                </c:pt>
                <c:pt idx="416">
                  <c:v>11818.1521151216</c:v>
                </c:pt>
                <c:pt idx="417">
                  <c:v>28813.546807692557</c:v>
                </c:pt>
                <c:pt idx="418">
                  <c:v>17092.24776598976</c:v>
                </c:pt>
                <c:pt idx="419">
                  <c:v>36890.421654594349</c:v>
                </c:pt>
                <c:pt idx="420">
                  <c:v>38674.340327688209</c:v>
                </c:pt>
                <c:pt idx="421">
                  <c:v>38575.374308225626</c:v>
                </c:pt>
                <c:pt idx="422">
                  <c:v>33645.501695088831</c:v>
                </c:pt>
                <c:pt idx="423">
                  <c:v>4727.4836238269754</c:v>
                </c:pt>
                <c:pt idx="424">
                  <c:v>10493.844384275189</c:v>
                </c:pt>
                <c:pt idx="425">
                  <c:v>9076.9564622557027</c:v>
                </c:pt>
                <c:pt idx="426">
                  <c:v>7545.6128781006973</c:v>
                </c:pt>
                <c:pt idx="427">
                  <c:v>2577.4528440652002</c:v>
                </c:pt>
                <c:pt idx="428">
                  <c:v>-365.51670526749763</c:v>
                </c:pt>
                <c:pt idx="429">
                  <c:v>6381.601668133475</c:v>
                </c:pt>
                <c:pt idx="430">
                  <c:v>3077.6700858652698</c:v>
                </c:pt>
                <c:pt idx="431">
                  <c:v>2971.9123721048495</c:v>
                </c:pt>
                <c:pt idx="432">
                  <c:v>6882.3667818370632</c:v>
                </c:pt>
                <c:pt idx="433">
                  <c:v>12858.19191990346</c:v>
                </c:pt>
                <c:pt idx="434">
                  <c:v>5714.4674448219284</c:v>
                </c:pt>
                <c:pt idx="435">
                  <c:v>14963.703051793049</c:v>
                </c:pt>
                <c:pt idx="436">
                  <c:v>4343.5951033312904</c:v>
                </c:pt>
                <c:pt idx="437">
                  <c:v>7189.2608567447041</c:v>
                </c:pt>
                <c:pt idx="438">
                  <c:v>18617.766388439497</c:v>
                </c:pt>
                <c:pt idx="439">
                  <c:v>4597.6594392479665</c:v>
                </c:pt>
                <c:pt idx="440">
                  <c:v>7231.3870622173172</c:v>
                </c:pt>
                <c:pt idx="441">
                  <c:v>30789.185304140403</c:v>
                </c:pt>
                <c:pt idx="442">
                  <c:v>6107.2498005243524</c:v>
                </c:pt>
                <c:pt idx="443">
                  <c:v>15043.809645165509</c:v>
                </c:pt>
                <c:pt idx="444">
                  <c:v>35339.943238307853</c:v>
                </c:pt>
                <c:pt idx="445">
                  <c:v>9887.2496112314238</c:v>
                </c:pt>
                <c:pt idx="446">
                  <c:v>13395.222181703857</c:v>
                </c:pt>
                <c:pt idx="447">
                  <c:v>10792.76535161768</c:v>
                </c:pt>
                <c:pt idx="448">
                  <c:v>7415.7907609067443</c:v>
                </c:pt>
                <c:pt idx="449">
                  <c:v>9528.4362664715882</c:v>
                </c:pt>
                <c:pt idx="450">
                  <c:v>8929.6222295708176</c:v>
                </c:pt>
                <c:pt idx="451">
                  <c:v>3943.1123219121791</c:v>
                </c:pt>
                <c:pt idx="452">
                  <c:v>1071.7753485268599</c:v>
                </c:pt>
                <c:pt idx="453">
                  <c:v>2800.2275588783259</c:v>
                </c:pt>
                <c:pt idx="454">
                  <c:v>11848.200783055649</c:v>
                </c:pt>
                <c:pt idx="455">
                  <c:v>14810.456037885799</c:v>
                </c:pt>
                <c:pt idx="456">
                  <c:v>12327.830546128089</c:v>
                </c:pt>
                <c:pt idx="457">
                  <c:v>12693.013986899548</c:v>
                </c:pt>
                <c:pt idx="458">
                  <c:v>14786.112578217604</c:v>
                </c:pt>
                <c:pt idx="459">
                  <c:v>9920.5790805440047</c:v>
                </c:pt>
                <c:pt idx="460">
                  <c:v>13463.558489987487</c:v>
                </c:pt>
                <c:pt idx="461">
                  <c:v>31782.401029943489</c:v>
                </c:pt>
                <c:pt idx="462">
                  <c:v>17859.130986751577</c:v>
                </c:pt>
                <c:pt idx="463">
                  <c:v>11111.085025926302</c:v>
                </c:pt>
                <c:pt idx="464">
                  <c:v>996.64905787554744</c:v>
                </c:pt>
                <c:pt idx="465">
                  <c:v>28682.475251102995</c:v>
                </c:pt>
                <c:pt idx="466">
                  <c:v>12723.144248553079</c:v>
                </c:pt>
                <c:pt idx="467">
                  <c:v>14514.976957916508</c:v>
                </c:pt>
                <c:pt idx="468">
                  <c:v>3978.1246318432923</c:v>
                </c:pt>
                <c:pt idx="469">
                  <c:v>296.52456275149871</c:v>
                </c:pt>
                <c:pt idx="470">
                  <c:v>4911.6966630243987</c:v>
                </c:pt>
                <c:pt idx="471">
                  <c:v>2899.6866249954974</c:v>
                </c:pt>
                <c:pt idx="472">
                  <c:v>2089.646048344604</c:v>
                </c:pt>
                <c:pt idx="473">
                  <c:v>11444.115703741603</c:v>
                </c:pt>
                <c:pt idx="474">
                  <c:v>34629.130973145941</c:v>
                </c:pt>
                <c:pt idx="475">
                  <c:v>37172.0224285761</c:v>
                </c:pt>
                <c:pt idx="476">
                  <c:v>27610.247495155796</c:v>
                </c:pt>
                <c:pt idx="477">
                  <c:v>6082.3587633329144</c:v>
                </c:pt>
                <c:pt idx="478">
                  <c:v>4788.3871838936238</c:v>
                </c:pt>
                <c:pt idx="479">
                  <c:v>3846.9599729778147</c:v>
                </c:pt>
                <c:pt idx="480">
                  <c:v>19202.804480781328</c:v>
                </c:pt>
                <c:pt idx="481">
                  <c:v>13155.233824620784</c:v>
                </c:pt>
                <c:pt idx="482">
                  <c:v>2283.5684908170651</c:v>
                </c:pt>
                <c:pt idx="483">
                  <c:v>14074.72637471402</c:v>
                </c:pt>
                <c:pt idx="484">
                  <c:v>12360.038089228765</c:v>
                </c:pt>
                <c:pt idx="485">
                  <c:v>6561.0529889113195</c:v>
                </c:pt>
                <c:pt idx="486">
                  <c:v>10287.725645897068</c:v>
                </c:pt>
                <c:pt idx="487">
                  <c:v>1585.2188899775724</c:v>
                </c:pt>
                <c:pt idx="488">
                  <c:v>35086.356272429672</c:v>
                </c:pt>
                <c:pt idx="489">
                  <c:v>12235.338409155387</c:v>
                </c:pt>
                <c:pt idx="490">
                  <c:v>3141.1457545382086</c:v>
                </c:pt>
                <c:pt idx="491">
                  <c:v>11201.648695783062</c:v>
                </c:pt>
                <c:pt idx="492">
                  <c:v>1191.8475860649187</c:v>
                </c:pt>
                <c:pt idx="493">
                  <c:v>17359.329464625538</c:v>
                </c:pt>
                <c:pt idx="494">
                  <c:v>26831.887956729101</c:v>
                </c:pt>
                <c:pt idx="495">
                  <c:v>2540.9472745354005</c:v>
                </c:pt>
                <c:pt idx="496">
                  <c:v>4019.9239567038362</c:v>
                </c:pt>
                <c:pt idx="497">
                  <c:v>9214.4851462468832</c:v>
                </c:pt>
                <c:pt idx="498">
                  <c:v>7412.9789939744851</c:v>
                </c:pt>
                <c:pt idx="499">
                  <c:v>16322.887671392462</c:v>
                </c:pt>
                <c:pt idx="500">
                  <c:v>29935.719642845659</c:v>
                </c:pt>
                <c:pt idx="501">
                  <c:v>7804.1758210338103</c:v>
                </c:pt>
                <c:pt idx="502">
                  <c:v>32191.514139824154</c:v>
                </c:pt>
                <c:pt idx="503">
                  <c:v>25884.532226900199</c:v>
                </c:pt>
                <c:pt idx="504">
                  <c:v>7075.3479289749248</c:v>
                </c:pt>
                <c:pt idx="505">
                  <c:v>8979.9677245769963</c:v>
                </c:pt>
                <c:pt idx="506">
                  <c:v>4337.2382366836609</c:v>
                </c:pt>
                <c:pt idx="507">
                  <c:v>1978.012181853062</c:v>
                </c:pt>
                <c:pt idx="508">
                  <c:v>2797.4324574750672</c:v>
                </c:pt>
                <c:pt idx="509">
                  <c:v>11477.074645791903</c:v>
                </c:pt>
                <c:pt idx="510">
                  <c:v>13681.105147122373</c:v>
                </c:pt>
                <c:pt idx="511">
                  <c:v>5247.4981820991288</c:v>
                </c:pt>
                <c:pt idx="512">
                  <c:v>8634.5382737974614</c:v>
                </c:pt>
                <c:pt idx="513">
                  <c:v>2161.8477611160001</c:v>
                </c:pt>
                <c:pt idx="514">
                  <c:v>30910.703646342146</c:v>
                </c:pt>
                <c:pt idx="515">
                  <c:v>13976.970814210024</c:v>
                </c:pt>
                <c:pt idx="516">
                  <c:v>4484.6734579447138</c:v>
                </c:pt>
                <c:pt idx="517">
                  <c:v>10430.424487354529</c:v>
                </c:pt>
                <c:pt idx="518">
                  <c:v>7081.8803784243119</c:v>
                </c:pt>
                <c:pt idx="519">
                  <c:v>6365.2918733301522</c:v>
                </c:pt>
                <c:pt idx="520">
                  <c:v>10184.611941492769</c:v>
                </c:pt>
                <c:pt idx="521">
                  <c:v>10244.977174311449</c:v>
                </c:pt>
                <c:pt idx="522">
                  <c:v>12664.881382449175</c:v>
                </c:pt>
                <c:pt idx="523">
                  <c:v>9584.7497756011853</c:v>
                </c:pt>
                <c:pt idx="524">
                  <c:v>30849.900244315024</c:v>
                </c:pt>
                <c:pt idx="525">
                  <c:v>3141.7279284524911</c:v>
                </c:pt>
                <c:pt idx="526">
                  <c:v>3915.697058871619</c:v>
                </c:pt>
                <c:pt idx="527">
                  <c:v>9427.7760602455128</c:v>
                </c:pt>
                <c:pt idx="528">
                  <c:v>13593.741734912188</c:v>
                </c:pt>
                <c:pt idx="529">
                  <c:v>1189.4267390419318</c:v>
                </c:pt>
                <c:pt idx="530">
                  <c:v>40150.192397365339</c:v>
                </c:pt>
                <c:pt idx="531">
                  <c:v>14749.163564220316</c:v>
                </c:pt>
                <c:pt idx="532">
                  <c:v>13074.696477293603</c:v>
                </c:pt>
                <c:pt idx="533">
                  <c:v>8674.2211451080348</c:v>
                </c:pt>
                <c:pt idx="534">
                  <c:v>17064.482579606931</c:v>
                </c:pt>
                <c:pt idx="535">
                  <c:v>7672.085543449828</c:v>
                </c:pt>
                <c:pt idx="536">
                  <c:v>10198.797047173519</c:v>
                </c:pt>
                <c:pt idx="537">
                  <c:v>10111.446038595601</c:v>
                </c:pt>
                <c:pt idx="538">
                  <c:v>8831.7085100961704</c:v>
                </c:pt>
                <c:pt idx="539">
                  <c:v>11142.226470229136</c:v>
                </c:pt>
                <c:pt idx="540">
                  <c:v>10150.379291461111</c:v>
                </c:pt>
                <c:pt idx="541">
                  <c:v>3897.5274057787956</c:v>
                </c:pt>
                <c:pt idx="542">
                  <c:v>15521.111950371382</c:v>
                </c:pt>
                <c:pt idx="543">
                  <c:v>40826.378589064501</c:v>
                </c:pt>
                <c:pt idx="544">
                  <c:v>11694.460435613306</c:v>
                </c:pt>
                <c:pt idx="545">
                  <c:v>33727.438912858284</c:v>
                </c:pt>
                <c:pt idx="546">
                  <c:v>7141.4449641835417</c:v>
                </c:pt>
                <c:pt idx="547">
                  <c:v>17762.988843473246</c:v>
                </c:pt>
                <c:pt idx="548">
                  <c:v>4182.1070432684573</c:v>
                </c:pt>
                <c:pt idx="549">
                  <c:v>37590.534632284558</c:v>
                </c:pt>
                <c:pt idx="550">
                  <c:v>13599.204654203646</c:v>
                </c:pt>
                <c:pt idx="551">
                  <c:v>5058.709268601704</c:v>
                </c:pt>
                <c:pt idx="552">
                  <c:v>10153.929837724401</c:v>
                </c:pt>
                <c:pt idx="553">
                  <c:v>12778.637229720462</c:v>
                </c:pt>
                <c:pt idx="554">
                  <c:v>8500.0397077344533</c:v>
                </c:pt>
                <c:pt idx="555">
                  <c:v>3185.8792304188537</c:v>
                </c:pt>
                <c:pt idx="556">
                  <c:v>11563.668915051308</c:v>
                </c:pt>
                <c:pt idx="557">
                  <c:v>7232.0490493465295</c:v>
                </c:pt>
                <c:pt idx="558">
                  <c:v>33541.698775973244</c:v>
                </c:pt>
                <c:pt idx="559">
                  <c:v>4508.9972700157978</c:v>
                </c:pt>
                <c:pt idx="560">
                  <c:v>7241.8002309606754</c:v>
                </c:pt>
                <c:pt idx="561">
                  <c:v>13016.54652485183</c:v>
                </c:pt>
                <c:pt idx="562">
                  <c:v>4250.6179267758689</c:v>
                </c:pt>
                <c:pt idx="563">
                  <c:v>15399.1341052237</c:v>
                </c:pt>
                <c:pt idx="564">
                  <c:v>3495.7485403956771</c:v>
                </c:pt>
                <c:pt idx="565">
                  <c:v>2932.4725904803245</c:v>
                </c:pt>
                <c:pt idx="566">
                  <c:v>11703.921911700229</c:v>
                </c:pt>
                <c:pt idx="567">
                  <c:v>9435.2224552981661</c:v>
                </c:pt>
                <c:pt idx="568">
                  <c:v>12885.145602793469</c:v>
                </c:pt>
                <c:pt idx="569">
                  <c:v>38465.20616474055</c:v>
                </c:pt>
                <c:pt idx="570">
                  <c:v>4934.4868612651917</c:v>
                </c:pt>
                <c:pt idx="571">
                  <c:v>4773.8781504145873</c:v>
                </c:pt>
                <c:pt idx="572">
                  <c:v>10309.152760563093</c:v>
                </c:pt>
                <c:pt idx="573">
                  <c:v>16964.726526393057</c:v>
                </c:pt>
                <c:pt idx="574">
                  <c:v>15285.914100343647</c:v>
                </c:pt>
                <c:pt idx="575">
                  <c:v>11822.052106180852</c:v>
                </c:pt>
                <c:pt idx="576">
                  <c:v>1649.9170657864613</c:v>
                </c:pt>
                <c:pt idx="577">
                  <c:v>33269.618054857478</c:v>
                </c:pt>
                <c:pt idx="578">
                  <c:v>11045.769249275449</c:v>
                </c:pt>
                <c:pt idx="579">
                  <c:v>2442.0446262448477</c:v>
                </c:pt>
                <c:pt idx="580">
                  <c:v>12196.037738222331</c:v>
                </c:pt>
                <c:pt idx="581">
                  <c:v>2833.3816091782464</c:v>
                </c:pt>
                <c:pt idx="582">
                  <c:v>13273.082451845157</c:v>
                </c:pt>
                <c:pt idx="583">
                  <c:v>3743.2683786856014</c:v>
                </c:pt>
                <c:pt idx="584">
                  <c:v>-1128.3287389091479</c:v>
                </c:pt>
                <c:pt idx="585">
                  <c:v>5567.1984869050302</c:v>
                </c:pt>
                <c:pt idx="586">
                  <c:v>1614.2116369847331</c:v>
                </c:pt>
                <c:pt idx="587">
                  <c:v>31012.682831323407</c:v>
                </c:pt>
                <c:pt idx="588">
                  <c:v>15910.135847776279</c:v>
                </c:pt>
                <c:pt idx="589">
                  <c:v>7672.3284073300038</c:v>
                </c:pt>
                <c:pt idx="590">
                  <c:v>11835.689034412502</c:v>
                </c:pt>
                <c:pt idx="591">
                  <c:v>6762.9481665816647</c:v>
                </c:pt>
                <c:pt idx="592">
                  <c:v>3542.3453670005338</c:v>
                </c:pt>
                <c:pt idx="593">
                  <c:v>25190.856875575904</c:v>
                </c:pt>
                <c:pt idx="594">
                  <c:v>11082.163911453546</c:v>
                </c:pt>
                <c:pt idx="595">
                  <c:v>11791.653408725508</c:v>
                </c:pt>
                <c:pt idx="596">
                  <c:v>8764.830283759411</c:v>
                </c:pt>
                <c:pt idx="597">
                  <c:v>8548.2602878121834</c:v>
                </c:pt>
                <c:pt idx="598">
                  <c:v>10023.626910254467</c:v>
                </c:pt>
                <c:pt idx="599">
                  <c:v>14744.263293395279</c:v>
                </c:pt>
                <c:pt idx="600">
                  <c:v>4932.6693635177262</c:v>
                </c:pt>
                <c:pt idx="601">
                  <c:v>11407.242049396711</c:v>
                </c:pt>
                <c:pt idx="602">
                  <c:v>10066.960550977699</c:v>
                </c:pt>
                <c:pt idx="603">
                  <c:v>18137.251935785938</c:v>
                </c:pt>
                <c:pt idx="604">
                  <c:v>26039.869436253459</c:v>
                </c:pt>
                <c:pt idx="605">
                  <c:v>11692.61012197936</c:v>
                </c:pt>
                <c:pt idx="606">
                  <c:v>3535.7781369940794</c:v>
                </c:pt>
                <c:pt idx="607">
                  <c:v>34735.178011188917</c:v>
                </c:pt>
                <c:pt idx="608">
                  <c:v>5224.5654042021524</c:v>
                </c:pt>
                <c:pt idx="609">
                  <c:v>32296.834827958133</c:v>
                </c:pt>
                <c:pt idx="610">
                  <c:v>9536.3002213998279</c:v>
                </c:pt>
                <c:pt idx="611">
                  <c:v>9616.8851049066816</c:v>
                </c:pt>
                <c:pt idx="612">
                  <c:v>3930.8347239724526</c:v>
                </c:pt>
                <c:pt idx="613">
                  <c:v>4665.7546641559775</c:v>
                </c:pt>
                <c:pt idx="614">
                  <c:v>3356.9503943496475</c:v>
                </c:pt>
                <c:pt idx="615">
                  <c:v>35847.379236527348</c:v>
                </c:pt>
                <c:pt idx="616">
                  <c:v>12144.653971926246</c:v>
                </c:pt>
                <c:pt idx="617">
                  <c:v>33038.945392115493</c:v>
                </c:pt>
                <c:pt idx="618">
                  <c:v>26985.939863622312</c:v>
                </c:pt>
                <c:pt idx="619">
                  <c:v>13812.586951048264</c:v>
                </c:pt>
                <c:pt idx="620">
                  <c:v>5801.9616377868006</c:v>
                </c:pt>
                <c:pt idx="621">
                  <c:v>33790.814607657725</c:v>
                </c:pt>
                <c:pt idx="622">
                  <c:v>7387.6928139220345</c:v>
                </c:pt>
                <c:pt idx="623">
                  <c:v>27776.948418862285</c:v>
                </c:pt>
                <c:pt idx="624">
                  <c:v>12495.391526904599</c:v>
                </c:pt>
                <c:pt idx="625">
                  <c:v>3986.5373454814035</c:v>
                </c:pt>
                <c:pt idx="626">
                  <c:v>8399.3843315106642</c:v>
                </c:pt>
                <c:pt idx="627">
                  <c:v>10249.039234247744</c:v>
                </c:pt>
                <c:pt idx="628">
                  <c:v>14757.115757514955</c:v>
                </c:pt>
                <c:pt idx="629">
                  <c:v>36070.296596106498</c:v>
                </c:pt>
                <c:pt idx="630">
                  <c:v>13303.866978116752</c:v>
                </c:pt>
                <c:pt idx="631">
                  <c:v>3073.0167248308176</c:v>
                </c:pt>
                <c:pt idx="632">
                  <c:v>6526.817004821205</c:v>
                </c:pt>
                <c:pt idx="633">
                  <c:v>6856.7896204639856</c:v>
                </c:pt>
                <c:pt idx="634">
                  <c:v>14011.250706041083</c:v>
                </c:pt>
                <c:pt idx="635">
                  <c:v>17322.751620225928</c:v>
                </c:pt>
                <c:pt idx="636">
                  <c:v>1377.9003157685795</c:v>
                </c:pt>
                <c:pt idx="637">
                  <c:v>10924.009468243183</c:v>
                </c:pt>
                <c:pt idx="638">
                  <c:v>30754.178465169356</c:v>
                </c:pt>
                <c:pt idx="639">
                  <c:v>14598.33458627875</c:v>
                </c:pt>
                <c:pt idx="640">
                  <c:v>12205.660865714617</c:v>
                </c:pt>
                <c:pt idx="641">
                  <c:v>33242.752820664755</c:v>
                </c:pt>
                <c:pt idx="642">
                  <c:v>15102.130548427547</c:v>
                </c:pt>
                <c:pt idx="643">
                  <c:v>6900.8984064495162</c:v>
                </c:pt>
                <c:pt idx="644">
                  <c:v>10867.87011145285</c:v>
                </c:pt>
                <c:pt idx="645">
                  <c:v>12126.128123819437</c:v>
                </c:pt>
                <c:pt idx="646">
                  <c:v>6963.7338127949661</c:v>
                </c:pt>
                <c:pt idx="647">
                  <c:v>7689.1681716594358</c:v>
                </c:pt>
                <c:pt idx="648">
                  <c:v>2220.5748380188852</c:v>
                </c:pt>
                <c:pt idx="649">
                  <c:v>14140.642069280313</c:v>
                </c:pt>
                <c:pt idx="650">
                  <c:v>15040.178339183936</c:v>
                </c:pt>
                <c:pt idx="651">
                  <c:v>14547.387367062807</c:v>
                </c:pt>
                <c:pt idx="652">
                  <c:v>9914.636507143121</c:v>
                </c:pt>
                <c:pt idx="653">
                  <c:v>11848.698694997383</c:v>
                </c:pt>
                <c:pt idx="654">
                  <c:v>14120.573741250068</c:v>
                </c:pt>
                <c:pt idx="655">
                  <c:v>33764.099714952397</c:v>
                </c:pt>
                <c:pt idx="656">
                  <c:v>8636.9785767517569</c:v>
                </c:pt>
                <c:pt idx="657">
                  <c:v>6709.2647282871003</c:v>
                </c:pt>
                <c:pt idx="658">
                  <c:v>13046.503809939888</c:v>
                </c:pt>
                <c:pt idx="659">
                  <c:v>14367.959261246184</c:v>
                </c:pt>
                <c:pt idx="660">
                  <c:v>13607.983090891521</c:v>
                </c:pt>
                <c:pt idx="661">
                  <c:v>10276.611031810879</c:v>
                </c:pt>
                <c:pt idx="662">
                  <c:v>7454.5267770629507</c:v>
                </c:pt>
                <c:pt idx="663">
                  <c:v>2935.7910092629972</c:v>
                </c:pt>
                <c:pt idx="664">
                  <c:v>35111.837977261268</c:v>
                </c:pt>
                <c:pt idx="665">
                  <c:v>35649.186650795484</c:v>
                </c:pt>
                <c:pt idx="666">
                  <c:v>9766.4100112471424</c:v>
                </c:pt>
                <c:pt idx="667">
                  <c:v>33899.35270020843</c:v>
                </c:pt>
                <c:pt idx="668">
                  <c:v>38563.05388101712</c:v>
                </c:pt>
                <c:pt idx="669">
                  <c:v>7887.5508732271592</c:v>
                </c:pt>
                <c:pt idx="670">
                  <c:v>6735.6545571119168</c:v>
                </c:pt>
                <c:pt idx="671">
                  <c:v>6079.5636619296529</c:v>
                </c:pt>
                <c:pt idx="672">
                  <c:v>6215.9992786363346</c:v>
                </c:pt>
                <c:pt idx="673">
                  <c:v>8079.3307594844919</c:v>
                </c:pt>
                <c:pt idx="674">
                  <c:v>38014.855197279132</c:v>
                </c:pt>
                <c:pt idx="675">
                  <c:v>6385.9791001254016</c:v>
                </c:pt>
                <c:pt idx="676">
                  <c:v>16422.525241304884</c:v>
                </c:pt>
                <c:pt idx="677">
                  <c:v>38897.31526531397</c:v>
                </c:pt>
                <c:pt idx="678">
                  <c:v>15025.437126027062</c:v>
                </c:pt>
                <c:pt idx="679">
                  <c:v>9107.9641437357332</c:v>
                </c:pt>
                <c:pt idx="680">
                  <c:v>-1127.1395262059843</c:v>
                </c:pt>
                <c:pt idx="681">
                  <c:v>-1264.0061203534838</c:v>
                </c:pt>
                <c:pt idx="682">
                  <c:v>33760.55836676716</c:v>
                </c:pt>
                <c:pt idx="683">
                  <c:v>9439.7546413081091</c:v>
                </c:pt>
                <c:pt idx="684">
                  <c:v>2328.249503214116</c:v>
                </c:pt>
                <c:pt idx="685">
                  <c:v>11452.633949077672</c:v>
                </c:pt>
                <c:pt idx="686">
                  <c:v>8530.543936887756</c:v>
                </c:pt>
                <c:pt idx="687">
                  <c:v>11310.354197579698</c:v>
                </c:pt>
                <c:pt idx="688">
                  <c:v>7823.7217789576916</c:v>
                </c:pt>
                <c:pt idx="689">
                  <c:v>28713.373831525656</c:v>
                </c:pt>
                <c:pt idx="690">
                  <c:v>2604.4633585145702</c:v>
                </c:pt>
                <c:pt idx="691">
                  <c:v>11796.64820825375</c:v>
                </c:pt>
                <c:pt idx="692">
                  <c:v>4177.9826906322951</c:v>
                </c:pt>
                <c:pt idx="693">
                  <c:v>1765.3567710738116</c:v>
                </c:pt>
                <c:pt idx="694">
                  <c:v>6315.9646818467209</c:v>
                </c:pt>
                <c:pt idx="695">
                  <c:v>8017.2516237308009</c:v>
                </c:pt>
                <c:pt idx="696">
                  <c:v>13581.797750240627</c:v>
                </c:pt>
                <c:pt idx="697">
                  <c:v>33876.436522730612</c:v>
                </c:pt>
                <c:pt idx="698">
                  <c:v>13400.438130130105</c:v>
                </c:pt>
                <c:pt idx="699">
                  <c:v>7205.2634963999253</c:v>
                </c:pt>
                <c:pt idx="700">
                  <c:v>4248.0985051392654</c:v>
                </c:pt>
                <c:pt idx="701">
                  <c:v>16081.490132517223</c:v>
                </c:pt>
                <c:pt idx="702">
                  <c:v>14574.864220770838</c:v>
                </c:pt>
                <c:pt idx="703">
                  <c:v>5875.2131656893962</c:v>
                </c:pt>
                <c:pt idx="704">
                  <c:v>10277.717225744904</c:v>
                </c:pt>
                <c:pt idx="705">
                  <c:v>7688.1357803593455</c:v>
                </c:pt>
                <c:pt idx="706">
                  <c:v>36884.350740191105</c:v>
                </c:pt>
                <c:pt idx="707">
                  <c:v>11321.106258885487</c:v>
                </c:pt>
                <c:pt idx="708">
                  <c:v>7794.2143558005391</c:v>
                </c:pt>
                <c:pt idx="709">
                  <c:v>6717.5165183420177</c:v>
                </c:pt>
                <c:pt idx="710">
                  <c:v>3933.6494729728256</c:v>
                </c:pt>
                <c:pt idx="711">
                  <c:v>8804.8719896098046</c:v>
                </c:pt>
                <c:pt idx="712">
                  <c:v>10112.472897861</c:v>
                </c:pt>
                <c:pt idx="713">
                  <c:v>6794.4331828153363</c:v>
                </c:pt>
                <c:pt idx="714">
                  <c:v>931.7349450332963</c:v>
                </c:pt>
                <c:pt idx="715">
                  <c:v>12184.168034731007</c:v>
                </c:pt>
                <c:pt idx="716">
                  <c:v>8439.1233300284202</c:v>
                </c:pt>
                <c:pt idx="717">
                  <c:v>11713.249654218678</c:v>
                </c:pt>
                <c:pt idx="718">
                  <c:v>14197.396538020663</c:v>
                </c:pt>
                <c:pt idx="719">
                  <c:v>13948.795060320817</c:v>
                </c:pt>
                <c:pt idx="720">
                  <c:v>14952.74122705429</c:v>
                </c:pt>
                <c:pt idx="721">
                  <c:v>14424.464795220438</c:v>
                </c:pt>
                <c:pt idx="722">
                  <c:v>15581.025095497842</c:v>
                </c:pt>
                <c:pt idx="723">
                  <c:v>3857.8150291702009</c:v>
                </c:pt>
                <c:pt idx="724">
                  <c:v>10563.442352362812</c:v>
                </c:pt>
                <c:pt idx="725">
                  <c:v>33252.670491428929</c:v>
                </c:pt>
                <c:pt idx="726">
                  <c:v>8218.5842140093482</c:v>
                </c:pt>
                <c:pt idx="727">
                  <c:v>27213.484317781655</c:v>
                </c:pt>
                <c:pt idx="728">
                  <c:v>6347.5880809496875</c:v>
                </c:pt>
                <c:pt idx="729">
                  <c:v>10271.150179904474</c:v>
                </c:pt>
                <c:pt idx="730">
                  <c:v>29443.237668393966</c:v>
                </c:pt>
                <c:pt idx="731">
                  <c:v>8317.7232100374003</c:v>
                </c:pt>
                <c:pt idx="732">
                  <c:v>4902.1874825619943</c:v>
                </c:pt>
                <c:pt idx="733">
                  <c:v>10114.176403474177</c:v>
                </c:pt>
                <c:pt idx="734">
                  <c:v>14570.546728590853</c:v>
                </c:pt>
                <c:pt idx="735">
                  <c:v>12563.715725936238</c:v>
                </c:pt>
                <c:pt idx="736">
                  <c:v>33400.295644359809</c:v>
                </c:pt>
                <c:pt idx="737">
                  <c:v>2638.2471799830737</c:v>
                </c:pt>
                <c:pt idx="738">
                  <c:v>29875.487633228855</c:v>
                </c:pt>
                <c:pt idx="739">
                  <c:v>31259.833532115848</c:v>
                </c:pt>
                <c:pt idx="740">
                  <c:v>8592.198676453143</c:v>
                </c:pt>
                <c:pt idx="741">
                  <c:v>27566.270248227062</c:v>
                </c:pt>
                <c:pt idx="742">
                  <c:v>36960.261026227643</c:v>
                </c:pt>
                <c:pt idx="743">
                  <c:v>4018.3160382233154</c:v>
                </c:pt>
                <c:pt idx="744">
                  <c:v>9378.0999017427221</c:v>
                </c:pt>
                <c:pt idx="745">
                  <c:v>11241.626551915124</c:v>
                </c:pt>
                <c:pt idx="746">
                  <c:v>5812.436397197629</c:v>
                </c:pt>
                <c:pt idx="747">
                  <c:v>-163.39255347352537</c:v>
                </c:pt>
                <c:pt idx="748">
                  <c:v>11860.123876926689</c:v>
                </c:pt>
                <c:pt idx="749">
                  <c:v>5241.7589162934673</c:v>
                </c:pt>
                <c:pt idx="750">
                  <c:v>29333.366135565841</c:v>
                </c:pt>
                <c:pt idx="751">
                  <c:v>2799.2968866714373</c:v>
                </c:pt>
                <c:pt idx="752">
                  <c:v>16873.117586522203</c:v>
                </c:pt>
                <c:pt idx="753">
                  <c:v>9647.5427603299759</c:v>
                </c:pt>
                <c:pt idx="754">
                  <c:v>7403.7775508631139</c:v>
                </c:pt>
                <c:pt idx="755">
                  <c:v>6220.6981084654035</c:v>
                </c:pt>
                <c:pt idx="756">
                  <c:v>7238.9715505639069</c:v>
                </c:pt>
                <c:pt idx="757">
                  <c:v>32386.976299602815</c:v>
                </c:pt>
                <c:pt idx="758">
                  <c:v>9758.3502446592611</c:v>
                </c:pt>
                <c:pt idx="759">
                  <c:v>28314.088026960708</c:v>
                </c:pt>
                <c:pt idx="760">
                  <c:v>6392.6118958155557</c:v>
                </c:pt>
                <c:pt idx="761">
                  <c:v>5292.9022937465579</c:v>
                </c:pt>
                <c:pt idx="762">
                  <c:v>28962.533386785053</c:v>
                </c:pt>
                <c:pt idx="763">
                  <c:v>3694.474180436242</c:v>
                </c:pt>
                <c:pt idx="764">
                  <c:v>9110.1935729646084</c:v>
                </c:pt>
                <c:pt idx="765">
                  <c:v>13144.141280201966</c:v>
                </c:pt>
                <c:pt idx="766">
                  <c:v>10473.793739171471</c:v>
                </c:pt>
                <c:pt idx="767">
                  <c:v>8201.4879389640682</c:v>
                </c:pt>
                <c:pt idx="768">
                  <c:v>17006.197103272581</c:v>
                </c:pt>
                <c:pt idx="769">
                  <c:v>5025.8325201967446</c:v>
                </c:pt>
                <c:pt idx="770">
                  <c:v>16309.718888713804</c:v>
                </c:pt>
                <c:pt idx="771">
                  <c:v>10722.263418719094</c:v>
                </c:pt>
                <c:pt idx="772">
                  <c:v>11736.918123199543</c:v>
                </c:pt>
                <c:pt idx="773">
                  <c:v>26233.209704811637</c:v>
                </c:pt>
                <c:pt idx="774">
                  <c:v>10659.7108228333</c:v>
                </c:pt>
                <c:pt idx="775">
                  <c:v>12726.618438751302</c:v>
                </c:pt>
                <c:pt idx="776">
                  <c:v>9758.3869084353537</c:v>
                </c:pt>
                <c:pt idx="777">
                  <c:v>12990.278349597826</c:v>
                </c:pt>
                <c:pt idx="778">
                  <c:v>8952.7183172284658</c:v>
                </c:pt>
                <c:pt idx="779">
                  <c:v>10986.47678977354</c:v>
                </c:pt>
                <c:pt idx="780">
                  <c:v>28227.143094722007</c:v>
                </c:pt>
                <c:pt idx="781">
                  <c:v>5472.9580422720828</c:v>
                </c:pt>
                <c:pt idx="782">
                  <c:v>12671.088065985654</c:v>
                </c:pt>
                <c:pt idx="783">
                  <c:v>33630.002466120495</c:v>
                </c:pt>
                <c:pt idx="784">
                  <c:v>5389.2873009050663</c:v>
                </c:pt>
                <c:pt idx="785">
                  <c:v>6913.5430718068037</c:v>
                </c:pt>
                <c:pt idx="786">
                  <c:v>15876.422294867152</c:v>
                </c:pt>
                <c:pt idx="787">
                  <c:v>5473.8372683929092</c:v>
                </c:pt>
                <c:pt idx="788">
                  <c:v>4442.4235315162314</c:v>
                </c:pt>
                <c:pt idx="789">
                  <c:v>13100.201363796876</c:v>
                </c:pt>
                <c:pt idx="790">
                  <c:v>11222.12348433465</c:v>
                </c:pt>
                <c:pt idx="791">
                  <c:v>1212.1060910056499</c:v>
                </c:pt>
                <c:pt idx="792">
                  <c:v>1574.8054343537142</c:v>
                </c:pt>
                <c:pt idx="793">
                  <c:v>31446.189421908675</c:v>
                </c:pt>
                <c:pt idx="794">
                  <c:v>9503.9514029209968</c:v>
                </c:pt>
                <c:pt idx="795">
                  <c:v>28027.852653343194</c:v>
                </c:pt>
                <c:pt idx="796">
                  <c:v>10550.951200139911</c:v>
                </c:pt>
                <c:pt idx="797">
                  <c:v>4008.4866655225414</c:v>
                </c:pt>
                <c:pt idx="798">
                  <c:v>13226.382194216947</c:v>
                </c:pt>
                <c:pt idx="799">
                  <c:v>28665.242922363763</c:v>
                </c:pt>
                <c:pt idx="800">
                  <c:v>7169.9913416945074</c:v>
                </c:pt>
                <c:pt idx="801">
                  <c:v>15666.034463217153</c:v>
                </c:pt>
                <c:pt idx="802">
                  <c:v>403.59403709202502</c:v>
                </c:pt>
                <c:pt idx="803">
                  <c:v>29825.919742551934</c:v>
                </c:pt>
                <c:pt idx="804">
                  <c:v>1794.8395786322324</c:v>
                </c:pt>
                <c:pt idx="805">
                  <c:v>11415.24692966104</c:v>
                </c:pt>
                <c:pt idx="806">
                  <c:v>12507.645019612193</c:v>
                </c:pt>
                <c:pt idx="807">
                  <c:v>4994.7687884342331</c:v>
                </c:pt>
                <c:pt idx="808">
                  <c:v>1741.8300525528409</c:v>
                </c:pt>
                <c:pt idx="809">
                  <c:v>3591.8152643246185</c:v>
                </c:pt>
                <c:pt idx="810">
                  <c:v>10790.462655911237</c:v>
                </c:pt>
                <c:pt idx="811">
                  <c:v>12176.225691637499</c:v>
                </c:pt>
                <c:pt idx="812">
                  <c:v>8842.8236027286639</c:v>
                </c:pt>
                <c:pt idx="813">
                  <c:v>3710.0666338297519</c:v>
                </c:pt>
                <c:pt idx="814">
                  <c:v>8771.3854045138742</c:v>
                </c:pt>
                <c:pt idx="815">
                  <c:v>2834.5924757889534</c:v>
                </c:pt>
                <c:pt idx="816">
                  <c:v>2090.0113990270975</c:v>
                </c:pt>
                <c:pt idx="817">
                  <c:v>6888.3709459054189</c:v>
                </c:pt>
                <c:pt idx="818">
                  <c:v>33319.174055733289</c:v>
                </c:pt>
                <c:pt idx="819">
                  <c:v>32084.8351068466</c:v>
                </c:pt>
                <c:pt idx="820">
                  <c:v>10434.951869151953</c:v>
                </c:pt>
                <c:pt idx="821">
                  <c:v>248.99665628762978</c:v>
                </c:pt>
                <c:pt idx="822">
                  <c:v>2208.9459310226803</c:v>
                </c:pt>
                <c:pt idx="823">
                  <c:v>9390.4768285256832</c:v>
                </c:pt>
                <c:pt idx="824">
                  <c:v>11237.749109069546</c:v>
                </c:pt>
                <c:pt idx="825">
                  <c:v>16246.100737686305</c:v>
                </c:pt>
                <c:pt idx="826">
                  <c:v>36861.576279641034</c:v>
                </c:pt>
                <c:pt idx="827">
                  <c:v>31006.90738028795</c:v>
                </c:pt>
                <c:pt idx="828">
                  <c:v>34176.668197970823</c:v>
                </c:pt>
                <c:pt idx="829">
                  <c:v>5481.4584205155952</c:v>
                </c:pt>
                <c:pt idx="830">
                  <c:v>14379.349597508579</c:v>
                </c:pt>
                <c:pt idx="831">
                  <c:v>5720.08505705678</c:v>
                </c:pt>
                <c:pt idx="832">
                  <c:v>3939.5443871026341</c:v>
                </c:pt>
                <c:pt idx="833">
                  <c:v>14139.71448185601</c:v>
                </c:pt>
                <c:pt idx="834">
                  <c:v>8771.0350026253072</c:v>
                </c:pt>
                <c:pt idx="835">
                  <c:v>10834.881438298655</c:v>
                </c:pt>
                <c:pt idx="836">
                  <c:v>6901.5185532228406</c:v>
                </c:pt>
                <c:pt idx="837">
                  <c:v>12047.983837647156</c:v>
                </c:pt>
                <c:pt idx="838">
                  <c:v>5961.6092419165925</c:v>
                </c:pt>
                <c:pt idx="839">
                  <c:v>13496.737094811511</c:v>
                </c:pt>
                <c:pt idx="840">
                  <c:v>2912.9958837182853</c:v>
                </c:pt>
                <c:pt idx="841">
                  <c:v>11462.750168328957</c:v>
                </c:pt>
                <c:pt idx="842">
                  <c:v>28852.43252437839</c:v>
                </c:pt>
                <c:pt idx="843">
                  <c:v>35627.142863125759</c:v>
                </c:pt>
                <c:pt idx="844">
                  <c:v>11887.238116779688</c:v>
                </c:pt>
                <c:pt idx="845">
                  <c:v>37293.182638270424</c:v>
                </c:pt>
                <c:pt idx="846">
                  <c:v>12277.001070576569</c:v>
                </c:pt>
                <c:pt idx="847">
                  <c:v>10366.887861472118</c:v>
                </c:pt>
                <c:pt idx="848">
                  <c:v>2211.0941830615998</c:v>
                </c:pt>
                <c:pt idx="849">
                  <c:v>12821.347996662458</c:v>
                </c:pt>
                <c:pt idx="850">
                  <c:v>31854.05551176914</c:v>
                </c:pt>
                <c:pt idx="851">
                  <c:v>15152.370311719662</c:v>
                </c:pt>
                <c:pt idx="852">
                  <c:v>35776.931589256761</c:v>
                </c:pt>
                <c:pt idx="853">
                  <c:v>10681.693721867945</c:v>
                </c:pt>
                <c:pt idx="854">
                  <c:v>34010.526776873536</c:v>
                </c:pt>
                <c:pt idx="855">
                  <c:v>2278.6637101597848</c:v>
                </c:pt>
                <c:pt idx="856">
                  <c:v>34434.774087205406</c:v>
                </c:pt>
                <c:pt idx="857">
                  <c:v>26031.864555989127</c:v>
                </c:pt>
                <c:pt idx="858">
                  <c:v>4855.553742905171</c:v>
                </c:pt>
                <c:pt idx="859">
                  <c:v>11142.244214230292</c:v>
                </c:pt>
                <c:pt idx="860">
                  <c:v>37550.239500500909</c:v>
                </c:pt>
                <c:pt idx="861">
                  <c:v>7785.8701655021014</c:v>
                </c:pt>
                <c:pt idx="862">
                  <c:v>14161.45047110007</c:v>
                </c:pt>
                <c:pt idx="863">
                  <c:v>4042.9761366205425</c:v>
                </c:pt>
                <c:pt idx="864">
                  <c:v>8685.2837742569354</c:v>
                </c:pt>
                <c:pt idx="865">
                  <c:v>8337.2355278931518</c:v>
                </c:pt>
                <c:pt idx="866">
                  <c:v>4167.0632458703476</c:v>
                </c:pt>
                <c:pt idx="867">
                  <c:v>16909.16263570853</c:v>
                </c:pt>
                <c:pt idx="868">
                  <c:v>11622.005714380328</c:v>
                </c:pt>
                <c:pt idx="869">
                  <c:v>3191.7218041564693</c:v>
                </c:pt>
                <c:pt idx="870">
                  <c:v>12091.71672071666</c:v>
                </c:pt>
                <c:pt idx="871">
                  <c:v>4179.6280980127103</c:v>
                </c:pt>
                <c:pt idx="872">
                  <c:v>6115.4410783839576</c:v>
                </c:pt>
                <c:pt idx="873">
                  <c:v>8700.1427310782328</c:v>
                </c:pt>
                <c:pt idx="874">
                  <c:v>8069.7051729252416</c:v>
                </c:pt>
                <c:pt idx="875">
                  <c:v>3154.3135483039705</c:v>
                </c:pt>
                <c:pt idx="876">
                  <c:v>9355.014844864907</c:v>
                </c:pt>
                <c:pt idx="877">
                  <c:v>9091.5164632744945</c:v>
                </c:pt>
                <c:pt idx="878">
                  <c:v>7745.4785363094434</c:v>
                </c:pt>
                <c:pt idx="879">
                  <c:v>7562.3034482318817</c:v>
                </c:pt>
                <c:pt idx="880">
                  <c:v>5851.3696500631377</c:v>
                </c:pt>
                <c:pt idx="881">
                  <c:v>3240.7127093137569</c:v>
                </c:pt>
                <c:pt idx="882">
                  <c:v>963.49192279303952</c:v>
                </c:pt>
                <c:pt idx="883">
                  <c:v>39003.289036879374</c:v>
                </c:pt>
                <c:pt idx="884">
                  <c:v>4955.3634031846432</c:v>
                </c:pt>
                <c:pt idx="885">
                  <c:v>29251.429996268547</c:v>
                </c:pt>
                <c:pt idx="886">
                  <c:v>36247.624019353425</c:v>
                </c:pt>
                <c:pt idx="887">
                  <c:v>7137.9136931500907</c:v>
                </c:pt>
                <c:pt idx="888">
                  <c:v>6019.0772465866885</c:v>
                </c:pt>
                <c:pt idx="889">
                  <c:v>14100.571649723557</c:v>
                </c:pt>
                <c:pt idx="890">
                  <c:v>37115.05462903867</c:v>
                </c:pt>
                <c:pt idx="891">
                  <c:v>8025.4481392448179</c:v>
                </c:pt>
                <c:pt idx="892">
                  <c:v>9952.9047589910097</c:v>
                </c:pt>
                <c:pt idx="893">
                  <c:v>36975.102300122409</c:v>
                </c:pt>
                <c:pt idx="894">
                  <c:v>14746.742717197327</c:v>
                </c:pt>
                <c:pt idx="895">
                  <c:v>17694.15989618715</c:v>
                </c:pt>
                <c:pt idx="896">
                  <c:v>30704.952992779123</c:v>
                </c:pt>
                <c:pt idx="897">
                  <c:v>1601.0431153968004</c:v>
                </c:pt>
                <c:pt idx="898">
                  <c:v>5305.7821624896505</c:v>
                </c:pt>
                <c:pt idx="899">
                  <c:v>225.70883066582064</c:v>
                </c:pt>
                <c:pt idx="900">
                  <c:v>8153.048946815793</c:v>
                </c:pt>
                <c:pt idx="901">
                  <c:v>40034.836830959131</c:v>
                </c:pt>
                <c:pt idx="902">
                  <c:v>5283.0233785556793</c:v>
                </c:pt>
                <c:pt idx="903">
                  <c:v>11980.365054939366</c:v>
                </c:pt>
                <c:pt idx="904">
                  <c:v>14418.481806513324</c:v>
                </c:pt>
                <c:pt idx="905">
                  <c:v>5647.7515108483094</c:v>
                </c:pt>
                <c:pt idx="906">
                  <c:v>7344.3889043026957</c:v>
                </c:pt>
                <c:pt idx="907">
                  <c:v>9773.1357210119786</c:v>
                </c:pt>
                <c:pt idx="908">
                  <c:v>18078.447372148607</c:v>
                </c:pt>
                <c:pt idx="909">
                  <c:v>27513.507214466583</c:v>
                </c:pt>
                <c:pt idx="910">
                  <c:v>3306.0901377067075</c:v>
                </c:pt>
                <c:pt idx="911">
                  <c:v>27164.704235094719</c:v>
                </c:pt>
                <c:pt idx="912">
                  <c:v>13344.293203700448</c:v>
                </c:pt>
                <c:pt idx="913">
                  <c:v>8206.4104636225038</c:v>
                </c:pt>
                <c:pt idx="914">
                  <c:v>5350.2988151385052</c:v>
                </c:pt>
                <c:pt idx="915">
                  <c:v>4720.1773235737719</c:v>
                </c:pt>
                <c:pt idx="916">
                  <c:v>31721.071225754364</c:v>
                </c:pt>
                <c:pt idx="917">
                  <c:v>31103.051590951341</c:v>
                </c:pt>
                <c:pt idx="918">
                  <c:v>12334.903329135876</c:v>
                </c:pt>
                <c:pt idx="919">
                  <c:v>8095.7203064281166</c:v>
                </c:pt>
                <c:pt idx="920">
                  <c:v>11506.340630118533</c:v>
                </c:pt>
                <c:pt idx="921">
                  <c:v>14287.726949727423</c:v>
                </c:pt>
                <c:pt idx="922">
                  <c:v>7721.1350766412488</c:v>
                </c:pt>
                <c:pt idx="923">
                  <c:v>8458.5126923551052</c:v>
                </c:pt>
                <c:pt idx="924">
                  <c:v>5884.2073560143035</c:v>
                </c:pt>
                <c:pt idx="925">
                  <c:v>12615.467577047417</c:v>
                </c:pt>
                <c:pt idx="926">
                  <c:v>869.80903553349253</c:v>
                </c:pt>
                <c:pt idx="927">
                  <c:v>9035.511489887811</c:v>
                </c:pt>
                <c:pt idx="928">
                  <c:v>16234.348875161037</c:v>
                </c:pt>
                <c:pt idx="929">
                  <c:v>9505.5440622570968</c:v>
                </c:pt>
                <c:pt idx="930">
                  <c:v>9831.5621226824296</c:v>
                </c:pt>
                <c:pt idx="931">
                  <c:v>8618.0959689899628</c:v>
                </c:pt>
                <c:pt idx="932">
                  <c:v>9914.1821187601963</c:v>
                </c:pt>
                <c:pt idx="933">
                  <c:v>10633.475209175271</c:v>
                </c:pt>
                <c:pt idx="934">
                  <c:v>8676.7419917942916</c:v>
                </c:pt>
                <c:pt idx="935">
                  <c:v>11583.755206533591</c:v>
                </c:pt>
                <c:pt idx="936">
                  <c:v>10268.745009497583</c:v>
                </c:pt>
                <c:pt idx="937">
                  <c:v>8320.3594128329787</c:v>
                </c:pt>
                <c:pt idx="938">
                  <c:v>1349.6250665521804</c:v>
                </c:pt>
                <c:pt idx="939">
                  <c:v>10507.934711976864</c:v>
                </c:pt>
                <c:pt idx="940">
                  <c:v>-608.78058097027974</c:v>
                </c:pt>
                <c:pt idx="941">
                  <c:v>15978.183823385118</c:v>
                </c:pt>
                <c:pt idx="942">
                  <c:v>6315.3647028566584</c:v>
                </c:pt>
                <c:pt idx="943">
                  <c:v>126.61784936374261</c:v>
                </c:pt>
                <c:pt idx="944">
                  <c:v>16364.213475046274</c:v>
                </c:pt>
                <c:pt idx="945">
                  <c:v>14103.992359040652</c:v>
                </c:pt>
                <c:pt idx="946">
                  <c:v>10852.189609271805</c:v>
                </c:pt>
                <c:pt idx="947">
                  <c:v>33358.28330887224</c:v>
                </c:pt>
                <c:pt idx="948">
                  <c:v>8966.6413641884592</c:v>
                </c:pt>
                <c:pt idx="949">
                  <c:v>28740.586636172717</c:v>
                </c:pt>
                <c:pt idx="950">
                  <c:v>8790.0711310212664</c:v>
                </c:pt>
                <c:pt idx="951">
                  <c:v>39345.733786570723</c:v>
                </c:pt>
                <c:pt idx="952">
                  <c:v>5524.478695493628</c:v>
                </c:pt>
                <c:pt idx="953">
                  <c:v>33314.953516038615</c:v>
                </c:pt>
                <c:pt idx="954">
                  <c:v>30075.784019602557</c:v>
                </c:pt>
                <c:pt idx="955">
                  <c:v>8727.9219719488538</c:v>
                </c:pt>
                <c:pt idx="956">
                  <c:v>35536.561510342472</c:v>
                </c:pt>
                <c:pt idx="957">
                  <c:v>3304.2287932929266</c:v>
                </c:pt>
                <c:pt idx="958">
                  <c:v>35157.208448840567</c:v>
                </c:pt>
                <c:pt idx="959">
                  <c:v>12820.012575864379</c:v>
                </c:pt>
                <c:pt idx="960">
                  <c:v>6501.417432560319</c:v>
                </c:pt>
                <c:pt idx="961">
                  <c:v>3335.3551046358066</c:v>
                </c:pt>
                <c:pt idx="962">
                  <c:v>15623.499696548592</c:v>
                </c:pt>
                <c:pt idx="963">
                  <c:v>9582.3425988838626</c:v>
                </c:pt>
                <c:pt idx="964">
                  <c:v>14355.161909255932</c:v>
                </c:pt>
                <c:pt idx="965">
                  <c:v>5627.7115499469273</c:v>
                </c:pt>
                <c:pt idx="966">
                  <c:v>33886.694458909653</c:v>
                </c:pt>
                <c:pt idx="967">
                  <c:v>7958.0051726444381</c:v>
                </c:pt>
                <c:pt idx="968">
                  <c:v>3007.6670212313306</c:v>
                </c:pt>
                <c:pt idx="969">
                  <c:v>11062.45917707123</c:v>
                </c:pt>
                <c:pt idx="970">
                  <c:v>10847.446290441019</c:v>
                </c:pt>
                <c:pt idx="971">
                  <c:v>4785.9751771740102</c:v>
                </c:pt>
                <c:pt idx="972">
                  <c:v>222.91681404514839</c:v>
                </c:pt>
                <c:pt idx="973">
                  <c:v>5719.0160019805935</c:v>
                </c:pt>
                <c:pt idx="974">
                  <c:v>5587.6223079168622</c:v>
                </c:pt>
                <c:pt idx="975">
                  <c:v>26993.349950353775</c:v>
                </c:pt>
                <c:pt idx="976">
                  <c:v>12842.847099317791</c:v>
                </c:pt>
                <c:pt idx="977">
                  <c:v>3936.3798989260258</c:v>
                </c:pt>
                <c:pt idx="978">
                  <c:v>14612.541100626391</c:v>
                </c:pt>
                <c:pt idx="979">
                  <c:v>6421.9361978258294</c:v>
                </c:pt>
                <c:pt idx="980">
                  <c:v>10911.755975535591</c:v>
                </c:pt>
                <c:pt idx="981">
                  <c:v>3913.5231216392167</c:v>
                </c:pt>
                <c:pt idx="982">
                  <c:v>28992.789627675615</c:v>
                </c:pt>
                <c:pt idx="983">
                  <c:v>5848.0112334459109</c:v>
                </c:pt>
                <c:pt idx="984">
                  <c:v>5659.5876964207491</c:v>
                </c:pt>
                <c:pt idx="985">
                  <c:v>7629.7815924840761</c:v>
                </c:pt>
                <c:pt idx="986">
                  <c:v>10263.318815056846</c:v>
                </c:pt>
                <c:pt idx="987">
                  <c:v>9119.5369588096091</c:v>
                </c:pt>
                <c:pt idx="988">
                  <c:v>8424.7960546633894</c:v>
                </c:pt>
                <c:pt idx="989">
                  <c:v>25034.798094736398</c:v>
                </c:pt>
                <c:pt idx="990">
                  <c:v>971.20652514677181</c:v>
                </c:pt>
                <c:pt idx="991">
                  <c:v>8214.4536918080084</c:v>
                </c:pt>
                <c:pt idx="992">
                  <c:v>11613.742283800169</c:v>
                </c:pt>
                <c:pt idx="993">
                  <c:v>6720.1658901966621</c:v>
                </c:pt>
                <c:pt idx="994">
                  <c:v>26717.787997906049</c:v>
                </c:pt>
                <c:pt idx="995">
                  <c:v>7400.0884410290564</c:v>
                </c:pt>
                <c:pt idx="996">
                  <c:v>10111.806585065573</c:v>
                </c:pt>
                <c:pt idx="997">
                  <c:v>15707.668349857346</c:v>
                </c:pt>
                <c:pt idx="998">
                  <c:v>10273.553124550053</c:v>
                </c:pt>
                <c:pt idx="999">
                  <c:v>6074.5422160801081</c:v>
                </c:pt>
                <c:pt idx="1000">
                  <c:v>27880.466871857774</c:v>
                </c:pt>
                <c:pt idx="1001">
                  <c:v>28074.809009020493</c:v>
                </c:pt>
                <c:pt idx="1002">
                  <c:v>1885.8396371928779</c:v>
                </c:pt>
                <c:pt idx="1003">
                  <c:v>9339.3272218104212</c:v>
                </c:pt>
                <c:pt idx="1004">
                  <c:v>6987.0185536341878</c:v>
                </c:pt>
                <c:pt idx="1005">
                  <c:v>6739.6267619663495</c:v>
                </c:pt>
                <c:pt idx="1006">
                  <c:v>5997.9264784348688</c:v>
                </c:pt>
                <c:pt idx="1007">
                  <c:v>34494.811205258462</c:v>
                </c:pt>
                <c:pt idx="1008">
                  <c:v>3777.3054066364816</c:v>
                </c:pt>
                <c:pt idx="1009">
                  <c:v>10914.547992156262</c:v>
                </c:pt>
                <c:pt idx="1010">
                  <c:v>7164.1260966518148</c:v>
                </c:pt>
                <c:pt idx="1011">
                  <c:v>29567.448027553117</c:v>
                </c:pt>
                <c:pt idx="1012">
                  <c:v>15901.996868669024</c:v>
                </c:pt>
                <c:pt idx="1013">
                  <c:v>11337.737183585006</c:v>
                </c:pt>
                <c:pt idx="1014">
                  <c:v>6223.6911486103691</c:v>
                </c:pt>
                <c:pt idx="1015">
                  <c:v>11367.573293648557</c:v>
                </c:pt>
                <c:pt idx="1016">
                  <c:v>1410.1236938616087</c:v>
                </c:pt>
                <c:pt idx="1017">
                  <c:v>6331.0928022920016</c:v>
                </c:pt>
                <c:pt idx="1018">
                  <c:v>15153.455737944569</c:v>
                </c:pt>
                <c:pt idx="1019">
                  <c:v>5138.3240819929706</c:v>
                </c:pt>
                <c:pt idx="1020">
                  <c:v>12619.92783614268</c:v>
                </c:pt>
                <c:pt idx="1021">
                  <c:v>28474.096238635095</c:v>
                </c:pt>
                <c:pt idx="1022">
                  <c:v>35529.508477646275</c:v>
                </c:pt>
                <c:pt idx="1023">
                  <c:v>-95.968755923955541</c:v>
                </c:pt>
                <c:pt idx="1024">
                  <c:v>14946.435806492727</c:v>
                </c:pt>
                <c:pt idx="1025">
                  <c:v>4231.4873307513335</c:v>
                </c:pt>
                <c:pt idx="1026">
                  <c:v>25610.694547774772</c:v>
                </c:pt>
                <c:pt idx="1027">
                  <c:v>-167.11524230108716</c:v>
                </c:pt>
                <c:pt idx="1028">
                  <c:v>11558.852244256188</c:v>
                </c:pt>
                <c:pt idx="1029">
                  <c:v>4380.8023709443514</c:v>
                </c:pt>
                <c:pt idx="1030">
                  <c:v>31871.545973352528</c:v>
                </c:pt>
                <c:pt idx="1031">
                  <c:v>36941.682873013495</c:v>
                </c:pt>
                <c:pt idx="1032">
                  <c:v>5240.8251593039877</c:v>
                </c:pt>
                <c:pt idx="1033">
                  <c:v>23716.802779140529</c:v>
                </c:pt>
                <c:pt idx="1034">
                  <c:v>16263.665419375307</c:v>
                </c:pt>
                <c:pt idx="1035">
                  <c:v>10199.604538045467</c:v>
                </c:pt>
                <c:pt idx="1036">
                  <c:v>29919.401728436438</c:v>
                </c:pt>
                <c:pt idx="1037">
                  <c:v>33934.772843513325</c:v>
                </c:pt>
                <c:pt idx="1038">
                  <c:v>3376.8937605403953</c:v>
                </c:pt>
                <c:pt idx="1039">
                  <c:v>2656.5644662204691</c:v>
                </c:pt>
                <c:pt idx="1040">
                  <c:v>30052.900942571938</c:v>
                </c:pt>
                <c:pt idx="1041">
                  <c:v>383.8422867161853</c:v>
                </c:pt>
                <c:pt idx="1042">
                  <c:v>27323.959781146084</c:v>
                </c:pt>
                <c:pt idx="1043">
                  <c:v>3044.5794067373768</c:v>
                </c:pt>
                <c:pt idx="1044">
                  <c:v>14487.620271655007</c:v>
                </c:pt>
                <c:pt idx="1045">
                  <c:v>31930.934619912943</c:v>
                </c:pt>
                <c:pt idx="1046">
                  <c:v>7613.2563994986194</c:v>
                </c:pt>
                <c:pt idx="1047">
                  <c:v>34704.791648791434</c:v>
                </c:pt>
                <c:pt idx="1048">
                  <c:v>2242.3474910390405</c:v>
                </c:pt>
                <c:pt idx="1049">
                  <c:v>33885.669605954681</c:v>
                </c:pt>
                <c:pt idx="1050">
                  <c:v>12020.571659389183</c:v>
                </c:pt>
                <c:pt idx="1051">
                  <c:v>13327.052736690235</c:v>
                </c:pt>
                <c:pt idx="1052">
                  <c:v>11109.74960512822</c:v>
                </c:pt>
                <c:pt idx="1053">
                  <c:v>34425.345737355456</c:v>
                </c:pt>
                <c:pt idx="1054">
                  <c:v>1926.1024919412757</c:v>
                </c:pt>
                <c:pt idx="1055">
                  <c:v>11081.285579638849</c:v>
                </c:pt>
                <c:pt idx="1056">
                  <c:v>9233.2061636779399</c:v>
                </c:pt>
                <c:pt idx="1057">
                  <c:v>9367.9351289142305</c:v>
                </c:pt>
                <c:pt idx="1058">
                  <c:v>6585.7413184333936</c:v>
                </c:pt>
                <c:pt idx="1059">
                  <c:v>7743.6095924759156</c:v>
                </c:pt>
                <c:pt idx="1060">
                  <c:v>3917.2599260292009</c:v>
                </c:pt>
                <c:pt idx="1061">
                  <c:v>11488.502748714698</c:v>
                </c:pt>
                <c:pt idx="1062">
                  <c:v>40328.1035833653</c:v>
                </c:pt>
                <c:pt idx="1063">
                  <c:v>7949.7502978069333</c:v>
                </c:pt>
                <c:pt idx="1064">
                  <c:v>5135.599249149087</c:v>
                </c:pt>
                <c:pt idx="1065">
                  <c:v>6946.4721606039602</c:v>
                </c:pt>
                <c:pt idx="1066">
                  <c:v>12823.754912289052</c:v>
                </c:pt>
                <c:pt idx="1067">
                  <c:v>12415.841577164632</c:v>
                </c:pt>
                <c:pt idx="1068">
                  <c:v>11581.564125225888</c:v>
                </c:pt>
                <c:pt idx="1069">
                  <c:v>12192.454126796687</c:v>
                </c:pt>
                <c:pt idx="1070">
                  <c:v>33296.746471347527</c:v>
                </c:pt>
                <c:pt idx="1071">
                  <c:v>14778.035423083467</c:v>
                </c:pt>
                <c:pt idx="1072">
                  <c:v>3572.6579609041519</c:v>
                </c:pt>
                <c:pt idx="1073">
                  <c:v>12678.612491428903</c:v>
                </c:pt>
                <c:pt idx="1074">
                  <c:v>9691.9545480284178</c:v>
                </c:pt>
                <c:pt idx="1075">
                  <c:v>5758.0774931339911</c:v>
                </c:pt>
                <c:pt idx="1076">
                  <c:v>10503.350062483329</c:v>
                </c:pt>
                <c:pt idx="1077">
                  <c:v>2153.3360652121546</c:v>
                </c:pt>
                <c:pt idx="1078">
                  <c:v>28681.286038399834</c:v>
                </c:pt>
                <c:pt idx="1079">
                  <c:v>15920.828508891054</c:v>
                </c:pt>
                <c:pt idx="1080">
                  <c:v>-142.82612933551616</c:v>
                </c:pt>
                <c:pt idx="1081">
                  <c:v>5713.536772615038</c:v>
                </c:pt>
                <c:pt idx="1082">
                  <c:v>4580.1345061176526</c:v>
                </c:pt>
                <c:pt idx="1083">
                  <c:v>6349.5936882225815</c:v>
                </c:pt>
                <c:pt idx="1084">
                  <c:v>14928.296839884551</c:v>
                </c:pt>
                <c:pt idx="1085">
                  <c:v>29552.085650225388</c:v>
                </c:pt>
                <c:pt idx="1086">
                  <c:v>11885.376772365909</c:v>
                </c:pt>
                <c:pt idx="1087">
                  <c:v>12916.156786527768</c:v>
                </c:pt>
                <c:pt idx="1088">
                  <c:v>16920.251367522593</c:v>
                </c:pt>
                <c:pt idx="1089">
                  <c:v>8850.2271400279024</c:v>
                </c:pt>
                <c:pt idx="1090">
                  <c:v>35091.31921239433</c:v>
                </c:pt>
                <c:pt idx="1091">
                  <c:v>12306.701534598284</c:v>
                </c:pt>
                <c:pt idx="1092">
                  <c:v>5395.9197500177233</c:v>
                </c:pt>
                <c:pt idx="1093">
                  <c:v>27519.352811912158</c:v>
                </c:pt>
                <c:pt idx="1094">
                  <c:v>13277.049626681199</c:v>
                </c:pt>
                <c:pt idx="1095">
                  <c:v>5220.5927208014164</c:v>
                </c:pt>
                <c:pt idx="1096">
                  <c:v>37818.874173683587</c:v>
                </c:pt>
                <c:pt idx="1097">
                  <c:v>4000.5276993095831</c:v>
                </c:pt>
                <c:pt idx="1098">
                  <c:v>11890.589636009568</c:v>
                </c:pt>
                <c:pt idx="1099">
                  <c:v>5452.5342212602518</c:v>
                </c:pt>
                <c:pt idx="1100">
                  <c:v>27814.155686475347</c:v>
                </c:pt>
                <c:pt idx="1101">
                  <c:v>11710.917166333717</c:v>
                </c:pt>
                <c:pt idx="1102">
                  <c:v>8027.6528673881949</c:v>
                </c:pt>
                <c:pt idx="1103">
                  <c:v>14030.893268495149</c:v>
                </c:pt>
                <c:pt idx="1104">
                  <c:v>6581.7460346217595</c:v>
                </c:pt>
                <c:pt idx="1105">
                  <c:v>11493.0859022644</c:v>
                </c:pt>
                <c:pt idx="1106">
                  <c:v>10444.822898042585</c:v>
                </c:pt>
                <c:pt idx="1107">
                  <c:v>10395.968595250035</c:v>
                </c:pt>
                <c:pt idx="1108">
                  <c:v>4299.6653925822338</c:v>
                </c:pt>
                <c:pt idx="1109">
                  <c:v>6782.7492956585102</c:v>
                </c:pt>
                <c:pt idx="1110">
                  <c:v>13363.153557628842</c:v>
                </c:pt>
                <c:pt idx="1111">
                  <c:v>34952.339272949452</c:v>
                </c:pt>
                <c:pt idx="1112">
                  <c:v>33398.731249438104</c:v>
                </c:pt>
                <c:pt idx="1113">
                  <c:v>5252.8527626705436</c:v>
                </c:pt>
                <c:pt idx="1114">
                  <c:v>2151.4747207983728</c:v>
                </c:pt>
                <c:pt idx="1115">
                  <c:v>12579.175079219274</c:v>
                </c:pt>
                <c:pt idx="1116">
                  <c:v>10892.45420923991</c:v>
                </c:pt>
                <c:pt idx="1117">
                  <c:v>29421.387269543942</c:v>
                </c:pt>
                <c:pt idx="1118">
                  <c:v>31821.585702431825</c:v>
                </c:pt>
                <c:pt idx="1119">
                  <c:v>3607.599135512241</c:v>
                </c:pt>
                <c:pt idx="1120">
                  <c:v>27508.31552618416</c:v>
                </c:pt>
                <c:pt idx="1121">
                  <c:v>12608.532446391897</c:v>
                </c:pt>
                <c:pt idx="1122">
                  <c:v>39099.591086343367</c:v>
                </c:pt>
                <c:pt idx="1123">
                  <c:v>6460.2554172134796</c:v>
                </c:pt>
                <c:pt idx="1124">
                  <c:v>32793.71276111716</c:v>
                </c:pt>
                <c:pt idx="1125">
                  <c:v>12397.419550820936</c:v>
                </c:pt>
                <c:pt idx="1126">
                  <c:v>11239.079725655107</c:v>
                </c:pt>
                <c:pt idx="1127">
                  <c:v>9130.8900500351356</c:v>
                </c:pt>
                <c:pt idx="1128">
                  <c:v>7304.2578829913691</c:v>
                </c:pt>
                <c:pt idx="1129">
                  <c:v>-1709.3206320968043</c:v>
                </c:pt>
                <c:pt idx="1130">
                  <c:v>7517.8875868379528</c:v>
                </c:pt>
                <c:pt idx="1131">
                  <c:v>10425.198202681069</c:v>
                </c:pt>
                <c:pt idx="1132">
                  <c:v>16233.671470511152</c:v>
                </c:pt>
                <c:pt idx="1133">
                  <c:v>7284.139828304993</c:v>
                </c:pt>
                <c:pt idx="1134">
                  <c:v>6240.6836371773916</c:v>
                </c:pt>
                <c:pt idx="1135">
                  <c:v>11515.936702259763</c:v>
                </c:pt>
                <c:pt idx="1136">
                  <c:v>7358.4268295954025</c:v>
                </c:pt>
                <c:pt idx="1137">
                  <c:v>1927.0331641481671</c:v>
                </c:pt>
                <c:pt idx="1138">
                  <c:v>5631.9866205102535</c:v>
                </c:pt>
                <c:pt idx="1139">
                  <c:v>27457.698072346771</c:v>
                </c:pt>
                <c:pt idx="1140">
                  <c:v>12787.344512420232</c:v>
                </c:pt>
                <c:pt idx="1141">
                  <c:v>10116.72910972401</c:v>
                </c:pt>
                <c:pt idx="1142">
                  <c:v>8815.3189631525456</c:v>
                </c:pt>
                <c:pt idx="1143">
                  <c:v>8833.040144079263</c:v>
                </c:pt>
                <c:pt idx="1144">
                  <c:v>11719.863341932647</c:v>
                </c:pt>
                <c:pt idx="1145">
                  <c:v>13477.280574497812</c:v>
                </c:pt>
                <c:pt idx="1146">
                  <c:v>37355.557045726106</c:v>
                </c:pt>
                <c:pt idx="1147">
                  <c:v>3672.6796144131204</c:v>
                </c:pt>
                <c:pt idx="1148">
                  <c:v>8865.3552604731831</c:v>
                </c:pt>
                <c:pt idx="1149">
                  <c:v>9324.5596478351126</c:v>
                </c:pt>
                <c:pt idx="1150">
                  <c:v>2964.1333811815575</c:v>
                </c:pt>
                <c:pt idx="1151">
                  <c:v>14979.943159297773</c:v>
                </c:pt>
                <c:pt idx="1152">
                  <c:v>34390.437560480103</c:v>
                </c:pt>
                <c:pt idx="1153">
                  <c:v>9322.1839494366923</c:v>
                </c:pt>
                <c:pt idx="1154">
                  <c:v>11413.277786148141</c:v>
                </c:pt>
                <c:pt idx="1155">
                  <c:v>6242.8388463006559</c:v>
                </c:pt>
                <c:pt idx="1156">
                  <c:v>30846.932453226793</c:v>
                </c:pt>
                <c:pt idx="1157">
                  <c:v>2429.6989777646863</c:v>
                </c:pt>
                <c:pt idx="1158">
                  <c:v>3574.5162205353427</c:v>
                </c:pt>
                <c:pt idx="1159">
                  <c:v>9261.6646571326219</c:v>
                </c:pt>
                <c:pt idx="1160">
                  <c:v>10958.130854526091</c:v>
                </c:pt>
                <c:pt idx="1161">
                  <c:v>10869.462292242648</c:v>
                </c:pt>
                <c:pt idx="1162">
                  <c:v>8247.197940028349</c:v>
                </c:pt>
                <c:pt idx="1163">
                  <c:v>2255.2190631349031</c:v>
                </c:pt>
                <c:pt idx="1164">
                  <c:v>8317.6751953114272</c:v>
                </c:pt>
                <c:pt idx="1165">
                  <c:v>5912.8627382231625</c:v>
                </c:pt>
                <c:pt idx="1166">
                  <c:v>15229.176831948307</c:v>
                </c:pt>
                <c:pt idx="1167">
                  <c:v>3845.4047052399806</c:v>
                </c:pt>
                <c:pt idx="1168">
                  <c:v>8080.1100117318219</c:v>
                </c:pt>
                <c:pt idx="1169">
                  <c:v>9255.875848836853</c:v>
                </c:pt>
                <c:pt idx="1170">
                  <c:v>26157.929387964479</c:v>
                </c:pt>
                <c:pt idx="1171">
                  <c:v>32002.234435258437</c:v>
                </c:pt>
                <c:pt idx="1172">
                  <c:v>15625.992757366759</c:v>
                </c:pt>
                <c:pt idx="1173">
                  <c:v>8213.5261043837072</c:v>
                </c:pt>
                <c:pt idx="1174">
                  <c:v>6868.520274338468</c:v>
                </c:pt>
                <c:pt idx="1175">
                  <c:v>1944.3927812073794</c:v>
                </c:pt>
                <c:pt idx="1176">
                  <c:v>33573.800979041764</c:v>
                </c:pt>
                <c:pt idx="1177">
                  <c:v>7145.0657081120262</c:v>
                </c:pt>
                <c:pt idx="1178">
                  <c:v>5795.1372923337303</c:v>
                </c:pt>
                <c:pt idx="1179">
                  <c:v>28817.563337759606</c:v>
                </c:pt>
                <c:pt idx="1180">
                  <c:v>13342.098246018502</c:v>
                </c:pt>
                <c:pt idx="1181">
                  <c:v>4023.4140846088858</c:v>
                </c:pt>
                <c:pt idx="1182">
                  <c:v>3800.3808903741124</c:v>
                </c:pt>
                <c:pt idx="1183">
                  <c:v>10146.399781567206</c:v>
                </c:pt>
                <c:pt idx="1184">
                  <c:v>26921.792063238754</c:v>
                </c:pt>
                <c:pt idx="1185">
                  <c:v>8431.0817859879935</c:v>
                </c:pt>
                <c:pt idx="1186">
                  <c:v>30073.113178006395</c:v>
                </c:pt>
                <c:pt idx="1187">
                  <c:v>14718.433445725972</c:v>
                </c:pt>
                <c:pt idx="1188">
                  <c:v>32001.738242746633</c:v>
                </c:pt>
                <c:pt idx="1189">
                  <c:v>2506.5232419944837</c:v>
                </c:pt>
                <c:pt idx="1190">
                  <c:v>7739.1109854594788</c:v>
                </c:pt>
                <c:pt idx="1191">
                  <c:v>6447.2260063170106</c:v>
                </c:pt>
                <c:pt idx="1192">
                  <c:v>14422.802345871267</c:v>
                </c:pt>
                <c:pt idx="1193">
                  <c:v>12443.603012017325</c:v>
                </c:pt>
                <c:pt idx="1194">
                  <c:v>3050.1980363697567</c:v>
                </c:pt>
                <c:pt idx="1195">
                  <c:v>3488.9430174159165</c:v>
                </c:pt>
                <c:pt idx="1196">
                  <c:v>26619.890241927995</c:v>
                </c:pt>
                <c:pt idx="1197">
                  <c:v>8806.1758377248079</c:v>
                </c:pt>
                <c:pt idx="1198">
                  <c:v>8283.9616424022988</c:v>
                </c:pt>
                <c:pt idx="1199">
                  <c:v>4766.1495546476854</c:v>
                </c:pt>
                <c:pt idx="1200">
                  <c:v>6281.0540910088075</c:v>
                </c:pt>
                <c:pt idx="1201">
                  <c:v>14038.512161566978</c:v>
                </c:pt>
                <c:pt idx="1202">
                  <c:v>4119.5247162787673</c:v>
                </c:pt>
                <c:pt idx="1203">
                  <c:v>12461.270140621691</c:v>
                </c:pt>
                <c:pt idx="1204">
                  <c:v>26178.087311981162</c:v>
                </c:pt>
                <c:pt idx="1205">
                  <c:v>3100.6511304589512</c:v>
                </c:pt>
                <c:pt idx="1206">
                  <c:v>15010.868508190988</c:v>
                </c:pt>
                <c:pt idx="1207">
                  <c:v>32345.521747294522</c:v>
                </c:pt>
                <c:pt idx="1208">
                  <c:v>30557.270261801634</c:v>
                </c:pt>
                <c:pt idx="1209">
                  <c:v>15184.19854695168</c:v>
                </c:pt>
                <c:pt idx="1210">
                  <c:v>7772.110281741383</c:v>
                </c:pt>
                <c:pt idx="1211">
                  <c:v>9430.0206224343401</c:v>
                </c:pt>
                <c:pt idx="1212">
                  <c:v>-163.95514086532148</c:v>
                </c:pt>
                <c:pt idx="1213">
                  <c:v>12704.083860013292</c:v>
                </c:pt>
                <c:pt idx="1214">
                  <c:v>5720.6109806724789</c:v>
                </c:pt>
                <c:pt idx="1215">
                  <c:v>5829.593184438223</c:v>
                </c:pt>
                <c:pt idx="1216">
                  <c:v>5676.3509331036457</c:v>
                </c:pt>
                <c:pt idx="1217">
                  <c:v>7943.4842140794408</c:v>
                </c:pt>
                <c:pt idx="1218">
                  <c:v>34976.931231246985</c:v>
                </c:pt>
                <c:pt idx="1219">
                  <c:v>9142.5747898582449</c:v>
                </c:pt>
                <c:pt idx="1220">
                  <c:v>3686.2528845922434</c:v>
                </c:pt>
                <c:pt idx="1221">
                  <c:v>6590.0407435047182</c:v>
                </c:pt>
                <c:pt idx="1222">
                  <c:v>8319.5370182715105</c:v>
                </c:pt>
                <c:pt idx="1223">
                  <c:v>24295.205104281456</c:v>
                </c:pt>
                <c:pt idx="1224">
                  <c:v>7057.0493430615898</c:v>
                </c:pt>
                <c:pt idx="1225">
                  <c:v>9484.8828761102341</c:v>
                </c:pt>
                <c:pt idx="1226">
                  <c:v>4345.227473621444</c:v>
                </c:pt>
                <c:pt idx="1227">
                  <c:v>11245.305517167772</c:v>
                </c:pt>
                <c:pt idx="1228">
                  <c:v>12957.511364962569</c:v>
                </c:pt>
                <c:pt idx="1229">
                  <c:v>13107.073123280368</c:v>
                </c:pt>
                <c:pt idx="1230">
                  <c:v>37905.835922085171</c:v>
                </c:pt>
                <c:pt idx="1231">
                  <c:v>23481.489313908052</c:v>
                </c:pt>
                <c:pt idx="1232">
                  <c:v>11351.097122967052</c:v>
                </c:pt>
                <c:pt idx="1233">
                  <c:v>9770.9719894356058</c:v>
                </c:pt>
                <c:pt idx="1234">
                  <c:v>8975.7301429135678</c:v>
                </c:pt>
                <c:pt idx="1235">
                  <c:v>4792.4929674048317</c:v>
                </c:pt>
                <c:pt idx="1236">
                  <c:v>11590.341838896504</c:v>
                </c:pt>
                <c:pt idx="1237">
                  <c:v>12176.50926520418</c:v>
                </c:pt>
                <c:pt idx="1238">
                  <c:v>6561.7211080010748</c:v>
                </c:pt>
                <c:pt idx="1239">
                  <c:v>8213.5689336524902</c:v>
                </c:pt>
                <c:pt idx="1240">
                  <c:v>39229.477340136153</c:v>
                </c:pt>
                <c:pt idx="1241">
                  <c:v>40670.057255107866</c:v>
                </c:pt>
                <c:pt idx="1242">
                  <c:v>2003.8756085158743</c:v>
                </c:pt>
                <c:pt idx="1243">
                  <c:v>5449.112494545624</c:v>
                </c:pt>
                <c:pt idx="1244">
                  <c:v>2823.8571695714218</c:v>
                </c:pt>
                <c:pt idx="1245">
                  <c:v>4781.977592671672</c:v>
                </c:pt>
                <c:pt idx="1246">
                  <c:v>8803.7196899586033</c:v>
                </c:pt>
                <c:pt idx="1247">
                  <c:v>7320.6454236245627</c:v>
                </c:pt>
                <c:pt idx="1248">
                  <c:v>5156.5370429008808</c:v>
                </c:pt>
                <c:pt idx="1249">
                  <c:v>31880.661277627318</c:v>
                </c:pt>
                <c:pt idx="1250">
                  <c:v>28061.374788458212</c:v>
                </c:pt>
                <c:pt idx="1251">
                  <c:v>-1433.6028471589038</c:v>
                </c:pt>
                <c:pt idx="1252">
                  <c:v>25215.738949372564</c:v>
                </c:pt>
                <c:pt idx="1253">
                  <c:v>9216.0349054200215</c:v>
                </c:pt>
                <c:pt idx="1254">
                  <c:v>5161.997894807284</c:v>
                </c:pt>
                <c:pt idx="1255">
                  <c:v>10744.809130951413</c:v>
                </c:pt>
                <c:pt idx="1256">
                  <c:v>14576.226948890704</c:v>
                </c:pt>
                <c:pt idx="1257">
                  <c:v>11431.244131645741</c:v>
                </c:pt>
                <c:pt idx="1258">
                  <c:v>15923.465292947407</c:v>
                </c:pt>
                <c:pt idx="1259">
                  <c:v>9280.4960104741549</c:v>
                </c:pt>
                <c:pt idx="1260">
                  <c:v>3241.1143731223597</c:v>
                </c:pt>
                <c:pt idx="1261">
                  <c:v>7221.651618293894</c:v>
                </c:pt>
                <c:pt idx="1262">
                  <c:v>7547.4267474094304</c:v>
                </c:pt>
                <c:pt idx="1263">
                  <c:v>8763.6183997511725</c:v>
                </c:pt>
                <c:pt idx="1264">
                  <c:v>12908.829499114563</c:v>
                </c:pt>
                <c:pt idx="1265">
                  <c:v>35241.702577146512</c:v>
                </c:pt>
                <c:pt idx="1266">
                  <c:v>11573.91015721672</c:v>
                </c:pt>
                <c:pt idx="1267">
                  <c:v>28480.278703667598</c:v>
                </c:pt>
                <c:pt idx="1268">
                  <c:v>3533.679488519891</c:v>
                </c:pt>
                <c:pt idx="1269">
                  <c:v>9282.953547063009</c:v>
                </c:pt>
                <c:pt idx="1270">
                  <c:v>6234.6948553448592</c:v>
                </c:pt>
                <c:pt idx="1271">
                  <c:v>5826.9925856116643</c:v>
                </c:pt>
                <c:pt idx="1272">
                  <c:v>8973.6678360501228</c:v>
                </c:pt>
                <c:pt idx="1273">
                  <c:v>5725.7291532014642</c:v>
                </c:pt>
                <c:pt idx="1274">
                  <c:v>26600.499577643055</c:v>
                </c:pt>
                <c:pt idx="1275">
                  <c:v>9649.793018342596</c:v>
                </c:pt>
                <c:pt idx="1276">
                  <c:v>4023.7821694239783</c:v>
                </c:pt>
                <c:pt idx="1277">
                  <c:v>6013.8181487216098</c:v>
                </c:pt>
                <c:pt idx="1278">
                  <c:v>32421.943999760591</c:v>
                </c:pt>
                <c:pt idx="1279">
                  <c:v>4167.9000503745137</c:v>
                </c:pt>
                <c:pt idx="1280">
                  <c:v>10660.86210508697</c:v>
                </c:pt>
                <c:pt idx="1281">
                  <c:v>33957.284750946259</c:v>
                </c:pt>
                <c:pt idx="1282">
                  <c:v>23880.340516628668</c:v>
                </c:pt>
                <c:pt idx="1283">
                  <c:v>2180.019317804783</c:v>
                </c:pt>
                <c:pt idx="1284">
                  <c:v>39275.091031050521</c:v>
                </c:pt>
                <c:pt idx="1285">
                  <c:v>8382.8947849037722</c:v>
                </c:pt>
                <c:pt idx="1286">
                  <c:v>1118.094107809954</c:v>
                </c:pt>
                <c:pt idx="1287">
                  <c:v>5608.8501175463753</c:v>
                </c:pt>
                <c:pt idx="1288">
                  <c:v>30270.980828361993</c:v>
                </c:pt>
                <c:pt idx="1289">
                  <c:v>10313.424399766332</c:v>
                </c:pt>
                <c:pt idx="1290">
                  <c:v>5539.9133100865347</c:v>
                </c:pt>
                <c:pt idx="1291">
                  <c:v>27536.752844277602</c:v>
                </c:pt>
                <c:pt idx="1292">
                  <c:v>161.78847664176442</c:v>
                </c:pt>
                <c:pt idx="1293">
                  <c:v>9551.61248038952</c:v>
                </c:pt>
                <c:pt idx="1294">
                  <c:v>11367.010706256759</c:v>
                </c:pt>
                <c:pt idx="1295">
                  <c:v>44.97964847142498</c:v>
                </c:pt>
                <c:pt idx="1296">
                  <c:v>1414.9903856931396</c:v>
                </c:pt>
                <c:pt idx="1297">
                  <c:v>4161.4367910123447</c:v>
                </c:pt>
                <c:pt idx="1298">
                  <c:v>6317.0001579293985</c:v>
                </c:pt>
                <c:pt idx="1299">
                  <c:v>1796.8042309779678</c:v>
                </c:pt>
                <c:pt idx="1300">
                  <c:v>32600.108672768438</c:v>
                </c:pt>
                <c:pt idx="1301">
                  <c:v>39249.911079923513</c:v>
                </c:pt>
                <c:pt idx="1302">
                  <c:v>1053.5436262202636</c:v>
                </c:pt>
                <c:pt idx="1303">
                  <c:v>31293.031784536986</c:v>
                </c:pt>
                <c:pt idx="1304">
                  <c:v>31863.504429312099</c:v>
                </c:pt>
                <c:pt idx="1305">
                  <c:v>2593.4343694338031</c:v>
                </c:pt>
                <c:pt idx="1306">
                  <c:v>26770.207150725553</c:v>
                </c:pt>
                <c:pt idx="1307">
                  <c:v>31085.243084254347</c:v>
                </c:pt>
                <c:pt idx="1308">
                  <c:v>27614.99608692585</c:v>
                </c:pt>
                <c:pt idx="1309">
                  <c:v>9374.2368237354331</c:v>
                </c:pt>
                <c:pt idx="1310">
                  <c:v>7766.5262485000421</c:v>
                </c:pt>
                <c:pt idx="1311">
                  <c:v>5239.5264022820047</c:v>
                </c:pt>
                <c:pt idx="1312">
                  <c:v>10730.111764460853</c:v>
                </c:pt>
                <c:pt idx="1313">
                  <c:v>28551.229603248808</c:v>
                </c:pt>
                <c:pt idx="1314">
                  <c:v>28712.845423053222</c:v>
                </c:pt>
                <c:pt idx="1315">
                  <c:v>2631.6286269819575</c:v>
                </c:pt>
                <c:pt idx="1316">
                  <c:v>-1030.933724875124</c:v>
                </c:pt>
                <c:pt idx="1317">
                  <c:v>9539.8875510660564</c:v>
                </c:pt>
                <c:pt idx="1318">
                  <c:v>12291.493626727846</c:v>
                </c:pt>
                <c:pt idx="1319">
                  <c:v>7602.7720954322376</c:v>
                </c:pt>
                <c:pt idx="1320">
                  <c:v>7503.2763655389681</c:v>
                </c:pt>
                <c:pt idx="1321">
                  <c:v>36758.54470780745</c:v>
                </c:pt>
                <c:pt idx="1322">
                  <c:v>15991.100676074349</c:v>
                </c:pt>
                <c:pt idx="1323">
                  <c:v>36307.181535494281</c:v>
                </c:pt>
                <c:pt idx="1324">
                  <c:v>4812.2128582170935</c:v>
                </c:pt>
                <c:pt idx="1325">
                  <c:v>14973.237036055427</c:v>
                </c:pt>
                <c:pt idx="1326">
                  <c:v>9998.7170505897138</c:v>
                </c:pt>
                <c:pt idx="1327">
                  <c:v>10656.278951537266</c:v>
                </c:pt>
                <c:pt idx="1328">
                  <c:v>3137.120036212656</c:v>
                </c:pt>
                <c:pt idx="1329">
                  <c:v>14370.494804755637</c:v>
                </c:pt>
                <c:pt idx="1330">
                  <c:v>11349.09205531509</c:v>
                </c:pt>
                <c:pt idx="1331">
                  <c:v>4338.1678914930199</c:v>
                </c:pt>
                <c:pt idx="1332">
                  <c:v>17046.389776326003</c:v>
                </c:pt>
                <c:pt idx="1333">
                  <c:v>12351.32368565555</c:v>
                </c:pt>
                <c:pt idx="1334">
                  <c:v>3511.9308087630661</c:v>
                </c:pt>
                <c:pt idx="1335">
                  <c:v>4149.1324856766869</c:v>
                </c:pt>
                <c:pt idx="1336">
                  <c:v>1246.584938975941</c:v>
                </c:pt>
                <c:pt idx="1337">
                  <c:v>37085.623267566312</c:v>
                </c:pt>
              </c:numCache>
            </c:numRef>
          </c:yVal>
          <c:smooth val="0"/>
          <c:extLst>
            <c:ext xmlns:c16="http://schemas.microsoft.com/office/drawing/2014/chart" uri="{C3380CC4-5D6E-409C-BE32-E72D297353CC}">
              <c16:uniqueId val="{00000009-A0A7-487B-8E8B-B3CB90461C0D}"/>
            </c:ext>
          </c:extLst>
        </c:ser>
        <c:dLbls>
          <c:showLegendKey val="0"/>
          <c:showVal val="0"/>
          <c:showCatName val="0"/>
          <c:showSerName val="0"/>
          <c:showPercent val="0"/>
          <c:showBubbleSize val="0"/>
        </c:dLbls>
        <c:axId val="2065848544"/>
        <c:axId val="1322301024"/>
      </c:scatterChart>
      <c:valAx>
        <c:axId val="206584854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Actual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2301024"/>
        <c:crosses val="autoZero"/>
        <c:crossBetween val="midCat"/>
      </c:valAx>
      <c:valAx>
        <c:axId val="132230102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predicted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584854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Actual vs Predicted values</a:t>
            </a:r>
            <a:r>
              <a:rPr lang="en-US" baseline="0"/>
              <a:t> of Insurance charges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Actual</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'12'!$J$2:$J$1339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xVal>
          <c:yVal>
            <c:numLit>
              <c:formatCode>General</c:formatCode>
              <c:ptCount val="1"/>
              <c:pt idx="0">
                <c:v>1</c:v>
              </c:pt>
            </c:numLit>
          </c:yVal>
          <c:smooth val="0"/>
          <c:extLst>
            <c:ext xmlns:c16="http://schemas.microsoft.com/office/drawing/2014/chart" uri="{C3380CC4-5D6E-409C-BE32-E72D297353CC}">
              <c16:uniqueId val="{00000000-2850-4B5F-B97E-E73D57B27FDE}"/>
            </c:ext>
          </c:extLst>
        </c:ser>
        <c:ser>
          <c:idx val="9"/>
          <c:order val="1"/>
          <c:tx>
            <c:v>predicted</c:v>
          </c:tx>
          <c:spPr>
            <a:ln w="25400" cap="rnd">
              <a:noFill/>
            </a:ln>
            <a:effectLst>
              <a:glow rad="139700">
                <a:schemeClr val="accent4">
                  <a:lumMod val="60000"/>
                  <a:satMod val="175000"/>
                  <a:alpha val="14000"/>
                </a:schemeClr>
              </a:glow>
            </a:effectLst>
          </c:spPr>
          <c:marker>
            <c:symbol val="circle"/>
            <c:size val="3"/>
            <c:spPr>
              <a:solidFill>
                <a:schemeClr val="accent4">
                  <a:lumMod val="60000"/>
                  <a:lumMod val="60000"/>
                  <a:lumOff val="40000"/>
                </a:schemeClr>
              </a:solidFill>
              <a:ln>
                <a:noFill/>
              </a:ln>
              <a:effectLst>
                <a:glow rad="63500">
                  <a:schemeClr val="accent4">
                    <a:lumMod val="60000"/>
                    <a:satMod val="175000"/>
                    <a:alpha val="25000"/>
                  </a:schemeClr>
                </a:glow>
              </a:effectLst>
            </c:spPr>
          </c:marker>
          <c:trendline>
            <c:spPr>
              <a:ln w="25400" cap="rnd" cmpd="thickThin">
                <a:solidFill>
                  <a:schemeClr val="bg1">
                    <a:alpha val="99000"/>
                  </a:schemeClr>
                </a:solidFill>
              </a:ln>
              <a:effectLst/>
            </c:spPr>
            <c:trendlineType val="linear"/>
            <c:forward val="2"/>
            <c:dispRSqr val="0"/>
            <c:dispEq val="0"/>
          </c:trendline>
          <c:xVal>
            <c:numRef>
              <c:f>'12'!$J$2:$J$1339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xVal>
          <c:yVal>
            <c:numRef>
              <c:f>'12'!$K$2:$K$1339</c:f>
              <c:numCache>
                <c:formatCode>General</c:formatCode>
                <c:ptCount val="1338"/>
                <c:pt idx="0">
                  <c:v>25293.713028396829</c:v>
                </c:pt>
                <c:pt idx="1">
                  <c:v>3448.602834309324</c:v>
                </c:pt>
                <c:pt idx="2">
                  <c:v>6706.9884907007217</c:v>
                </c:pt>
                <c:pt idx="3">
                  <c:v>3754.8301629796442</c:v>
                </c:pt>
                <c:pt idx="4">
                  <c:v>5592.4933864892337</c:v>
                </c:pt>
                <c:pt idx="5">
                  <c:v>3719.825799045776</c:v>
                </c:pt>
                <c:pt idx="6">
                  <c:v>10659.961225058596</c:v>
                </c:pt>
                <c:pt idx="7">
                  <c:v>8047.9106069021218</c:v>
                </c:pt>
                <c:pt idx="8">
                  <c:v>8502.9739198291772</c:v>
                </c:pt>
                <c:pt idx="9">
                  <c:v>11884.637517953131</c:v>
                </c:pt>
                <c:pt idx="10">
                  <c:v>3245.2082315476046</c:v>
                </c:pt>
                <c:pt idx="11">
                  <c:v>35717.463669102348</c:v>
                </c:pt>
                <c:pt idx="12">
                  <c:v>4546.0469857087519</c:v>
                </c:pt>
                <c:pt idx="13">
                  <c:v>14917.078439320105</c:v>
                </c:pt>
                <c:pt idx="14">
                  <c:v>31969.001276095765</c:v>
                </c:pt>
                <c:pt idx="15">
                  <c:v>670.02627532226211</c:v>
                </c:pt>
                <c:pt idx="16">
                  <c:v>12333.866803065672</c:v>
                </c:pt>
                <c:pt idx="17">
                  <c:v>1925.9110741471632</c:v>
                </c:pt>
                <c:pt idx="18">
                  <c:v>15023.547995745192</c:v>
                </c:pt>
                <c:pt idx="19">
                  <c:v>30497.850103632765</c:v>
                </c:pt>
                <c:pt idx="20">
                  <c:v>15685.502873331963</c:v>
                </c:pt>
                <c:pt idx="21">
                  <c:v>6272.469450792747</c:v>
                </c:pt>
                <c:pt idx="22">
                  <c:v>3085.0361288517688</c:v>
                </c:pt>
                <c:pt idx="23">
                  <c:v>31945.667536422588</c:v>
                </c:pt>
                <c:pt idx="24">
                  <c:v>7537.7658366369706</c:v>
                </c:pt>
                <c:pt idx="25">
                  <c:v>13009.908343688379</c:v>
                </c:pt>
                <c:pt idx="26">
                  <c:v>12073.69251029195</c:v>
                </c:pt>
                <c:pt idx="27">
                  <c:v>13903.663446355831</c:v>
                </c:pt>
                <c:pt idx="28">
                  <c:v>-142.741990454372</c:v>
                </c:pt>
                <c:pt idx="29">
                  <c:v>32044.901000079219</c:v>
                </c:pt>
                <c:pt idx="30">
                  <c:v>28544.757319417236</c:v>
                </c:pt>
                <c:pt idx="31">
                  <c:v>1610.751501274307</c:v>
                </c:pt>
                <c:pt idx="32">
                  <c:v>4060.1166297572604</c:v>
                </c:pt>
                <c:pt idx="33">
                  <c:v>13361.700046588841</c:v>
                </c:pt>
                <c:pt idx="34">
                  <c:v>30832.750742679127</c:v>
                </c:pt>
                <c:pt idx="35">
                  <c:v>-614.51984677594191</c:v>
                </c:pt>
                <c:pt idx="36">
                  <c:v>16241.60521545246</c:v>
                </c:pt>
                <c:pt idx="37">
                  <c:v>703.58507421337208</c:v>
                </c:pt>
                <c:pt idx="38">
                  <c:v>33682.37843421632</c:v>
                </c:pt>
                <c:pt idx="39">
                  <c:v>39763.830566363067</c:v>
                </c:pt>
                <c:pt idx="40">
                  <c:v>3248.5597507774846</c:v>
                </c:pt>
                <c:pt idx="41">
                  <c:v>8364.643599166091</c:v>
                </c:pt>
                <c:pt idx="42">
                  <c:v>5289.3694338743544</c:v>
                </c:pt>
                <c:pt idx="43">
                  <c:v>7928.2838798389803</c:v>
                </c:pt>
                <c:pt idx="44">
                  <c:v>10733.306462287659</c:v>
                </c:pt>
                <c:pt idx="45">
                  <c:v>13749.111282375323</c:v>
                </c:pt>
                <c:pt idx="46">
                  <c:v>6750.7917436664457</c:v>
                </c:pt>
                <c:pt idx="47">
                  <c:v>6694.2317775027977</c:v>
                </c:pt>
                <c:pt idx="48">
                  <c:v>10758.235943759752</c:v>
                </c:pt>
                <c:pt idx="49">
                  <c:v>32405.598360557909</c:v>
                </c:pt>
                <c:pt idx="50">
                  <c:v>4768.6425543912273</c:v>
                </c:pt>
                <c:pt idx="51">
                  <c:v>5460.5578629232696</c:v>
                </c:pt>
                <c:pt idx="52">
                  <c:v>33120.652783095029</c:v>
                </c:pt>
                <c:pt idx="53">
                  <c:v>31668.918856128428</c:v>
                </c:pt>
                <c:pt idx="54">
                  <c:v>9140.713445444464</c:v>
                </c:pt>
                <c:pt idx="55">
                  <c:v>39809.2813225789</c:v>
                </c:pt>
                <c:pt idx="56">
                  <c:v>14704.962622462219</c:v>
                </c:pt>
                <c:pt idx="57">
                  <c:v>27063.723603324619</c:v>
                </c:pt>
                <c:pt idx="58">
                  <c:v>32724.60736460238</c:v>
                </c:pt>
                <c:pt idx="59">
                  <c:v>10056.402191536958</c:v>
                </c:pt>
                <c:pt idx="60">
                  <c:v>9681.8047497836233</c:v>
                </c:pt>
                <c:pt idx="61">
                  <c:v>6635.7876576209637</c:v>
                </c:pt>
                <c:pt idx="62">
                  <c:v>12869.568576740188</c:v>
                </c:pt>
                <c:pt idx="63">
                  <c:v>4172.9581600001575</c:v>
                </c:pt>
                <c:pt idx="64">
                  <c:v>24298.876347022961</c:v>
                </c:pt>
                <c:pt idx="65">
                  <c:v>1784.371940094848</c:v>
                </c:pt>
                <c:pt idx="66">
                  <c:v>16983.113063792298</c:v>
                </c:pt>
                <c:pt idx="67">
                  <c:v>7252.8135434253454</c:v>
                </c:pt>
                <c:pt idx="68">
                  <c:v>9576.1045621151861</c:v>
                </c:pt>
                <c:pt idx="69">
                  <c:v>27495.998081043763</c:v>
                </c:pt>
                <c:pt idx="70">
                  <c:v>26205.13341173447</c:v>
                </c:pt>
                <c:pt idx="71">
                  <c:v>7937.2101467500715</c:v>
                </c:pt>
                <c:pt idx="72">
                  <c:v>11672.634798923404</c:v>
                </c:pt>
                <c:pt idx="73">
                  <c:v>13125.876457448163</c:v>
                </c:pt>
                <c:pt idx="74">
                  <c:v>8516.6773040154421</c:v>
                </c:pt>
                <c:pt idx="75">
                  <c:v>13753.964616946543</c:v>
                </c:pt>
                <c:pt idx="76">
                  <c:v>4987.508435521946</c:v>
                </c:pt>
                <c:pt idx="77">
                  <c:v>4340.6518251273146</c:v>
                </c:pt>
                <c:pt idx="78">
                  <c:v>7213.8966006339297</c:v>
                </c:pt>
                <c:pt idx="79">
                  <c:v>9421.1201767207567</c:v>
                </c:pt>
                <c:pt idx="80">
                  <c:v>5487.4105385720341</c:v>
                </c:pt>
                <c:pt idx="81">
                  <c:v>12606.018659504456</c:v>
                </c:pt>
                <c:pt idx="82">
                  <c:v>29630.45758277327</c:v>
                </c:pt>
                <c:pt idx="83">
                  <c:v>15924.550719172314</c:v>
                </c:pt>
                <c:pt idx="84">
                  <c:v>33208.563294282154</c:v>
                </c:pt>
                <c:pt idx="85">
                  <c:v>31701.088781824965</c:v>
                </c:pt>
                <c:pt idx="86">
                  <c:v>36767.112175463575</c:v>
                </c:pt>
                <c:pt idx="87">
                  <c:v>10711.428112838295</c:v>
                </c:pt>
                <c:pt idx="88">
                  <c:v>8933.116144290856</c:v>
                </c:pt>
                <c:pt idx="89">
                  <c:v>10987.036292382749</c:v>
                </c:pt>
                <c:pt idx="90">
                  <c:v>5815.1722608213495</c:v>
                </c:pt>
                <c:pt idx="91">
                  <c:v>10207.686436317499</c:v>
                </c:pt>
                <c:pt idx="92">
                  <c:v>38477.848762712783</c:v>
                </c:pt>
                <c:pt idx="93">
                  <c:v>9311.9129761673903</c:v>
                </c:pt>
                <c:pt idx="94">
                  <c:v>38956.507725152609</c:v>
                </c:pt>
                <c:pt idx="95">
                  <c:v>7454.3755154796445</c:v>
                </c:pt>
                <c:pt idx="96">
                  <c:v>12845.31347621002</c:v>
                </c:pt>
                <c:pt idx="97">
                  <c:v>14006.549808826956</c:v>
                </c:pt>
                <c:pt idx="98">
                  <c:v>32929.546747978246</c:v>
                </c:pt>
                <c:pt idx="99">
                  <c:v>27125.60566615811</c:v>
                </c:pt>
                <c:pt idx="100">
                  <c:v>8351.0340206657729</c:v>
                </c:pt>
                <c:pt idx="101">
                  <c:v>4271.7029694901075</c:v>
                </c:pt>
                <c:pt idx="102">
                  <c:v>2899.6866249954974</c:v>
                </c:pt>
                <c:pt idx="103">
                  <c:v>38118.381188619744</c:v>
                </c:pt>
                <c:pt idx="104">
                  <c:v>5637.8469382490257</c:v>
                </c:pt>
                <c:pt idx="105">
                  <c:v>26544.241840265742</c:v>
                </c:pt>
                <c:pt idx="106">
                  <c:v>2090.2757584385595</c:v>
                </c:pt>
                <c:pt idx="107">
                  <c:v>5679.0473015170364</c:v>
                </c:pt>
                <c:pt idx="108">
                  <c:v>3821.0243325198217</c:v>
                </c:pt>
                <c:pt idx="109">
                  <c:v>38827.908054019979</c:v>
                </c:pt>
                <c:pt idx="110">
                  <c:v>13330.002592111512</c:v>
                </c:pt>
                <c:pt idx="111">
                  <c:v>12253.556484626311</c:v>
                </c:pt>
                <c:pt idx="112">
                  <c:v>6920.9394882325996</c:v>
                </c:pt>
                <c:pt idx="113">
                  <c:v>5218.4710906716591</c:v>
                </c:pt>
                <c:pt idx="114">
                  <c:v>13636.904205364275</c:v>
                </c:pt>
                <c:pt idx="115">
                  <c:v>13040.765022680529</c:v>
                </c:pt>
                <c:pt idx="116">
                  <c:v>18433.624296363851</c:v>
                </c:pt>
                <c:pt idx="117">
                  <c:v>28276.373778976878</c:v>
                </c:pt>
                <c:pt idx="118">
                  <c:v>8828.2867833815417</c:v>
                </c:pt>
                <c:pt idx="119">
                  <c:v>6090.1346694736185</c:v>
                </c:pt>
                <c:pt idx="120">
                  <c:v>11806.853804040593</c:v>
                </c:pt>
                <c:pt idx="121">
                  <c:v>609.40593336739403</c:v>
                </c:pt>
                <c:pt idx="122">
                  <c:v>2673.7548935291961</c:v>
                </c:pt>
                <c:pt idx="123">
                  <c:v>34189.576433842776</c:v>
                </c:pt>
                <c:pt idx="124">
                  <c:v>12710.99370832254</c:v>
                </c:pt>
                <c:pt idx="125">
                  <c:v>4503.4101519918659</c:v>
                </c:pt>
                <c:pt idx="126">
                  <c:v>25429.390409841166</c:v>
                </c:pt>
                <c:pt idx="127">
                  <c:v>13143.775929519472</c:v>
                </c:pt>
                <c:pt idx="128">
                  <c:v>26753.20814121094</c:v>
                </c:pt>
                <c:pt idx="129">
                  <c:v>9451.6514001504911</c:v>
                </c:pt>
                <c:pt idx="130">
                  <c:v>12206.308711491632</c:v>
                </c:pt>
                <c:pt idx="131">
                  <c:v>11205.522646193927</c:v>
                </c:pt>
                <c:pt idx="132">
                  <c:v>13842.843191938824</c:v>
                </c:pt>
                <c:pt idx="133">
                  <c:v>1125.5425702476678</c:v>
                </c:pt>
                <c:pt idx="134">
                  <c:v>2962.2720367677775</c:v>
                </c:pt>
                <c:pt idx="135">
                  <c:v>2191.6555040506855</c:v>
                </c:pt>
                <c:pt idx="136">
                  <c:v>3416.86353947611</c:v>
                </c:pt>
                <c:pt idx="137">
                  <c:v>1767.2181154875907</c:v>
                </c:pt>
                <c:pt idx="138">
                  <c:v>13143.455217094952</c:v>
                </c:pt>
                <c:pt idx="139">
                  <c:v>4963.214518343857</c:v>
                </c:pt>
                <c:pt idx="140">
                  <c:v>5218.9813709608106</c:v>
                </c:pt>
                <c:pt idx="141">
                  <c:v>6104.3080833740541</c:v>
                </c:pt>
                <c:pt idx="142">
                  <c:v>29009.371009885028</c:v>
                </c:pt>
                <c:pt idx="143">
                  <c:v>6062.9358220127224</c:v>
                </c:pt>
                <c:pt idx="144">
                  <c:v>30289.370102588699</c:v>
                </c:pt>
                <c:pt idx="145">
                  <c:v>9072.6570371843736</c:v>
                </c:pt>
                <c:pt idx="146">
                  <c:v>35011.31592695383</c:v>
                </c:pt>
                <c:pt idx="147">
                  <c:v>13399.382903735841</c:v>
                </c:pt>
                <c:pt idx="148">
                  <c:v>14493.395722690464</c:v>
                </c:pt>
                <c:pt idx="149">
                  <c:v>1958.9613990434523</c:v>
                </c:pt>
                <c:pt idx="150">
                  <c:v>5227.3940845989182</c:v>
                </c:pt>
                <c:pt idx="151">
                  <c:v>9298.2755090845112</c:v>
                </c:pt>
                <c:pt idx="152">
                  <c:v>10306.707174849975</c:v>
                </c:pt>
                <c:pt idx="153">
                  <c:v>30624.913783199554</c:v>
                </c:pt>
                <c:pt idx="154">
                  <c:v>7447.0813994078271</c:v>
                </c:pt>
                <c:pt idx="155">
                  <c:v>12283.787963356748</c:v>
                </c:pt>
                <c:pt idx="156">
                  <c:v>31355.868615932093</c:v>
                </c:pt>
                <c:pt idx="157">
                  <c:v>24941.291146675663</c:v>
                </c:pt>
                <c:pt idx="158">
                  <c:v>30500.893539876266</c:v>
                </c:pt>
                <c:pt idx="159">
                  <c:v>10735.51245074944</c:v>
                </c:pt>
                <c:pt idx="160">
                  <c:v>31367.544738937926</c:v>
                </c:pt>
                <c:pt idx="161">
                  <c:v>27997.667027589505</c:v>
                </c:pt>
                <c:pt idx="162">
                  <c:v>14747.90041829204</c:v>
                </c:pt>
                <c:pt idx="163">
                  <c:v>6379.7797216283925</c:v>
                </c:pt>
                <c:pt idx="164">
                  <c:v>7134.5621739202124</c:v>
                </c:pt>
                <c:pt idx="165">
                  <c:v>11474.741107919417</c:v>
                </c:pt>
                <c:pt idx="166">
                  <c:v>7166.1979926256645</c:v>
                </c:pt>
                <c:pt idx="167">
                  <c:v>8600.3613955180808</c:v>
                </c:pt>
                <c:pt idx="168">
                  <c:v>3859.1004289318744</c:v>
                </c:pt>
                <c:pt idx="169">
                  <c:v>2704.222458906404</c:v>
                </c:pt>
                <c:pt idx="170">
                  <c:v>17143.427746144316</c:v>
                </c:pt>
                <c:pt idx="171">
                  <c:v>9833.6189918753553</c:v>
                </c:pt>
                <c:pt idx="172">
                  <c:v>-2032.9110702610496</c:v>
                </c:pt>
                <c:pt idx="173">
                  <c:v>8370.8155021455041</c:v>
                </c:pt>
                <c:pt idx="174">
                  <c:v>5183.4556959579577</c:v>
                </c:pt>
                <c:pt idx="175">
                  <c:v>39919.488385426368</c:v>
                </c:pt>
                <c:pt idx="176">
                  <c:v>7730.1754329882588</c:v>
                </c:pt>
                <c:pt idx="177">
                  <c:v>11220.288500739303</c:v>
                </c:pt>
                <c:pt idx="178">
                  <c:v>9670.4945489015081</c:v>
                </c:pt>
                <c:pt idx="179">
                  <c:v>11265.032467778854</c:v>
                </c:pt>
                <c:pt idx="180">
                  <c:v>12174.088418181191</c:v>
                </c:pt>
                <c:pt idx="181">
                  <c:v>4634.1791243401885</c:v>
                </c:pt>
                <c:pt idx="182">
                  <c:v>1774.3978552429912</c:v>
                </c:pt>
                <c:pt idx="183">
                  <c:v>7968.2761459137409</c:v>
                </c:pt>
                <c:pt idx="184">
                  <c:v>9557.6527083081146</c:v>
                </c:pt>
                <c:pt idx="185">
                  <c:v>36662.521672168572</c:v>
                </c:pt>
                <c:pt idx="186">
                  <c:v>4804.3737627506143</c:v>
                </c:pt>
                <c:pt idx="187">
                  <c:v>6714.6803606747526</c:v>
                </c:pt>
                <c:pt idx="188">
                  <c:v>9030.0506379814087</c:v>
                </c:pt>
                <c:pt idx="189">
                  <c:v>6999.8346337335752</c:v>
                </c:pt>
                <c:pt idx="190">
                  <c:v>13271.699850322306</c:v>
                </c:pt>
                <c:pt idx="191">
                  <c:v>5235.1076084804954</c:v>
                </c:pt>
                <c:pt idx="192">
                  <c:v>2047.3733244265811</c:v>
                </c:pt>
                <c:pt idx="193">
                  <c:v>11590.499677697111</c:v>
                </c:pt>
                <c:pt idx="194">
                  <c:v>3196.9699685433461</c:v>
                </c:pt>
                <c:pt idx="195">
                  <c:v>2833.3816091782464</c:v>
                </c:pt>
                <c:pt idx="196">
                  <c:v>8244.3534599240829</c:v>
                </c:pt>
                <c:pt idx="197">
                  <c:v>9236.9091021939166</c:v>
                </c:pt>
                <c:pt idx="198">
                  <c:v>6930.6133414885544</c:v>
                </c:pt>
                <c:pt idx="199">
                  <c:v>17840.746516737396</c:v>
                </c:pt>
                <c:pt idx="200">
                  <c:v>3480.2700180618313</c:v>
                </c:pt>
                <c:pt idx="201">
                  <c:v>10763.249851264176</c:v>
                </c:pt>
                <c:pt idx="202">
                  <c:v>11272.393334185565</c:v>
                </c:pt>
                <c:pt idx="203">
                  <c:v>30048.195241145288</c:v>
                </c:pt>
                <c:pt idx="204">
                  <c:v>6349.5023053765908</c:v>
                </c:pt>
                <c:pt idx="205">
                  <c:v>5524.8467803087233</c:v>
                </c:pt>
                <c:pt idx="206">
                  <c:v>11004.356990079566</c:v>
                </c:pt>
                <c:pt idx="207">
                  <c:v>31128.881438620647</c:v>
                </c:pt>
                <c:pt idx="208">
                  <c:v>14069.712467209594</c:v>
                </c:pt>
                <c:pt idx="209">
                  <c:v>12664.847803455665</c:v>
                </c:pt>
                <c:pt idx="210">
                  <c:v>3776.1076381906655</c:v>
                </c:pt>
                <c:pt idx="211">
                  <c:v>10226.037327338172</c:v>
                </c:pt>
                <c:pt idx="212">
                  <c:v>4359.7501441165969</c:v>
                </c:pt>
                <c:pt idx="213">
                  <c:v>5301.6969208816863</c:v>
                </c:pt>
                <c:pt idx="214">
                  <c:v>10092.02510358584</c:v>
                </c:pt>
                <c:pt idx="215">
                  <c:v>11167.599105823658</c:v>
                </c:pt>
                <c:pt idx="216">
                  <c:v>10344.430074935934</c:v>
                </c:pt>
                <c:pt idx="217">
                  <c:v>1665.6153119686594</c:v>
                </c:pt>
                <c:pt idx="218">
                  <c:v>4328.8732176014819</c:v>
                </c:pt>
                <c:pt idx="219">
                  <c:v>1063.6718936489158</c:v>
                </c:pt>
                <c:pt idx="220">
                  <c:v>7740.846350636235</c:v>
                </c:pt>
                <c:pt idx="221">
                  <c:v>12953.030440872661</c:v>
                </c:pt>
                <c:pt idx="222">
                  <c:v>7063.159360993257</c:v>
                </c:pt>
                <c:pt idx="223">
                  <c:v>27502.833498916516</c:v>
                </c:pt>
                <c:pt idx="224">
                  <c:v>29889.353060502392</c:v>
                </c:pt>
                <c:pt idx="225">
                  <c:v>13940.600248386656</c:v>
                </c:pt>
                <c:pt idx="226">
                  <c:v>6996.8057305241764</c:v>
                </c:pt>
                <c:pt idx="227">
                  <c:v>16139.705462441454</c:v>
                </c:pt>
                <c:pt idx="228">
                  <c:v>9798.4573279921133</c:v>
                </c:pt>
                <c:pt idx="229">
                  <c:v>9589.2620529232881</c:v>
                </c:pt>
                <c:pt idx="230">
                  <c:v>11249.071929570249</c:v>
                </c:pt>
                <c:pt idx="231">
                  <c:v>13047.219623585572</c:v>
                </c:pt>
                <c:pt idx="232">
                  <c:v>-1980.675394985476</c:v>
                </c:pt>
                <c:pt idx="233">
                  <c:v>11927.941392287616</c:v>
                </c:pt>
                <c:pt idx="234">
                  <c:v>6859.2135522695626</c:v>
                </c:pt>
                <c:pt idx="235">
                  <c:v>29637.107647382836</c:v>
                </c:pt>
                <c:pt idx="236">
                  <c:v>716.49473513498447</c:v>
                </c:pt>
                <c:pt idx="237">
                  <c:v>8830.30971812606</c:v>
                </c:pt>
                <c:pt idx="238">
                  <c:v>26166.34210160259</c:v>
                </c:pt>
                <c:pt idx="239">
                  <c:v>11582.007916270875</c:v>
                </c:pt>
                <c:pt idx="240">
                  <c:v>31206.91710831238</c:v>
                </c:pt>
                <c:pt idx="241">
                  <c:v>4521.2686983903486</c:v>
                </c:pt>
                <c:pt idx="242">
                  <c:v>10794.394924005743</c:v>
                </c:pt>
                <c:pt idx="243">
                  <c:v>10644.38072254082</c:v>
                </c:pt>
                <c:pt idx="244">
                  <c:v>37501.172578763231</c:v>
                </c:pt>
                <c:pt idx="245">
                  <c:v>11630.013679427246</c:v>
                </c:pt>
                <c:pt idx="246">
                  <c:v>15347.523371114419</c:v>
                </c:pt>
                <c:pt idx="247">
                  <c:v>5223.1547224309361</c:v>
                </c:pt>
                <c:pt idx="248">
                  <c:v>-584.98950303784773</c:v>
                </c:pt>
                <c:pt idx="249">
                  <c:v>5682.6121515439945</c:v>
                </c:pt>
                <c:pt idx="250">
                  <c:v>23217.751855252453</c:v>
                </c:pt>
                <c:pt idx="251">
                  <c:v>39004.925480865015</c:v>
                </c:pt>
                <c:pt idx="252">
                  <c:v>37168.711732304568</c:v>
                </c:pt>
                <c:pt idx="253">
                  <c:v>5609.2808715010979</c:v>
                </c:pt>
                <c:pt idx="254">
                  <c:v>35416.330894382882</c:v>
                </c:pt>
                <c:pt idx="255">
                  <c:v>12218.704399673281</c:v>
                </c:pt>
                <c:pt idx="256">
                  <c:v>37216.749293949899</c:v>
                </c:pt>
                <c:pt idx="257">
                  <c:v>10405.597933339419</c:v>
                </c:pt>
                <c:pt idx="258">
                  <c:v>10860.267494922973</c:v>
                </c:pt>
                <c:pt idx="259">
                  <c:v>27133.043444393486</c:v>
                </c:pt>
                <c:pt idx="260">
                  <c:v>10546.75391069131</c:v>
                </c:pt>
                <c:pt idx="261">
                  <c:v>25591.553807168824</c:v>
                </c:pt>
                <c:pt idx="262">
                  <c:v>34810.898365555622</c:v>
                </c:pt>
                <c:pt idx="263">
                  <c:v>28840.882483324065</c:v>
                </c:pt>
                <c:pt idx="264">
                  <c:v>14976.03053880038</c:v>
                </c:pt>
                <c:pt idx="265">
                  <c:v>38350.396169547159</c:v>
                </c:pt>
                <c:pt idx="266">
                  <c:v>28209.444585100362</c:v>
                </c:pt>
                <c:pt idx="267">
                  <c:v>15630.65978870688</c:v>
                </c:pt>
                <c:pt idx="268">
                  <c:v>9247.7747815140119</c:v>
                </c:pt>
                <c:pt idx="269">
                  <c:v>9756.3677252209691</c:v>
                </c:pt>
                <c:pt idx="270">
                  <c:v>1956.1516384216281</c:v>
                </c:pt>
                <c:pt idx="271">
                  <c:v>36212.865445706069</c:v>
                </c:pt>
                <c:pt idx="272">
                  <c:v>11626.412165624193</c:v>
                </c:pt>
                <c:pt idx="273">
                  <c:v>10561.021505339822</c:v>
                </c:pt>
                <c:pt idx="274">
                  <c:v>3343.3716254253804</c:v>
                </c:pt>
                <c:pt idx="275">
                  <c:v>10107.256949434754</c:v>
                </c:pt>
                <c:pt idx="276">
                  <c:v>400.92799970838166</c:v>
                </c:pt>
                <c:pt idx="277">
                  <c:v>994.6511110970273</c:v>
                </c:pt>
                <c:pt idx="278">
                  <c:v>13783.610795340259</c:v>
                </c:pt>
                <c:pt idx="279">
                  <c:v>7914.6247588485567</c:v>
                </c:pt>
                <c:pt idx="280">
                  <c:v>32197.870527925479</c:v>
                </c:pt>
                <c:pt idx="281">
                  <c:v>40834.808724538416</c:v>
                </c:pt>
                <c:pt idx="282">
                  <c:v>5488.3412107789236</c:v>
                </c:pt>
                <c:pt idx="283">
                  <c:v>13652.233288259224</c:v>
                </c:pt>
                <c:pt idx="284">
                  <c:v>11040.776517132264</c:v>
                </c:pt>
                <c:pt idx="285">
                  <c:v>8215.3475120375606</c:v>
                </c:pt>
                <c:pt idx="286">
                  <c:v>17132.884045922143</c:v>
                </c:pt>
                <c:pt idx="287">
                  <c:v>12784.100087937293</c:v>
                </c:pt>
                <c:pt idx="288">
                  <c:v>40010.468632600801</c:v>
                </c:pt>
                <c:pt idx="289">
                  <c:v>10632.864157765529</c:v>
                </c:pt>
                <c:pt idx="290">
                  <c:v>5622.4496541797598</c:v>
                </c:pt>
                <c:pt idx="291">
                  <c:v>5908.1757981952023</c:v>
                </c:pt>
                <c:pt idx="292">
                  <c:v>33562.939338132303</c:v>
                </c:pt>
                <c:pt idx="293">
                  <c:v>2452.8344633310326</c:v>
                </c:pt>
                <c:pt idx="294">
                  <c:v>3908.391078788462</c:v>
                </c:pt>
                <c:pt idx="295">
                  <c:v>351.61890862315522</c:v>
                </c:pt>
                <c:pt idx="296">
                  <c:v>25094.559978279554</c:v>
                </c:pt>
                <c:pt idx="297">
                  <c:v>31910.314327618609</c:v>
                </c:pt>
                <c:pt idx="298">
                  <c:v>32479.629140707832</c:v>
                </c:pt>
                <c:pt idx="299">
                  <c:v>10309.009931631042</c:v>
                </c:pt>
                <c:pt idx="300">
                  <c:v>7948.2570382082467</c:v>
                </c:pt>
                <c:pt idx="301">
                  <c:v>34619.048271813539</c:v>
                </c:pt>
                <c:pt idx="302">
                  <c:v>15084.542651777329</c:v>
                </c:pt>
                <c:pt idx="303">
                  <c:v>6362.8023049466965</c:v>
                </c:pt>
                <c:pt idx="304">
                  <c:v>15582.574854670982</c:v>
                </c:pt>
                <c:pt idx="305">
                  <c:v>7287.4241895478544</c:v>
                </c:pt>
                <c:pt idx="306">
                  <c:v>4572.2093681740698</c:v>
                </c:pt>
                <c:pt idx="307">
                  <c:v>6512.9483045638372</c:v>
                </c:pt>
                <c:pt idx="308">
                  <c:v>14653.795271745801</c:v>
                </c:pt>
                <c:pt idx="309">
                  <c:v>10404.344645112051</c:v>
                </c:pt>
                <c:pt idx="310">
                  <c:v>8835.4595660525956</c:v>
                </c:pt>
                <c:pt idx="311">
                  <c:v>359.75943492931901</c:v>
                </c:pt>
                <c:pt idx="312">
                  <c:v>35415.772877897951</c:v>
                </c:pt>
                <c:pt idx="313">
                  <c:v>11644.563535864634</c:v>
                </c:pt>
                <c:pt idx="314">
                  <c:v>28535.74093633355</c:v>
                </c:pt>
                <c:pt idx="315">
                  <c:v>12564.859728940206</c:v>
                </c:pt>
                <c:pt idx="316">
                  <c:v>11343.72596541754</c:v>
                </c:pt>
                <c:pt idx="317">
                  <c:v>12917.455543549751</c:v>
                </c:pt>
                <c:pt idx="318">
                  <c:v>8387.1800611231283</c:v>
                </c:pt>
                <c:pt idx="319">
                  <c:v>9288.8384813426619</c:v>
                </c:pt>
                <c:pt idx="320">
                  <c:v>5357.2182691779308</c:v>
                </c:pt>
                <c:pt idx="321">
                  <c:v>6695.4227354256645</c:v>
                </c:pt>
                <c:pt idx="322">
                  <c:v>29998.904972533375</c:v>
                </c:pt>
                <c:pt idx="323">
                  <c:v>16459.23511716236</c:v>
                </c:pt>
                <c:pt idx="324">
                  <c:v>3644.9922349347921</c:v>
                </c:pt>
                <c:pt idx="325">
                  <c:v>10248.09444647843</c:v>
                </c:pt>
                <c:pt idx="326">
                  <c:v>2309.7414964100917</c:v>
                </c:pt>
                <c:pt idx="327">
                  <c:v>36309.031849128223</c:v>
                </c:pt>
                <c:pt idx="328">
                  <c:v>39328.990814030578</c:v>
                </c:pt>
                <c:pt idx="329">
                  <c:v>12775.026152596778</c:v>
                </c:pt>
                <c:pt idx="330">
                  <c:v>40395.287825303378</c:v>
                </c:pt>
                <c:pt idx="331">
                  <c:v>34062.580929660537</c:v>
                </c:pt>
                <c:pt idx="332">
                  <c:v>13946.003043700148</c:v>
                </c:pt>
                <c:pt idx="333">
                  <c:v>12209.100728112306</c:v>
                </c:pt>
                <c:pt idx="334">
                  <c:v>12173.275836216222</c:v>
                </c:pt>
                <c:pt idx="335">
                  <c:v>15111.076785101102</c:v>
                </c:pt>
                <c:pt idx="336">
                  <c:v>11037.34566323376</c:v>
                </c:pt>
                <c:pt idx="337">
                  <c:v>13322.557214456387</c:v>
                </c:pt>
                <c:pt idx="338">
                  <c:v>36052.948329997162</c:v>
                </c:pt>
                <c:pt idx="339">
                  <c:v>8719.7746704045912</c:v>
                </c:pt>
                <c:pt idx="340">
                  <c:v>2627.7022130874971</c:v>
                </c:pt>
                <c:pt idx="341">
                  <c:v>13684.864499726029</c:v>
                </c:pt>
                <c:pt idx="342">
                  <c:v>12817.622223052309</c:v>
                </c:pt>
                <c:pt idx="343">
                  <c:v>16582.544596293134</c:v>
                </c:pt>
                <c:pt idx="344">
                  <c:v>15580.755350613084</c:v>
                </c:pt>
                <c:pt idx="345">
                  <c:v>7110.8574488153772</c:v>
                </c:pt>
                <c:pt idx="346">
                  <c:v>8448.5517056681401</c:v>
                </c:pt>
                <c:pt idx="347">
                  <c:v>11531.445536958279</c:v>
                </c:pt>
                <c:pt idx="348">
                  <c:v>6897.4367429749618</c:v>
                </c:pt>
                <c:pt idx="349">
                  <c:v>1898.9036444803824</c:v>
                </c:pt>
                <c:pt idx="350">
                  <c:v>10211.813873736253</c:v>
                </c:pt>
                <c:pt idx="351">
                  <c:v>8627.5804718368636</c:v>
                </c:pt>
                <c:pt idx="352">
                  <c:v>4202.7596736726664</c:v>
                </c:pt>
                <c:pt idx="353">
                  <c:v>8361.2799706842197</c:v>
                </c:pt>
                <c:pt idx="354">
                  <c:v>4634.1791243401885</c:v>
                </c:pt>
                <c:pt idx="355">
                  <c:v>8147.2276095140442</c:v>
                </c:pt>
                <c:pt idx="356">
                  <c:v>15024.219546195034</c:v>
                </c:pt>
                <c:pt idx="357">
                  <c:v>11194.074090927148</c:v>
                </c:pt>
                <c:pt idx="358">
                  <c:v>7018.418764239168</c:v>
                </c:pt>
                <c:pt idx="359">
                  <c:v>-1298.3143793134061</c:v>
                </c:pt>
                <c:pt idx="360">
                  <c:v>12297.515987553888</c:v>
                </c:pt>
                <c:pt idx="361">
                  <c:v>6780.9692922237846</c:v>
                </c:pt>
                <c:pt idx="362">
                  <c:v>23190.71361600962</c:v>
                </c:pt>
                <c:pt idx="363">
                  <c:v>1925.6015562915768</c:v>
                </c:pt>
                <c:pt idx="364">
                  <c:v>796.36856756882776</c:v>
                </c:pt>
                <c:pt idx="365">
                  <c:v>11563.297745453627</c:v>
                </c:pt>
                <c:pt idx="366">
                  <c:v>14827.867353001804</c:v>
                </c:pt>
                <c:pt idx="367">
                  <c:v>7922.2138597418634</c:v>
                </c:pt>
                <c:pt idx="368">
                  <c:v>10689.142184305658</c:v>
                </c:pt>
                <c:pt idx="369">
                  <c:v>4291.5440353268768</c:v>
                </c:pt>
                <c:pt idx="370">
                  <c:v>10530.324965838989</c:v>
                </c:pt>
                <c:pt idx="371">
                  <c:v>10242.543992230596</c:v>
                </c:pt>
                <c:pt idx="372">
                  <c:v>10570.887730017937</c:v>
                </c:pt>
                <c:pt idx="373">
                  <c:v>29607.361495115623</c:v>
                </c:pt>
                <c:pt idx="374">
                  <c:v>3337.5698746461176</c:v>
                </c:pt>
                <c:pt idx="375">
                  <c:v>27067.294846402852</c:v>
                </c:pt>
                <c:pt idx="376">
                  <c:v>31796.420410523384</c:v>
                </c:pt>
                <c:pt idx="377">
                  <c:v>30526.829180334258</c:v>
                </c:pt>
                <c:pt idx="378">
                  <c:v>15788.61657773626</c:v>
                </c:pt>
                <c:pt idx="379">
                  <c:v>13966.745468111592</c:v>
                </c:pt>
                <c:pt idx="380">
                  <c:v>25886.3370341349</c:v>
                </c:pt>
                <c:pt idx="381">
                  <c:v>36313.932119953264</c:v>
                </c:pt>
                <c:pt idx="382">
                  <c:v>12215.608373761719</c:v>
                </c:pt>
                <c:pt idx="383">
                  <c:v>11668.057083044219</c:v>
                </c:pt>
                <c:pt idx="384">
                  <c:v>7690.8747620551994</c:v>
                </c:pt>
                <c:pt idx="385">
                  <c:v>3518.6215755593607</c:v>
                </c:pt>
                <c:pt idx="386">
                  <c:v>15169.612185114453</c:v>
                </c:pt>
                <c:pt idx="387">
                  <c:v>9974.6438330176588</c:v>
                </c:pt>
                <c:pt idx="388">
                  <c:v>2055.9266765202856</c:v>
                </c:pt>
                <c:pt idx="389">
                  <c:v>5546.5858543353734</c:v>
                </c:pt>
                <c:pt idx="390">
                  <c:v>14245.02095171309</c:v>
                </c:pt>
                <c:pt idx="391">
                  <c:v>5284.7791912715011</c:v>
                </c:pt>
                <c:pt idx="392">
                  <c:v>11400.690680172382</c:v>
                </c:pt>
                <c:pt idx="393">
                  <c:v>11625.323654616697</c:v>
                </c:pt>
                <c:pt idx="394">
                  <c:v>11783.803282479192</c:v>
                </c:pt>
                <c:pt idx="395">
                  <c:v>6127.2614031742733</c:v>
                </c:pt>
                <c:pt idx="396">
                  <c:v>11240.990031298217</c:v>
                </c:pt>
                <c:pt idx="397">
                  <c:v>2810.8893493424248</c:v>
                </c:pt>
                <c:pt idx="398">
                  <c:v>13043.256138262892</c:v>
                </c:pt>
                <c:pt idx="399">
                  <c:v>4596.8678444429961</c:v>
                </c:pt>
                <c:pt idx="400">
                  <c:v>7188.4695563200112</c:v>
                </c:pt>
                <c:pt idx="401">
                  <c:v>15561.347045041468</c:v>
                </c:pt>
                <c:pt idx="402">
                  <c:v>15328.81628507976</c:v>
                </c:pt>
                <c:pt idx="403">
                  <c:v>12545.594626420618</c:v>
                </c:pt>
                <c:pt idx="404">
                  <c:v>1852.1894554557744</c:v>
                </c:pt>
                <c:pt idx="405">
                  <c:v>15387.23759565719</c:v>
                </c:pt>
                <c:pt idx="406">
                  <c:v>3748.4918654569719</c:v>
                </c:pt>
                <c:pt idx="407">
                  <c:v>7654.1250521522725</c:v>
                </c:pt>
                <c:pt idx="408">
                  <c:v>5245.9337871774223</c:v>
                </c:pt>
                <c:pt idx="409">
                  <c:v>5776.0082533276545</c:v>
                </c:pt>
                <c:pt idx="410">
                  <c:v>-1613.4445676598662</c:v>
                </c:pt>
                <c:pt idx="411">
                  <c:v>30550.755556353397</c:v>
                </c:pt>
                <c:pt idx="412">
                  <c:v>25371.693656853316</c:v>
                </c:pt>
                <c:pt idx="413">
                  <c:v>3875.7311536152906</c:v>
                </c:pt>
                <c:pt idx="414">
                  <c:v>4511.4181170387847</c:v>
                </c:pt>
                <c:pt idx="415">
                  <c:v>10635.617765390403</c:v>
                </c:pt>
                <c:pt idx="416">
                  <c:v>11818.1521151216</c:v>
                </c:pt>
                <c:pt idx="417">
                  <c:v>28813.546807692557</c:v>
                </c:pt>
                <c:pt idx="418">
                  <c:v>17092.24776598976</c:v>
                </c:pt>
                <c:pt idx="419">
                  <c:v>36890.421654594349</c:v>
                </c:pt>
                <c:pt idx="420">
                  <c:v>38674.340327688209</c:v>
                </c:pt>
                <c:pt idx="421">
                  <c:v>38575.374308225626</c:v>
                </c:pt>
                <c:pt idx="422">
                  <c:v>33645.501695088831</c:v>
                </c:pt>
                <c:pt idx="423">
                  <c:v>4727.4836238269754</c:v>
                </c:pt>
                <c:pt idx="424">
                  <c:v>10493.844384275189</c:v>
                </c:pt>
                <c:pt idx="425">
                  <c:v>9076.9564622557027</c:v>
                </c:pt>
                <c:pt idx="426">
                  <c:v>7545.6128781006973</c:v>
                </c:pt>
                <c:pt idx="427">
                  <c:v>2577.4528440652002</c:v>
                </c:pt>
                <c:pt idx="428">
                  <c:v>-365.51670526749763</c:v>
                </c:pt>
                <c:pt idx="429">
                  <c:v>6381.601668133475</c:v>
                </c:pt>
                <c:pt idx="430">
                  <c:v>3077.6700858652698</c:v>
                </c:pt>
                <c:pt idx="431">
                  <c:v>2971.9123721048495</c:v>
                </c:pt>
                <c:pt idx="432">
                  <c:v>6882.3667818370632</c:v>
                </c:pt>
                <c:pt idx="433">
                  <c:v>12858.19191990346</c:v>
                </c:pt>
                <c:pt idx="434">
                  <c:v>5714.4674448219284</c:v>
                </c:pt>
                <c:pt idx="435">
                  <c:v>14963.703051793049</c:v>
                </c:pt>
                <c:pt idx="436">
                  <c:v>4343.5951033312904</c:v>
                </c:pt>
                <c:pt idx="437">
                  <c:v>7189.2608567447041</c:v>
                </c:pt>
                <c:pt idx="438">
                  <c:v>18617.766388439497</c:v>
                </c:pt>
                <c:pt idx="439">
                  <c:v>4597.6594392479665</c:v>
                </c:pt>
                <c:pt idx="440">
                  <c:v>7231.3870622173172</c:v>
                </c:pt>
                <c:pt idx="441">
                  <c:v>30789.185304140403</c:v>
                </c:pt>
                <c:pt idx="442">
                  <c:v>6107.2498005243524</c:v>
                </c:pt>
                <c:pt idx="443">
                  <c:v>15043.809645165509</c:v>
                </c:pt>
                <c:pt idx="444">
                  <c:v>35339.943238307853</c:v>
                </c:pt>
                <c:pt idx="445">
                  <c:v>9887.2496112314238</c:v>
                </c:pt>
                <c:pt idx="446">
                  <c:v>13395.222181703857</c:v>
                </c:pt>
                <c:pt idx="447">
                  <c:v>10792.76535161768</c:v>
                </c:pt>
                <c:pt idx="448">
                  <c:v>7415.7907609067443</c:v>
                </c:pt>
                <c:pt idx="449">
                  <c:v>9528.4362664715882</c:v>
                </c:pt>
                <c:pt idx="450">
                  <c:v>8929.6222295708176</c:v>
                </c:pt>
                <c:pt idx="451">
                  <c:v>3943.1123219121791</c:v>
                </c:pt>
                <c:pt idx="452">
                  <c:v>1071.7753485268599</c:v>
                </c:pt>
                <c:pt idx="453">
                  <c:v>2800.2275588783259</c:v>
                </c:pt>
                <c:pt idx="454">
                  <c:v>11848.200783055649</c:v>
                </c:pt>
                <c:pt idx="455">
                  <c:v>14810.456037885799</c:v>
                </c:pt>
                <c:pt idx="456">
                  <c:v>12327.830546128089</c:v>
                </c:pt>
                <c:pt idx="457">
                  <c:v>12693.013986899548</c:v>
                </c:pt>
                <c:pt idx="458">
                  <c:v>14786.112578217604</c:v>
                </c:pt>
                <c:pt idx="459">
                  <c:v>9920.5790805440047</c:v>
                </c:pt>
                <c:pt idx="460">
                  <c:v>13463.558489987487</c:v>
                </c:pt>
                <c:pt idx="461">
                  <c:v>31782.401029943489</c:v>
                </c:pt>
                <c:pt idx="462">
                  <c:v>17859.130986751577</c:v>
                </c:pt>
                <c:pt idx="463">
                  <c:v>11111.085025926302</c:v>
                </c:pt>
                <c:pt idx="464">
                  <c:v>996.64905787554744</c:v>
                </c:pt>
                <c:pt idx="465">
                  <c:v>28682.475251102995</c:v>
                </c:pt>
                <c:pt idx="466">
                  <c:v>12723.144248553079</c:v>
                </c:pt>
                <c:pt idx="467">
                  <c:v>14514.976957916508</c:v>
                </c:pt>
                <c:pt idx="468">
                  <c:v>3978.1246318432923</c:v>
                </c:pt>
                <c:pt idx="469">
                  <c:v>296.52456275149871</c:v>
                </c:pt>
                <c:pt idx="470">
                  <c:v>4911.6966630243987</c:v>
                </c:pt>
                <c:pt idx="471">
                  <c:v>2899.6866249954974</c:v>
                </c:pt>
                <c:pt idx="472">
                  <c:v>2089.646048344604</c:v>
                </c:pt>
                <c:pt idx="473">
                  <c:v>11444.115703741603</c:v>
                </c:pt>
                <c:pt idx="474">
                  <c:v>34629.130973145941</c:v>
                </c:pt>
                <c:pt idx="475">
                  <c:v>37172.0224285761</c:v>
                </c:pt>
                <c:pt idx="476">
                  <c:v>27610.247495155796</c:v>
                </c:pt>
                <c:pt idx="477">
                  <c:v>6082.3587633329144</c:v>
                </c:pt>
                <c:pt idx="478">
                  <c:v>4788.3871838936238</c:v>
                </c:pt>
                <c:pt idx="479">
                  <c:v>3846.9599729778147</c:v>
                </c:pt>
                <c:pt idx="480">
                  <c:v>19202.804480781328</c:v>
                </c:pt>
                <c:pt idx="481">
                  <c:v>13155.233824620784</c:v>
                </c:pt>
                <c:pt idx="482">
                  <c:v>2283.5684908170651</c:v>
                </c:pt>
                <c:pt idx="483">
                  <c:v>14074.72637471402</c:v>
                </c:pt>
                <c:pt idx="484">
                  <c:v>12360.038089228765</c:v>
                </c:pt>
                <c:pt idx="485">
                  <c:v>6561.0529889113195</c:v>
                </c:pt>
                <c:pt idx="486">
                  <c:v>10287.725645897068</c:v>
                </c:pt>
                <c:pt idx="487">
                  <c:v>1585.2188899775724</c:v>
                </c:pt>
                <c:pt idx="488">
                  <c:v>35086.356272429672</c:v>
                </c:pt>
                <c:pt idx="489">
                  <c:v>12235.338409155387</c:v>
                </c:pt>
                <c:pt idx="490">
                  <c:v>3141.1457545382086</c:v>
                </c:pt>
                <c:pt idx="491">
                  <c:v>11201.648695783062</c:v>
                </c:pt>
                <c:pt idx="492">
                  <c:v>1191.8475860649187</c:v>
                </c:pt>
                <c:pt idx="493">
                  <c:v>17359.329464625538</c:v>
                </c:pt>
                <c:pt idx="494">
                  <c:v>26831.887956729101</c:v>
                </c:pt>
                <c:pt idx="495">
                  <c:v>2540.9472745354005</c:v>
                </c:pt>
                <c:pt idx="496">
                  <c:v>4019.9239567038362</c:v>
                </c:pt>
                <c:pt idx="497">
                  <c:v>9214.4851462468832</c:v>
                </c:pt>
                <c:pt idx="498">
                  <c:v>7412.9789939744851</c:v>
                </c:pt>
                <c:pt idx="499">
                  <c:v>16322.887671392462</c:v>
                </c:pt>
                <c:pt idx="500">
                  <c:v>29935.719642845659</c:v>
                </c:pt>
                <c:pt idx="501">
                  <c:v>7804.1758210338103</c:v>
                </c:pt>
                <c:pt idx="502">
                  <c:v>32191.514139824154</c:v>
                </c:pt>
                <c:pt idx="503">
                  <c:v>25884.532226900199</c:v>
                </c:pt>
                <c:pt idx="504">
                  <c:v>7075.3479289749248</c:v>
                </c:pt>
                <c:pt idx="505">
                  <c:v>8979.9677245769963</c:v>
                </c:pt>
                <c:pt idx="506">
                  <c:v>4337.2382366836609</c:v>
                </c:pt>
                <c:pt idx="507">
                  <c:v>1978.012181853062</c:v>
                </c:pt>
                <c:pt idx="508">
                  <c:v>2797.4324574750672</c:v>
                </c:pt>
                <c:pt idx="509">
                  <c:v>11477.074645791903</c:v>
                </c:pt>
                <c:pt idx="510">
                  <c:v>13681.105147122373</c:v>
                </c:pt>
                <c:pt idx="511">
                  <c:v>5247.4981820991288</c:v>
                </c:pt>
                <c:pt idx="512">
                  <c:v>8634.5382737974614</c:v>
                </c:pt>
                <c:pt idx="513">
                  <c:v>2161.8477611160001</c:v>
                </c:pt>
                <c:pt idx="514">
                  <c:v>30910.703646342146</c:v>
                </c:pt>
                <c:pt idx="515">
                  <c:v>13976.970814210024</c:v>
                </c:pt>
                <c:pt idx="516">
                  <c:v>4484.6734579447138</c:v>
                </c:pt>
                <c:pt idx="517">
                  <c:v>10430.424487354529</c:v>
                </c:pt>
                <c:pt idx="518">
                  <c:v>7081.8803784243119</c:v>
                </c:pt>
                <c:pt idx="519">
                  <c:v>6365.2918733301522</c:v>
                </c:pt>
                <c:pt idx="520">
                  <c:v>10184.611941492769</c:v>
                </c:pt>
                <c:pt idx="521">
                  <c:v>10244.977174311449</c:v>
                </c:pt>
                <c:pt idx="522">
                  <c:v>12664.881382449175</c:v>
                </c:pt>
                <c:pt idx="523">
                  <c:v>9584.7497756011853</c:v>
                </c:pt>
                <c:pt idx="524">
                  <c:v>30849.900244315024</c:v>
                </c:pt>
                <c:pt idx="525">
                  <c:v>3141.7279284524911</c:v>
                </c:pt>
                <c:pt idx="526">
                  <c:v>3915.697058871619</c:v>
                </c:pt>
                <c:pt idx="527">
                  <c:v>9427.7760602455128</c:v>
                </c:pt>
                <c:pt idx="528">
                  <c:v>13593.741734912188</c:v>
                </c:pt>
                <c:pt idx="529">
                  <c:v>1189.4267390419318</c:v>
                </c:pt>
                <c:pt idx="530">
                  <c:v>40150.192397365339</c:v>
                </c:pt>
                <c:pt idx="531">
                  <c:v>14749.163564220316</c:v>
                </c:pt>
                <c:pt idx="532">
                  <c:v>13074.696477293603</c:v>
                </c:pt>
                <c:pt idx="533">
                  <c:v>8674.2211451080348</c:v>
                </c:pt>
                <c:pt idx="534">
                  <c:v>17064.482579606931</c:v>
                </c:pt>
                <c:pt idx="535">
                  <c:v>7672.085543449828</c:v>
                </c:pt>
                <c:pt idx="536">
                  <c:v>10198.797047173519</c:v>
                </c:pt>
                <c:pt idx="537">
                  <c:v>10111.446038595601</c:v>
                </c:pt>
                <c:pt idx="538">
                  <c:v>8831.7085100961704</c:v>
                </c:pt>
                <c:pt idx="539">
                  <c:v>11142.226470229136</c:v>
                </c:pt>
                <c:pt idx="540">
                  <c:v>10150.379291461111</c:v>
                </c:pt>
                <c:pt idx="541">
                  <c:v>3897.5274057787956</c:v>
                </c:pt>
                <c:pt idx="542">
                  <c:v>15521.111950371382</c:v>
                </c:pt>
                <c:pt idx="543">
                  <c:v>40826.378589064501</c:v>
                </c:pt>
                <c:pt idx="544">
                  <c:v>11694.460435613306</c:v>
                </c:pt>
                <c:pt idx="545">
                  <c:v>33727.438912858284</c:v>
                </c:pt>
                <c:pt idx="546">
                  <c:v>7141.4449641835417</c:v>
                </c:pt>
                <c:pt idx="547">
                  <c:v>17762.988843473246</c:v>
                </c:pt>
                <c:pt idx="548">
                  <c:v>4182.1070432684573</c:v>
                </c:pt>
                <c:pt idx="549">
                  <c:v>37590.534632284558</c:v>
                </c:pt>
                <c:pt idx="550">
                  <c:v>13599.204654203646</c:v>
                </c:pt>
                <c:pt idx="551">
                  <c:v>5058.709268601704</c:v>
                </c:pt>
                <c:pt idx="552">
                  <c:v>10153.929837724401</c:v>
                </c:pt>
                <c:pt idx="553">
                  <c:v>12778.637229720462</c:v>
                </c:pt>
                <c:pt idx="554">
                  <c:v>8500.0397077344533</c:v>
                </c:pt>
                <c:pt idx="555">
                  <c:v>3185.8792304188537</c:v>
                </c:pt>
                <c:pt idx="556">
                  <c:v>11563.668915051308</c:v>
                </c:pt>
                <c:pt idx="557">
                  <c:v>7232.0490493465295</c:v>
                </c:pt>
                <c:pt idx="558">
                  <c:v>33541.698775973244</c:v>
                </c:pt>
                <c:pt idx="559">
                  <c:v>4508.9972700157978</c:v>
                </c:pt>
                <c:pt idx="560">
                  <c:v>7241.8002309606754</c:v>
                </c:pt>
                <c:pt idx="561">
                  <c:v>13016.54652485183</c:v>
                </c:pt>
                <c:pt idx="562">
                  <c:v>4250.6179267758689</c:v>
                </c:pt>
                <c:pt idx="563">
                  <c:v>15399.1341052237</c:v>
                </c:pt>
                <c:pt idx="564">
                  <c:v>3495.7485403956771</c:v>
                </c:pt>
                <c:pt idx="565">
                  <c:v>2932.4725904803245</c:v>
                </c:pt>
                <c:pt idx="566">
                  <c:v>11703.921911700229</c:v>
                </c:pt>
                <c:pt idx="567">
                  <c:v>9435.2224552981661</c:v>
                </c:pt>
                <c:pt idx="568">
                  <c:v>12885.145602793469</c:v>
                </c:pt>
                <c:pt idx="569">
                  <c:v>38465.20616474055</c:v>
                </c:pt>
                <c:pt idx="570">
                  <c:v>4934.4868612651917</c:v>
                </c:pt>
                <c:pt idx="571">
                  <c:v>4773.8781504145873</c:v>
                </c:pt>
                <c:pt idx="572">
                  <c:v>10309.152760563093</c:v>
                </c:pt>
                <c:pt idx="573">
                  <c:v>16964.726526393057</c:v>
                </c:pt>
                <c:pt idx="574">
                  <c:v>15285.914100343647</c:v>
                </c:pt>
                <c:pt idx="575">
                  <c:v>11822.052106180852</c:v>
                </c:pt>
                <c:pt idx="576">
                  <c:v>1649.9170657864613</c:v>
                </c:pt>
                <c:pt idx="577">
                  <c:v>33269.618054857478</c:v>
                </c:pt>
                <c:pt idx="578">
                  <c:v>11045.769249275449</c:v>
                </c:pt>
                <c:pt idx="579">
                  <c:v>2442.0446262448477</c:v>
                </c:pt>
                <c:pt idx="580">
                  <c:v>12196.037738222331</c:v>
                </c:pt>
                <c:pt idx="581">
                  <c:v>2833.3816091782464</c:v>
                </c:pt>
                <c:pt idx="582">
                  <c:v>13273.082451845157</c:v>
                </c:pt>
                <c:pt idx="583">
                  <c:v>3743.2683786856014</c:v>
                </c:pt>
                <c:pt idx="584">
                  <c:v>-1128.3287389091479</c:v>
                </c:pt>
                <c:pt idx="585">
                  <c:v>5567.1984869050302</c:v>
                </c:pt>
                <c:pt idx="586">
                  <c:v>1614.2116369847331</c:v>
                </c:pt>
                <c:pt idx="587">
                  <c:v>31012.682831323407</c:v>
                </c:pt>
                <c:pt idx="588">
                  <c:v>15910.135847776279</c:v>
                </c:pt>
                <c:pt idx="589">
                  <c:v>7672.3284073300038</c:v>
                </c:pt>
                <c:pt idx="590">
                  <c:v>11835.689034412502</c:v>
                </c:pt>
                <c:pt idx="591">
                  <c:v>6762.9481665816647</c:v>
                </c:pt>
                <c:pt idx="592">
                  <c:v>3542.3453670005338</c:v>
                </c:pt>
                <c:pt idx="593">
                  <c:v>25190.856875575904</c:v>
                </c:pt>
                <c:pt idx="594">
                  <c:v>11082.163911453546</c:v>
                </c:pt>
                <c:pt idx="595">
                  <c:v>11791.653408725508</c:v>
                </c:pt>
                <c:pt idx="596">
                  <c:v>8764.830283759411</c:v>
                </c:pt>
                <c:pt idx="597">
                  <c:v>8548.2602878121834</c:v>
                </c:pt>
                <c:pt idx="598">
                  <c:v>10023.626910254467</c:v>
                </c:pt>
                <c:pt idx="599">
                  <c:v>14744.263293395279</c:v>
                </c:pt>
                <c:pt idx="600">
                  <c:v>4932.6693635177262</c:v>
                </c:pt>
                <c:pt idx="601">
                  <c:v>11407.242049396711</c:v>
                </c:pt>
                <c:pt idx="602">
                  <c:v>10066.960550977699</c:v>
                </c:pt>
                <c:pt idx="603">
                  <c:v>18137.251935785938</c:v>
                </c:pt>
                <c:pt idx="604">
                  <c:v>26039.869436253459</c:v>
                </c:pt>
                <c:pt idx="605">
                  <c:v>11692.61012197936</c:v>
                </c:pt>
                <c:pt idx="606">
                  <c:v>3535.7781369940794</c:v>
                </c:pt>
                <c:pt idx="607">
                  <c:v>34735.178011188917</c:v>
                </c:pt>
                <c:pt idx="608">
                  <c:v>5224.5654042021524</c:v>
                </c:pt>
                <c:pt idx="609">
                  <c:v>32296.834827958133</c:v>
                </c:pt>
                <c:pt idx="610">
                  <c:v>9536.3002213998279</c:v>
                </c:pt>
                <c:pt idx="611">
                  <c:v>9616.8851049066816</c:v>
                </c:pt>
                <c:pt idx="612">
                  <c:v>3930.8347239724526</c:v>
                </c:pt>
                <c:pt idx="613">
                  <c:v>4665.7546641559775</c:v>
                </c:pt>
                <c:pt idx="614">
                  <c:v>3356.9503943496475</c:v>
                </c:pt>
                <c:pt idx="615">
                  <c:v>35847.379236527348</c:v>
                </c:pt>
                <c:pt idx="616">
                  <c:v>12144.653971926246</c:v>
                </c:pt>
                <c:pt idx="617">
                  <c:v>33038.945392115493</c:v>
                </c:pt>
                <c:pt idx="618">
                  <c:v>26985.939863622312</c:v>
                </c:pt>
                <c:pt idx="619">
                  <c:v>13812.586951048264</c:v>
                </c:pt>
                <c:pt idx="620">
                  <c:v>5801.9616377868006</c:v>
                </c:pt>
                <c:pt idx="621">
                  <c:v>33790.814607657725</c:v>
                </c:pt>
                <c:pt idx="622">
                  <c:v>7387.6928139220345</c:v>
                </c:pt>
                <c:pt idx="623">
                  <c:v>27776.948418862285</c:v>
                </c:pt>
                <c:pt idx="624">
                  <c:v>12495.391526904599</c:v>
                </c:pt>
                <c:pt idx="625">
                  <c:v>3986.5373454814035</c:v>
                </c:pt>
                <c:pt idx="626">
                  <c:v>8399.3843315106642</c:v>
                </c:pt>
                <c:pt idx="627">
                  <c:v>10249.039234247744</c:v>
                </c:pt>
                <c:pt idx="628">
                  <c:v>14757.115757514955</c:v>
                </c:pt>
                <c:pt idx="629">
                  <c:v>36070.296596106498</c:v>
                </c:pt>
                <c:pt idx="630">
                  <c:v>13303.866978116752</c:v>
                </c:pt>
                <c:pt idx="631">
                  <c:v>3073.0167248308176</c:v>
                </c:pt>
                <c:pt idx="632">
                  <c:v>6526.817004821205</c:v>
                </c:pt>
                <c:pt idx="633">
                  <c:v>6856.7896204639856</c:v>
                </c:pt>
                <c:pt idx="634">
                  <c:v>14011.250706041083</c:v>
                </c:pt>
                <c:pt idx="635">
                  <c:v>17322.751620225928</c:v>
                </c:pt>
                <c:pt idx="636">
                  <c:v>1377.9003157685795</c:v>
                </c:pt>
                <c:pt idx="637">
                  <c:v>10924.009468243183</c:v>
                </c:pt>
                <c:pt idx="638">
                  <c:v>30754.178465169356</c:v>
                </c:pt>
                <c:pt idx="639">
                  <c:v>14598.33458627875</c:v>
                </c:pt>
                <c:pt idx="640">
                  <c:v>12205.660865714617</c:v>
                </c:pt>
                <c:pt idx="641">
                  <c:v>33242.752820664755</c:v>
                </c:pt>
                <c:pt idx="642">
                  <c:v>15102.130548427547</c:v>
                </c:pt>
                <c:pt idx="643">
                  <c:v>6900.8984064495162</c:v>
                </c:pt>
                <c:pt idx="644">
                  <c:v>10867.87011145285</c:v>
                </c:pt>
                <c:pt idx="645">
                  <c:v>12126.128123819437</c:v>
                </c:pt>
                <c:pt idx="646">
                  <c:v>6963.7338127949661</c:v>
                </c:pt>
                <c:pt idx="647">
                  <c:v>7689.1681716594358</c:v>
                </c:pt>
                <c:pt idx="648">
                  <c:v>2220.5748380188852</c:v>
                </c:pt>
                <c:pt idx="649">
                  <c:v>14140.642069280313</c:v>
                </c:pt>
                <c:pt idx="650">
                  <c:v>15040.178339183936</c:v>
                </c:pt>
                <c:pt idx="651">
                  <c:v>14547.387367062807</c:v>
                </c:pt>
                <c:pt idx="652">
                  <c:v>9914.636507143121</c:v>
                </c:pt>
                <c:pt idx="653">
                  <c:v>11848.698694997383</c:v>
                </c:pt>
                <c:pt idx="654">
                  <c:v>14120.573741250068</c:v>
                </c:pt>
                <c:pt idx="655">
                  <c:v>33764.099714952397</c:v>
                </c:pt>
                <c:pt idx="656">
                  <c:v>8636.9785767517569</c:v>
                </c:pt>
                <c:pt idx="657">
                  <c:v>6709.2647282871003</c:v>
                </c:pt>
                <c:pt idx="658">
                  <c:v>13046.503809939888</c:v>
                </c:pt>
                <c:pt idx="659">
                  <c:v>14367.959261246184</c:v>
                </c:pt>
                <c:pt idx="660">
                  <c:v>13607.983090891521</c:v>
                </c:pt>
                <c:pt idx="661">
                  <c:v>10276.611031810879</c:v>
                </c:pt>
                <c:pt idx="662">
                  <c:v>7454.5267770629507</c:v>
                </c:pt>
                <c:pt idx="663">
                  <c:v>2935.7910092629972</c:v>
                </c:pt>
                <c:pt idx="664">
                  <c:v>35111.837977261268</c:v>
                </c:pt>
                <c:pt idx="665">
                  <c:v>35649.186650795484</c:v>
                </c:pt>
                <c:pt idx="666">
                  <c:v>9766.4100112471424</c:v>
                </c:pt>
                <c:pt idx="667">
                  <c:v>33899.35270020843</c:v>
                </c:pt>
                <c:pt idx="668">
                  <c:v>38563.05388101712</c:v>
                </c:pt>
                <c:pt idx="669">
                  <c:v>7887.5508732271592</c:v>
                </c:pt>
                <c:pt idx="670">
                  <c:v>6735.6545571119168</c:v>
                </c:pt>
                <c:pt idx="671">
                  <c:v>6079.5636619296529</c:v>
                </c:pt>
                <c:pt idx="672">
                  <c:v>6215.9992786363346</c:v>
                </c:pt>
                <c:pt idx="673">
                  <c:v>8079.3307594844919</c:v>
                </c:pt>
                <c:pt idx="674">
                  <c:v>38014.855197279132</c:v>
                </c:pt>
                <c:pt idx="675">
                  <c:v>6385.9791001254016</c:v>
                </c:pt>
                <c:pt idx="676">
                  <c:v>16422.525241304884</c:v>
                </c:pt>
                <c:pt idx="677">
                  <c:v>38897.31526531397</c:v>
                </c:pt>
                <c:pt idx="678">
                  <c:v>15025.437126027062</c:v>
                </c:pt>
                <c:pt idx="679">
                  <c:v>9107.9641437357332</c:v>
                </c:pt>
                <c:pt idx="680">
                  <c:v>-1127.1395262059843</c:v>
                </c:pt>
                <c:pt idx="681">
                  <c:v>-1264.0061203534838</c:v>
                </c:pt>
                <c:pt idx="682">
                  <c:v>33760.55836676716</c:v>
                </c:pt>
                <c:pt idx="683">
                  <c:v>9439.7546413081091</c:v>
                </c:pt>
                <c:pt idx="684">
                  <c:v>2328.249503214116</c:v>
                </c:pt>
                <c:pt idx="685">
                  <c:v>11452.633949077672</c:v>
                </c:pt>
                <c:pt idx="686">
                  <c:v>8530.543936887756</c:v>
                </c:pt>
                <c:pt idx="687">
                  <c:v>11310.354197579698</c:v>
                </c:pt>
                <c:pt idx="688">
                  <c:v>7823.7217789576916</c:v>
                </c:pt>
                <c:pt idx="689">
                  <c:v>28713.373831525656</c:v>
                </c:pt>
                <c:pt idx="690">
                  <c:v>2604.4633585145702</c:v>
                </c:pt>
                <c:pt idx="691">
                  <c:v>11796.64820825375</c:v>
                </c:pt>
                <c:pt idx="692">
                  <c:v>4177.9826906322951</c:v>
                </c:pt>
                <c:pt idx="693">
                  <c:v>1765.3567710738116</c:v>
                </c:pt>
                <c:pt idx="694">
                  <c:v>6315.9646818467209</c:v>
                </c:pt>
                <c:pt idx="695">
                  <c:v>8017.2516237308009</c:v>
                </c:pt>
                <c:pt idx="696">
                  <c:v>13581.797750240627</c:v>
                </c:pt>
                <c:pt idx="697">
                  <c:v>33876.436522730612</c:v>
                </c:pt>
                <c:pt idx="698">
                  <c:v>13400.438130130105</c:v>
                </c:pt>
                <c:pt idx="699">
                  <c:v>7205.2634963999253</c:v>
                </c:pt>
                <c:pt idx="700">
                  <c:v>4248.0985051392654</c:v>
                </c:pt>
                <c:pt idx="701">
                  <c:v>16081.490132517223</c:v>
                </c:pt>
                <c:pt idx="702">
                  <c:v>14574.864220770838</c:v>
                </c:pt>
                <c:pt idx="703">
                  <c:v>5875.2131656893962</c:v>
                </c:pt>
                <c:pt idx="704">
                  <c:v>10277.717225744904</c:v>
                </c:pt>
                <c:pt idx="705">
                  <c:v>7688.1357803593455</c:v>
                </c:pt>
                <c:pt idx="706">
                  <c:v>36884.350740191105</c:v>
                </c:pt>
                <c:pt idx="707">
                  <c:v>11321.106258885487</c:v>
                </c:pt>
                <c:pt idx="708">
                  <c:v>7794.2143558005391</c:v>
                </c:pt>
                <c:pt idx="709">
                  <c:v>6717.5165183420177</c:v>
                </c:pt>
                <c:pt idx="710">
                  <c:v>3933.6494729728256</c:v>
                </c:pt>
                <c:pt idx="711">
                  <c:v>8804.8719896098046</c:v>
                </c:pt>
                <c:pt idx="712">
                  <c:v>10112.472897861</c:v>
                </c:pt>
                <c:pt idx="713">
                  <c:v>6794.4331828153363</c:v>
                </c:pt>
                <c:pt idx="714">
                  <c:v>931.7349450332963</c:v>
                </c:pt>
                <c:pt idx="715">
                  <c:v>12184.168034731007</c:v>
                </c:pt>
                <c:pt idx="716">
                  <c:v>8439.1233300284202</c:v>
                </c:pt>
                <c:pt idx="717">
                  <c:v>11713.249654218678</c:v>
                </c:pt>
                <c:pt idx="718">
                  <c:v>14197.396538020663</c:v>
                </c:pt>
                <c:pt idx="719">
                  <c:v>13948.795060320817</c:v>
                </c:pt>
                <c:pt idx="720">
                  <c:v>14952.74122705429</c:v>
                </c:pt>
                <c:pt idx="721">
                  <c:v>14424.464795220438</c:v>
                </c:pt>
                <c:pt idx="722">
                  <c:v>15581.025095497842</c:v>
                </c:pt>
                <c:pt idx="723">
                  <c:v>3857.8150291702009</c:v>
                </c:pt>
                <c:pt idx="724">
                  <c:v>10563.442352362812</c:v>
                </c:pt>
                <c:pt idx="725">
                  <c:v>33252.670491428929</c:v>
                </c:pt>
                <c:pt idx="726">
                  <c:v>8218.5842140093482</c:v>
                </c:pt>
                <c:pt idx="727">
                  <c:v>27213.484317781655</c:v>
                </c:pt>
                <c:pt idx="728">
                  <c:v>6347.5880809496875</c:v>
                </c:pt>
                <c:pt idx="729">
                  <c:v>10271.150179904474</c:v>
                </c:pt>
                <c:pt idx="730">
                  <c:v>29443.237668393966</c:v>
                </c:pt>
                <c:pt idx="731">
                  <c:v>8317.7232100374003</c:v>
                </c:pt>
                <c:pt idx="732">
                  <c:v>4902.1874825619943</c:v>
                </c:pt>
                <c:pt idx="733">
                  <c:v>10114.176403474177</c:v>
                </c:pt>
                <c:pt idx="734">
                  <c:v>14570.546728590853</c:v>
                </c:pt>
                <c:pt idx="735">
                  <c:v>12563.715725936238</c:v>
                </c:pt>
                <c:pt idx="736">
                  <c:v>33400.295644359809</c:v>
                </c:pt>
                <c:pt idx="737">
                  <c:v>2638.2471799830737</c:v>
                </c:pt>
                <c:pt idx="738">
                  <c:v>29875.487633228855</c:v>
                </c:pt>
                <c:pt idx="739">
                  <c:v>31259.833532115848</c:v>
                </c:pt>
                <c:pt idx="740">
                  <c:v>8592.198676453143</c:v>
                </c:pt>
                <c:pt idx="741">
                  <c:v>27566.270248227062</c:v>
                </c:pt>
                <c:pt idx="742">
                  <c:v>36960.261026227643</c:v>
                </c:pt>
                <c:pt idx="743">
                  <c:v>4018.3160382233154</c:v>
                </c:pt>
                <c:pt idx="744">
                  <c:v>9378.0999017427221</c:v>
                </c:pt>
                <c:pt idx="745">
                  <c:v>11241.626551915124</c:v>
                </c:pt>
                <c:pt idx="746">
                  <c:v>5812.436397197629</c:v>
                </c:pt>
                <c:pt idx="747">
                  <c:v>-163.39255347352537</c:v>
                </c:pt>
                <c:pt idx="748">
                  <c:v>11860.123876926689</c:v>
                </c:pt>
                <c:pt idx="749">
                  <c:v>5241.7589162934673</c:v>
                </c:pt>
                <c:pt idx="750">
                  <c:v>29333.366135565841</c:v>
                </c:pt>
                <c:pt idx="751">
                  <c:v>2799.2968866714373</c:v>
                </c:pt>
                <c:pt idx="752">
                  <c:v>16873.117586522203</c:v>
                </c:pt>
                <c:pt idx="753">
                  <c:v>9647.5427603299759</c:v>
                </c:pt>
                <c:pt idx="754">
                  <c:v>7403.7775508631139</c:v>
                </c:pt>
                <c:pt idx="755">
                  <c:v>6220.6981084654035</c:v>
                </c:pt>
                <c:pt idx="756">
                  <c:v>7238.9715505639069</c:v>
                </c:pt>
                <c:pt idx="757">
                  <c:v>32386.976299602815</c:v>
                </c:pt>
                <c:pt idx="758">
                  <c:v>9758.3502446592611</c:v>
                </c:pt>
                <c:pt idx="759">
                  <c:v>28314.088026960708</c:v>
                </c:pt>
                <c:pt idx="760">
                  <c:v>6392.6118958155557</c:v>
                </c:pt>
                <c:pt idx="761">
                  <c:v>5292.9022937465579</c:v>
                </c:pt>
                <c:pt idx="762">
                  <c:v>28962.533386785053</c:v>
                </c:pt>
                <c:pt idx="763">
                  <c:v>3694.474180436242</c:v>
                </c:pt>
                <c:pt idx="764">
                  <c:v>9110.1935729646084</c:v>
                </c:pt>
                <c:pt idx="765">
                  <c:v>13144.141280201966</c:v>
                </c:pt>
                <c:pt idx="766">
                  <c:v>10473.793739171471</c:v>
                </c:pt>
                <c:pt idx="767">
                  <c:v>8201.4879389640682</c:v>
                </c:pt>
                <c:pt idx="768">
                  <c:v>17006.197103272581</c:v>
                </c:pt>
                <c:pt idx="769">
                  <c:v>5025.8325201967446</c:v>
                </c:pt>
                <c:pt idx="770">
                  <c:v>16309.718888713804</c:v>
                </c:pt>
                <c:pt idx="771">
                  <c:v>10722.263418719094</c:v>
                </c:pt>
                <c:pt idx="772">
                  <c:v>11736.918123199543</c:v>
                </c:pt>
                <c:pt idx="773">
                  <c:v>26233.209704811637</c:v>
                </c:pt>
                <c:pt idx="774">
                  <c:v>10659.7108228333</c:v>
                </c:pt>
                <c:pt idx="775">
                  <c:v>12726.618438751302</c:v>
                </c:pt>
                <c:pt idx="776">
                  <c:v>9758.3869084353537</c:v>
                </c:pt>
                <c:pt idx="777">
                  <c:v>12990.278349597826</c:v>
                </c:pt>
                <c:pt idx="778">
                  <c:v>8952.7183172284658</c:v>
                </c:pt>
                <c:pt idx="779">
                  <c:v>10986.47678977354</c:v>
                </c:pt>
                <c:pt idx="780">
                  <c:v>28227.143094722007</c:v>
                </c:pt>
                <c:pt idx="781">
                  <c:v>5472.9580422720828</c:v>
                </c:pt>
                <c:pt idx="782">
                  <c:v>12671.088065985654</c:v>
                </c:pt>
                <c:pt idx="783">
                  <c:v>33630.002466120495</c:v>
                </c:pt>
                <c:pt idx="784">
                  <c:v>5389.2873009050663</c:v>
                </c:pt>
                <c:pt idx="785">
                  <c:v>6913.5430718068037</c:v>
                </c:pt>
                <c:pt idx="786">
                  <c:v>15876.422294867152</c:v>
                </c:pt>
                <c:pt idx="787">
                  <c:v>5473.8372683929092</c:v>
                </c:pt>
                <c:pt idx="788">
                  <c:v>4442.4235315162314</c:v>
                </c:pt>
                <c:pt idx="789">
                  <c:v>13100.201363796876</c:v>
                </c:pt>
                <c:pt idx="790">
                  <c:v>11222.12348433465</c:v>
                </c:pt>
                <c:pt idx="791">
                  <c:v>1212.1060910056499</c:v>
                </c:pt>
                <c:pt idx="792">
                  <c:v>1574.8054343537142</c:v>
                </c:pt>
                <c:pt idx="793">
                  <c:v>31446.189421908675</c:v>
                </c:pt>
                <c:pt idx="794">
                  <c:v>9503.9514029209968</c:v>
                </c:pt>
                <c:pt idx="795">
                  <c:v>28027.852653343194</c:v>
                </c:pt>
                <c:pt idx="796">
                  <c:v>10550.951200139911</c:v>
                </c:pt>
                <c:pt idx="797">
                  <c:v>4008.4866655225414</c:v>
                </c:pt>
                <c:pt idx="798">
                  <c:v>13226.382194216947</c:v>
                </c:pt>
                <c:pt idx="799">
                  <c:v>28665.242922363763</c:v>
                </c:pt>
                <c:pt idx="800">
                  <c:v>7169.9913416945074</c:v>
                </c:pt>
                <c:pt idx="801">
                  <c:v>15666.034463217153</c:v>
                </c:pt>
                <c:pt idx="802">
                  <c:v>403.59403709202502</c:v>
                </c:pt>
                <c:pt idx="803">
                  <c:v>29825.919742551934</c:v>
                </c:pt>
                <c:pt idx="804">
                  <c:v>1794.8395786322324</c:v>
                </c:pt>
                <c:pt idx="805">
                  <c:v>11415.24692966104</c:v>
                </c:pt>
                <c:pt idx="806">
                  <c:v>12507.645019612193</c:v>
                </c:pt>
                <c:pt idx="807">
                  <c:v>4994.7687884342331</c:v>
                </c:pt>
                <c:pt idx="808">
                  <c:v>1741.8300525528409</c:v>
                </c:pt>
                <c:pt idx="809">
                  <c:v>3591.8152643246185</c:v>
                </c:pt>
                <c:pt idx="810">
                  <c:v>10790.462655911237</c:v>
                </c:pt>
                <c:pt idx="811">
                  <c:v>12176.225691637499</c:v>
                </c:pt>
                <c:pt idx="812">
                  <c:v>8842.8236027286639</c:v>
                </c:pt>
                <c:pt idx="813">
                  <c:v>3710.0666338297519</c:v>
                </c:pt>
                <c:pt idx="814">
                  <c:v>8771.3854045138742</c:v>
                </c:pt>
                <c:pt idx="815">
                  <c:v>2834.5924757889534</c:v>
                </c:pt>
                <c:pt idx="816">
                  <c:v>2090.0113990270975</c:v>
                </c:pt>
                <c:pt idx="817">
                  <c:v>6888.3709459054189</c:v>
                </c:pt>
                <c:pt idx="818">
                  <c:v>33319.174055733289</c:v>
                </c:pt>
                <c:pt idx="819">
                  <c:v>32084.8351068466</c:v>
                </c:pt>
                <c:pt idx="820">
                  <c:v>10434.951869151953</c:v>
                </c:pt>
                <c:pt idx="821">
                  <c:v>248.99665628762978</c:v>
                </c:pt>
                <c:pt idx="822">
                  <c:v>2208.9459310226803</c:v>
                </c:pt>
                <c:pt idx="823">
                  <c:v>9390.4768285256832</c:v>
                </c:pt>
                <c:pt idx="824">
                  <c:v>11237.749109069546</c:v>
                </c:pt>
                <c:pt idx="825">
                  <c:v>16246.100737686305</c:v>
                </c:pt>
                <c:pt idx="826">
                  <c:v>36861.576279641034</c:v>
                </c:pt>
                <c:pt idx="827">
                  <c:v>31006.90738028795</c:v>
                </c:pt>
                <c:pt idx="828">
                  <c:v>34176.668197970823</c:v>
                </c:pt>
                <c:pt idx="829">
                  <c:v>5481.4584205155952</c:v>
                </c:pt>
                <c:pt idx="830">
                  <c:v>14379.349597508579</c:v>
                </c:pt>
                <c:pt idx="831">
                  <c:v>5720.08505705678</c:v>
                </c:pt>
                <c:pt idx="832">
                  <c:v>3939.5443871026341</c:v>
                </c:pt>
                <c:pt idx="833">
                  <c:v>14139.71448185601</c:v>
                </c:pt>
                <c:pt idx="834">
                  <c:v>8771.0350026253072</c:v>
                </c:pt>
                <c:pt idx="835">
                  <c:v>10834.881438298655</c:v>
                </c:pt>
                <c:pt idx="836">
                  <c:v>6901.5185532228406</c:v>
                </c:pt>
                <c:pt idx="837">
                  <c:v>12047.983837647156</c:v>
                </c:pt>
                <c:pt idx="838">
                  <c:v>5961.6092419165925</c:v>
                </c:pt>
                <c:pt idx="839">
                  <c:v>13496.737094811511</c:v>
                </c:pt>
                <c:pt idx="840">
                  <c:v>2912.9958837182853</c:v>
                </c:pt>
                <c:pt idx="841">
                  <c:v>11462.750168328957</c:v>
                </c:pt>
                <c:pt idx="842">
                  <c:v>28852.43252437839</c:v>
                </c:pt>
                <c:pt idx="843">
                  <c:v>35627.142863125759</c:v>
                </c:pt>
                <c:pt idx="844">
                  <c:v>11887.238116779688</c:v>
                </c:pt>
                <c:pt idx="845">
                  <c:v>37293.182638270424</c:v>
                </c:pt>
                <c:pt idx="846">
                  <c:v>12277.001070576569</c:v>
                </c:pt>
                <c:pt idx="847">
                  <c:v>10366.887861472118</c:v>
                </c:pt>
                <c:pt idx="848">
                  <c:v>2211.0941830615998</c:v>
                </c:pt>
                <c:pt idx="849">
                  <c:v>12821.347996662458</c:v>
                </c:pt>
                <c:pt idx="850">
                  <c:v>31854.05551176914</c:v>
                </c:pt>
                <c:pt idx="851">
                  <c:v>15152.370311719662</c:v>
                </c:pt>
                <c:pt idx="852">
                  <c:v>35776.931589256761</c:v>
                </c:pt>
                <c:pt idx="853">
                  <c:v>10681.693721867945</c:v>
                </c:pt>
                <c:pt idx="854">
                  <c:v>34010.526776873536</c:v>
                </c:pt>
                <c:pt idx="855">
                  <c:v>2278.6637101597848</c:v>
                </c:pt>
                <c:pt idx="856">
                  <c:v>34434.774087205406</c:v>
                </c:pt>
                <c:pt idx="857">
                  <c:v>26031.864555989127</c:v>
                </c:pt>
                <c:pt idx="858">
                  <c:v>4855.553742905171</c:v>
                </c:pt>
                <c:pt idx="859">
                  <c:v>11142.244214230292</c:v>
                </c:pt>
                <c:pt idx="860">
                  <c:v>37550.239500500909</c:v>
                </c:pt>
                <c:pt idx="861">
                  <c:v>7785.8701655021014</c:v>
                </c:pt>
                <c:pt idx="862">
                  <c:v>14161.45047110007</c:v>
                </c:pt>
                <c:pt idx="863">
                  <c:v>4042.9761366205425</c:v>
                </c:pt>
                <c:pt idx="864">
                  <c:v>8685.2837742569354</c:v>
                </c:pt>
                <c:pt idx="865">
                  <c:v>8337.2355278931518</c:v>
                </c:pt>
                <c:pt idx="866">
                  <c:v>4167.0632458703476</c:v>
                </c:pt>
                <c:pt idx="867">
                  <c:v>16909.16263570853</c:v>
                </c:pt>
                <c:pt idx="868">
                  <c:v>11622.005714380328</c:v>
                </c:pt>
                <c:pt idx="869">
                  <c:v>3191.7218041564693</c:v>
                </c:pt>
                <c:pt idx="870">
                  <c:v>12091.71672071666</c:v>
                </c:pt>
                <c:pt idx="871">
                  <c:v>4179.6280980127103</c:v>
                </c:pt>
                <c:pt idx="872">
                  <c:v>6115.4410783839576</c:v>
                </c:pt>
                <c:pt idx="873">
                  <c:v>8700.1427310782328</c:v>
                </c:pt>
                <c:pt idx="874">
                  <c:v>8069.7051729252416</c:v>
                </c:pt>
                <c:pt idx="875">
                  <c:v>3154.3135483039705</c:v>
                </c:pt>
                <c:pt idx="876">
                  <c:v>9355.014844864907</c:v>
                </c:pt>
                <c:pt idx="877">
                  <c:v>9091.5164632744945</c:v>
                </c:pt>
                <c:pt idx="878">
                  <c:v>7745.4785363094434</c:v>
                </c:pt>
                <c:pt idx="879">
                  <c:v>7562.3034482318817</c:v>
                </c:pt>
                <c:pt idx="880">
                  <c:v>5851.3696500631377</c:v>
                </c:pt>
                <c:pt idx="881">
                  <c:v>3240.7127093137569</c:v>
                </c:pt>
                <c:pt idx="882">
                  <c:v>963.49192279303952</c:v>
                </c:pt>
                <c:pt idx="883">
                  <c:v>39003.289036879374</c:v>
                </c:pt>
                <c:pt idx="884">
                  <c:v>4955.3634031846432</c:v>
                </c:pt>
                <c:pt idx="885">
                  <c:v>29251.429996268547</c:v>
                </c:pt>
                <c:pt idx="886">
                  <c:v>36247.624019353425</c:v>
                </c:pt>
                <c:pt idx="887">
                  <c:v>7137.9136931500907</c:v>
                </c:pt>
                <c:pt idx="888">
                  <c:v>6019.0772465866885</c:v>
                </c:pt>
                <c:pt idx="889">
                  <c:v>14100.571649723557</c:v>
                </c:pt>
                <c:pt idx="890">
                  <c:v>37115.05462903867</c:v>
                </c:pt>
                <c:pt idx="891">
                  <c:v>8025.4481392448179</c:v>
                </c:pt>
                <c:pt idx="892">
                  <c:v>9952.9047589910097</c:v>
                </c:pt>
                <c:pt idx="893">
                  <c:v>36975.102300122409</c:v>
                </c:pt>
                <c:pt idx="894">
                  <c:v>14746.742717197327</c:v>
                </c:pt>
                <c:pt idx="895">
                  <c:v>17694.15989618715</c:v>
                </c:pt>
                <c:pt idx="896">
                  <c:v>30704.952992779123</c:v>
                </c:pt>
                <c:pt idx="897">
                  <c:v>1601.0431153968004</c:v>
                </c:pt>
                <c:pt idx="898">
                  <c:v>5305.7821624896505</c:v>
                </c:pt>
                <c:pt idx="899">
                  <c:v>225.70883066582064</c:v>
                </c:pt>
                <c:pt idx="900">
                  <c:v>8153.048946815793</c:v>
                </c:pt>
                <c:pt idx="901">
                  <c:v>40034.836830959131</c:v>
                </c:pt>
                <c:pt idx="902">
                  <c:v>5283.0233785556793</c:v>
                </c:pt>
                <c:pt idx="903">
                  <c:v>11980.365054939366</c:v>
                </c:pt>
                <c:pt idx="904">
                  <c:v>14418.481806513324</c:v>
                </c:pt>
                <c:pt idx="905">
                  <c:v>5647.7515108483094</c:v>
                </c:pt>
                <c:pt idx="906">
                  <c:v>7344.3889043026957</c:v>
                </c:pt>
                <c:pt idx="907">
                  <c:v>9773.1357210119786</c:v>
                </c:pt>
                <c:pt idx="908">
                  <c:v>18078.447372148607</c:v>
                </c:pt>
                <c:pt idx="909">
                  <c:v>27513.507214466583</c:v>
                </c:pt>
                <c:pt idx="910">
                  <c:v>3306.0901377067075</c:v>
                </c:pt>
                <c:pt idx="911">
                  <c:v>27164.704235094719</c:v>
                </c:pt>
                <c:pt idx="912">
                  <c:v>13344.293203700448</c:v>
                </c:pt>
                <c:pt idx="913">
                  <c:v>8206.4104636225038</c:v>
                </c:pt>
                <c:pt idx="914">
                  <c:v>5350.2988151385052</c:v>
                </c:pt>
                <c:pt idx="915">
                  <c:v>4720.1773235737719</c:v>
                </c:pt>
                <c:pt idx="916">
                  <c:v>31721.071225754364</c:v>
                </c:pt>
                <c:pt idx="917">
                  <c:v>31103.051590951341</c:v>
                </c:pt>
                <c:pt idx="918">
                  <c:v>12334.903329135876</c:v>
                </c:pt>
                <c:pt idx="919">
                  <c:v>8095.7203064281166</c:v>
                </c:pt>
                <c:pt idx="920">
                  <c:v>11506.340630118533</c:v>
                </c:pt>
                <c:pt idx="921">
                  <c:v>14287.726949727423</c:v>
                </c:pt>
                <c:pt idx="922">
                  <c:v>7721.1350766412488</c:v>
                </c:pt>
                <c:pt idx="923">
                  <c:v>8458.5126923551052</c:v>
                </c:pt>
                <c:pt idx="924">
                  <c:v>5884.2073560143035</c:v>
                </c:pt>
                <c:pt idx="925">
                  <c:v>12615.467577047417</c:v>
                </c:pt>
                <c:pt idx="926">
                  <c:v>869.80903553349253</c:v>
                </c:pt>
                <c:pt idx="927">
                  <c:v>9035.511489887811</c:v>
                </c:pt>
                <c:pt idx="928">
                  <c:v>16234.348875161037</c:v>
                </c:pt>
                <c:pt idx="929">
                  <c:v>9505.5440622570968</c:v>
                </c:pt>
                <c:pt idx="930">
                  <c:v>9831.5621226824296</c:v>
                </c:pt>
                <c:pt idx="931">
                  <c:v>8618.0959689899628</c:v>
                </c:pt>
                <c:pt idx="932">
                  <c:v>9914.1821187601963</c:v>
                </c:pt>
                <c:pt idx="933">
                  <c:v>10633.475209175271</c:v>
                </c:pt>
                <c:pt idx="934">
                  <c:v>8676.7419917942916</c:v>
                </c:pt>
                <c:pt idx="935">
                  <c:v>11583.755206533591</c:v>
                </c:pt>
                <c:pt idx="936">
                  <c:v>10268.745009497583</c:v>
                </c:pt>
                <c:pt idx="937">
                  <c:v>8320.3594128329787</c:v>
                </c:pt>
                <c:pt idx="938">
                  <c:v>1349.6250665521804</c:v>
                </c:pt>
                <c:pt idx="939">
                  <c:v>10507.934711976864</c:v>
                </c:pt>
                <c:pt idx="940">
                  <c:v>-608.78058097027974</c:v>
                </c:pt>
                <c:pt idx="941">
                  <c:v>15978.183823385118</c:v>
                </c:pt>
                <c:pt idx="942">
                  <c:v>6315.3647028566584</c:v>
                </c:pt>
                <c:pt idx="943">
                  <c:v>126.61784936374261</c:v>
                </c:pt>
                <c:pt idx="944">
                  <c:v>16364.213475046274</c:v>
                </c:pt>
                <c:pt idx="945">
                  <c:v>14103.992359040652</c:v>
                </c:pt>
                <c:pt idx="946">
                  <c:v>10852.189609271805</c:v>
                </c:pt>
                <c:pt idx="947">
                  <c:v>33358.28330887224</c:v>
                </c:pt>
                <c:pt idx="948">
                  <c:v>8966.6413641884592</c:v>
                </c:pt>
                <c:pt idx="949">
                  <c:v>28740.586636172717</c:v>
                </c:pt>
                <c:pt idx="950">
                  <c:v>8790.0711310212664</c:v>
                </c:pt>
                <c:pt idx="951">
                  <c:v>39345.733786570723</c:v>
                </c:pt>
                <c:pt idx="952">
                  <c:v>5524.478695493628</c:v>
                </c:pt>
                <c:pt idx="953">
                  <c:v>33314.953516038615</c:v>
                </c:pt>
                <c:pt idx="954">
                  <c:v>30075.784019602557</c:v>
                </c:pt>
                <c:pt idx="955">
                  <c:v>8727.9219719488538</c:v>
                </c:pt>
                <c:pt idx="956">
                  <c:v>35536.561510342472</c:v>
                </c:pt>
                <c:pt idx="957">
                  <c:v>3304.2287932929266</c:v>
                </c:pt>
                <c:pt idx="958">
                  <c:v>35157.208448840567</c:v>
                </c:pt>
                <c:pt idx="959">
                  <c:v>12820.012575864379</c:v>
                </c:pt>
                <c:pt idx="960">
                  <c:v>6501.417432560319</c:v>
                </c:pt>
                <c:pt idx="961">
                  <c:v>3335.3551046358066</c:v>
                </c:pt>
                <c:pt idx="962">
                  <c:v>15623.499696548592</c:v>
                </c:pt>
                <c:pt idx="963">
                  <c:v>9582.3425988838626</c:v>
                </c:pt>
                <c:pt idx="964">
                  <c:v>14355.161909255932</c:v>
                </c:pt>
                <c:pt idx="965">
                  <c:v>5627.7115499469273</c:v>
                </c:pt>
                <c:pt idx="966">
                  <c:v>33886.694458909653</c:v>
                </c:pt>
                <c:pt idx="967">
                  <c:v>7958.0051726444381</c:v>
                </c:pt>
                <c:pt idx="968">
                  <c:v>3007.6670212313306</c:v>
                </c:pt>
                <c:pt idx="969">
                  <c:v>11062.45917707123</c:v>
                </c:pt>
                <c:pt idx="970">
                  <c:v>10847.446290441019</c:v>
                </c:pt>
                <c:pt idx="971">
                  <c:v>4785.9751771740102</c:v>
                </c:pt>
                <c:pt idx="972">
                  <c:v>222.91681404514839</c:v>
                </c:pt>
                <c:pt idx="973">
                  <c:v>5719.0160019805935</c:v>
                </c:pt>
                <c:pt idx="974">
                  <c:v>5587.6223079168622</c:v>
                </c:pt>
                <c:pt idx="975">
                  <c:v>26993.349950353775</c:v>
                </c:pt>
                <c:pt idx="976">
                  <c:v>12842.847099317791</c:v>
                </c:pt>
                <c:pt idx="977">
                  <c:v>3936.3798989260258</c:v>
                </c:pt>
                <c:pt idx="978">
                  <c:v>14612.541100626391</c:v>
                </c:pt>
                <c:pt idx="979">
                  <c:v>6421.9361978258294</c:v>
                </c:pt>
                <c:pt idx="980">
                  <c:v>10911.755975535591</c:v>
                </c:pt>
                <c:pt idx="981">
                  <c:v>3913.5231216392167</c:v>
                </c:pt>
                <c:pt idx="982">
                  <c:v>28992.789627675615</c:v>
                </c:pt>
                <c:pt idx="983">
                  <c:v>5848.0112334459109</c:v>
                </c:pt>
                <c:pt idx="984">
                  <c:v>5659.5876964207491</c:v>
                </c:pt>
                <c:pt idx="985">
                  <c:v>7629.7815924840761</c:v>
                </c:pt>
                <c:pt idx="986">
                  <c:v>10263.318815056846</c:v>
                </c:pt>
                <c:pt idx="987">
                  <c:v>9119.5369588096091</c:v>
                </c:pt>
                <c:pt idx="988">
                  <c:v>8424.7960546633894</c:v>
                </c:pt>
                <c:pt idx="989">
                  <c:v>25034.798094736398</c:v>
                </c:pt>
                <c:pt idx="990">
                  <c:v>971.20652514677181</c:v>
                </c:pt>
                <c:pt idx="991">
                  <c:v>8214.4536918080084</c:v>
                </c:pt>
                <c:pt idx="992">
                  <c:v>11613.742283800169</c:v>
                </c:pt>
                <c:pt idx="993">
                  <c:v>6720.1658901966621</c:v>
                </c:pt>
                <c:pt idx="994">
                  <c:v>26717.787997906049</c:v>
                </c:pt>
                <c:pt idx="995">
                  <c:v>7400.0884410290564</c:v>
                </c:pt>
                <c:pt idx="996">
                  <c:v>10111.806585065573</c:v>
                </c:pt>
                <c:pt idx="997">
                  <c:v>15707.668349857346</c:v>
                </c:pt>
                <c:pt idx="998">
                  <c:v>10273.553124550053</c:v>
                </c:pt>
                <c:pt idx="999">
                  <c:v>6074.5422160801081</c:v>
                </c:pt>
                <c:pt idx="1000">
                  <c:v>27880.466871857774</c:v>
                </c:pt>
                <c:pt idx="1001">
                  <c:v>28074.809009020493</c:v>
                </c:pt>
                <c:pt idx="1002">
                  <c:v>1885.8396371928779</c:v>
                </c:pt>
                <c:pt idx="1003">
                  <c:v>9339.3272218104212</c:v>
                </c:pt>
                <c:pt idx="1004">
                  <c:v>6987.0185536341878</c:v>
                </c:pt>
                <c:pt idx="1005">
                  <c:v>6739.6267619663495</c:v>
                </c:pt>
                <c:pt idx="1006">
                  <c:v>5997.9264784348688</c:v>
                </c:pt>
                <c:pt idx="1007">
                  <c:v>34494.811205258462</c:v>
                </c:pt>
                <c:pt idx="1008">
                  <c:v>3777.3054066364816</c:v>
                </c:pt>
                <c:pt idx="1009">
                  <c:v>10914.547992156262</c:v>
                </c:pt>
                <c:pt idx="1010">
                  <c:v>7164.1260966518148</c:v>
                </c:pt>
                <c:pt idx="1011">
                  <c:v>29567.448027553117</c:v>
                </c:pt>
                <c:pt idx="1012">
                  <c:v>15901.996868669024</c:v>
                </c:pt>
                <c:pt idx="1013">
                  <c:v>11337.737183585006</c:v>
                </c:pt>
                <c:pt idx="1014">
                  <c:v>6223.6911486103691</c:v>
                </c:pt>
                <c:pt idx="1015">
                  <c:v>11367.573293648557</c:v>
                </c:pt>
                <c:pt idx="1016">
                  <c:v>1410.1236938616087</c:v>
                </c:pt>
                <c:pt idx="1017">
                  <c:v>6331.0928022920016</c:v>
                </c:pt>
                <c:pt idx="1018">
                  <c:v>15153.455737944569</c:v>
                </c:pt>
                <c:pt idx="1019">
                  <c:v>5138.3240819929706</c:v>
                </c:pt>
                <c:pt idx="1020">
                  <c:v>12619.92783614268</c:v>
                </c:pt>
                <c:pt idx="1021">
                  <c:v>28474.096238635095</c:v>
                </c:pt>
                <c:pt idx="1022">
                  <c:v>35529.508477646275</c:v>
                </c:pt>
                <c:pt idx="1023">
                  <c:v>-95.968755923955541</c:v>
                </c:pt>
                <c:pt idx="1024">
                  <c:v>14946.435806492727</c:v>
                </c:pt>
                <c:pt idx="1025">
                  <c:v>4231.4873307513335</c:v>
                </c:pt>
                <c:pt idx="1026">
                  <c:v>25610.694547774772</c:v>
                </c:pt>
                <c:pt idx="1027">
                  <c:v>-167.11524230108716</c:v>
                </c:pt>
                <c:pt idx="1028">
                  <c:v>11558.852244256188</c:v>
                </c:pt>
                <c:pt idx="1029">
                  <c:v>4380.8023709443514</c:v>
                </c:pt>
                <c:pt idx="1030">
                  <c:v>31871.545973352528</c:v>
                </c:pt>
                <c:pt idx="1031">
                  <c:v>36941.682873013495</c:v>
                </c:pt>
                <c:pt idx="1032">
                  <c:v>5240.8251593039877</c:v>
                </c:pt>
                <c:pt idx="1033">
                  <c:v>23716.802779140529</c:v>
                </c:pt>
                <c:pt idx="1034">
                  <c:v>16263.665419375307</c:v>
                </c:pt>
                <c:pt idx="1035">
                  <c:v>10199.604538045467</c:v>
                </c:pt>
                <c:pt idx="1036">
                  <c:v>29919.401728436438</c:v>
                </c:pt>
                <c:pt idx="1037">
                  <c:v>33934.772843513325</c:v>
                </c:pt>
                <c:pt idx="1038">
                  <c:v>3376.8937605403953</c:v>
                </c:pt>
                <c:pt idx="1039">
                  <c:v>2656.5644662204691</c:v>
                </c:pt>
                <c:pt idx="1040">
                  <c:v>30052.900942571938</c:v>
                </c:pt>
                <c:pt idx="1041">
                  <c:v>383.8422867161853</c:v>
                </c:pt>
                <c:pt idx="1042">
                  <c:v>27323.959781146084</c:v>
                </c:pt>
                <c:pt idx="1043">
                  <c:v>3044.5794067373768</c:v>
                </c:pt>
                <c:pt idx="1044">
                  <c:v>14487.620271655007</c:v>
                </c:pt>
                <c:pt idx="1045">
                  <c:v>31930.934619912943</c:v>
                </c:pt>
                <c:pt idx="1046">
                  <c:v>7613.2563994986194</c:v>
                </c:pt>
                <c:pt idx="1047">
                  <c:v>34704.791648791434</c:v>
                </c:pt>
                <c:pt idx="1048">
                  <c:v>2242.3474910390405</c:v>
                </c:pt>
                <c:pt idx="1049">
                  <c:v>33885.669605954681</c:v>
                </c:pt>
                <c:pt idx="1050">
                  <c:v>12020.571659389183</c:v>
                </c:pt>
                <c:pt idx="1051">
                  <c:v>13327.052736690235</c:v>
                </c:pt>
                <c:pt idx="1052">
                  <c:v>11109.74960512822</c:v>
                </c:pt>
                <c:pt idx="1053">
                  <c:v>34425.345737355456</c:v>
                </c:pt>
                <c:pt idx="1054">
                  <c:v>1926.1024919412757</c:v>
                </c:pt>
                <c:pt idx="1055">
                  <c:v>11081.285579638849</c:v>
                </c:pt>
                <c:pt idx="1056">
                  <c:v>9233.2061636779399</c:v>
                </c:pt>
                <c:pt idx="1057">
                  <c:v>9367.9351289142305</c:v>
                </c:pt>
                <c:pt idx="1058">
                  <c:v>6585.7413184333936</c:v>
                </c:pt>
                <c:pt idx="1059">
                  <c:v>7743.6095924759156</c:v>
                </c:pt>
                <c:pt idx="1060">
                  <c:v>3917.2599260292009</c:v>
                </c:pt>
                <c:pt idx="1061">
                  <c:v>11488.502748714698</c:v>
                </c:pt>
                <c:pt idx="1062">
                  <c:v>40328.1035833653</c:v>
                </c:pt>
                <c:pt idx="1063">
                  <c:v>7949.7502978069333</c:v>
                </c:pt>
                <c:pt idx="1064">
                  <c:v>5135.599249149087</c:v>
                </c:pt>
                <c:pt idx="1065">
                  <c:v>6946.4721606039602</c:v>
                </c:pt>
                <c:pt idx="1066">
                  <c:v>12823.754912289052</c:v>
                </c:pt>
                <c:pt idx="1067">
                  <c:v>12415.841577164632</c:v>
                </c:pt>
                <c:pt idx="1068">
                  <c:v>11581.564125225888</c:v>
                </c:pt>
                <c:pt idx="1069">
                  <c:v>12192.454126796687</c:v>
                </c:pt>
                <c:pt idx="1070">
                  <c:v>33296.746471347527</c:v>
                </c:pt>
                <c:pt idx="1071">
                  <c:v>14778.035423083467</c:v>
                </c:pt>
                <c:pt idx="1072">
                  <c:v>3572.6579609041519</c:v>
                </c:pt>
                <c:pt idx="1073">
                  <c:v>12678.612491428903</c:v>
                </c:pt>
                <c:pt idx="1074">
                  <c:v>9691.9545480284178</c:v>
                </c:pt>
                <c:pt idx="1075">
                  <c:v>5758.0774931339911</c:v>
                </c:pt>
                <c:pt idx="1076">
                  <c:v>10503.350062483329</c:v>
                </c:pt>
                <c:pt idx="1077">
                  <c:v>2153.3360652121546</c:v>
                </c:pt>
                <c:pt idx="1078">
                  <c:v>28681.286038399834</c:v>
                </c:pt>
                <c:pt idx="1079">
                  <c:v>15920.828508891054</c:v>
                </c:pt>
                <c:pt idx="1080">
                  <c:v>-142.82612933551616</c:v>
                </c:pt>
                <c:pt idx="1081">
                  <c:v>5713.536772615038</c:v>
                </c:pt>
                <c:pt idx="1082">
                  <c:v>4580.1345061176526</c:v>
                </c:pt>
                <c:pt idx="1083">
                  <c:v>6349.5936882225815</c:v>
                </c:pt>
                <c:pt idx="1084">
                  <c:v>14928.296839884551</c:v>
                </c:pt>
                <c:pt idx="1085">
                  <c:v>29552.085650225388</c:v>
                </c:pt>
                <c:pt idx="1086">
                  <c:v>11885.376772365909</c:v>
                </c:pt>
                <c:pt idx="1087">
                  <c:v>12916.156786527768</c:v>
                </c:pt>
                <c:pt idx="1088">
                  <c:v>16920.251367522593</c:v>
                </c:pt>
                <c:pt idx="1089">
                  <c:v>8850.2271400279024</c:v>
                </c:pt>
                <c:pt idx="1090">
                  <c:v>35091.31921239433</c:v>
                </c:pt>
                <c:pt idx="1091">
                  <c:v>12306.701534598284</c:v>
                </c:pt>
                <c:pt idx="1092">
                  <c:v>5395.9197500177233</c:v>
                </c:pt>
                <c:pt idx="1093">
                  <c:v>27519.352811912158</c:v>
                </c:pt>
                <c:pt idx="1094">
                  <c:v>13277.049626681199</c:v>
                </c:pt>
                <c:pt idx="1095">
                  <c:v>5220.5927208014164</c:v>
                </c:pt>
                <c:pt idx="1096">
                  <c:v>37818.874173683587</c:v>
                </c:pt>
                <c:pt idx="1097">
                  <c:v>4000.5276993095831</c:v>
                </c:pt>
                <c:pt idx="1098">
                  <c:v>11890.589636009568</c:v>
                </c:pt>
                <c:pt idx="1099">
                  <c:v>5452.5342212602518</c:v>
                </c:pt>
                <c:pt idx="1100">
                  <c:v>27814.155686475347</c:v>
                </c:pt>
                <c:pt idx="1101">
                  <c:v>11710.917166333717</c:v>
                </c:pt>
                <c:pt idx="1102">
                  <c:v>8027.6528673881949</c:v>
                </c:pt>
                <c:pt idx="1103">
                  <c:v>14030.893268495149</c:v>
                </c:pt>
                <c:pt idx="1104">
                  <c:v>6581.7460346217595</c:v>
                </c:pt>
                <c:pt idx="1105">
                  <c:v>11493.0859022644</c:v>
                </c:pt>
                <c:pt idx="1106">
                  <c:v>10444.822898042585</c:v>
                </c:pt>
                <c:pt idx="1107">
                  <c:v>10395.968595250035</c:v>
                </c:pt>
                <c:pt idx="1108">
                  <c:v>4299.6653925822338</c:v>
                </c:pt>
                <c:pt idx="1109">
                  <c:v>6782.7492956585102</c:v>
                </c:pt>
                <c:pt idx="1110">
                  <c:v>13363.153557628842</c:v>
                </c:pt>
                <c:pt idx="1111">
                  <c:v>34952.339272949452</c:v>
                </c:pt>
                <c:pt idx="1112">
                  <c:v>33398.731249438104</c:v>
                </c:pt>
                <c:pt idx="1113">
                  <c:v>5252.8527626705436</c:v>
                </c:pt>
                <c:pt idx="1114">
                  <c:v>2151.4747207983728</c:v>
                </c:pt>
                <c:pt idx="1115">
                  <c:v>12579.175079219274</c:v>
                </c:pt>
                <c:pt idx="1116">
                  <c:v>10892.45420923991</c:v>
                </c:pt>
                <c:pt idx="1117">
                  <c:v>29421.387269543942</c:v>
                </c:pt>
                <c:pt idx="1118">
                  <c:v>31821.585702431825</c:v>
                </c:pt>
                <c:pt idx="1119">
                  <c:v>3607.599135512241</c:v>
                </c:pt>
                <c:pt idx="1120">
                  <c:v>27508.31552618416</c:v>
                </c:pt>
                <c:pt idx="1121">
                  <c:v>12608.532446391897</c:v>
                </c:pt>
                <c:pt idx="1122">
                  <c:v>39099.591086343367</c:v>
                </c:pt>
                <c:pt idx="1123">
                  <c:v>6460.2554172134796</c:v>
                </c:pt>
                <c:pt idx="1124">
                  <c:v>32793.71276111716</c:v>
                </c:pt>
                <c:pt idx="1125">
                  <c:v>12397.419550820936</c:v>
                </c:pt>
                <c:pt idx="1126">
                  <c:v>11239.079725655107</c:v>
                </c:pt>
                <c:pt idx="1127">
                  <c:v>9130.8900500351356</c:v>
                </c:pt>
                <c:pt idx="1128">
                  <c:v>7304.2578829913691</c:v>
                </c:pt>
                <c:pt idx="1129">
                  <c:v>-1709.3206320968043</c:v>
                </c:pt>
                <c:pt idx="1130">
                  <c:v>7517.8875868379528</c:v>
                </c:pt>
                <c:pt idx="1131">
                  <c:v>10425.198202681069</c:v>
                </c:pt>
                <c:pt idx="1132">
                  <c:v>16233.671470511152</c:v>
                </c:pt>
                <c:pt idx="1133">
                  <c:v>7284.139828304993</c:v>
                </c:pt>
                <c:pt idx="1134">
                  <c:v>6240.6836371773916</c:v>
                </c:pt>
                <c:pt idx="1135">
                  <c:v>11515.936702259763</c:v>
                </c:pt>
                <c:pt idx="1136">
                  <c:v>7358.4268295954025</c:v>
                </c:pt>
                <c:pt idx="1137">
                  <c:v>1927.0331641481671</c:v>
                </c:pt>
                <c:pt idx="1138">
                  <c:v>5631.9866205102535</c:v>
                </c:pt>
                <c:pt idx="1139">
                  <c:v>27457.698072346771</c:v>
                </c:pt>
                <c:pt idx="1140">
                  <c:v>12787.344512420232</c:v>
                </c:pt>
                <c:pt idx="1141">
                  <c:v>10116.72910972401</c:v>
                </c:pt>
                <c:pt idx="1142">
                  <c:v>8815.3189631525456</c:v>
                </c:pt>
                <c:pt idx="1143">
                  <c:v>8833.040144079263</c:v>
                </c:pt>
                <c:pt idx="1144">
                  <c:v>11719.863341932647</c:v>
                </c:pt>
                <c:pt idx="1145">
                  <c:v>13477.280574497812</c:v>
                </c:pt>
                <c:pt idx="1146">
                  <c:v>37355.557045726106</c:v>
                </c:pt>
                <c:pt idx="1147">
                  <c:v>3672.6796144131204</c:v>
                </c:pt>
                <c:pt idx="1148">
                  <c:v>8865.3552604731831</c:v>
                </c:pt>
                <c:pt idx="1149">
                  <c:v>9324.5596478351126</c:v>
                </c:pt>
                <c:pt idx="1150">
                  <c:v>2964.1333811815575</c:v>
                </c:pt>
                <c:pt idx="1151">
                  <c:v>14979.943159297773</c:v>
                </c:pt>
                <c:pt idx="1152">
                  <c:v>34390.437560480103</c:v>
                </c:pt>
                <c:pt idx="1153">
                  <c:v>9322.1839494366923</c:v>
                </c:pt>
                <c:pt idx="1154">
                  <c:v>11413.277786148141</c:v>
                </c:pt>
                <c:pt idx="1155">
                  <c:v>6242.8388463006559</c:v>
                </c:pt>
                <c:pt idx="1156">
                  <c:v>30846.932453226793</c:v>
                </c:pt>
                <c:pt idx="1157">
                  <c:v>2429.6989777646863</c:v>
                </c:pt>
                <c:pt idx="1158">
                  <c:v>3574.5162205353427</c:v>
                </c:pt>
                <c:pt idx="1159">
                  <c:v>9261.6646571326219</c:v>
                </c:pt>
                <c:pt idx="1160">
                  <c:v>10958.130854526091</c:v>
                </c:pt>
                <c:pt idx="1161">
                  <c:v>10869.462292242648</c:v>
                </c:pt>
                <c:pt idx="1162">
                  <c:v>8247.197940028349</c:v>
                </c:pt>
                <c:pt idx="1163">
                  <c:v>2255.2190631349031</c:v>
                </c:pt>
                <c:pt idx="1164">
                  <c:v>8317.6751953114272</c:v>
                </c:pt>
                <c:pt idx="1165">
                  <c:v>5912.8627382231625</c:v>
                </c:pt>
                <c:pt idx="1166">
                  <c:v>15229.176831948307</c:v>
                </c:pt>
                <c:pt idx="1167">
                  <c:v>3845.4047052399806</c:v>
                </c:pt>
                <c:pt idx="1168">
                  <c:v>8080.1100117318219</c:v>
                </c:pt>
                <c:pt idx="1169">
                  <c:v>9255.875848836853</c:v>
                </c:pt>
                <c:pt idx="1170">
                  <c:v>26157.929387964479</c:v>
                </c:pt>
                <c:pt idx="1171">
                  <c:v>32002.234435258437</c:v>
                </c:pt>
                <c:pt idx="1172">
                  <c:v>15625.992757366759</c:v>
                </c:pt>
                <c:pt idx="1173">
                  <c:v>8213.5261043837072</c:v>
                </c:pt>
                <c:pt idx="1174">
                  <c:v>6868.520274338468</c:v>
                </c:pt>
                <c:pt idx="1175">
                  <c:v>1944.3927812073794</c:v>
                </c:pt>
                <c:pt idx="1176">
                  <c:v>33573.800979041764</c:v>
                </c:pt>
                <c:pt idx="1177">
                  <c:v>7145.0657081120262</c:v>
                </c:pt>
                <c:pt idx="1178">
                  <c:v>5795.1372923337303</c:v>
                </c:pt>
                <c:pt idx="1179">
                  <c:v>28817.563337759606</c:v>
                </c:pt>
                <c:pt idx="1180">
                  <c:v>13342.098246018502</c:v>
                </c:pt>
                <c:pt idx="1181">
                  <c:v>4023.4140846088858</c:v>
                </c:pt>
                <c:pt idx="1182">
                  <c:v>3800.3808903741124</c:v>
                </c:pt>
                <c:pt idx="1183">
                  <c:v>10146.399781567206</c:v>
                </c:pt>
                <c:pt idx="1184">
                  <c:v>26921.792063238754</c:v>
                </c:pt>
                <c:pt idx="1185">
                  <c:v>8431.0817859879935</c:v>
                </c:pt>
                <c:pt idx="1186">
                  <c:v>30073.113178006395</c:v>
                </c:pt>
                <c:pt idx="1187">
                  <c:v>14718.433445725972</c:v>
                </c:pt>
                <c:pt idx="1188">
                  <c:v>32001.738242746633</c:v>
                </c:pt>
                <c:pt idx="1189">
                  <c:v>2506.5232419944837</c:v>
                </c:pt>
                <c:pt idx="1190">
                  <c:v>7739.1109854594788</c:v>
                </c:pt>
                <c:pt idx="1191">
                  <c:v>6447.2260063170106</c:v>
                </c:pt>
                <c:pt idx="1192">
                  <c:v>14422.802345871267</c:v>
                </c:pt>
                <c:pt idx="1193">
                  <c:v>12443.603012017325</c:v>
                </c:pt>
                <c:pt idx="1194">
                  <c:v>3050.1980363697567</c:v>
                </c:pt>
                <c:pt idx="1195">
                  <c:v>3488.9430174159165</c:v>
                </c:pt>
                <c:pt idx="1196">
                  <c:v>26619.890241927995</c:v>
                </c:pt>
                <c:pt idx="1197">
                  <c:v>8806.1758377248079</c:v>
                </c:pt>
                <c:pt idx="1198">
                  <c:v>8283.9616424022988</c:v>
                </c:pt>
                <c:pt idx="1199">
                  <c:v>4766.1495546476854</c:v>
                </c:pt>
                <c:pt idx="1200">
                  <c:v>6281.0540910088075</c:v>
                </c:pt>
                <c:pt idx="1201">
                  <c:v>14038.512161566978</c:v>
                </c:pt>
                <c:pt idx="1202">
                  <c:v>4119.5247162787673</c:v>
                </c:pt>
                <c:pt idx="1203">
                  <c:v>12461.270140621691</c:v>
                </c:pt>
                <c:pt idx="1204">
                  <c:v>26178.087311981162</c:v>
                </c:pt>
                <c:pt idx="1205">
                  <c:v>3100.6511304589512</c:v>
                </c:pt>
                <c:pt idx="1206">
                  <c:v>15010.868508190988</c:v>
                </c:pt>
                <c:pt idx="1207">
                  <c:v>32345.521747294522</c:v>
                </c:pt>
                <c:pt idx="1208">
                  <c:v>30557.270261801634</c:v>
                </c:pt>
                <c:pt idx="1209">
                  <c:v>15184.19854695168</c:v>
                </c:pt>
                <c:pt idx="1210">
                  <c:v>7772.110281741383</c:v>
                </c:pt>
                <c:pt idx="1211">
                  <c:v>9430.0206224343401</c:v>
                </c:pt>
                <c:pt idx="1212">
                  <c:v>-163.95514086532148</c:v>
                </c:pt>
                <c:pt idx="1213">
                  <c:v>12704.083860013292</c:v>
                </c:pt>
                <c:pt idx="1214">
                  <c:v>5720.6109806724789</c:v>
                </c:pt>
                <c:pt idx="1215">
                  <c:v>5829.593184438223</c:v>
                </c:pt>
                <c:pt idx="1216">
                  <c:v>5676.3509331036457</c:v>
                </c:pt>
                <c:pt idx="1217">
                  <c:v>7943.4842140794408</c:v>
                </c:pt>
                <c:pt idx="1218">
                  <c:v>34976.931231246985</c:v>
                </c:pt>
                <c:pt idx="1219">
                  <c:v>9142.5747898582449</c:v>
                </c:pt>
                <c:pt idx="1220">
                  <c:v>3686.2528845922434</c:v>
                </c:pt>
                <c:pt idx="1221">
                  <c:v>6590.0407435047182</c:v>
                </c:pt>
                <c:pt idx="1222">
                  <c:v>8319.5370182715105</c:v>
                </c:pt>
                <c:pt idx="1223">
                  <c:v>24295.205104281456</c:v>
                </c:pt>
                <c:pt idx="1224">
                  <c:v>7057.0493430615898</c:v>
                </c:pt>
                <c:pt idx="1225">
                  <c:v>9484.8828761102341</c:v>
                </c:pt>
                <c:pt idx="1226">
                  <c:v>4345.227473621444</c:v>
                </c:pt>
                <c:pt idx="1227">
                  <c:v>11245.305517167772</c:v>
                </c:pt>
                <c:pt idx="1228">
                  <c:v>12957.511364962569</c:v>
                </c:pt>
                <c:pt idx="1229">
                  <c:v>13107.073123280368</c:v>
                </c:pt>
                <c:pt idx="1230">
                  <c:v>37905.835922085171</c:v>
                </c:pt>
                <c:pt idx="1231">
                  <c:v>23481.489313908052</c:v>
                </c:pt>
                <c:pt idx="1232">
                  <c:v>11351.097122967052</c:v>
                </c:pt>
                <c:pt idx="1233">
                  <c:v>9770.9719894356058</c:v>
                </c:pt>
                <c:pt idx="1234">
                  <c:v>8975.7301429135678</c:v>
                </c:pt>
                <c:pt idx="1235">
                  <c:v>4792.4929674048317</c:v>
                </c:pt>
                <c:pt idx="1236">
                  <c:v>11590.341838896504</c:v>
                </c:pt>
                <c:pt idx="1237">
                  <c:v>12176.50926520418</c:v>
                </c:pt>
                <c:pt idx="1238">
                  <c:v>6561.7211080010748</c:v>
                </c:pt>
                <c:pt idx="1239">
                  <c:v>8213.5689336524902</c:v>
                </c:pt>
                <c:pt idx="1240">
                  <c:v>39229.477340136153</c:v>
                </c:pt>
                <c:pt idx="1241">
                  <c:v>40670.057255107866</c:v>
                </c:pt>
                <c:pt idx="1242">
                  <c:v>2003.8756085158743</c:v>
                </c:pt>
                <c:pt idx="1243">
                  <c:v>5449.112494545624</c:v>
                </c:pt>
                <c:pt idx="1244">
                  <c:v>2823.8571695714218</c:v>
                </c:pt>
                <c:pt idx="1245">
                  <c:v>4781.977592671672</c:v>
                </c:pt>
                <c:pt idx="1246">
                  <c:v>8803.7196899586033</c:v>
                </c:pt>
                <c:pt idx="1247">
                  <c:v>7320.6454236245627</c:v>
                </c:pt>
                <c:pt idx="1248">
                  <c:v>5156.5370429008808</c:v>
                </c:pt>
                <c:pt idx="1249">
                  <c:v>31880.661277627318</c:v>
                </c:pt>
                <c:pt idx="1250">
                  <c:v>28061.374788458212</c:v>
                </c:pt>
                <c:pt idx="1251">
                  <c:v>-1433.6028471589038</c:v>
                </c:pt>
                <c:pt idx="1252">
                  <c:v>25215.738949372564</c:v>
                </c:pt>
                <c:pt idx="1253">
                  <c:v>9216.0349054200215</c:v>
                </c:pt>
                <c:pt idx="1254">
                  <c:v>5161.997894807284</c:v>
                </c:pt>
                <c:pt idx="1255">
                  <c:v>10744.809130951413</c:v>
                </c:pt>
                <c:pt idx="1256">
                  <c:v>14576.226948890704</c:v>
                </c:pt>
                <c:pt idx="1257">
                  <c:v>11431.244131645741</c:v>
                </c:pt>
                <c:pt idx="1258">
                  <c:v>15923.465292947407</c:v>
                </c:pt>
                <c:pt idx="1259">
                  <c:v>9280.4960104741549</c:v>
                </c:pt>
                <c:pt idx="1260">
                  <c:v>3241.1143731223597</c:v>
                </c:pt>
                <c:pt idx="1261">
                  <c:v>7221.651618293894</c:v>
                </c:pt>
                <c:pt idx="1262">
                  <c:v>7547.4267474094304</c:v>
                </c:pt>
                <c:pt idx="1263">
                  <c:v>8763.6183997511725</c:v>
                </c:pt>
                <c:pt idx="1264">
                  <c:v>12908.829499114563</c:v>
                </c:pt>
                <c:pt idx="1265">
                  <c:v>35241.702577146512</c:v>
                </c:pt>
                <c:pt idx="1266">
                  <c:v>11573.91015721672</c:v>
                </c:pt>
                <c:pt idx="1267">
                  <c:v>28480.278703667598</c:v>
                </c:pt>
                <c:pt idx="1268">
                  <c:v>3533.679488519891</c:v>
                </c:pt>
                <c:pt idx="1269">
                  <c:v>9282.953547063009</c:v>
                </c:pt>
                <c:pt idx="1270">
                  <c:v>6234.6948553448592</c:v>
                </c:pt>
                <c:pt idx="1271">
                  <c:v>5826.9925856116643</c:v>
                </c:pt>
                <c:pt idx="1272">
                  <c:v>8973.6678360501228</c:v>
                </c:pt>
                <c:pt idx="1273">
                  <c:v>5725.7291532014642</c:v>
                </c:pt>
                <c:pt idx="1274">
                  <c:v>26600.499577643055</c:v>
                </c:pt>
                <c:pt idx="1275">
                  <c:v>9649.793018342596</c:v>
                </c:pt>
                <c:pt idx="1276">
                  <c:v>4023.7821694239783</c:v>
                </c:pt>
                <c:pt idx="1277">
                  <c:v>6013.8181487216098</c:v>
                </c:pt>
                <c:pt idx="1278">
                  <c:v>32421.943999760591</c:v>
                </c:pt>
                <c:pt idx="1279">
                  <c:v>4167.9000503745137</c:v>
                </c:pt>
                <c:pt idx="1280">
                  <c:v>10660.86210508697</c:v>
                </c:pt>
                <c:pt idx="1281">
                  <c:v>33957.284750946259</c:v>
                </c:pt>
                <c:pt idx="1282">
                  <c:v>23880.340516628668</c:v>
                </c:pt>
                <c:pt idx="1283">
                  <c:v>2180.019317804783</c:v>
                </c:pt>
                <c:pt idx="1284">
                  <c:v>39275.091031050521</c:v>
                </c:pt>
                <c:pt idx="1285">
                  <c:v>8382.8947849037722</c:v>
                </c:pt>
                <c:pt idx="1286">
                  <c:v>1118.094107809954</c:v>
                </c:pt>
                <c:pt idx="1287">
                  <c:v>5608.8501175463753</c:v>
                </c:pt>
                <c:pt idx="1288">
                  <c:v>30270.980828361993</c:v>
                </c:pt>
                <c:pt idx="1289">
                  <c:v>10313.424399766332</c:v>
                </c:pt>
                <c:pt idx="1290">
                  <c:v>5539.9133100865347</c:v>
                </c:pt>
                <c:pt idx="1291">
                  <c:v>27536.752844277602</c:v>
                </c:pt>
                <c:pt idx="1292">
                  <c:v>161.78847664176442</c:v>
                </c:pt>
                <c:pt idx="1293">
                  <c:v>9551.61248038952</c:v>
                </c:pt>
                <c:pt idx="1294">
                  <c:v>11367.010706256759</c:v>
                </c:pt>
                <c:pt idx="1295">
                  <c:v>44.97964847142498</c:v>
                </c:pt>
                <c:pt idx="1296">
                  <c:v>1414.9903856931396</c:v>
                </c:pt>
                <c:pt idx="1297">
                  <c:v>4161.4367910123447</c:v>
                </c:pt>
                <c:pt idx="1298">
                  <c:v>6317.0001579293985</c:v>
                </c:pt>
                <c:pt idx="1299">
                  <c:v>1796.8042309779678</c:v>
                </c:pt>
                <c:pt idx="1300">
                  <c:v>32600.108672768438</c:v>
                </c:pt>
                <c:pt idx="1301">
                  <c:v>39249.911079923513</c:v>
                </c:pt>
                <c:pt idx="1302">
                  <c:v>1053.5436262202636</c:v>
                </c:pt>
                <c:pt idx="1303">
                  <c:v>31293.031784536986</c:v>
                </c:pt>
                <c:pt idx="1304">
                  <c:v>31863.504429312099</c:v>
                </c:pt>
                <c:pt idx="1305">
                  <c:v>2593.4343694338031</c:v>
                </c:pt>
                <c:pt idx="1306">
                  <c:v>26770.207150725553</c:v>
                </c:pt>
                <c:pt idx="1307">
                  <c:v>31085.243084254347</c:v>
                </c:pt>
                <c:pt idx="1308">
                  <c:v>27614.99608692585</c:v>
                </c:pt>
                <c:pt idx="1309">
                  <c:v>9374.2368237354331</c:v>
                </c:pt>
                <c:pt idx="1310">
                  <c:v>7766.5262485000421</c:v>
                </c:pt>
                <c:pt idx="1311">
                  <c:v>5239.5264022820047</c:v>
                </c:pt>
                <c:pt idx="1312">
                  <c:v>10730.111764460853</c:v>
                </c:pt>
                <c:pt idx="1313">
                  <c:v>28551.229603248808</c:v>
                </c:pt>
                <c:pt idx="1314">
                  <c:v>28712.845423053222</c:v>
                </c:pt>
                <c:pt idx="1315">
                  <c:v>2631.6286269819575</c:v>
                </c:pt>
                <c:pt idx="1316">
                  <c:v>-1030.933724875124</c:v>
                </c:pt>
                <c:pt idx="1317">
                  <c:v>9539.8875510660564</c:v>
                </c:pt>
                <c:pt idx="1318">
                  <c:v>12291.493626727846</c:v>
                </c:pt>
                <c:pt idx="1319">
                  <c:v>7602.7720954322376</c:v>
                </c:pt>
                <c:pt idx="1320">
                  <c:v>7503.2763655389681</c:v>
                </c:pt>
                <c:pt idx="1321">
                  <c:v>36758.54470780745</c:v>
                </c:pt>
                <c:pt idx="1322">
                  <c:v>15991.100676074349</c:v>
                </c:pt>
                <c:pt idx="1323">
                  <c:v>36307.181535494281</c:v>
                </c:pt>
                <c:pt idx="1324">
                  <c:v>4812.2128582170935</c:v>
                </c:pt>
                <c:pt idx="1325">
                  <c:v>14973.237036055427</c:v>
                </c:pt>
                <c:pt idx="1326">
                  <c:v>9998.7170505897138</c:v>
                </c:pt>
                <c:pt idx="1327">
                  <c:v>10656.278951537266</c:v>
                </c:pt>
                <c:pt idx="1328">
                  <c:v>3137.120036212656</c:v>
                </c:pt>
                <c:pt idx="1329">
                  <c:v>14370.494804755637</c:v>
                </c:pt>
                <c:pt idx="1330">
                  <c:v>11349.09205531509</c:v>
                </c:pt>
                <c:pt idx="1331">
                  <c:v>4338.1678914930199</c:v>
                </c:pt>
                <c:pt idx="1332">
                  <c:v>17046.389776326003</c:v>
                </c:pt>
                <c:pt idx="1333">
                  <c:v>12351.32368565555</c:v>
                </c:pt>
                <c:pt idx="1334">
                  <c:v>3511.9308087630661</c:v>
                </c:pt>
                <c:pt idx="1335">
                  <c:v>4149.1324856766869</c:v>
                </c:pt>
                <c:pt idx="1336">
                  <c:v>1246.584938975941</c:v>
                </c:pt>
                <c:pt idx="1337">
                  <c:v>37085.623267566312</c:v>
                </c:pt>
              </c:numCache>
            </c:numRef>
          </c:yVal>
          <c:smooth val="0"/>
          <c:extLst>
            <c:ext xmlns:c16="http://schemas.microsoft.com/office/drawing/2014/chart" uri="{C3380CC4-5D6E-409C-BE32-E72D297353CC}">
              <c16:uniqueId val="{00000002-2850-4B5F-B97E-E73D57B27FDE}"/>
            </c:ext>
          </c:extLst>
        </c:ser>
        <c:dLbls>
          <c:showLegendKey val="0"/>
          <c:showVal val="0"/>
          <c:showCatName val="0"/>
          <c:showSerName val="0"/>
          <c:showPercent val="0"/>
          <c:showBubbleSize val="0"/>
        </c:dLbls>
        <c:axId val="2065848544"/>
        <c:axId val="1322301024"/>
      </c:scatterChart>
      <c:valAx>
        <c:axId val="206584854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lgn="ctr" rtl="0">
                  <a:defRPr lang="en-US" sz="1800" b="1" i="0" u="none" strike="noStrike" kern="1200" baseline="0">
                    <a:solidFill>
                      <a:sysClr val="window" lastClr="FFFFFF">
                        <a:lumMod val="75000"/>
                      </a:sysClr>
                    </a:solidFill>
                    <a:latin typeface="+mn-lt"/>
                    <a:ea typeface="+mn-ea"/>
                    <a:cs typeface="+mn-cs"/>
                  </a:defRPr>
                </a:pPr>
                <a:r>
                  <a:rPr lang="en-US" sz="1800" b="1" i="0" u="none" strike="noStrike" kern="1200" baseline="0">
                    <a:solidFill>
                      <a:sysClr val="window" lastClr="FFFFFF">
                        <a:lumMod val="75000"/>
                      </a:sysClr>
                    </a:solidFill>
                    <a:latin typeface="+mn-lt"/>
                    <a:ea typeface="+mn-ea"/>
                    <a:cs typeface="+mn-cs"/>
                  </a:rPr>
                  <a:t>Actual </a:t>
                </a:r>
              </a:p>
            </c:rich>
          </c:tx>
          <c:overlay val="0"/>
          <c:spPr>
            <a:noFill/>
            <a:ln>
              <a:noFill/>
            </a:ln>
            <a:effectLst/>
          </c:spPr>
          <c:txPr>
            <a:bodyPr rot="0" spcFirstLastPara="1" vertOverflow="ellipsis" vert="horz" wrap="square" anchor="ctr" anchorCtr="1"/>
            <a:lstStyle/>
            <a:p>
              <a:pPr algn="ctr" rtl="0">
                <a:defRPr lang="en-US" sz="1800" b="1" i="0" u="none" strike="noStrike" kern="1200" baseline="0">
                  <a:solidFill>
                    <a:sysClr val="window" lastClr="FFFFFF">
                      <a:lumMod val="7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322301024"/>
        <c:crosses val="autoZero"/>
        <c:crossBetween val="midCat"/>
      </c:valAx>
      <c:valAx>
        <c:axId val="132230102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r>
                  <a:rPr lang="en-US" sz="2400" b="1"/>
                  <a:t>predicted</a:t>
                </a:r>
              </a:p>
            </c:rich>
          </c:tx>
          <c:overlay val="0"/>
          <c:spPr>
            <a:noFill/>
            <a:ln>
              <a:noFill/>
            </a:ln>
            <a:effectLst/>
          </c:spPr>
          <c:txPr>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06584854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alpha val="42000"/>
        </a:schemeClr>
      </a:solidFill>
      <a:round/>
    </a:ln>
    <a:effectLst>
      <a:glow rad="241300">
        <a:schemeClr val="accent1">
          <a:alpha val="40000"/>
        </a:schemeClr>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[project02.part01.level02.insurancedataset.Sweety.xlsx]1!PivotTable8</c:name>
    <c:fmtId val="1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Age distribution </a:t>
            </a:r>
          </a:p>
          <a:p>
            <a:pPr>
              <a:defRPr/>
            </a:pPr>
            <a:r>
              <a:rPr lang="en-US"/>
              <a:t>of customers</a:t>
            </a:r>
          </a:p>
        </c:rich>
      </c:tx>
      <c:layout>
        <c:manualLayout>
          <c:xMode val="edge"/>
          <c:yMode val="edge"/>
          <c:x val="0.59911201479339637"/>
          <c:y val="2.3756470760837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bg2">
              <a:lumMod val="75000"/>
            </a:schemeClr>
          </a:solidFill>
          <a:ln>
            <a:noFill/>
          </a:ln>
          <a:effectLst>
            <a:outerShdw blurRad="57150" dist="19050" dir="5400000" algn="ctr" rotWithShape="0">
              <a:srgbClr val="000000">
                <a:alpha val="63000"/>
              </a:srgbClr>
            </a:outerShdw>
          </a:effectLst>
        </c:spPr>
      </c:pivotFmt>
      <c:pivotFmt>
        <c:idx val="3"/>
        <c:spPr>
          <a:solidFill>
            <a:schemeClr val="accent4"/>
          </a:solidFill>
          <a:ln>
            <a:noFill/>
          </a:ln>
          <a:effectLst>
            <a:outerShdw blurRad="57150" dist="19050" dir="5400000" algn="ctr" rotWithShape="0">
              <a:srgbClr val="000000">
                <a:alpha val="63000"/>
              </a:srgbClr>
            </a:outerShdw>
          </a:effectLst>
        </c:spPr>
      </c:pivotFmt>
      <c:pivotFmt>
        <c:idx val="4"/>
        <c:spPr>
          <a:solidFill>
            <a:schemeClr val="accent5"/>
          </a:solidFill>
          <a:ln>
            <a:noFill/>
          </a:ln>
          <a:effectLst>
            <a:outerShdw blurRad="57150" dist="19050" dir="5400000" algn="ctr" rotWithShape="0">
              <a:srgbClr val="000000">
                <a:alpha val="63000"/>
              </a:srgbClr>
            </a:outerShdw>
          </a:effectLst>
        </c:spPr>
      </c:pivotFmt>
      <c:pivotFmt>
        <c:idx val="5"/>
        <c:spPr>
          <a:solidFill>
            <a:schemeClr val="accent6"/>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accent2"/>
          </a:solidFill>
          <a:ln>
            <a:noFill/>
          </a:ln>
          <a:effectLst>
            <a:outerShdw blurRad="57150" dist="19050" dir="5400000" algn="ctr" rotWithShape="0">
              <a:srgbClr val="000000">
                <a:alpha val="63000"/>
              </a:srgbClr>
            </a:outerShdw>
          </a:effectLst>
        </c:spPr>
      </c:pivotFmt>
      <c:pivotFmt>
        <c:idx val="9"/>
        <c:spPr>
          <a:solidFill>
            <a:schemeClr val="bg2">
              <a:lumMod val="75000"/>
            </a:schemeClr>
          </a:solidFill>
          <a:ln>
            <a:noFill/>
          </a:ln>
          <a:effectLst>
            <a:outerShdw blurRad="57150" dist="19050" dir="5400000" algn="ctr" rotWithShape="0">
              <a:srgbClr val="000000">
                <a:alpha val="63000"/>
              </a:srgbClr>
            </a:outerShdw>
          </a:effectLst>
        </c:spPr>
      </c:pivotFmt>
      <c:pivotFmt>
        <c:idx val="10"/>
        <c:spPr>
          <a:solidFill>
            <a:schemeClr val="accent4"/>
          </a:solidFill>
          <a:ln>
            <a:noFill/>
          </a:ln>
          <a:effectLst>
            <a:outerShdw blurRad="57150" dist="19050" dir="5400000" algn="ctr" rotWithShape="0">
              <a:srgbClr val="000000">
                <a:alpha val="63000"/>
              </a:srgbClr>
            </a:outerShdw>
          </a:effectLst>
        </c:spPr>
      </c:pivotFmt>
      <c:pivotFmt>
        <c:idx val="11"/>
        <c:spPr>
          <a:solidFill>
            <a:schemeClr val="accent5"/>
          </a:solidFill>
          <a:ln>
            <a:noFill/>
          </a:ln>
          <a:effectLst>
            <a:outerShdw blurRad="57150" dist="19050" dir="5400000" algn="ctr" rotWithShape="0">
              <a:srgbClr val="000000">
                <a:alpha val="63000"/>
              </a:srgbClr>
            </a:outerShdw>
          </a:effectLst>
        </c:spPr>
      </c:pivotFmt>
      <c:pivotFmt>
        <c:idx val="12"/>
        <c:spPr>
          <a:solidFill>
            <a:schemeClr val="accent6"/>
          </a:soli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5"/>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6"/>
        <c:spPr>
          <a:solidFill>
            <a:schemeClr val="bg2">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7"/>
        <c:spPr>
          <a:solidFill>
            <a:schemeClr val="accent4"/>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8"/>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9"/>
        <c:spPr>
          <a:solidFill>
            <a:schemeClr val="accent6"/>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s>
    <c:plotArea>
      <c:layout>
        <c:manualLayout>
          <c:layoutTarget val="inner"/>
          <c:xMode val="edge"/>
          <c:yMode val="edge"/>
          <c:x val="7.7220580386035659E-2"/>
          <c:y val="3.9535780859133833E-2"/>
          <c:w val="0.60521333723559778"/>
          <c:h val="0.92170667969445275"/>
        </c:manualLayout>
      </c:layout>
      <c:doughnutChart>
        <c:varyColors val="1"/>
        <c:ser>
          <c:idx val="0"/>
          <c:order val="0"/>
          <c:tx>
            <c:strRef>
              <c:f>'1'!$B$3</c:f>
              <c:strCache>
                <c:ptCount val="1"/>
                <c:pt idx="0">
                  <c:v>Total</c:v>
                </c:pt>
              </c:strCache>
            </c:strRef>
          </c:tx>
          <c:spPr>
            <a:scene3d>
              <a:camera prst="orthographicFront"/>
              <a:lightRig rig="threePt" dir="t"/>
            </a:scene3d>
            <a:sp3d>
              <a:bevelT w="165100" prst="coolSlan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1-BEE7-423F-AD3E-6870526275E8}"/>
              </c:ext>
            </c:extLst>
          </c:dPt>
          <c:dPt>
            <c:idx val="1"/>
            <c:bubble3D val="0"/>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3-BEE7-423F-AD3E-6870526275E8}"/>
              </c:ext>
            </c:extLst>
          </c:dPt>
          <c:dPt>
            <c:idx val="2"/>
            <c:bubble3D val="0"/>
            <c:spPr>
              <a:solidFill>
                <a:schemeClr val="bg2">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5-BEE7-423F-AD3E-6870526275E8}"/>
              </c:ext>
            </c:extLst>
          </c:dPt>
          <c:dPt>
            <c:idx val="3"/>
            <c:bubble3D val="0"/>
            <c:spPr>
              <a:solidFill>
                <a:schemeClr val="accent4"/>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7-BEE7-423F-AD3E-6870526275E8}"/>
              </c:ext>
            </c:extLst>
          </c:dPt>
          <c:dPt>
            <c:idx val="4"/>
            <c:bubble3D val="0"/>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9-BEE7-423F-AD3E-6870526275E8}"/>
              </c:ext>
            </c:extLst>
          </c:dPt>
          <c:dPt>
            <c:idx val="5"/>
            <c:bubble3D val="0"/>
            <c:spPr>
              <a:solidFill>
                <a:schemeClr val="accent6"/>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B-BEE7-423F-AD3E-6870526275E8}"/>
              </c:ext>
            </c:extLst>
          </c:dPt>
          <c:dLbls>
            <c:spPr>
              <a:noFill/>
              <a:ln>
                <a:solidFill>
                  <a:schemeClr val="tx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'1'!$A$4:$A$10</c:f>
              <c:strCache>
                <c:ptCount val="6"/>
                <c:pt idx="0">
                  <c:v>10-19</c:v>
                </c:pt>
                <c:pt idx="1">
                  <c:v>20-29</c:v>
                </c:pt>
                <c:pt idx="2">
                  <c:v>30-39</c:v>
                </c:pt>
                <c:pt idx="3">
                  <c:v>40-49</c:v>
                </c:pt>
                <c:pt idx="4">
                  <c:v>50-59</c:v>
                </c:pt>
                <c:pt idx="5">
                  <c:v>60-70</c:v>
                </c:pt>
              </c:strCache>
            </c:strRef>
          </c:cat>
          <c:val>
            <c:numRef>
              <c:f>'1'!$B$4:$B$10</c:f>
              <c:numCache>
                <c:formatCode>General</c:formatCode>
                <c:ptCount val="6"/>
                <c:pt idx="0">
                  <c:v>137</c:v>
                </c:pt>
                <c:pt idx="1">
                  <c:v>280</c:v>
                </c:pt>
                <c:pt idx="2">
                  <c:v>257</c:v>
                </c:pt>
                <c:pt idx="3">
                  <c:v>279</c:v>
                </c:pt>
                <c:pt idx="4">
                  <c:v>271</c:v>
                </c:pt>
                <c:pt idx="5">
                  <c:v>114</c:v>
                </c:pt>
              </c:numCache>
            </c:numRef>
          </c:val>
          <c:extLst>
            <c:ext xmlns:c16="http://schemas.microsoft.com/office/drawing/2014/chart" uri="{C3380CC4-5D6E-409C-BE32-E72D297353CC}">
              <c16:uniqueId val="{0000000C-BEE7-423F-AD3E-6870526275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747883156032126"/>
          <c:y val="0.37422985751107224"/>
          <c:w val="0.21389005638967679"/>
          <c:h val="0.4788173113658248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15875">
      <a:solidFill>
        <a:schemeClr val="bg1">
          <a:alpha val="42000"/>
        </a:schemeClr>
      </a:solidFill>
    </a:ln>
    <a:effectLst>
      <a:glow rad="330200">
        <a:schemeClr val="accent1">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[project02.part01.level02.insurancedataset.Sweety.xlsx]2!PivotTable16</c:name>
    <c:fmtId val="2"/>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rPr>
              <a:t>BMI distribution</a:t>
            </a:r>
          </a:p>
          <a:p>
            <a:pPr algn="ctr" rtl="0">
              <a:defRPr sz="1600" b="1">
                <a:solidFill>
                  <a:sysClr val="window" lastClr="FFFFFF"/>
                </a:solidFill>
              </a:defRPr>
            </a:pPr>
            <a:r>
              <a:rPr lang="en-US"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rPr>
              <a:t> of customers</a:t>
            </a:r>
          </a:p>
        </c:rich>
      </c:tx>
      <c:layout>
        <c:manualLayout>
          <c:xMode val="edge"/>
          <c:yMode val="edge"/>
          <c:x val="0.61686168893494886"/>
          <c:y val="6.569980601850442E-2"/>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lang="en-US" sz="18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pivotFmt>
    </c:pivotFmts>
    <c:plotArea>
      <c:layout>
        <c:manualLayout>
          <c:layoutTarget val="inner"/>
          <c:xMode val="edge"/>
          <c:yMode val="edge"/>
          <c:x val="7.9047407422432894E-2"/>
          <c:y val="3.821702530862317E-2"/>
          <c:w val="0.57416001814532303"/>
          <c:h val="0.93695018358089766"/>
        </c:manualLayout>
      </c:layout>
      <c:doughnutChart>
        <c:varyColors val="1"/>
        <c:ser>
          <c:idx val="0"/>
          <c:order val="0"/>
          <c:tx>
            <c:strRef>
              <c:f>'2'!$B$3</c:f>
              <c:strCache>
                <c:ptCount val="1"/>
                <c:pt idx="0">
                  <c:v>Total</c:v>
                </c:pt>
              </c:strCache>
            </c:strRef>
          </c:tx>
          <c:spPr>
            <a:scene3d>
              <a:camera prst="orthographicFront"/>
              <a:lightRig rig="threePt" dir="t"/>
            </a:scene3d>
            <a:sp3d>
              <a:bevelT w="165100" prst="coolSlan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1-0678-4B37-8FD1-06E7E8F1AC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3-0678-4B37-8FD1-06E7E8F1AC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5-0678-4B37-8FD1-06E7E8F1AC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c:spPr>
            <c:extLst>
              <c:ext xmlns:c16="http://schemas.microsoft.com/office/drawing/2014/chart" uri="{C3380CC4-5D6E-409C-BE32-E72D297353CC}">
                <c16:uniqueId val="{00000007-0678-4B37-8FD1-06E7E8F1AC15}"/>
              </c:ext>
            </c:extLst>
          </c:dPt>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8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'2'!$A$4:$A$8</c:f>
              <c:strCache>
                <c:ptCount val="4"/>
                <c:pt idx="0">
                  <c:v>Healthy weight</c:v>
                </c:pt>
                <c:pt idx="1">
                  <c:v>Obesity</c:v>
                </c:pt>
                <c:pt idx="2">
                  <c:v>Over weight</c:v>
                </c:pt>
                <c:pt idx="3">
                  <c:v>Underweight</c:v>
                </c:pt>
              </c:strCache>
            </c:strRef>
          </c:cat>
          <c:val>
            <c:numRef>
              <c:f>'2'!$B$4:$B$8</c:f>
              <c:numCache>
                <c:formatCode>General</c:formatCode>
                <c:ptCount val="4"/>
                <c:pt idx="0">
                  <c:v>222</c:v>
                </c:pt>
                <c:pt idx="1">
                  <c:v>719</c:v>
                </c:pt>
                <c:pt idx="2">
                  <c:v>377</c:v>
                </c:pt>
                <c:pt idx="3">
                  <c:v>20</c:v>
                </c:pt>
              </c:numCache>
            </c:numRef>
          </c:val>
          <c:extLst>
            <c:ext xmlns:c16="http://schemas.microsoft.com/office/drawing/2014/chart" uri="{C3380CC4-5D6E-409C-BE32-E72D297353CC}">
              <c16:uniqueId val="{00000008-0678-4B37-8FD1-06E7E8F1AC15}"/>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15875">
      <a:solidFill>
        <a:schemeClr val="bg1">
          <a:alpha val="42000"/>
        </a:schemeClr>
      </a:solidFill>
    </a:ln>
    <a:effectLst>
      <a:glow rad="330200">
        <a:schemeClr val="accent1">
          <a:alpha val="40000"/>
        </a:schemeClr>
      </a:glo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[project02.part01.level02.insurancedataset.Sweety.xlsx]6!PivotTable1</c:name>
    <c:fmtId val="7"/>
  </c:pivotSource>
  <c:chart>
    <c:title>
      <c:tx>
        <c:rich>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Insurance charges by no. of children's</a:t>
            </a:r>
          </a:p>
        </c:rich>
      </c:tx>
      <c:layout>
        <c:manualLayout>
          <c:xMode val="edge"/>
          <c:yMode val="edge"/>
          <c:x val="0.137590113735783"/>
          <c:y val="5.0925925925925923E-2"/>
        </c:manualLayout>
      </c:layout>
      <c:overlay val="0"/>
      <c:spPr>
        <a:noFill/>
        <a:ln>
          <a:noFill/>
        </a:ln>
        <a:effectLst/>
      </c:spPr>
      <c:txPr>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a:sp3d/>
        </c:spPr>
      </c:pivotFmt>
      <c:pivotFmt>
        <c:idx val="2"/>
        <c:spPr>
          <a:solidFill>
            <a:schemeClr val="accent6"/>
          </a:solidFill>
          <a:ln>
            <a:noFill/>
          </a:ln>
          <a:effectLst>
            <a:outerShdw blurRad="57150" dist="19050" dir="5400000" algn="ctr" rotWithShape="0">
              <a:srgbClr val="000000">
                <a:alpha val="63000"/>
              </a:srgbClr>
            </a:outerShdw>
          </a:effectLst>
          <a:sp3d/>
        </c:spPr>
      </c:pivotFmt>
      <c:pivotFmt>
        <c:idx val="3"/>
        <c:spPr>
          <a:solidFill>
            <a:schemeClr val="accent2"/>
          </a:solidFill>
          <a:ln>
            <a:noFill/>
          </a:ln>
          <a:effectLst>
            <a:outerShdw blurRad="57150" dist="19050" dir="5400000" algn="ctr" rotWithShape="0">
              <a:srgbClr val="000000">
                <a:alpha val="63000"/>
              </a:srgbClr>
            </a:outerShdw>
          </a:effectLst>
          <a:sp3d/>
        </c:spPr>
      </c:pivotFmt>
      <c:pivotFmt>
        <c:idx val="4"/>
        <c:spPr>
          <a:solidFill>
            <a:schemeClr val="bg2">
              <a:lumMod val="90000"/>
            </a:schemeClr>
          </a:solidFill>
          <a:ln>
            <a:noFill/>
          </a:ln>
          <a:effectLst>
            <a:outerShdw blurRad="57150" dist="19050" dir="5400000" algn="ctr" rotWithShape="0">
              <a:srgbClr val="000000">
                <a:alpha val="63000"/>
              </a:srgbClr>
            </a:outerShdw>
          </a:effectLst>
          <a:sp3d/>
        </c:spPr>
      </c:pivotFmt>
      <c:pivotFmt>
        <c:idx val="5"/>
        <c:spPr>
          <a:solidFill>
            <a:schemeClr val="bg1"/>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a:outerShdw blurRad="57150" dist="19050" dir="5400000" algn="ctr" rotWithShape="0">
              <a:srgbClr val="000000">
                <a:alpha val="63000"/>
              </a:srgbClr>
            </a:outerShdw>
          </a:effectLst>
          <a:sp3d/>
        </c:spPr>
      </c:pivotFmt>
      <c:pivotFmt>
        <c:idx val="8"/>
        <c:spPr>
          <a:solidFill>
            <a:schemeClr val="accent6"/>
          </a:solidFill>
          <a:ln>
            <a:noFill/>
          </a:ln>
          <a:effectLst>
            <a:outerShdw blurRad="57150" dist="19050" dir="5400000" algn="ctr" rotWithShape="0">
              <a:srgbClr val="000000">
                <a:alpha val="63000"/>
              </a:srgbClr>
            </a:outerShdw>
          </a:effectLst>
          <a:sp3d/>
        </c:spPr>
      </c:pivotFmt>
      <c:pivotFmt>
        <c:idx val="9"/>
        <c:spPr>
          <a:solidFill>
            <a:schemeClr val="accent2"/>
          </a:solidFill>
          <a:ln>
            <a:noFill/>
          </a:ln>
          <a:effectLst>
            <a:outerShdw blurRad="57150" dist="19050" dir="5400000" algn="ctr" rotWithShape="0">
              <a:srgbClr val="000000">
                <a:alpha val="63000"/>
              </a:srgbClr>
            </a:outerShdw>
          </a:effectLst>
          <a:sp3d/>
        </c:spPr>
      </c:pivotFmt>
      <c:pivotFmt>
        <c:idx val="10"/>
        <c:spPr>
          <a:solidFill>
            <a:schemeClr val="bg2">
              <a:lumMod val="90000"/>
            </a:schemeClr>
          </a:solidFill>
          <a:ln>
            <a:noFill/>
          </a:ln>
          <a:effectLst>
            <a:outerShdw blurRad="57150" dist="19050" dir="5400000" algn="ctr" rotWithShape="0">
              <a:srgbClr val="000000">
                <a:alpha val="63000"/>
              </a:srgbClr>
            </a:outerShdw>
          </a:effectLst>
          <a:sp3d/>
        </c:spPr>
      </c:pivotFmt>
      <c:pivotFmt>
        <c:idx val="11"/>
        <c:spPr>
          <a:solidFill>
            <a:schemeClr val="bg1"/>
          </a:soli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a:outerShdw blurRad="57150" dist="19050" dir="5400000" algn="ctr" rotWithShape="0">
              <a:srgbClr val="000000">
                <a:alpha val="63000"/>
              </a:srgbClr>
            </a:outerShdw>
          </a:effectLst>
          <a:sp3d/>
        </c:spPr>
      </c:pivotFmt>
      <c:pivotFmt>
        <c:idx val="14"/>
        <c:spPr>
          <a:solidFill>
            <a:schemeClr val="accent6"/>
          </a:solidFill>
          <a:ln>
            <a:noFill/>
          </a:ln>
          <a:effectLst>
            <a:outerShdw blurRad="57150" dist="19050" dir="5400000" algn="ctr" rotWithShape="0">
              <a:srgbClr val="000000">
                <a:alpha val="63000"/>
              </a:srgbClr>
            </a:outerShdw>
          </a:effectLst>
          <a:sp3d/>
        </c:spPr>
      </c:pivotFmt>
      <c:pivotFmt>
        <c:idx val="15"/>
        <c:spPr>
          <a:solidFill>
            <a:schemeClr val="accent2"/>
          </a:solidFill>
          <a:ln>
            <a:noFill/>
          </a:ln>
          <a:effectLst>
            <a:outerShdw blurRad="57150" dist="19050" dir="5400000" algn="ctr" rotWithShape="0">
              <a:srgbClr val="000000">
                <a:alpha val="63000"/>
              </a:srgbClr>
            </a:outerShdw>
          </a:effectLst>
          <a:sp3d/>
        </c:spPr>
      </c:pivotFmt>
      <c:pivotFmt>
        <c:idx val="16"/>
        <c:spPr>
          <a:solidFill>
            <a:schemeClr val="bg2">
              <a:lumMod val="90000"/>
            </a:schemeClr>
          </a:solidFill>
          <a:ln>
            <a:noFill/>
          </a:ln>
          <a:effectLst>
            <a:outerShdw blurRad="57150" dist="19050" dir="5400000" algn="ctr" rotWithShape="0">
              <a:srgbClr val="000000">
                <a:alpha val="63000"/>
              </a:srgbClr>
            </a:outerShdw>
          </a:effectLst>
          <a:sp3d/>
        </c:spPr>
      </c:pivotFmt>
      <c:pivotFmt>
        <c:idx val="17"/>
        <c:spPr>
          <a:solidFill>
            <a:schemeClr val="bg1"/>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D8D-4B35-8E37-232860003198}"/>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D8D-4B35-8E37-232860003198}"/>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D8D-4B35-8E37-232860003198}"/>
              </c:ext>
            </c:extLst>
          </c:dPt>
          <c:dPt>
            <c:idx val="4"/>
            <c:invertIfNegative val="0"/>
            <c:bubble3D val="0"/>
            <c:spPr>
              <a:solidFill>
                <a:schemeClr val="bg2">
                  <a:lumMod val="9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D8D-4B35-8E37-232860003198}"/>
              </c:ext>
            </c:extLst>
          </c:dPt>
          <c:dPt>
            <c:idx val="5"/>
            <c:invertIfNegative val="0"/>
            <c:bubble3D val="0"/>
            <c:spPr>
              <a:solidFill>
                <a:schemeClr val="bg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D8D-4B35-8E37-232860003198}"/>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'6'!$A$4:$A$10</c:f>
              <c:strCache>
                <c:ptCount val="6"/>
                <c:pt idx="0">
                  <c:v>0</c:v>
                </c:pt>
                <c:pt idx="1">
                  <c:v>1</c:v>
                </c:pt>
                <c:pt idx="2">
                  <c:v>2</c:v>
                </c:pt>
                <c:pt idx="3">
                  <c:v>3</c:v>
                </c:pt>
                <c:pt idx="4">
                  <c:v>4</c:v>
                </c:pt>
                <c:pt idx="5">
                  <c:v>5</c:v>
                </c:pt>
              </c:strCache>
            </c:strRef>
          </c:cat>
          <c:val>
            <c:numRef>
              <c:f>'6'!$B$4:$B$10</c:f>
              <c:numCache>
                <c:formatCode>[$₹-4009]\ #,##0</c:formatCode>
                <c:ptCount val="6"/>
                <c:pt idx="0">
                  <c:v>7098069.9953389969</c:v>
                </c:pt>
                <c:pt idx="1">
                  <c:v>4124899.6734499969</c:v>
                </c:pt>
                <c:pt idx="2">
                  <c:v>3617655.2961499989</c:v>
                </c:pt>
                <c:pt idx="3">
                  <c:v>2410784.9835899989</c:v>
                </c:pt>
                <c:pt idx="4">
                  <c:v>346266.40777999995</c:v>
                </c:pt>
                <c:pt idx="5">
                  <c:v>158148.63445000001</c:v>
                </c:pt>
              </c:numCache>
            </c:numRef>
          </c:val>
          <c:extLst>
            <c:ext xmlns:c16="http://schemas.microsoft.com/office/drawing/2014/chart" uri="{C3380CC4-5D6E-409C-BE32-E72D297353CC}">
              <c16:uniqueId val="{0000000A-BD8D-4B35-8E37-232860003198}"/>
            </c:ext>
          </c:extLst>
        </c:ser>
        <c:dLbls>
          <c:showLegendKey val="0"/>
          <c:showVal val="1"/>
          <c:showCatName val="0"/>
          <c:showSerName val="0"/>
          <c:showPercent val="0"/>
          <c:showBubbleSize val="0"/>
        </c:dLbls>
        <c:gapWidth val="150"/>
        <c:shape val="box"/>
        <c:axId val="1636067728"/>
        <c:axId val="1421061728"/>
        <c:axId val="0"/>
      </c:bar3DChart>
      <c:catAx>
        <c:axId val="163606772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r>
                  <a:rPr lang="en-US"/>
                  <a:t>Number of children's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421061728"/>
        <c:crosses val="autoZero"/>
        <c:auto val="1"/>
        <c:lblAlgn val="ctr"/>
        <c:lblOffset val="100"/>
        <c:noMultiLvlLbl val="0"/>
      </c:catAx>
      <c:valAx>
        <c:axId val="1421061728"/>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r>
                  <a:rPr lang="en-US"/>
                  <a:t>Insurance charges</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title>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636067728"/>
        <c:crosses val="autoZero"/>
        <c:crossBetween val="between"/>
      </c:valAx>
      <c:spPr>
        <a:noFill/>
        <a:ln>
          <a:noFill/>
        </a:ln>
        <a:effectLst/>
      </c:spPr>
    </c:plotArea>
    <c:legend>
      <c:legendPos val="tr"/>
      <c:layout>
        <c:manualLayout>
          <c:xMode val="edge"/>
          <c:yMode val="edge"/>
          <c:x val="0.80607310185058945"/>
          <c:y val="0.17113877320687806"/>
          <c:w val="0.18275704514291696"/>
          <c:h val="0.5233205283125055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15875">
      <a:solidFill>
        <a:schemeClr val="bg1">
          <a:alpha val="42000"/>
        </a:schemeClr>
      </a:solidFill>
    </a:ln>
    <a:effectLst>
      <a:glow rad="317500">
        <a:schemeClr val="accent1">
          <a:alpha val="40000"/>
        </a:schemeClr>
      </a:glow>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[project02.part01.level02.insurancedataset.Sweety.xlsx]8!PivotTable7</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Region-wise Average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
              <c:y val="-6.9262175561430602E-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dLbl>
          <c:idx val="0"/>
          <c:layout>
            <c:manualLayout>
              <c:x val="0"/>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57150" dist="19050" dir="5400000" algn="ctr" rotWithShape="0">
              <a:srgbClr val="000000">
                <a:alpha val="63000"/>
              </a:srgbClr>
            </a:outerShdw>
          </a:effectLst>
        </c:spPr>
        <c:dLbl>
          <c:idx val="0"/>
          <c:layout>
            <c:manualLayout>
              <c:x val="2.7777777777777779E-3"/>
              <c:y val="4.56036745406826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outerShdw blurRad="57150" dist="19050" dir="5400000" algn="ctr" rotWithShape="0">
              <a:srgbClr val="000000">
                <a:alpha val="63000"/>
              </a:srgbClr>
            </a:outerShdw>
          </a:effectLst>
        </c:spPr>
        <c:dLbl>
          <c:idx val="0"/>
          <c:layout>
            <c:manualLayout>
              <c:x val="2.7777777777777779E-3"/>
              <c:y val="4.56036745406826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dLbl>
          <c:idx val="0"/>
          <c:layout>
            <c:manualLayout>
              <c:x val="0"/>
              <c:y val="-6.9262175561430602E-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57150" dist="19050" dir="5400000" algn="ctr" rotWithShape="0">
              <a:srgbClr val="000000">
                <a:alpha val="63000"/>
              </a:srgbClr>
            </a:outerShdw>
          </a:effectLst>
        </c:spPr>
        <c:dLbl>
          <c:idx val="0"/>
          <c:layout>
            <c:manualLayout>
              <c:x val="0"/>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dLbl>
          <c:idx val="0"/>
          <c:layout>
            <c:manualLayout>
              <c:x val="2.7777777777777779E-3"/>
              <c:y val="4.56036745406826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dLbl>
          <c:idx val="0"/>
          <c:layout>
            <c:manualLayout>
              <c:x val="-5.0925337632079971E-17"/>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dLbl>
          <c:idx val="0"/>
          <c:layout>
            <c:manualLayout>
              <c:x val="0"/>
              <c:y val="-6.9262175561430602E-5"/>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dLbl>
          <c:idx val="0"/>
          <c:layout>
            <c:manualLayout>
              <c:x val="0"/>
              <c:y val="-9.3285214348206476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invertIfNegative val="0"/>
          <c:dPt>
            <c:idx val="0"/>
            <c:invertIfNegative val="0"/>
            <c:bubble3D val="0"/>
            <c:spPr>
              <a:solidFill>
                <a:schemeClr val="accent3"/>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extLst>
              <c:ext xmlns:c16="http://schemas.microsoft.com/office/drawing/2014/chart" uri="{C3380CC4-5D6E-409C-BE32-E72D297353CC}">
                <c16:uniqueId val="{00000001-FE55-4251-8AC5-7E105F5A7DDB}"/>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extLst>
              <c:ext xmlns:c16="http://schemas.microsoft.com/office/drawing/2014/chart" uri="{C3380CC4-5D6E-409C-BE32-E72D297353CC}">
                <c16:uniqueId val="{00000006-FE55-4251-8AC5-7E105F5A7DDB}"/>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extLst>
              <c:ext xmlns:c16="http://schemas.microsoft.com/office/drawing/2014/chart" uri="{C3380CC4-5D6E-409C-BE32-E72D297353CC}">
                <c16:uniqueId val="{00000003-FE55-4251-8AC5-7E105F5A7DDB}"/>
              </c:ext>
            </c:extLst>
          </c:dPt>
          <c:dPt>
            <c:idx val="3"/>
            <c:invertIfNegative val="0"/>
            <c:bubble3D val="0"/>
            <c:spPr>
              <a:solidFill>
                <a:schemeClr val="accent4"/>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bevelB prst="angle"/>
              </a:sp3d>
            </c:spPr>
            <c:extLst>
              <c:ext xmlns:c16="http://schemas.microsoft.com/office/drawing/2014/chart" uri="{C3380CC4-5D6E-409C-BE32-E72D297353CC}">
                <c16:uniqueId val="{00000005-FE55-4251-8AC5-7E105F5A7DDB}"/>
              </c:ext>
            </c:extLst>
          </c:dPt>
          <c:dLbls>
            <c:dLbl>
              <c:idx val="0"/>
              <c:layout>
                <c:manualLayout>
                  <c:x val="2.7777777777777779E-3"/>
                  <c:y val="4.56036745406826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55-4251-8AC5-7E105F5A7DDB}"/>
                </c:ext>
              </c:extLst>
            </c:dLbl>
            <c:dLbl>
              <c:idx val="1"/>
              <c:layout>
                <c:manualLayout>
                  <c:x val="-5.0925337632079971E-17"/>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55-4251-8AC5-7E105F5A7DDB}"/>
                </c:ext>
              </c:extLst>
            </c:dLbl>
            <c:dLbl>
              <c:idx val="2"/>
              <c:layout>
                <c:manualLayout>
                  <c:x val="0"/>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55-4251-8AC5-7E105F5A7DDB}"/>
                </c:ext>
              </c:extLst>
            </c:dLbl>
            <c:dLbl>
              <c:idx val="3"/>
              <c:layout>
                <c:manualLayout>
                  <c:x val="0"/>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55-4251-8AC5-7E105F5A7DD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'8'!$A$4:$A$8</c:f>
              <c:strCache>
                <c:ptCount val="4"/>
                <c:pt idx="0">
                  <c:v>southeast</c:v>
                </c:pt>
                <c:pt idx="1">
                  <c:v>northeast</c:v>
                </c:pt>
                <c:pt idx="2">
                  <c:v>northwest</c:v>
                </c:pt>
                <c:pt idx="3">
                  <c:v>southwest</c:v>
                </c:pt>
              </c:strCache>
            </c:strRef>
          </c:cat>
          <c:val>
            <c:numRef>
              <c:f>'8'!$B$4:$B$8</c:f>
              <c:numCache>
                <c:formatCode>[$₹-4009]\ #,##0</c:formatCode>
                <c:ptCount val="4"/>
                <c:pt idx="0">
                  <c:v>14735.411437609895</c:v>
                </c:pt>
                <c:pt idx="1">
                  <c:v>13406.3845163858</c:v>
                </c:pt>
                <c:pt idx="2">
                  <c:v>12417.575373969228</c:v>
                </c:pt>
                <c:pt idx="3">
                  <c:v>12346.93737729231</c:v>
                </c:pt>
              </c:numCache>
            </c:numRef>
          </c:val>
          <c:extLst>
            <c:ext xmlns:c16="http://schemas.microsoft.com/office/drawing/2014/chart" uri="{C3380CC4-5D6E-409C-BE32-E72D297353CC}">
              <c16:uniqueId val="{00000007-FE55-4251-8AC5-7E105F5A7DDB}"/>
            </c:ext>
          </c:extLst>
        </c:ser>
        <c:dLbls>
          <c:dLblPos val="inEnd"/>
          <c:showLegendKey val="0"/>
          <c:showVal val="1"/>
          <c:showCatName val="0"/>
          <c:showSerName val="0"/>
          <c:showPercent val="0"/>
          <c:showBubbleSize val="0"/>
        </c:dLbls>
        <c:gapWidth val="100"/>
        <c:overlap val="-24"/>
        <c:axId val="772958752"/>
        <c:axId val="1301923280"/>
      </c:barChart>
      <c:catAx>
        <c:axId val="772958752"/>
        <c:scaling>
          <c:orientation val="minMax"/>
        </c:scaling>
        <c:delete val="1"/>
        <c:axPos val="b"/>
        <c:numFmt formatCode="General" sourceLinked="1"/>
        <c:majorTickMark val="none"/>
        <c:minorTickMark val="none"/>
        <c:tickLblPos val="nextTo"/>
        <c:crossAx val="1301923280"/>
        <c:crosses val="autoZero"/>
        <c:auto val="1"/>
        <c:lblAlgn val="ctr"/>
        <c:lblOffset val="100"/>
        <c:noMultiLvlLbl val="0"/>
      </c:catAx>
      <c:valAx>
        <c:axId val="1301923280"/>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2958752"/>
        <c:crosses val="autoZero"/>
        <c:crossBetween val="between"/>
      </c:valAx>
      <c:spPr>
        <a:noFill/>
        <a:ln>
          <a:noFill/>
        </a:ln>
        <a:effectLst/>
      </c:spPr>
    </c:plotArea>
    <c:legend>
      <c:legendPos val="r"/>
      <c:layout>
        <c:manualLayout>
          <c:xMode val="edge"/>
          <c:yMode val="edge"/>
          <c:x val="0.82111205482469352"/>
          <c:y val="0.36592548282211201"/>
          <c:w val="0.164591528679043"/>
          <c:h val="0.2930860535904316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15875">
      <a:solidFill>
        <a:schemeClr val="bg1">
          <a:alpha val="42000"/>
        </a:schemeClr>
      </a:solidFill>
    </a:ln>
    <a:effectLst>
      <a:glow rad="203200">
        <a:schemeClr val="accent1">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[project02.part01.level02.insurancedataset.Sweety.xlsx]9!PivotTable10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Average Charges by Age group</a:t>
            </a:r>
            <a:endParaRPr lang="en-US">
              <a:effectLst/>
            </a:endParaRPr>
          </a:p>
        </c:rich>
      </c:tx>
      <c:layout>
        <c:manualLayout>
          <c:xMode val="edge"/>
          <c:yMode val="edge"/>
          <c:x val="0.1482978354607429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lumMod val="90000"/>
              </a:schemeClr>
            </a:soli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1"/>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lumMod val="90000"/>
              </a:schemeClr>
            </a:solidFill>
            <a:ln w="9525">
              <a:solidFill>
                <a:schemeClr val="accent1"/>
              </a:solidFill>
              <a:round/>
            </a:ln>
            <a:effectLst>
              <a:outerShdw blurRad="57150" dist="19050" dir="5400000" algn="ctr" rotWithShape="0">
                <a:srgbClr val="000000">
                  <a:alpha val="63000"/>
                </a:srgbClr>
              </a:outerShdw>
            </a:effectLst>
          </c:spPr>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693245540757941"/>
          <c:y val="0.21800018051484735"/>
          <c:w val="0.68054442939147075"/>
          <c:h val="0.69754591161276858"/>
        </c:manualLayout>
      </c:layout>
      <c:lineChart>
        <c:grouping val="standard"/>
        <c:varyColors val="0"/>
        <c:ser>
          <c:idx val="0"/>
          <c:order val="0"/>
          <c:tx>
            <c:strRef>
              <c:f>'9'!$B$3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chemeClr val="accent6"/>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39-496E-85EE-409D8610DAE7}"/>
              </c:ext>
            </c:extLst>
          </c:dPt>
          <c:dPt>
            <c:idx val="1"/>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39-496E-85EE-409D8610DAE7}"/>
              </c:ext>
            </c:extLst>
          </c:dPt>
          <c:dPt>
            <c:idx val="2"/>
            <c:marker>
              <c:symbol val="circle"/>
              <c:size val="6"/>
              <c:spPr>
                <a:solidFill>
                  <a:schemeClr val="bg2">
                    <a:lumMod val="9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39-496E-85EE-409D8610DAE7}"/>
              </c:ext>
            </c:extLst>
          </c:dPt>
          <c:dPt>
            <c:idx val="3"/>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39-496E-85EE-409D8610DAE7}"/>
              </c:ext>
            </c:extLst>
          </c:dPt>
          <c:dPt>
            <c:idx val="4"/>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339-496E-85EE-409D8610DAE7}"/>
              </c:ext>
            </c:extLst>
          </c:dPt>
          <c:dPt>
            <c:idx val="5"/>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339-496E-85EE-409D8610DA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'9'!$A$4:$A$10</c:f>
              <c:strCache>
                <c:ptCount val="6"/>
                <c:pt idx="0">
                  <c:v>10-19</c:v>
                </c:pt>
                <c:pt idx="1">
                  <c:v>20-29</c:v>
                </c:pt>
                <c:pt idx="2">
                  <c:v>30-39</c:v>
                </c:pt>
                <c:pt idx="3">
                  <c:v>40-49</c:v>
                </c:pt>
                <c:pt idx="4">
                  <c:v>50-59</c:v>
                </c:pt>
                <c:pt idx="5">
                  <c:v>60-70</c:v>
                </c:pt>
              </c:strCache>
            </c:strRef>
          </c:cat>
          <c:val>
            <c:numRef>
              <c:f>'9'!$B$4:$B$10</c:f>
              <c:numCache>
                <c:formatCode>[$₹-4009]\ #,##0</c:formatCode>
                <c:ptCount val="6"/>
                <c:pt idx="0">
                  <c:v>8407.3492418905098</c:v>
                </c:pt>
                <c:pt idx="1">
                  <c:v>9561.7510180357094</c:v>
                </c:pt>
                <c:pt idx="2">
                  <c:v>11738.784117354091</c:v>
                </c:pt>
                <c:pt idx="3">
                  <c:v>14399.203563870966</c:v>
                </c:pt>
                <c:pt idx="4">
                  <c:v>16495.232664981537</c:v>
                </c:pt>
                <c:pt idx="5">
                  <c:v>21248.021884912272</c:v>
                </c:pt>
              </c:numCache>
            </c:numRef>
          </c:val>
          <c:smooth val="0"/>
          <c:extLst>
            <c:ext xmlns:c16="http://schemas.microsoft.com/office/drawing/2014/chart" uri="{C3380CC4-5D6E-409C-BE32-E72D297353CC}">
              <c16:uniqueId val="{0000000C-9339-496E-85EE-409D8610DAE7}"/>
            </c:ext>
          </c:extLst>
        </c:ser>
        <c:dLbls>
          <c:showLegendKey val="0"/>
          <c:showVal val="1"/>
          <c:showCatName val="0"/>
          <c:showSerName val="0"/>
          <c:showPercent val="0"/>
          <c:showBubbleSize val="0"/>
        </c:dLbls>
        <c:marker val="1"/>
        <c:smooth val="0"/>
        <c:axId val="1078591584"/>
        <c:axId val="1301934512"/>
      </c:lineChart>
      <c:catAx>
        <c:axId val="1078591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1934512"/>
        <c:crosses val="autoZero"/>
        <c:auto val="1"/>
        <c:lblAlgn val="ctr"/>
        <c:lblOffset val="100"/>
        <c:noMultiLvlLbl val="0"/>
      </c:catAx>
      <c:valAx>
        <c:axId val="1301934512"/>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8591584"/>
        <c:crosses val="autoZero"/>
        <c:crossBetween val="between"/>
      </c:valAx>
      <c:spPr>
        <a:noFill/>
        <a:ln>
          <a:noFill/>
        </a:ln>
        <a:effectLst/>
      </c:spPr>
    </c:plotArea>
    <c:legend>
      <c:legendPos val="r"/>
      <c:layout>
        <c:manualLayout>
          <c:xMode val="edge"/>
          <c:yMode val="edge"/>
          <c:x val="0.82561442425451526"/>
          <c:y val="0.46014659705760796"/>
          <c:w val="0.15206245026183532"/>
          <c:h val="0.5204637696835180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15875">
      <a:solidFill>
        <a:schemeClr val="bg1">
          <a:alpha val="42000"/>
        </a:schemeClr>
      </a:solidFill>
    </a:ln>
    <a:effectLst>
      <a:glow rad="2667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[project02.part01.level02.insurancedataset.Sweety.xlsx]10!PivotTable14</c:name>
    <c:fmtId val="2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Average charges by BMI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2"/>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3"/>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4"/>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5"/>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6"/>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2"/>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7"/>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rgbClr val="FFFF00"/>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8"/>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6"/>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9"/>
        <c:spPr>
          <a:noFill/>
          <a:ln w="22225" cap="rnd" cmpd="sng" algn="ctr">
            <a:solidFill>
              <a:schemeClr val="accent1"/>
            </a:solidFill>
            <a:miter lim="800000"/>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ysClr val="window" lastClr="FFFFFF"/>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0"/>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1"/>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2"/>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2"/>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rgbClr val="FFFF00"/>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3"/>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6"/>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
        <c:idx val="14"/>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ysClr val="window" lastClr="FFFFFF"/>
            </a:solidFill>
            <a:ln>
              <a:noFill/>
            </a:ln>
            <a:effectLst>
              <a:glow rad="101600">
                <a:schemeClr val="accent1">
                  <a:alpha val="17000"/>
                </a:schemeClr>
              </a:glow>
              <a:outerShdw blurRad="50800" dist="50800" dir="5400000" algn="ctr" rotWithShape="0">
                <a:srgbClr val="000000">
                  <a:alpha val="97000"/>
                </a:srgbClr>
              </a:outerShdw>
              <a:softEdge rad="0"/>
            </a:effectLst>
          </c:spPr>
        </c:marker>
      </c:pivotFmt>
    </c:pivotFmts>
    <c:plotArea>
      <c:layout>
        <c:manualLayout>
          <c:layoutTarget val="inner"/>
          <c:xMode val="edge"/>
          <c:yMode val="edge"/>
          <c:x val="0.14218302053650042"/>
          <c:y val="0.10301639759998979"/>
          <c:w val="0.66706947437908692"/>
          <c:h val="0.7538465833354423"/>
        </c:manualLayout>
      </c:layout>
      <c:lineChart>
        <c:grouping val="stacked"/>
        <c:varyColors val="0"/>
        <c:ser>
          <c:idx val="0"/>
          <c:order val="0"/>
          <c:tx>
            <c:strRef>
              <c:f>'10'!$B$3</c:f>
              <c:strCache>
                <c:ptCount val="1"/>
                <c:pt idx="0">
                  <c:v>Total</c:v>
                </c:pt>
              </c:strCache>
            </c:strRef>
          </c:tx>
          <c:spPr>
            <a:ln w="22225" cap="rnd">
              <a:solidFill>
                <a:schemeClr val="accent1"/>
              </a:solidFill>
            </a:ln>
            <a:effectLst>
              <a:glow rad="101600">
                <a:schemeClr val="accent1">
                  <a:alpha val="17000"/>
                </a:schemeClr>
              </a:glow>
              <a:outerShdw blurRad="50800" dist="50800" dir="5400000" algn="ctr" rotWithShape="0">
                <a:srgbClr val="000000">
                  <a:alpha val="97000"/>
                </a:srgbClr>
              </a:outerShdw>
              <a:softEdge rad="0"/>
            </a:effectLst>
          </c:spPr>
          <c:marker>
            <c:symbol val="circle"/>
            <c:size val="4"/>
            <c:spPr>
              <a:solidFill>
                <a:schemeClr val="accent1">
                  <a:lumMod val="60000"/>
                  <a:lumOff val="40000"/>
                </a:schemeClr>
              </a:solidFill>
              <a:ln>
                <a:noFill/>
              </a:ln>
              <a:effectLst>
                <a:glow rad="101600">
                  <a:schemeClr val="accent1">
                    <a:alpha val="17000"/>
                  </a:schemeClr>
                </a:glow>
                <a:outerShdw blurRad="50800" dist="50800" dir="5400000" algn="ctr" rotWithShape="0">
                  <a:srgbClr val="000000">
                    <a:alpha val="97000"/>
                  </a:srgbClr>
                </a:outerShdw>
                <a:softEdge rad="0"/>
              </a:effectLst>
            </c:spPr>
          </c:marker>
          <c:dPt>
            <c:idx val="0"/>
            <c:marker>
              <c:symbol val="circle"/>
              <c:size val="4"/>
              <c:spPr>
                <a:solidFill>
                  <a:schemeClr val="accent2"/>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0-79CE-4B46-8F6D-3B804FC7959B}"/>
              </c:ext>
            </c:extLst>
          </c:dPt>
          <c:dPt>
            <c:idx val="1"/>
            <c:marker>
              <c:symbol val="circle"/>
              <c:size val="4"/>
              <c:spPr>
                <a:solidFill>
                  <a:srgbClr val="FFFF00"/>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1-79CE-4B46-8F6D-3B804FC7959B}"/>
              </c:ext>
            </c:extLst>
          </c:dPt>
          <c:dPt>
            <c:idx val="2"/>
            <c:marker>
              <c:symbol val="circle"/>
              <c:size val="4"/>
              <c:spPr>
                <a:solidFill>
                  <a:schemeClr val="accent6"/>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2-79CE-4B46-8F6D-3B804FC7959B}"/>
              </c:ext>
            </c:extLst>
          </c:dPt>
          <c:dPt>
            <c:idx val="3"/>
            <c:marker>
              <c:symbol val="circle"/>
              <c:size val="4"/>
              <c:spPr>
                <a:solidFill>
                  <a:sysClr val="window" lastClr="FFFFFF"/>
                </a:solidFill>
                <a:ln>
                  <a:noFill/>
                </a:ln>
                <a:effectLst>
                  <a:glow rad="101600">
                    <a:schemeClr val="accent1">
                      <a:alpha val="17000"/>
                    </a:schemeClr>
                  </a:glow>
                  <a:outerShdw blurRad="50800" dist="50800" dir="5400000" algn="ctr" rotWithShape="0">
                    <a:srgbClr val="000000">
                      <a:alpha val="97000"/>
                    </a:srgbClr>
                  </a:outerShdw>
                  <a:softEdge rad="0"/>
                </a:effectLst>
              </c:spPr>
            </c:marker>
            <c:bubble3D val="0"/>
            <c:extLst>
              <c:ext xmlns:c16="http://schemas.microsoft.com/office/drawing/2014/chart" uri="{C3380CC4-5D6E-409C-BE32-E72D297353CC}">
                <c16:uniqueId val="{00000003-79CE-4B46-8F6D-3B804FC7959B}"/>
              </c:ext>
            </c:extLst>
          </c:dPt>
          <c:cat>
            <c:strRef>
              <c:f>'10'!$A$4:$A$7</c:f>
              <c:strCache>
                <c:ptCount val="4"/>
                <c:pt idx="0">
                  <c:v>Obesity</c:v>
                </c:pt>
                <c:pt idx="1">
                  <c:v>Over weight</c:v>
                </c:pt>
                <c:pt idx="2">
                  <c:v>Healthy weight</c:v>
                </c:pt>
                <c:pt idx="3">
                  <c:v>Underweight</c:v>
                </c:pt>
              </c:strCache>
            </c:strRef>
          </c:cat>
          <c:val>
            <c:numRef>
              <c:f>'10'!$B$4:$B$7</c:f>
              <c:numCache>
                <c:formatCode>[$₹-4009]\ #,##0</c:formatCode>
                <c:ptCount val="4"/>
                <c:pt idx="0">
                  <c:v>15460.496505618908</c:v>
                </c:pt>
                <c:pt idx="1">
                  <c:v>11030.331700209548</c:v>
                </c:pt>
                <c:pt idx="2">
                  <c:v>10379.499732162163</c:v>
                </c:pt>
                <c:pt idx="3">
                  <c:v>8852.2005850000023</c:v>
                </c:pt>
              </c:numCache>
            </c:numRef>
          </c:val>
          <c:smooth val="0"/>
          <c:extLst>
            <c:ext xmlns:c16="http://schemas.microsoft.com/office/drawing/2014/chart" uri="{C3380CC4-5D6E-409C-BE32-E72D297353CC}">
              <c16:uniqueId val="{00000004-79CE-4B46-8F6D-3B804FC7959B}"/>
            </c:ext>
          </c:extLst>
        </c:ser>
        <c:dLbls>
          <c:showLegendKey val="0"/>
          <c:showVal val="0"/>
          <c:showCatName val="0"/>
          <c:showSerName val="0"/>
          <c:showPercent val="0"/>
          <c:showBubbleSize val="0"/>
        </c:dLbls>
        <c:marker val="1"/>
        <c:smooth val="0"/>
        <c:axId val="2065805744"/>
        <c:axId val="1301929936"/>
      </c:lineChart>
      <c:catAx>
        <c:axId val="2065805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01929936"/>
        <c:crosses val="autoZero"/>
        <c:auto val="1"/>
        <c:lblAlgn val="ctr"/>
        <c:lblOffset val="100"/>
        <c:noMultiLvlLbl val="0"/>
      </c:catAx>
      <c:valAx>
        <c:axId val="1301929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658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alpha val="42000"/>
        </a:schemeClr>
      </a:solidFill>
      <a:round/>
    </a:ln>
    <a:effectLst>
      <a:glow rad="177800">
        <a:schemeClr val="accent1">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Smoker Vs. Non Smoker charges</cx:v>
        </cx:txData>
      </cx:tx>
      <cx:txPr>
        <a:bodyPr rot="0" spcFirstLastPara="1" vertOverflow="ellipsis" vert="horz" wrap="square" lIns="38100" tIns="19050" rIns="38100" bIns="19050" anchor="ctr" anchorCtr="1" compatLnSpc="0"/>
        <a:lstStyle/>
        <a:p>
          <a:pPr algn="ctr" rtl="0">
            <a:defRPr sz="1400" b="1" i="0" u="none" strike="noStrike" baseline="0">
              <a:solidFill>
                <a:schemeClr val="bg1"/>
              </a:solidFill>
              <a:latin typeface="+mn-lt"/>
              <a:ea typeface="+mn-ea"/>
              <a:cs typeface="+mn-cs"/>
            </a:defRPr>
          </a:pPr>
          <a:r>
            <a:rPr kumimoji="0" lang="en-US" sz="1400" b="1" i="0" u="none" strike="noStrike" kern="0" cap="none" spc="0" normalizeH="0" baseline="0" noProof="0">
              <a:ln>
                <a:noFill/>
              </a:ln>
              <a:solidFill>
                <a:schemeClr val="bg1"/>
              </a:solidFill>
              <a:effectLst/>
              <a:uLnTx/>
              <a:uFillTx/>
              <a:latin typeface="Calibri" panose="020F0502020204030204"/>
            </a:rPr>
            <a:t>Smoker Vs. Non Smoker charges</a:t>
          </a:r>
        </a:p>
      </cx:txPr>
    </cx:title>
    <cx:plotArea>
      <cx:plotAreaRegion>
        <cx:series layoutId="boxWhisker" uniqueId="{00000000-203F-4830-B063-07575D7CE7E1}">
          <cx:tx>
            <cx:txData>
              <cx:f/>
              <cx:v>Smoker</cx:v>
            </cx:txData>
          </cx:tx>
          <cx:dataLabels>
            <cx:txPr>
              <a:bodyPr spcFirstLastPara="1" vertOverflow="ellipsis" horzOverflow="overflow" wrap="square" lIns="0" tIns="0" rIns="0" bIns="0" anchor="ctr" anchorCtr="1"/>
              <a:lstStyle/>
              <a:p>
                <a:pPr algn="ctr" rtl="0">
                  <a:defRPr b="1">
                    <a:ln>
                      <a:noFill/>
                    </a:ln>
                    <a:solidFill>
                      <a:schemeClr val="bg1"/>
                    </a:solidFill>
                  </a:defRPr>
                </a:pPr>
                <a:endParaRPr lang="en-US" sz="900" b="1" i="0" u="none" strike="noStrike" baseline="0">
                  <a:ln>
                    <a:noFill/>
                  </a:ln>
                  <a:solidFill>
                    <a:schemeClr val="bg1"/>
                  </a:solidFill>
                  <a:latin typeface="Calibri" panose="020F0502020204030204"/>
                </a:endParaRPr>
              </a:p>
            </cx:txPr>
            <cx:visibility seriesName="0" categoryName="0" value="1"/>
            <cx:separator>, </cx:separator>
          </cx:dataLabels>
          <cx:dataId val="0"/>
          <cx:layoutPr>
            <cx:visibility meanLine="1" meanMarker="1" nonoutliers="0" outliers="1"/>
            <cx:statistics quartileMethod="inclusive"/>
          </cx:layoutPr>
        </cx:series>
        <cx:series layoutId="boxWhisker" uniqueId="{00000001-203F-4830-B063-07575D7CE7E1}">
          <cx:tx>
            <cx:txData>
              <cx:f/>
              <cx:v>Non Smoker</cx:v>
            </cx:txData>
          </cx:tx>
          <cx:dataLabels pos="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1"/>
          <cx:layoutPr>
            <cx:visibility meanLine="1" nonoutliers="0" outliers="0"/>
            <cx:statistics quartileMethod="inclusive"/>
          </cx:layoutPr>
        </cx:series>
      </cx:plotAreaRegion>
      <cx:axis id="0" hidden="1">
        <cx:catScaling gapWidth="0.860000014"/>
        <cx:title>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title>
        <cx:tick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title>
          <cx:tx>
            <cx:txData>
              <cx:v>Insurance charges</cx:v>
            </cx:txData>
          </cx:tx>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Insurance charges</a:t>
              </a:r>
            </a:p>
          </cx:txPr>
        </cx:title>
        <cx:majorGridlines/>
        <cx:tick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plotArea>
    <cx:legend pos="r" align="ctr" overlay="0">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panose="020F0502020204030204"/>
          </a:endParaRPr>
        </a:p>
      </cx:txPr>
    </cx:legend>
  </cx:chart>
  <cx:spPr>
    <a:gradFill>
      <a:gsLst>
        <a:gs pos="0">
          <a:schemeClr val="tx1"/>
        </a:gs>
        <a:gs pos="100000">
          <a:schemeClr val="bg2">
            <a:lumMod val="75000"/>
            <a:alpha val="0"/>
          </a:schemeClr>
        </a:gs>
        <a:gs pos="100000">
          <a:schemeClr val="bg2">
            <a:lumMod val="90000"/>
          </a:schemeClr>
        </a:gs>
        <a:gs pos="100000">
          <a:schemeClr val="bg2"/>
        </a:gs>
      </a:gsLst>
      <a:lin ang="5400000" scaled="1"/>
    </a:gradFill>
    <a:ln>
      <a:solidFill>
        <a:schemeClr val="bg1"/>
      </a:solidFill>
    </a:ln>
    <a:effectLst>
      <a:glow rad="304800">
        <a:schemeClr val="accent1">
          <a:alpha val="40000"/>
        </a:schemeClr>
      </a:glo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325D436B-A74A-4BAB-A9CA-A07649CE8348}">
          <cx:tx>
            <cx:txData>
              <cx:f>_xlchart.v1.2</cx:f>
              <cx:v>age</cx:v>
            </cx:txData>
          </cx:tx>
          <cx:dataId val="0"/>
          <cx:layoutPr>
            <cx:binning intervalClosed="r"/>
          </cx:layoutPr>
        </cx:series>
      </cx:plotAreaRegion>
      <cx:axis id="0">
        <cx:catScaling gapWidth="0"/>
        <cx:title>
          <cx:tx>
            <cx:txData>
              <cx:v>Age interval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Age interval</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BMI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BMI Distribution</a:t>
          </a:r>
        </a:p>
      </cx:txPr>
    </cx:title>
    <cx:plotArea>
      <cx:plotAreaRegion>
        <cx:series layoutId="clusteredColumn" uniqueId="{7CB726FD-096B-41AC-90A4-ED0C11B811AA}">
          <cx:tx>
            <cx:txData>
              <cx:f>_xlchart.v1.4</cx:f>
              <cx:v>bmi</cx:v>
            </cx:txData>
          </cx:tx>
          <cx:dataId val="0"/>
          <cx:layoutPr>
            <cx:binning intervalClosed="r"/>
          </cx:layoutPr>
        </cx:series>
      </cx:plotAreaRegion>
      <cx:axis id="0">
        <cx:catScaling gapWidth="0"/>
        <cx:title>
          <cx:tx>
            <cx:txData>
              <cx:v>BMI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BMI </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Count</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chartData>
  <cx:chart>
    <cx:title pos="t" align="ctr" overlay="0">
      <cx:tx>
        <cx:txData>
          <cx:v>Smoker Vs. Non Smoker charges</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Smoker Vs. Non Smoker charges</a:t>
          </a:r>
        </a:p>
      </cx:txPr>
    </cx:title>
    <cx:plotArea>
      <cx:plotAreaRegion>
        <cx:series layoutId="boxWhisker" uniqueId="{00000000-203F-4830-B063-07575D7CE7E1}">
          <cx:tx>
            <cx:txData>
              <cx:f/>
              <cx:v>Smoker</cx:v>
            </cx:txData>
          </cx:tx>
          <cx:dataLabels>
            <cx:txPr>
              <a:bodyPr spcFirstLastPara="1" vertOverflow="ellipsis" horzOverflow="overflow" wrap="square" lIns="0" tIns="0" rIns="0" bIns="0" anchor="ctr" anchorCtr="1"/>
              <a:lstStyle/>
              <a:p>
                <a:pPr algn="ctr" rtl="0">
                  <a:defRPr b="1">
                    <a:ln>
                      <a:noFill/>
                    </a:ln>
                    <a:solidFill>
                      <a:schemeClr val="tx1"/>
                    </a:solidFill>
                  </a:defRPr>
                </a:pPr>
                <a:endParaRPr lang="en-US" sz="900" b="1" i="0" u="none" strike="noStrike" baseline="0">
                  <a:ln>
                    <a:noFill/>
                  </a:ln>
                  <a:solidFill>
                    <a:schemeClr val="tx1"/>
                  </a:solidFill>
                  <a:latin typeface="Calibri" panose="020F0502020204030204"/>
                </a:endParaRPr>
              </a:p>
            </cx:txPr>
            <cx:visibility seriesName="0" categoryName="0" value="1"/>
            <cx:separator>, </cx:separator>
          </cx:dataLabels>
          <cx:dataId val="0"/>
          <cx:layoutPr>
            <cx:visibility meanLine="1" meanMarker="1" nonoutliers="0" outliers="1"/>
            <cx:statistics quartileMethod="inclusive"/>
          </cx:layoutPr>
        </cx:series>
        <cx:series layoutId="boxWhisker" uniqueId="{00000001-203F-4830-B063-07575D7CE7E1}">
          <cx:tx>
            <cx:txData>
              <cx:f/>
              <cx:v>Non Smoker</cx:v>
            </cx:txData>
          </cx:tx>
          <cx:dataLabels pos="r">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1"/>
          <cx:layoutPr>
            <cx:visibility meanLine="1" nonoutliers="0" outliers="0"/>
            <cx:statistics quartileMethod="inclusive"/>
          </cx:layoutPr>
        </cx:series>
      </cx:plotAreaRegion>
      <cx:axis id="0" hidden="1">
        <cx:catScaling gapWidth="0.860000014"/>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Insurance charges</a:t>
                </a:r>
              </a:p>
              <a:p>
                <a:pPr algn="ctr" rtl="0">
                  <a:defRPr/>
                </a:pP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Region wise charges </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Region wise charges </a:t>
          </a:r>
        </a:p>
      </cx:txPr>
    </cx:title>
    <cx:plotArea>
      <cx:plotAreaRegion>
        <cx:series layoutId="boxWhisker" uniqueId="{7CE04E52-C58D-45A2-8B9B-BBC780E44970}">
          <cx:spPr>
            <a:ln>
              <a:solidFill>
                <a:schemeClr val="accent2"/>
              </a:solidFill>
            </a:ln>
          </cx:spPr>
          <cx:dataId val="0"/>
          <cx:layoutPr>
            <cx:visibility meanLine="1" meanMarker="1" nonoutliers="0" outliers="1"/>
            <cx:statistics quartileMethod="exclusive"/>
          </cx:layoutPr>
        </cx:series>
      </cx:plotAreaRegion>
      <cx:axis id="0">
        <cx:catScaling gapWidth="1.5"/>
        <cx:title>
          <cx:tx>
            <cx:txData>
              <cx:v>Regions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Regions</a:t>
              </a:r>
            </a:p>
          </cx:txPr>
        </cx:title>
        <cx:tickLabels/>
      </cx:axis>
      <cx:axis id="1">
        <cx:valScaling/>
        <cx:title>
          <cx:tx>
            <cx:txData>
              <cx:v>Charges 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Charges amount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12" Type="http://schemas.openxmlformats.org/officeDocument/2006/relationships/image" Target="../media/image2.emf"/><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microsoft.com/office/2014/relationships/chartEx" Target="../charts/chartEx1.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_rels/drawing9.xml.rels><?xml version="1.0" encoding="UTF-8" standalone="yes"?>
<Relationships xmlns="http://schemas.openxmlformats.org/package/2006/relationships"><Relationship Id="rId2" Type="http://schemas.microsoft.com/office/2014/relationships/chartEx" Target="../charts/chartEx5.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43</xdr:col>
      <xdr:colOff>398431</xdr:colOff>
      <xdr:row>75</xdr:row>
      <xdr:rowOff>51007</xdr:rowOff>
    </xdr:to>
    <xdr:pic>
      <xdr:nvPicPr>
        <xdr:cNvPr id="7" name="Picture 6">
          <a:extLst>
            <a:ext uri="{FF2B5EF4-FFF2-40B4-BE49-F238E27FC236}">
              <a16:creationId xmlns:a16="http://schemas.microsoft.com/office/drawing/2014/main" id="{2B5C55A0-9E37-43D7-8A26-8F223653BC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632647" cy="14058360"/>
        </a:xfrm>
        <a:prstGeom prst="rect">
          <a:avLst/>
        </a:prstGeom>
        <a:effectLst>
          <a:glow rad="50800">
            <a:schemeClr val="accent1"/>
          </a:glow>
        </a:effectLst>
      </xdr:spPr>
    </xdr:pic>
    <xdr:clientData/>
  </xdr:twoCellAnchor>
  <xdr:twoCellAnchor>
    <xdr:from>
      <xdr:col>0</xdr:col>
      <xdr:colOff>357188</xdr:colOff>
      <xdr:row>0</xdr:row>
      <xdr:rowOff>12451</xdr:rowOff>
    </xdr:from>
    <xdr:to>
      <xdr:col>38</xdr:col>
      <xdr:colOff>224118</xdr:colOff>
      <xdr:row>3</xdr:row>
      <xdr:rowOff>128984</xdr:rowOff>
    </xdr:to>
    <xdr:sp macro="" textlink="">
      <xdr:nvSpPr>
        <xdr:cNvPr id="8" name="Rectangle: Rounded Corners 7">
          <a:extLst>
            <a:ext uri="{FF2B5EF4-FFF2-40B4-BE49-F238E27FC236}">
              <a16:creationId xmlns:a16="http://schemas.microsoft.com/office/drawing/2014/main" id="{6E48FD2A-F13E-4A9C-86FC-514BCE40ED70}"/>
            </a:ext>
          </a:extLst>
        </xdr:cNvPr>
        <xdr:cNvSpPr/>
      </xdr:nvSpPr>
      <xdr:spPr>
        <a:xfrm>
          <a:off x="357188" y="12451"/>
          <a:ext cx="23050655" cy="676827"/>
        </a:xfrm>
        <a:prstGeom prst="roundRect">
          <a:avLst/>
        </a:prstGeom>
        <a:noFill/>
        <a:ln w="15875">
          <a:solidFill>
            <a:schemeClr val="bg1">
              <a:alpha val="42000"/>
            </a:schemeClr>
          </a:solidFill>
        </a:ln>
        <a:effectLst>
          <a:glow rad="228600">
            <a:schemeClr val="accent1">
              <a:alpha val="40000"/>
            </a:schemeClr>
          </a:glow>
          <a:outerShdw blurRad="254000" dist="50800" dir="5400000" algn="ctr" rotWithShape="0">
            <a:srgbClr val="000000">
              <a:alpha val="43137"/>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cap="none" spc="0">
              <a:ln w="10160">
                <a:solidFill>
                  <a:schemeClr val="accent5"/>
                </a:solidFill>
                <a:prstDash val="solid"/>
              </a:ln>
              <a:solidFill>
                <a:srgbClr val="FFFFFF"/>
              </a:solidFill>
              <a:effectLst>
                <a:glow rad="63500">
                  <a:schemeClr val="accent1">
                    <a:satMod val="175000"/>
                    <a:alpha val="40000"/>
                  </a:schemeClr>
                </a:glow>
                <a:outerShdw blurRad="38100" dist="22860" dir="5400000" algn="tl" rotWithShape="0">
                  <a:srgbClr val="000000">
                    <a:alpha val="30000"/>
                  </a:srgbClr>
                </a:outerShdw>
              </a:effectLst>
            </a:rPr>
            <a:t>INSURANCE DASHBOARD</a:t>
          </a:r>
        </a:p>
      </xdr:txBody>
    </xdr:sp>
    <xdr:clientData/>
  </xdr:twoCellAnchor>
  <xdr:twoCellAnchor>
    <xdr:from>
      <xdr:col>19</xdr:col>
      <xdr:colOff>473136</xdr:colOff>
      <xdr:row>19</xdr:row>
      <xdr:rowOff>72069</xdr:rowOff>
    </xdr:from>
    <xdr:to>
      <xdr:col>29</xdr:col>
      <xdr:colOff>535391</xdr:colOff>
      <xdr:row>33</xdr:row>
      <xdr:rowOff>49804</xdr:rowOff>
    </xdr:to>
    <xdr:graphicFrame macro="">
      <xdr:nvGraphicFramePr>
        <xdr:cNvPr id="6" name="Chart 5">
          <a:extLst>
            <a:ext uri="{FF2B5EF4-FFF2-40B4-BE49-F238E27FC236}">
              <a16:creationId xmlns:a16="http://schemas.microsoft.com/office/drawing/2014/main" id="{CCE3F86A-2483-458B-87D2-40727A38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554220</xdr:colOff>
      <xdr:row>11</xdr:row>
      <xdr:rowOff>52737</xdr:rowOff>
    </xdr:from>
    <xdr:to>
      <xdr:col>11</xdr:col>
      <xdr:colOff>473138</xdr:colOff>
      <xdr:row>33</xdr:row>
      <xdr:rowOff>24902</xdr:rowOff>
    </xdr:to>
    <xdr:graphicFrame macro="">
      <xdr:nvGraphicFramePr>
        <xdr:cNvPr id="10" name="Chart 9">
          <a:extLst>
            <a:ext uri="{FF2B5EF4-FFF2-40B4-BE49-F238E27FC236}">
              <a16:creationId xmlns:a16="http://schemas.microsoft.com/office/drawing/2014/main" id="{B77DD228-487A-415B-88BF-EB1178FCC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81654</xdr:colOff>
      <xdr:row>34</xdr:row>
      <xdr:rowOff>12452</xdr:rowOff>
    </xdr:from>
    <xdr:to>
      <xdr:col>38</xdr:col>
      <xdr:colOff>113943</xdr:colOff>
      <xdr:row>55</xdr:row>
      <xdr:rowOff>1</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121C6BA-46F7-4A24-8443-56178F6037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369654" y="6273552"/>
              <a:ext cx="4909089" cy="3854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605376</xdr:colOff>
      <xdr:row>14</xdr:row>
      <xdr:rowOff>7815</xdr:rowOff>
    </xdr:from>
    <xdr:to>
      <xdr:col>38</xdr:col>
      <xdr:colOff>63556</xdr:colOff>
      <xdr:row>33</xdr:row>
      <xdr:rowOff>74706</xdr:rowOff>
    </xdr:to>
    <xdr:graphicFrame macro="">
      <xdr:nvGraphicFramePr>
        <xdr:cNvPr id="17" name="Chart 16">
          <a:extLst>
            <a:ext uri="{FF2B5EF4-FFF2-40B4-BE49-F238E27FC236}">
              <a16:creationId xmlns:a16="http://schemas.microsoft.com/office/drawing/2014/main" id="{3ED9A2D9-513F-470F-80B8-09E19C0EC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417966</xdr:colOff>
      <xdr:row>3</xdr:row>
      <xdr:rowOff>186119</xdr:rowOff>
    </xdr:from>
    <xdr:to>
      <xdr:col>14</xdr:col>
      <xdr:colOff>188051</xdr:colOff>
      <xdr:row>10</xdr:row>
      <xdr:rowOff>76637</xdr:rowOff>
    </xdr:to>
    <xdr:grpSp>
      <xdr:nvGrpSpPr>
        <xdr:cNvPr id="25" name="Group 24">
          <a:extLst>
            <a:ext uri="{FF2B5EF4-FFF2-40B4-BE49-F238E27FC236}">
              <a16:creationId xmlns:a16="http://schemas.microsoft.com/office/drawing/2014/main" id="{A7E2B14F-D7EA-481B-87FD-BFA661691AAB}"/>
            </a:ext>
          </a:extLst>
        </xdr:cNvPr>
        <xdr:cNvGrpSpPr/>
      </xdr:nvGrpSpPr>
      <xdr:grpSpPr>
        <a:xfrm>
          <a:off x="5298750" y="746413"/>
          <a:ext cx="3430674" cy="1197871"/>
          <a:chOff x="9984829" y="762011"/>
          <a:chExt cx="2682326" cy="1193363"/>
        </a:xfrm>
      </xdr:grpSpPr>
      <xdr:sp macro="" textlink="">
        <xdr:nvSpPr>
          <xdr:cNvPr id="21" name="Rectangle: Rounded Corners 20">
            <a:extLst>
              <a:ext uri="{FF2B5EF4-FFF2-40B4-BE49-F238E27FC236}">
                <a16:creationId xmlns:a16="http://schemas.microsoft.com/office/drawing/2014/main" id="{B835B464-931C-4222-A2F1-D0903D6CE404}"/>
              </a:ext>
            </a:extLst>
          </xdr:cNvPr>
          <xdr:cNvSpPr/>
        </xdr:nvSpPr>
        <xdr:spPr>
          <a:xfrm>
            <a:off x="10082147" y="762011"/>
            <a:ext cx="2389301" cy="1193363"/>
          </a:xfrm>
          <a:prstGeom prst="roundRect">
            <a:avLst/>
          </a:prstGeom>
          <a:noFill/>
          <a:ln w="15875">
            <a:solidFill>
              <a:schemeClr val="bg1">
                <a:alpha val="41000"/>
              </a:schemeClr>
            </a:solidFill>
          </a:ln>
          <a:effectLst>
            <a:glow rad="342900">
              <a:schemeClr val="accent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extLst>
              <a:ext uri="{FF2B5EF4-FFF2-40B4-BE49-F238E27FC236}">
                <a16:creationId xmlns:a16="http://schemas.microsoft.com/office/drawing/2014/main" id="{9B712CEC-F15A-4D55-83AB-1F779966E524}"/>
              </a:ext>
            </a:extLst>
          </xdr:cNvPr>
          <xdr:cNvSpPr/>
        </xdr:nvSpPr>
        <xdr:spPr>
          <a:xfrm rot="10800000" flipV="1">
            <a:off x="10182237" y="1368534"/>
            <a:ext cx="2168636" cy="558362"/>
          </a:xfrm>
          <a:prstGeom prst="roundRect">
            <a:avLst/>
          </a:prstGeom>
          <a:noFill/>
          <a:ln w="15875">
            <a:solidFill>
              <a:schemeClr val="bg1">
                <a:alpha val="41000"/>
              </a:schemeClr>
            </a:solidFill>
          </a:ln>
          <a:effectLst>
            <a:glow rad="342900">
              <a:schemeClr val="accent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0" u="none" strike="noStrike">
                <a:solidFill>
                  <a:schemeClr val="lt1"/>
                </a:solidFill>
                <a:effectLst/>
                <a:latin typeface="Arial" panose="020B0604020202020204" pitchFamily="34" charset="0"/>
                <a:ea typeface="+mn-ea"/>
                <a:cs typeface="Arial" panose="020B0604020202020204" pitchFamily="34" charset="0"/>
              </a:rPr>
              <a:t>1338</a:t>
            </a:r>
            <a:r>
              <a:rPr lang="en-US" sz="1200"/>
              <a:t> </a:t>
            </a:r>
            <a:endParaRPr lang="en-US" sz="1200" b="1"/>
          </a:p>
        </xdr:txBody>
      </xdr:sp>
      <xdr:sp macro="" textlink="">
        <xdr:nvSpPr>
          <xdr:cNvPr id="24" name="TextBox 23">
            <a:extLst>
              <a:ext uri="{FF2B5EF4-FFF2-40B4-BE49-F238E27FC236}">
                <a16:creationId xmlns:a16="http://schemas.microsoft.com/office/drawing/2014/main" id="{7582C29F-C227-4EA0-A158-B433B1AFCE79}"/>
              </a:ext>
            </a:extLst>
          </xdr:cNvPr>
          <xdr:cNvSpPr txBox="1"/>
        </xdr:nvSpPr>
        <xdr:spPr>
          <a:xfrm>
            <a:off x="9984829" y="908707"/>
            <a:ext cx="2682326" cy="33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rPr>
              <a:t>Total</a:t>
            </a:r>
            <a:r>
              <a:rPr lang="en-US" sz="18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rPr>
              <a:t> Customers</a:t>
            </a:r>
            <a:endParaRPr lang="en-US" sz="1800"/>
          </a:p>
        </xdr:txBody>
      </xdr:sp>
    </xdr:grpSp>
    <xdr:clientData/>
  </xdr:twoCellAnchor>
  <xdr:twoCellAnchor>
    <xdr:from>
      <xdr:col>3</xdr:col>
      <xdr:colOff>457679</xdr:colOff>
      <xdr:row>4</xdr:row>
      <xdr:rowOff>60734</xdr:rowOff>
    </xdr:from>
    <xdr:to>
      <xdr:col>8</xdr:col>
      <xdr:colOff>517017</xdr:colOff>
      <xdr:row>10</xdr:row>
      <xdr:rowOff>138017</xdr:rowOff>
    </xdr:to>
    <xdr:grpSp>
      <xdr:nvGrpSpPr>
        <xdr:cNvPr id="26" name="Group 25">
          <a:extLst>
            <a:ext uri="{FF2B5EF4-FFF2-40B4-BE49-F238E27FC236}">
              <a16:creationId xmlns:a16="http://schemas.microsoft.com/office/drawing/2014/main" id="{F06A5243-9021-4675-9785-3071971B73AE}"/>
            </a:ext>
          </a:extLst>
        </xdr:cNvPr>
        <xdr:cNvGrpSpPr/>
      </xdr:nvGrpSpPr>
      <xdr:grpSpPr>
        <a:xfrm>
          <a:off x="2287973" y="807793"/>
          <a:ext cx="3109828" cy="1197871"/>
          <a:chOff x="9984829" y="799223"/>
          <a:chExt cx="2682326" cy="1193363"/>
        </a:xfrm>
      </xdr:grpSpPr>
      <xdr:sp macro="" textlink="">
        <xdr:nvSpPr>
          <xdr:cNvPr id="27" name="Rectangle: Rounded Corners 26">
            <a:extLst>
              <a:ext uri="{FF2B5EF4-FFF2-40B4-BE49-F238E27FC236}">
                <a16:creationId xmlns:a16="http://schemas.microsoft.com/office/drawing/2014/main" id="{2D2600A3-74F0-4B11-869C-5E3549372AE3}"/>
              </a:ext>
            </a:extLst>
          </xdr:cNvPr>
          <xdr:cNvSpPr/>
        </xdr:nvSpPr>
        <xdr:spPr>
          <a:xfrm>
            <a:off x="10072413" y="799223"/>
            <a:ext cx="2452416" cy="1193363"/>
          </a:xfrm>
          <a:prstGeom prst="roundRect">
            <a:avLst/>
          </a:prstGeom>
          <a:noFill/>
          <a:ln w="15875">
            <a:solidFill>
              <a:schemeClr val="bg1">
                <a:alpha val="41000"/>
              </a:schemeClr>
            </a:solidFill>
          </a:ln>
          <a:effectLst>
            <a:glow rad="342900">
              <a:schemeClr val="accent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D3AF5D9E-38F5-4318-8797-06FC4F79D76A}"/>
              </a:ext>
            </a:extLst>
          </xdr:cNvPr>
          <xdr:cNvSpPr/>
        </xdr:nvSpPr>
        <xdr:spPr>
          <a:xfrm rot="10800000" flipV="1">
            <a:off x="10224813" y="1357586"/>
            <a:ext cx="2168636" cy="558362"/>
          </a:xfrm>
          <a:prstGeom prst="roundRect">
            <a:avLst/>
          </a:prstGeom>
          <a:noFill/>
          <a:ln w="15875">
            <a:solidFill>
              <a:schemeClr val="bg1">
                <a:alpha val="41000"/>
              </a:schemeClr>
            </a:solidFill>
          </a:ln>
          <a:effectLst>
            <a:glow rad="342900">
              <a:schemeClr val="accent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chemeClr val="lt1"/>
                </a:solidFill>
                <a:effectLst/>
                <a:latin typeface="+mn-lt"/>
                <a:ea typeface="+mn-ea"/>
                <a:cs typeface="+mn-cs"/>
              </a:rPr>
              <a:t>₹ 13,270</a:t>
            </a:r>
            <a:r>
              <a:rPr lang="en-US" sz="3200" b="1"/>
              <a:t>  </a:t>
            </a:r>
          </a:p>
        </xdr:txBody>
      </xdr:sp>
      <xdr:sp macro="" textlink="">
        <xdr:nvSpPr>
          <xdr:cNvPr id="29" name="TextBox 28">
            <a:extLst>
              <a:ext uri="{FF2B5EF4-FFF2-40B4-BE49-F238E27FC236}">
                <a16:creationId xmlns:a16="http://schemas.microsoft.com/office/drawing/2014/main" id="{D5472955-B306-4DD9-97C4-2E0966D820EE}"/>
              </a:ext>
            </a:extLst>
          </xdr:cNvPr>
          <xdr:cNvSpPr txBox="1"/>
        </xdr:nvSpPr>
        <xdr:spPr>
          <a:xfrm>
            <a:off x="9984829" y="908707"/>
            <a:ext cx="2682326" cy="33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rPr>
              <a:t>Average insurance</a:t>
            </a:r>
            <a:r>
              <a:rPr lang="en-US" sz="18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rPr>
              <a:t> charges</a:t>
            </a:r>
            <a:endParaRPr lang="en-US" sz="1800"/>
          </a:p>
        </xdr:txBody>
      </xdr:sp>
    </xdr:grpSp>
    <xdr:clientData/>
  </xdr:twoCellAnchor>
  <xdr:twoCellAnchor>
    <xdr:from>
      <xdr:col>14</xdr:col>
      <xdr:colOff>43793</xdr:colOff>
      <xdr:row>4</xdr:row>
      <xdr:rowOff>73203</xdr:rowOff>
    </xdr:from>
    <xdr:to>
      <xdr:col>20</xdr:col>
      <xdr:colOff>473138</xdr:colOff>
      <xdr:row>18</xdr:row>
      <xdr:rowOff>144039</xdr:rowOff>
    </xdr:to>
    <xdr:graphicFrame macro="">
      <xdr:nvGraphicFramePr>
        <xdr:cNvPr id="33" name="Chart 32">
          <a:extLst>
            <a:ext uri="{FF2B5EF4-FFF2-40B4-BE49-F238E27FC236}">
              <a16:creationId xmlns:a16="http://schemas.microsoft.com/office/drawing/2014/main" id="{5CF092FE-A4F8-4F97-B6A6-2B52701CD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567378</xdr:colOff>
      <xdr:row>4</xdr:row>
      <xdr:rowOff>95099</xdr:rowOff>
    </xdr:from>
    <xdr:to>
      <xdr:col>28</xdr:col>
      <xdr:colOff>24902</xdr:colOff>
      <xdr:row>18</xdr:row>
      <xdr:rowOff>138894</xdr:rowOff>
    </xdr:to>
    <xdr:graphicFrame macro="">
      <xdr:nvGraphicFramePr>
        <xdr:cNvPr id="34" name="Chart 33">
          <a:extLst>
            <a:ext uri="{FF2B5EF4-FFF2-40B4-BE49-F238E27FC236}">
              <a16:creationId xmlns:a16="http://schemas.microsoft.com/office/drawing/2014/main" id="{3BFFBF0A-1145-44D7-B9B2-8454BCB25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304834</xdr:colOff>
      <xdr:row>34</xdr:row>
      <xdr:rowOff>9444</xdr:rowOff>
    </xdr:from>
    <xdr:to>
      <xdr:col>29</xdr:col>
      <xdr:colOff>582104</xdr:colOff>
      <xdr:row>55</xdr:row>
      <xdr:rowOff>24903</xdr:rowOff>
    </xdr:to>
    <xdr:graphicFrame macro="">
      <xdr:nvGraphicFramePr>
        <xdr:cNvPr id="35" name="Chart 34">
          <a:extLst>
            <a:ext uri="{FF2B5EF4-FFF2-40B4-BE49-F238E27FC236}">
              <a16:creationId xmlns:a16="http://schemas.microsoft.com/office/drawing/2014/main" id="{CD6C6AE2-1CAB-49DA-833C-72DB24CA7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311274</xdr:colOff>
      <xdr:row>34</xdr:row>
      <xdr:rowOff>74706</xdr:rowOff>
    </xdr:from>
    <xdr:to>
      <xdr:col>22</xdr:col>
      <xdr:colOff>150399</xdr:colOff>
      <xdr:row>54</xdr:row>
      <xdr:rowOff>174313</xdr:rowOff>
    </xdr:to>
    <xdr:graphicFrame macro="">
      <xdr:nvGraphicFramePr>
        <xdr:cNvPr id="36" name="Chart 35">
          <a:extLst>
            <a:ext uri="{FF2B5EF4-FFF2-40B4-BE49-F238E27FC236}">
              <a16:creationId xmlns:a16="http://schemas.microsoft.com/office/drawing/2014/main" id="{AF3C8660-1202-48C5-BD81-E26A22B1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574308</xdr:colOff>
      <xdr:row>19</xdr:row>
      <xdr:rowOff>2599</xdr:rowOff>
    </xdr:from>
    <xdr:to>
      <xdr:col>19</xdr:col>
      <xdr:colOff>244857</xdr:colOff>
      <xdr:row>33</xdr:row>
      <xdr:rowOff>124510</xdr:rowOff>
    </xdr:to>
    <xdr:graphicFrame macro="">
      <xdr:nvGraphicFramePr>
        <xdr:cNvPr id="39" name="Chart 38">
          <a:extLst>
            <a:ext uri="{FF2B5EF4-FFF2-40B4-BE49-F238E27FC236}">
              <a16:creationId xmlns:a16="http://schemas.microsoft.com/office/drawing/2014/main" id="{ED6AD9E2-8C6D-4554-AE65-5B5ADA6F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597646</xdr:colOff>
      <xdr:row>34</xdr:row>
      <xdr:rowOff>62255</xdr:rowOff>
    </xdr:from>
    <xdr:to>
      <xdr:col>13</xdr:col>
      <xdr:colOff>174312</xdr:colOff>
      <xdr:row>54</xdr:row>
      <xdr:rowOff>159778</xdr:rowOff>
    </xdr:to>
    <xdr:graphicFrame macro="">
      <xdr:nvGraphicFramePr>
        <xdr:cNvPr id="40" name="Chart 39">
          <a:extLst>
            <a:ext uri="{FF2B5EF4-FFF2-40B4-BE49-F238E27FC236}">
              <a16:creationId xmlns:a16="http://schemas.microsoft.com/office/drawing/2014/main" id="{456570B8-5BBC-4F69-87B4-4BF4F2390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236569</xdr:colOff>
      <xdr:row>23</xdr:row>
      <xdr:rowOff>149412</xdr:rowOff>
    </xdr:from>
    <xdr:to>
      <xdr:col>3</xdr:col>
      <xdr:colOff>498039</xdr:colOff>
      <xdr:row>34</xdr:row>
      <xdr:rowOff>165099</xdr:rowOff>
    </xdr:to>
    <mc:AlternateContent xmlns:mc="http://schemas.openxmlformats.org/markup-compatibility/2006" xmlns:a14="http://schemas.microsoft.com/office/drawing/2010/main">
      <mc:Choice Requires="a14">
        <xdr:graphicFrame macro="">
          <xdr:nvGraphicFramePr>
            <xdr:cNvPr id="41" name="age 4">
              <a:extLst>
                <a:ext uri="{FF2B5EF4-FFF2-40B4-BE49-F238E27FC236}">
                  <a16:creationId xmlns:a16="http://schemas.microsoft.com/office/drawing/2014/main" id="{5961CC67-B849-4CE3-B99C-787FF064C7B0}"/>
                </a:ext>
              </a:extLst>
            </xdr:cNvPr>
            <xdr:cNvGraphicFramePr/>
          </xdr:nvGraphicFramePr>
          <xdr:xfrm>
            <a:off x="0" y="0"/>
            <a:ext cx="0" cy="0"/>
          </xdr:xfrm>
          <a:graphic>
            <a:graphicData uri="http://schemas.microsoft.com/office/drawing/2010/slicer">
              <sle:slicer xmlns:sle="http://schemas.microsoft.com/office/drawing/2010/slicer" name="age 4"/>
            </a:graphicData>
          </a:graphic>
        </xdr:graphicFrame>
      </mc:Choice>
      <mc:Fallback xmlns="">
        <xdr:sp macro="" textlink="">
          <xdr:nvSpPr>
            <xdr:cNvPr id="0" name=""/>
            <xdr:cNvSpPr>
              <a:spLocks noTextEdit="1"/>
            </xdr:cNvSpPr>
          </xdr:nvSpPr>
          <xdr:spPr>
            <a:xfrm>
              <a:off x="236569" y="4445000"/>
              <a:ext cx="2091764" cy="207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236567</xdr:colOff>
      <xdr:row>15</xdr:row>
      <xdr:rowOff>136959</xdr:rowOff>
    </xdr:from>
    <xdr:to>
      <xdr:col>3</xdr:col>
      <xdr:colOff>522940</xdr:colOff>
      <xdr:row>23</xdr:row>
      <xdr:rowOff>49803</xdr:rowOff>
    </xdr:to>
    <mc:AlternateContent xmlns:mc="http://schemas.openxmlformats.org/markup-compatibility/2006" xmlns:a14="http://schemas.microsoft.com/office/drawing/2010/main">
      <mc:Choice Requires="a14">
        <xdr:graphicFrame macro="">
          <xdr:nvGraphicFramePr>
            <xdr:cNvPr id="42" name="BMI Categories 2">
              <a:extLst>
                <a:ext uri="{FF2B5EF4-FFF2-40B4-BE49-F238E27FC236}">
                  <a16:creationId xmlns:a16="http://schemas.microsoft.com/office/drawing/2014/main" id="{87F4D99A-FE89-499B-BE00-7B5FE4F96D97}"/>
                </a:ext>
              </a:extLst>
            </xdr:cNvPr>
            <xdr:cNvGraphicFramePr/>
          </xdr:nvGraphicFramePr>
          <xdr:xfrm>
            <a:off x="0" y="0"/>
            <a:ext cx="0" cy="0"/>
          </xdr:xfrm>
          <a:graphic>
            <a:graphicData uri="http://schemas.microsoft.com/office/drawing/2010/slicer">
              <sle:slicer xmlns:sle="http://schemas.microsoft.com/office/drawing/2010/slicer" name="BMI Categories 2"/>
            </a:graphicData>
          </a:graphic>
        </xdr:graphicFrame>
      </mc:Choice>
      <mc:Fallback xmlns="">
        <xdr:sp macro="" textlink="">
          <xdr:nvSpPr>
            <xdr:cNvPr id="0" name=""/>
            <xdr:cNvSpPr>
              <a:spLocks noTextEdit="1"/>
            </xdr:cNvSpPr>
          </xdr:nvSpPr>
          <xdr:spPr>
            <a:xfrm>
              <a:off x="236567" y="2938430"/>
              <a:ext cx="2116667" cy="140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236568</xdr:colOff>
      <xdr:row>44</xdr:row>
      <xdr:rowOff>74707</xdr:rowOff>
    </xdr:from>
    <xdr:to>
      <xdr:col>3</xdr:col>
      <xdr:colOff>535391</xdr:colOff>
      <xdr:row>54</xdr:row>
      <xdr:rowOff>161863</xdr:rowOff>
    </xdr:to>
    <mc:AlternateContent xmlns:mc="http://schemas.openxmlformats.org/markup-compatibility/2006" xmlns:a14="http://schemas.microsoft.com/office/drawing/2010/main">
      <mc:Choice Requires="a14">
        <xdr:graphicFrame macro="">
          <xdr:nvGraphicFramePr>
            <xdr:cNvPr id="43" name="children 2">
              <a:extLst>
                <a:ext uri="{FF2B5EF4-FFF2-40B4-BE49-F238E27FC236}">
                  <a16:creationId xmlns:a16="http://schemas.microsoft.com/office/drawing/2014/main" id="{9128A9BC-512D-4053-B165-BA34B420FD70}"/>
                </a:ext>
              </a:extLst>
            </xdr:cNvPr>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mlns="">
        <xdr:sp macro="" textlink="">
          <xdr:nvSpPr>
            <xdr:cNvPr id="0" name=""/>
            <xdr:cNvSpPr>
              <a:spLocks noTextEdit="1"/>
            </xdr:cNvSpPr>
          </xdr:nvSpPr>
          <xdr:spPr>
            <a:xfrm>
              <a:off x="236568" y="8292354"/>
              <a:ext cx="2129117" cy="1954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227105</xdr:colOff>
      <xdr:row>35</xdr:row>
      <xdr:rowOff>90144</xdr:rowOff>
    </xdr:from>
    <xdr:to>
      <xdr:col>3</xdr:col>
      <xdr:colOff>522940</xdr:colOff>
      <xdr:row>43</xdr:row>
      <xdr:rowOff>174314</xdr:rowOff>
    </xdr:to>
    <mc:AlternateContent xmlns:mc="http://schemas.openxmlformats.org/markup-compatibility/2006" xmlns:a14="http://schemas.microsoft.com/office/drawing/2010/main">
      <mc:Choice Requires="a14">
        <xdr:graphicFrame macro="">
          <xdr:nvGraphicFramePr>
            <xdr:cNvPr id="44" name="region 2">
              <a:extLst>
                <a:ext uri="{FF2B5EF4-FFF2-40B4-BE49-F238E27FC236}">
                  <a16:creationId xmlns:a16="http://schemas.microsoft.com/office/drawing/2014/main" id="{7FD11F5A-A80C-40AE-AB04-6E5BDE4BE25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27105" y="6626909"/>
              <a:ext cx="2126129" cy="157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239557</xdr:colOff>
      <xdr:row>9</xdr:row>
      <xdr:rowOff>127498</xdr:rowOff>
    </xdr:from>
    <xdr:to>
      <xdr:col>3</xdr:col>
      <xdr:colOff>572745</xdr:colOff>
      <xdr:row>15</xdr:row>
      <xdr:rowOff>24902</xdr:rowOff>
    </xdr:to>
    <mc:AlternateContent xmlns:mc="http://schemas.openxmlformats.org/markup-compatibility/2006" xmlns:a14="http://schemas.microsoft.com/office/drawing/2010/main">
      <mc:Choice Requires="a14">
        <xdr:graphicFrame macro="">
          <xdr:nvGraphicFramePr>
            <xdr:cNvPr id="46" name="sex 1">
              <a:extLst>
                <a:ext uri="{FF2B5EF4-FFF2-40B4-BE49-F238E27FC236}">
                  <a16:creationId xmlns:a16="http://schemas.microsoft.com/office/drawing/2014/main" id="{49AED7B7-4699-43DF-ABB7-4B00F3D3C232}"/>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239557" y="1808380"/>
              <a:ext cx="2163482" cy="1017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237564</xdr:colOff>
      <xdr:row>4</xdr:row>
      <xdr:rowOff>59143</xdr:rowOff>
    </xdr:from>
    <xdr:to>
      <xdr:col>3</xdr:col>
      <xdr:colOff>535392</xdr:colOff>
      <xdr:row>9</xdr:row>
      <xdr:rowOff>37354</xdr:rowOff>
    </xdr:to>
    <mc:AlternateContent xmlns:mc="http://schemas.openxmlformats.org/markup-compatibility/2006" xmlns:a14="http://schemas.microsoft.com/office/drawing/2010/main">
      <mc:Choice Requires="a14">
        <xdr:graphicFrame macro="">
          <xdr:nvGraphicFramePr>
            <xdr:cNvPr id="47" name="smoker">
              <a:extLst>
                <a:ext uri="{FF2B5EF4-FFF2-40B4-BE49-F238E27FC236}">
                  <a16:creationId xmlns:a16="http://schemas.microsoft.com/office/drawing/2014/main" id="{8ED2F8A2-BECA-4E7D-AE5D-E30CD0D7313C}"/>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237564" y="806202"/>
              <a:ext cx="2128122" cy="91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12451</xdr:colOff>
      <xdr:row>4</xdr:row>
      <xdr:rowOff>37353</xdr:rowOff>
    </xdr:from>
    <xdr:to>
      <xdr:col>38</xdr:col>
      <xdr:colOff>149412</xdr:colOff>
      <xdr:row>14</xdr:row>
      <xdr:rowOff>0</xdr:rowOff>
    </xdr:to>
    <xdr:pic>
      <xdr:nvPicPr>
        <xdr:cNvPr id="31" name="Picture 30">
          <a:extLst>
            <a:ext uri="{FF2B5EF4-FFF2-40B4-BE49-F238E27FC236}">
              <a16:creationId xmlns:a16="http://schemas.microsoft.com/office/drawing/2014/main" id="{03C08A0F-6574-4251-9237-9FD9610690A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95196" y="784412"/>
          <a:ext cx="6237941" cy="183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2</xdr:row>
      <xdr:rowOff>73025</xdr:rowOff>
    </xdr:from>
    <xdr:to>
      <xdr:col>10</xdr:col>
      <xdr:colOff>447675</xdr:colOff>
      <xdr:row>17</xdr:row>
      <xdr:rowOff>53975</xdr:rowOff>
    </xdr:to>
    <xdr:graphicFrame macro="">
      <xdr:nvGraphicFramePr>
        <xdr:cNvPr id="3" name="Chart 2">
          <a:extLst>
            <a:ext uri="{FF2B5EF4-FFF2-40B4-BE49-F238E27FC236}">
              <a16:creationId xmlns:a16="http://schemas.microsoft.com/office/drawing/2014/main" id="{6757798D-6A5F-4138-AC33-58ACC05D7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146050</xdr:colOff>
      <xdr:row>10</xdr:row>
      <xdr:rowOff>177800</xdr:rowOff>
    </xdr:from>
    <xdr:to>
      <xdr:col>1</xdr:col>
      <xdr:colOff>1111250</xdr:colOff>
      <xdr:row>24</xdr:row>
      <xdr:rowOff>123825</xdr:rowOff>
    </xdr:to>
    <mc:AlternateContent xmlns:mc="http://schemas.openxmlformats.org/markup-compatibility/2006" xmlns:a14="http://schemas.microsoft.com/office/drawing/2010/main">
      <mc:Choice Requires="a14">
        <xdr:graphicFrame macro="">
          <xdr:nvGraphicFramePr>
            <xdr:cNvPr id="4" name="age 3">
              <a:extLst>
                <a:ext uri="{FF2B5EF4-FFF2-40B4-BE49-F238E27FC236}">
                  <a16:creationId xmlns:a16="http://schemas.microsoft.com/office/drawing/2014/main" id="{B127B6CE-6F03-4CEF-A3D5-AC54D4967BF4}"/>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mlns="">
        <xdr:sp macro="" textlink="">
          <xdr:nvSpPr>
            <xdr:cNvPr id="0" name=""/>
            <xdr:cNvSpPr>
              <a:spLocks noTextEdit="1"/>
            </xdr:cNvSpPr>
          </xdr:nvSpPr>
          <xdr:spPr>
            <a:xfrm>
              <a:off x="146050"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346075</xdr:colOff>
      <xdr:row>1</xdr:row>
      <xdr:rowOff>9525</xdr:rowOff>
    </xdr:from>
    <xdr:to>
      <xdr:col>10</xdr:col>
      <xdr:colOff>41275</xdr:colOff>
      <xdr:row>15</xdr:row>
      <xdr:rowOff>174625</xdr:rowOff>
    </xdr:to>
    <xdr:graphicFrame macro="">
      <xdr:nvGraphicFramePr>
        <xdr:cNvPr id="3" name="Chart 2">
          <a:extLst>
            <a:ext uri="{FF2B5EF4-FFF2-40B4-BE49-F238E27FC236}">
              <a16:creationId xmlns:a16="http://schemas.microsoft.com/office/drawing/2014/main" id="{73AA2768-50C5-478E-9A41-7334CFEFE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9</xdr:row>
      <xdr:rowOff>1</xdr:rowOff>
    </xdr:from>
    <xdr:to>
      <xdr:col>1</xdr:col>
      <xdr:colOff>1009650</xdr:colOff>
      <xdr:row>16</xdr:row>
      <xdr:rowOff>146051</xdr:rowOff>
    </xdr:to>
    <mc:AlternateContent xmlns:mc="http://schemas.openxmlformats.org/markup-compatibility/2006" xmlns:a14="http://schemas.microsoft.com/office/drawing/2010/main">
      <mc:Choice Requires="a14">
        <xdr:graphicFrame macro="">
          <xdr:nvGraphicFramePr>
            <xdr:cNvPr id="4" name="BMI Categories 1">
              <a:extLst>
                <a:ext uri="{FF2B5EF4-FFF2-40B4-BE49-F238E27FC236}">
                  <a16:creationId xmlns:a16="http://schemas.microsoft.com/office/drawing/2014/main" id="{557F9A75-E711-4529-AE56-D0F1AC6C228A}"/>
                </a:ext>
              </a:extLst>
            </xdr:cNvPr>
            <xdr:cNvGraphicFramePr/>
          </xdr:nvGraphicFramePr>
          <xdr:xfrm>
            <a:off x="0" y="0"/>
            <a:ext cx="0" cy="0"/>
          </xdr:xfrm>
          <a:graphic>
            <a:graphicData uri="http://schemas.microsoft.com/office/drawing/2010/slicer">
              <sle:slicer xmlns:sle="http://schemas.microsoft.com/office/drawing/2010/slicer" name="BMI Categories 1"/>
            </a:graphicData>
          </a:graphic>
        </xdr:graphicFrame>
      </mc:Choice>
      <mc:Fallback xmlns="">
        <xdr:sp macro="" textlink="">
          <xdr:nvSpPr>
            <xdr:cNvPr id="0" name=""/>
            <xdr:cNvSpPr>
              <a:spLocks noTextEdit="1"/>
            </xdr:cNvSpPr>
          </xdr:nvSpPr>
          <xdr:spPr>
            <a:xfrm>
              <a:off x="165100" y="1657351"/>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587178</xdr:colOff>
      <xdr:row>6</xdr:row>
      <xdr:rowOff>31672</xdr:rowOff>
    </xdr:from>
    <xdr:to>
      <xdr:col>12</xdr:col>
      <xdr:colOff>486049</xdr:colOff>
      <xdr:row>24</xdr:row>
      <xdr:rowOff>164629</xdr:rowOff>
    </xdr:to>
    <xdr:graphicFrame macro="">
      <xdr:nvGraphicFramePr>
        <xdr:cNvPr id="7" name="Chart 6">
          <a:extLst>
            <a:ext uri="{FF2B5EF4-FFF2-40B4-BE49-F238E27FC236}">
              <a16:creationId xmlns:a16="http://schemas.microsoft.com/office/drawing/2014/main" id="{D79ACA79-2BCB-4B23-A08B-B915355CD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0</xdr:row>
      <xdr:rowOff>155575</xdr:rowOff>
    </xdr:from>
    <xdr:to>
      <xdr:col>7</xdr:col>
      <xdr:colOff>158750</xdr:colOff>
      <xdr:row>15</xdr:row>
      <xdr:rowOff>69850</xdr:rowOff>
    </xdr:to>
    <xdr:graphicFrame macro="">
      <xdr:nvGraphicFramePr>
        <xdr:cNvPr id="5" name="Chart 4">
          <a:extLst>
            <a:ext uri="{FF2B5EF4-FFF2-40B4-BE49-F238E27FC236}">
              <a16:creationId xmlns:a16="http://schemas.microsoft.com/office/drawing/2014/main" id="{BEFF3A43-D936-4B51-B215-B502357E2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152400</xdr:rowOff>
    </xdr:from>
    <xdr:to>
      <xdr:col>2</xdr:col>
      <xdr:colOff>234950</xdr:colOff>
      <xdr:row>23</xdr:row>
      <xdr:rowOff>12699</xdr:rowOff>
    </xdr:to>
    <mc:AlternateContent xmlns:mc="http://schemas.openxmlformats.org/markup-compatibility/2006" xmlns:a14="http://schemas.microsoft.com/office/drawing/2010/main">
      <mc:Choice Requires="a14">
        <xdr:graphicFrame macro="">
          <xdr:nvGraphicFramePr>
            <xdr:cNvPr id="6" name="age 2">
              <a:extLst>
                <a:ext uri="{FF2B5EF4-FFF2-40B4-BE49-F238E27FC236}">
                  <a16:creationId xmlns:a16="http://schemas.microsoft.com/office/drawing/2014/main" id="{B178BBFC-E400-4C42-8B01-836F5AB7158E}"/>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0" y="2178050"/>
              <a:ext cx="2343150" cy="207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0</xdr:row>
      <xdr:rowOff>171450</xdr:rowOff>
    </xdr:from>
    <xdr:to>
      <xdr:col>14</xdr:col>
      <xdr:colOff>488950</xdr:colOff>
      <xdr:row>15</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DBED377-67FD-46BC-8CA9-FB6CA31FB4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40350" y="171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1</xdr:row>
      <xdr:rowOff>114300</xdr:rowOff>
    </xdr:from>
    <xdr:to>
      <xdr:col>8</xdr:col>
      <xdr:colOff>133350</xdr:colOff>
      <xdr:row>16</xdr:row>
      <xdr:rowOff>95250</xdr:rowOff>
    </xdr:to>
    <xdr:graphicFrame macro="">
      <xdr:nvGraphicFramePr>
        <xdr:cNvPr id="2" name="Chart 1">
          <a:extLst>
            <a:ext uri="{FF2B5EF4-FFF2-40B4-BE49-F238E27FC236}">
              <a16:creationId xmlns:a16="http://schemas.microsoft.com/office/drawing/2014/main" id="{9DD965EE-189D-4B60-BC84-24A43ABF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8</xdr:row>
      <xdr:rowOff>133351</xdr:rowOff>
    </xdr:from>
    <xdr:to>
      <xdr:col>1</xdr:col>
      <xdr:colOff>1009650</xdr:colOff>
      <xdr:row>16</xdr:row>
      <xdr:rowOff>133351</xdr:rowOff>
    </xdr:to>
    <mc:AlternateContent xmlns:mc="http://schemas.openxmlformats.org/markup-compatibility/2006" xmlns:a14="http://schemas.microsoft.com/office/drawing/2010/main">
      <mc:Choice Requires="a14">
        <xdr:graphicFrame macro="">
          <xdr:nvGraphicFramePr>
            <xdr:cNvPr id="4" name="BMI Categories">
              <a:extLst>
                <a:ext uri="{FF2B5EF4-FFF2-40B4-BE49-F238E27FC236}">
                  <a16:creationId xmlns:a16="http://schemas.microsoft.com/office/drawing/2014/main" id="{C82341FF-B2E6-47C0-B2B6-5D7EC87C610D}"/>
                </a:ext>
              </a:extLst>
            </xdr:cNvPr>
            <xdr:cNvGraphicFramePr/>
          </xdr:nvGraphicFramePr>
          <xdr:xfrm>
            <a:off x="0" y="0"/>
            <a:ext cx="0" cy="0"/>
          </xdr:xfrm>
          <a:graphic>
            <a:graphicData uri="http://schemas.microsoft.com/office/drawing/2010/slicer">
              <sle:slicer xmlns:sle="http://schemas.microsoft.com/office/drawing/2010/slicer" name="BMI Categories"/>
            </a:graphicData>
          </a:graphic>
        </xdr:graphicFrame>
      </mc:Choice>
      <mc:Fallback xmlns="">
        <xdr:sp macro="" textlink="">
          <xdr:nvSpPr>
            <xdr:cNvPr id="0" name=""/>
            <xdr:cNvSpPr>
              <a:spLocks noTextEdit="1"/>
            </xdr:cNvSpPr>
          </xdr:nvSpPr>
          <xdr:spPr>
            <a:xfrm>
              <a:off x="165100" y="160655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1</xdr:row>
      <xdr:rowOff>177800</xdr:rowOff>
    </xdr:from>
    <xdr:to>
      <xdr:col>16</xdr:col>
      <xdr:colOff>190500</xdr:colOff>
      <xdr:row>16</xdr:row>
      <xdr:rowOff>158750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A84B79A-FF7F-4C62-AD30-856B95EA3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37300" y="361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0</xdr:row>
      <xdr:rowOff>174625</xdr:rowOff>
    </xdr:from>
    <xdr:to>
      <xdr:col>9</xdr:col>
      <xdr:colOff>282575</xdr:colOff>
      <xdr:row>15</xdr:row>
      <xdr:rowOff>155575</xdr:rowOff>
    </xdr:to>
    <xdr:graphicFrame macro="">
      <xdr:nvGraphicFramePr>
        <xdr:cNvPr id="2" name="Chart 1">
          <a:extLst>
            <a:ext uri="{FF2B5EF4-FFF2-40B4-BE49-F238E27FC236}">
              <a16:creationId xmlns:a16="http://schemas.microsoft.com/office/drawing/2014/main" id="{1A96926C-0E85-4745-9498-A81CB6074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76200</xdr:rowOff>
    </xdr:from>
    <xdr:to>
      <xdr:col>1</xdr:col>
      <xdr:colOff>1079500</xdr:colOff>
      <xdr:row>20</xdr:row>
      <xdr:rowOff>22225</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B4893DF5-0ABF-48B6-A6FE-F00EBE66253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118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415925</xdr:colOff>
      <xdr:row>1</xdr:row>
      <xdr:rowOff>111125</xdr:rowOff>
    </xdr:from>
    <xdr:to>
      <xdr:col>13</xdr:col>
      <xdr:colOff>111125</xdr:colOff>
      <xdr:row>12</xdr:row>
      <xdr:rowOff>76200</xdr:rowOff>
    </xdr:to>
    <xdr:graphicFrame macro="">
      <xdr:nvGraphicFramePr>
        <xdr:cNvPr id="2" name="Chart 1">
          <a:extLst>
            <a:ext uri="{FF2B5EF4-FFF2-40B4-BE49-F238E27FC236}">
              <a16:creationId xmlns:a16="http://schemas.microsoft.com/office/drawing/2014/main" id="{47CE72CF-09E2-494C-97E1-C76F883F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425450</xdr:colOff>
      <xdr:row>12</xdr:row>
      <xdr:rowOff>95250</xdr:rowOff>
    </xdr:from>
    <xdr:to>
      <xdr:col>13</xdr:col>
      <xdr:colOff>120650</xdr:colOff>
      <xdr:row>27</xdr:row>
      <xdr:rowOff>76200</xdr:rowOff>
    </xdr:to>
    <xdr:graphicFrame macro="">
      <xdr:nvGraphicFramePr>
        <xdr:cNvPr id="3" name="Chart 2">
          <a:extLst>
            <a:ext uri="{FF2B5EF4-FFF2-40B4-BE49-F238E27FC236}">
              <a16:creationId xmlns:a16="http://schemas.microsoft.com/office/drawing/2014/main" id="{1E87B879-4C51-40E7-8A03-04F2CD88D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555625</xdr:colOff>
      <xdr:row>530</xdr:row>
      <xdr:rowOff>47625</xdr:rowOff>
    </xdr:from>
    <xdr:to>
      <xdr:col>13</xdr:col>
      <xdr:colOff>250825</xdr:colOff>
      <xdr:row>545</xdr:row>
      <xdr:rowOff>28575</xdr:rowOff>
    </xdr:to>
    <xdr:graphicFrame macro="">
      <xdr:nvGraphicFramePr>
        <xdr:cNvPr id="2" name="Chart 1">
          <a:extLst>
            <a:ext uri="{FF2B5EF4-FFF2-40B4-BE49-F238E27FC236}">
              <a16:creationId xmlns:a16="http://schemas.microsoft.com/office/drawing/2014/main" id="{ABD9E6DA-4A34-46E3-9D71-6D128C133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298450</xdr:colOff>
      <xdr:row>2</xdr:row>
      <xdr:rowOff>19050</xdr:rowOff>
    </xdr:from>
    <xdr:to>
      <xdr:col>9</xdr:col>
      <xdr:colOff>603250</xdr:colOff>
      <xdr:row>17</xdr:row>
      <xdr:rowOff>27432</xdr:rowOff>
    </xdr:to>
    <xdr:graphicFrame macro="">
      <xdr:nvGraphicFramePr>
        <xdr:cNvPr id="4" name="Chart 3">
          <a:extLst>
            <a:ext uri="{FF2B5EF4-FFF2-40B4-BE49-F238E27FC236}">
              <a16:creationId xmlns:a16="http://schemas.microsoft.com/office/drawing/2014/main" id="{323FC36D-1DAD-41E8-A6DE-EBEEF9E3E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158750</xdr:colOff>
      <xdr:row>11</xdr:row>
      <xdr:rowOff>6350</xdr:rowOff>
    </xdr:from>
    <xdr:to>
      <xdr:col>1</xdr:col>
      <xdr:colOff>1238250</xdr:colOff>
      <xdr:row>24</xdr:row>
      <xdr:rowOff>136525</xdr:rowOff>
    </xdr:to>
    <mc:AlternateContent xmlns:mc="http://schemas.openxmlformats.org/markup-compatibility/2006" xmlns:a14="http://schemas.microsoft.com/office/drawing/2010/main">
      <mc:Choice Requires="a14">
        <xdr:graphicFrame macro="">
          <xdr:nvGraphicFramePr>
            <xdr:cNvPr id="7" name="children 1">
              <a:extLst>
                <a:ext uri="{FF2B5EF4-FFF2-40B4-BE49-F238E27FC236}">
                  <a16:creationId xmlns:a16="http://schemas.microsoft.com/office/drawing/2014/main" id="{1C79AC9C-137C-44A6-ADE3-C395B5B15A97}"/>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158750" y="203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136525</xdr:colOff>
      <xdr:row>1</xdr:row>
      <xdr:rowOff>41275</xdr:rowOff>
    </xdr:from>
    <xdr:to>
      <xdr:col>9</xdr:col>
      <xdr:colOff>47625</xdr:colOff>
      <xdr:row>12</xdr:row>
      <xdr:rowOff>44450</xdr:rowOff>
    </xdr:to>
    <xdr:graphicFrame macro="">
      <xdr:nvGraphicFramePr>
        <xdr:cNvPr id="9" name="Chart 8">
          <a:extLst>
            <a:ext uri="{FF2B5EF4-FFF2-40B4-BE49-F238E27FC236}">
              <a16:creationId xmlns:a16="http://schemas.microsoft.com/office/drawing/2014/main" id="{01F86152-CD12-4A35-A3BB-071176730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136525</xdr:colOff>
      <xdr:row>12</xdr:row>
      <xdr:rowOff>104775</xdr:rowOff>
    </xdr:from>
    <xdr:to>
      <xdr:col>9</xdr:col>
      <xdr:colOff>47625</xdr:colOff>
      <xdr:row>24</xdr:row>
      <xdr:rowOff>171450</xdr:rowOff>
    </xdr:to>
    <xdr:graphicFrame macro="">
      <xdr:nvGraphicFramePr>
        <xdr:cNvPr id="2" name="Chart 1">
          <a:extLst>
            <a:ext uri="{FF2B5EF4-FFF2-40B4-BE49-F238E27FC236}">
              <a16:creationId xmlns:a16="http://schemas.microsoft.com/office/drawing/2014/main" id="{A4D86A4C-99CA-4D00-9668-116D4E3AB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342900</xdr:colOff>
      <xdr:row>0</xdr:row>
      <xdr:rowOff>133351</xdr:rowOff>
    </xdr:from>
    <xdr:to>
      <xdr:col>8</xdr:col>
      <xdr:colOff>647700</xdr:colOff>
      <xdr:row>18</xdr:row>
      <xdr:rowOff>145924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774F534-04D7-4C70-9120-C82BE84062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73450" y="133351"/>
              <a:ext cx="4572000" cy="33272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149225</xdr:colOff>
      <xdr:row>0</xdr:row>
      <xdr:rowOff>98425</xdr:rowOff>
    </xdr:from>
    <xdr:to>
      <xdr:col>8</xdr:col>
      <xdr:colOff>120650</xdr:colOff>
      <xdr:row>15</xdr:row>
      <xdr:rowOff>79375</xdr:rowOff>
    </xdr:to>
    <xdr:graphicFrame macro="">
      <xdr:nvGraphicFramePr>
        <xdr:cNvPr id="3" name="Chart 2">
          <a:extLst>
            <a:ext uri="{FF2B5EF4-FFF2-40B4-BE49-F238E27FC236}">
              <a16:creationId xmlns:a16="http://schemas.microsoft.com/office/drawing/2014/main" id="{4B8349A3-4C7C-4653-BAD1-E0F41FEE5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8</xdr:row>
      <xdr:rowOff>133351</xdr:rowOff>
    </xdr:from>
    <xdr:to>
      <xdr:col>1</xdr:col>
      <xdr:colOff>1123950</xdr:colOff>
      <xdr:row>16</xdr:row>
      <xdr:rowOff>107951</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1B2D1490-2154-4C81-948F-AC08BAD6B2B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4450" y="16065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177800</xdr:colOff>
      <xdr:row>0</xdr:row>
      <xdr:rowOff>114300</xdr:rowOff>
    </xdr:from>
    <xdr:to>
      <xdr:col>15</xdr:col>
      <xdr:colOff>482600</xdr:colOff>
      <xdr:row>15</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F864304-660D-4FDA-9DA0-2DFF02FD98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62700" y="114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9.75664201389" createdVersion="6" refreshedVersion="6" minRefreshableVersion="3" recordCount="1338" xr:uid="{BB2EF36D-AF4E-4F6D-99EA-81FCB84B43FF}">
  <cacheSource type="worksheet">
    <worksheetSource name="Table1"/>
  </cacheSource>
  <cacheFields count="10">
    <cacheField name="CustomerID" numFmtId="0">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1">
        <rangePr autoStart="0" autoEnd="0" startNum="10" endNum="70" groupInterval="10"/>
        <groupItems count="8">
          <s v="&lt;10"/>
          <s v="10-19"/>
          <s v="20-29"/>
          <s v="30-39"/>
          <s v="40-49"/>
          <s v="50-59"/>
          <s v="60-70"/>
          <s v="&gt;70"/>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insurance 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Prediction" numFmtId="0">
      <sharedItems containsNonDate="0" containsString="0" containsBlank="1"/>
    </cacheField>
    <cacheField name="BMI Categories " numFmtId="0">
      <sharedItems count="4">
        <s v="Over weight"/>
        <s v="Obesity"/>
        <s v="Healthy weight"/>
        <s v="Underweight"/>
      </sharedItems>
    </cacheField>
  </cacheFields>
  <extLst>
    <ext xmlns:x14="http://schemas.microsoft.com/office/spreadsheetml/2009/9/main" uri="{725AE2AE-9491-48be-B2B4-4EB974FC3084}">
      <x14:pivotCacheDefinition pivotCacheId="19048581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sharma" refreshedDate="45399.920938773146" backgroundQuery="1" createdVersion="6" refreshedVersion="6" minRefreshableVersion="3" recordCount="0" supportSubquery="1" supportAdvancedDrill="1" xr:uid="{269AD1F6-4506-4D72-8A2C-BC8B53C49BD9}">
  <cacheSource type="external" connectionId="1"/>
  <cacheFields count="2">
    <cacheField name="[Table1].[BMI Categories].[BMI Categories]" caption="BMI Categories" numFmtId="0" hierarchy="8" level="1">
      <sharedItems count="4">
        <s v="Healthy weight"/>
        <s v="Obesity"/>
        <s v="Over weight"/>
        <s v="Underweight"/>
      </sharedItems>
    </cacheField>
    <cacheField name="[Measures].[Count of CustomerID]" caption="Count of CustomerID" numFmtId="0" hierarchy="11" level="32767"/>
  </cacheFields>
  <cacheHierarchies count="14">
    <cacheHierarchy uniqueName="[Table1].[CustomerID]" caption="CustomerID" attribute="1" defaultMemberUniqueName="[Table1].[CustomerID].[All]" allUniqueName="[Table1].[Customer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sex]" caption="sex" attribute="1" defaultMemberUniqueName="[Table1].[sex].[All]" allUniqueName="[Table1].[sex].[All]" dimensionUniqueName="[Table1]" displayFolder="" count="2" memberValueDatatype="130" unbalanced="0"/>
    <cacheHierarchy uniqueName="[Table1].[bmi]" caption="bmi" attribute="1" defaultMemberUniqueName="[Table1].[bmi].[All]" allUniqueName="[Table1].[bmi].[All]" dimensionUniqueName="[Table1]" displayFolder="" count="2" memberValueDatatype="5" unbalanced="0"/>
    <cacheHierarchy uniqueName="[Table1].[children]" caption="children" attribute="1" defaultMemberUniqueName="[Table1].[children].[All]" allUniqueName="[Table1].[children].[All]" dimensionUniqueName="[Table1]" displayFolder="" count="2" memberValueDatatype="20" unbalanced="0"/>
    <cacheHierarchy uniqueName="[Table1].[smoker]" caption="smoker" attribute="1" defaultMemberUniqueName="[Table1].[smoker].[All]" allUniqueName="[Table1].[smoke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insurance charges]" caption="insurance charges" attribute="1" defaultMemberUniqueName="[Table1].[insurance charges].[All]" allUniqueName="[Table1].[insurance charges].[All]" dimensionUniqueName="[Table1]" displayFolder="" count="2" memberValueDatatype="5" unbalanced="0"/>
    <cacheHierarchy uniqueName="[Table1].[BMI Categories]" caption="BMI Categories" attribute="1" defaultMemberUniqueName="[Table1].[BMI Categories].[All]" allUniqueName="[Table1].[BMI Categorie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ustomerID]" caption="Count of Customer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nsurance charges]" caption="Sum of insurance charges" measure="1" displayFolder="" measureGroup="Table1" count="0" hidden="1">
      <extLst>
        <ext xmlns:x15="http://schemas.microsoft.com/office/spreadsheetml/2010/11/main" uri="{B97F6D7D-B522-45F9-BDA1-12C45D357490}">
          <x15:cacheHierarchy aggregatedColumn="7"/>
        </ext>
      </extLst>
    </cacheHierarchy>
    <cacheHierarchy uniqueName="[Measures].[Average of insurance charges]" caption="Average of insurance charges"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sharma" refreshedDate="45399.920939583331" backgroundQuery="1" createdVersion="6" refreshedVersion="6" minRefreshableVersion="3" recordCount="0" supportSubquery="1" supportAdvancedDrill="1" xr:uid="{D4C340C7-A80F-4CF8-8198-463A622A91A8}">
  <cacheSource type="external" connectionId="1"/>
  <cacheFields count="2">
    <cacheField name="[Table1].[BMI Categories].[BMI Categories]" caption="BMI Categories" numFmtId="0" hierarchy="8" level="1">
      <sharedItems count="4">
        <s v="Healthy weight"/>
        <s v="Obesity"/>
        <s v="Over weight"/>
        <s v="Underweight"/>
      </sharedItems>
    </cacheField>
    <cacheField name="[Measures].[Average of insurance charges]" caption="Average of insurance charges" numFmtId="0" hierarchy="13" level="32767"/>
  </cacheFields>
  <cacheHierarchies count="14">
    <cacheHierarchy uniqueName="[Table1].[CustomerID]" caption="CustomerID" attribute="1" defaultMemberUniqueName="[Table1].[CustomerID].[All]" allUniqueName="[Table1].[Customer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sex]" caption="sex" attribute="1" defaultMemberUniqueName="[Table1].[sex].[All]" allUniqueName="[Table1].[sex].[All]" dimensionUniqueName="[Table1]" displayFolder="" count="2" memberValueDatatype="130" unbalanced="0"/>
    <cacheHierarchy uniqueName="[Table1].[bmi]" caption="bmi" attribute="1" defaultMemberUniqueName="[Table1].[bmi].[All]" allUniqueName="[Table1].[bmi].[All]" dimensionUniqueName="[Table1]" displayFolder="" count="2" memberValueDatatype="5" unbalanced="0"/>
    <cacheHierarchy uniqueName="[Table1].[children]" caption="children" attribute="1" defaultMemberUniqueName="[Table1].[children].[All]" allUniqueName="[Table1].[children].[All]" dimensionUniqueName="[Table1]" displayFolder="" count="2" memberValueDatatype="20" unbalanced="0"/>
    <cacheHierarchy uniqueName="[Table1].[smoker]" caption="smoker" attribute="1" defaultMemberUniqueName="[Table1].[smoker].[All]" allUniqueName="[Table1].[smoke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insurance charges]" caption="insurance charges" attribute="1" defaultMemberUniqueName="[Table1].[insurance charges].[All]" allUniqueName="[Table1].[insurance charges].[All]" dimensionUniqueName="[Table1]" displayFolder="" count="2" memberValueDatatype="5" unbalanced="0"/>
    <cacheHierarchy uniqueName="[Table1].[BMI Categories]" caption="BMI Categories" attribute="1" defaultMemberUniqueName="[Table1].[BMI Categories].[All]" allUniqueName="[Table1].[BMI Categorie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ustomerID]" caption="Count of CustomerID" measure="1" displayFolder="" measureGroup="Table1" count="0" hidden="1">
      <extLst>
        <ext xmlns:x15="http://schemas.microsoft.com/office/spreadsheetml/2010/11/main" uri="{B97F6D7D-B522-45F9-BDA1-12C45D357490}">
          <x15:cacheHierarchy aggregatedColumn="0"/>
        </ext>
      </extLst>
    </cacheHierarchy>
    <cacheHierarchy uniqueName="[Measures].[Sum of insurance charges]" caption="Sum of insurance charges" measure="1" displayFolder="" measureGroup="Table1" count="0" hidden="1">
      <extLst>
        <ext xmlns:x15="http://schemas.microsoft.com/office/spreadsheetml/2010/11/main" uri="{B97F6D7D-B522-45F9-BDA1-12C45D357490}">
          <x15:cacheHierarchy aggregatedColumn="7"/>
        </ext>
      </extLst>
    </cacheHierarchy>
    <cacheHierarchy uniqueName="[Measures].[Average of insurance charges]" caption="Average of insurance charge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400.999776620367" createdVersion="6" refreshedVersion="6" minRefreshableVersion="3" recordCount="1338" xr:uid="{2E0E0CD0-7776-4927-97AA-E973CFC97746}">
  <cacheSource type="worksheet">
    <worksheetSource ref="A1:I1339" sheet="insurance"/>
  </cacheSource>
  <cacheFields count="9">
    <cacheField name="CustomerID" numFmtId="0">
      <sharedItems/>
    </cacheField>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acheField>
    <cacheField name="region" numFmtId="0">
      <sharedItems/>
    </cacheField>
    <cacheField name="insurance charges" numFmtId="0">
      <sharedItems containsSemiMixedTypes="0" containsString="0" containsNumber="1" minValue="1121.8739" maxValue="63770.428010000003"/>
    </cacheField>
    <cacheField name="BMI Categories "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sharma" refreshedDate="45399.824696412034" backgroundQuery="1" createdVersion="3" refreshedVersion="6" minRefreshableVersion="3" recordCount="0" supportSubquery="1" supportAdvancedDrill="1" xr:uid="{751E755A-E39B-43A9-86AC-4A0AE9233A1A}">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CustomerID]" caption="CustomerID" attribute="1" defaultMemberUniqueName="[Table1].[CustomerID].[All]" allUniqueName="[Table1].[Customer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insurance charges]" caption="insurance charges" attribute="1" defaultMemberUniqueName="[Table1].[insurance charges].[All]" allUniqueName="[Table1].[insurance charges].[All]" dimensionUniqueName="[Table1]" displayFolder="" count="0" memberValueDatatype="5" unbalanced="0"/>
    <cacheHierarchy uniqueName="[Table1].[BMI Categories]" caption="BMI Categories" attribute="1" defaultMemberUniqueName="[Table1].[BMI Categories].[All]" allUniqueName="[Table1].[BMI Categorie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ustomerID]" caption="Count of CustomerID" measure="1" displayFolder="" measureGroup="Table1" count="0" hidden="1">
      <extLst>
        <ext xmlns:x15="http://schemas.microsoft.com/office/spreadsheetml/2010/11/main" uri="{B97F6D7D-B522-45F9-BDA1-12C45D357490}">
          <x15:cacheHierarchy aggregatedColumn="0"/>
        </ext>
      </extLst>
    </cacheHierarchy>
    <cacheHierarchy uniqueName="[Measures].[Sum of insurance charges]" caption="Sum of insurance charges" measure="1" displayFolder="" measureGroup="Table1" count="0" hidden="1">
      <extLst>
        <ext xmlns:x15="http://schemas.microsoft.com/office/spreadsheetml/2010/11/main" uri="{B97F6D7D-B522-45F9-BDA1-12C45D357490}">
          <x15:cacheHierarchy aggregatedColumn="7"/>
        </ext>
      </extLst>
    </cacheHierarchy>
    <cacheHierarchy uniqueName="[Measures].[Average of insurance charges]" caption="Average of insurance charges"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75220664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s v="C0001"/>
    <x v="0"/>
    <x v="0"/>
    <x v="0"/>
    <x v="0"/>
    <x v="0"/>
    <x v="0"/>
    <x v="0"/>
    <m/>
    <x v="0"/>
  </r>
  <r>
    <s v="C0002"/>
    <x v="1"/>
    <x v="1"/>
    <x v="1"/>
    <x v="1"/>
    <x v="1"/>
    <x v="1"/>
    <x v="1"/>
    <m/>
    <x v="1"/>
  </r>
  <r>
    <s v="C0003"/>
    <x v="2"/>
    <x v="1"/>
    <x v="2"/>
    <x v="2"/>
    <x v="1"/>
    <x v="1"/>
    <x v="2"/>
    <m/>
    <x v="1"/>
  </r>
  <r>
    <s v="C0004"/>
    <x v="3"/>
    <x v="1"/>
    <x v="3"/>
    <x v="0"/>
    <x v="1"/>
    <x v="2"/>
    <x v="3"/>
    <m/>
    <x v="2"/>
  </r>
  <r>
    <s v="C0005"/>
    <x v="4"/>
    <x v="1"/>
    <x v="4"/>
    <x v="0"/>
    <x v="1"/>
    <x v="2"/>
    <x v="4"/>
    <m/>
    <x v="0"/>
  </r>
  <r>
    <s v="C0006"/>
    <x v="5"/>
    <x v="0"/>
    <x v="5"/>
    <x v="0"/>
    <x v="1"/>
    <x v="1"/>
    <x v="5"/>
    <m/>
    <x v="0"/>
  </r>
  <r>
    <s v="C0007"/>
    <x v="6"/>
    <x v="0"/>
    <x v="6"/>
    <x v="1"/>
    <x v="1"/>
    <x v="1"/>
    <x v="6"/>
    <m/>
    <x v="1"/>
  </r>
  <r>
    <s v="C0008"/>
    <x v="7"/>
    <x v="0"/>
    <x v="7"/>
    <x v="2"/>
    <x v="1"/>
    <x v="2"/>
    <x v="7"/>
    <m/>
    <x v="0"/>
  </r>
  <r>
    <s v="C0009"/>
    <x v="7"/>
    <x v="1"/>
    <x v="8"/>
    <x v="3"/>
    <x v="1"/>
    <x v="3"/>
    <x v="8"/>
    <m/>
    <x v="0"/>
  </r>
  <r>
    <s v="C0010"/>
    <x v="8"/>
    <x v="0"/>
    <x v="9"/>
    <x v="0"/>
    <x v="1"/>
    <x v="2"/>
    <x v="9"/>
    <m/>
    <x v="0"/>
  </r>
  <r>
    <s v="C0011"/>
    <x v="9"/>
    <x v="1"/>
    <x v="10"/>
    <x v="0"/>
    <x v="1"/>
    <x v="3"/>
    <x v="10"/>
    <m/>
    <x v="0"/>
  </r>
  <r>
    <s v="C0012"/>
    <x v="10"/>
    <x v="0"/>
    <x v="11"/>
    <x v="0"/>
    <x v="0"/>
    <x v="1"/>
    <x v="11"/>
    <m/>
    <x v="0"/>
  </r>
  <r>
    <s v="C0013"/>
    <x v="11"/>
    <x v="1"/>
    <x v="12"/>
    <x v="0"/>
    <x v="1"/>
    <x v="0"/>
    <x v="12"/>
    <m/>
    <x v="1"/>
  </r>
  <r>
    <s v="C0014"/>
    <x v="12"/>
    <x v="0"/>
    <x v="13"/>
    <x v="0"/>
    <x v="1"/>
    <x v="1"/>
    <x v="13"/>
    <m/>
    <x v="1"/>
  </r>
  <r>
    <s v="C0015"/>
    <x v="13"/>
    <x v="1"/>
    <x v="14"/>
    <x v="0"/>
    <x v="0"/>
    <x v="1"/>
    <x v="14"/>
    <m/>
    <x v="1"/>
  </r>
  <r>
    <s v="C0016"/>
    <x v="0"/>
    <x v="1"/>
    <x v="15"/>
    <x v="1"/>
    <x v="1"/>
    <x v="0"/>
    <x v="15"/>
    <m/>
    <x v="2"/>
  </r>
  <r>
    <s v="C0017"/>
    <x v="14"/>
    <x v="0"/>
    <x v="16"/>
    <x v="1"/>
    <x v="1"/>
    <x v="3"/>
    <x v="16"/>
    <m/>
    <x v="1"/>
  </r>
  <r>
    <s v="C0018"/>
    <x v="11"/>
    <x v="1"/>
    <x v="17"/>
    <x v="0"/>
    <x v="1"/>
    <x v="3"/>
    <x v="17"/>
    <m/>
    <x v="2"/>
  </r>
  <r>
    <s v="C0019"/>
    <x v="12"/>
    <x v="1"/>
    <x v="18"/>
    <x v="0"/>
    <x v="1"/>
    <x v="0"/>
    <x v="18"/>
    <m/>
    <x v="1"/>
  </r>
  <r>
    <s v="C0020"/>
    <x v="15"/>
    <x v="1"/>
    <x v="19"/>
    <x v="0"/>
    <x v="0"/>
    <x v="0"/>
    <x v="19"/>
    <m/>
    <x v="1"/>
  </r>
  <r>
    <s v="C0021"/>
    <x v="8"/>
    <x v="0"/>
    <x v="20"/>
    <x v="0"/>
    <x v="1"/>
    <x v="3"/>
    <x v="20"/>
    <m/>
    <x v="1"/>
  </r>
  <r>
    <s v="C0022"/>
    <x v="15"/>
    <x v="0"/>
    <x v="21"/>
    <x v="1"/>
    <x v="1"/>
    <x v="0"/>
    <x v="21"/>
    <m/>
    <x v="1"/>
  </r>
  <r>
    <s v="C0023"/>
    <x v="1"/>
    <x v="1"/>
    <x v="22"/>
    <x v="0"/>
    <x v="1"/>
    <x v="1"/>
    <x v="22"/>
    <m/>
    <x v="1"/>
  </r>
  <r>
    <s v="C0024"/>
    <x v="16"/>
    <x v="0"/>
    <x v="23"/>
    <x v="1"/>
    <x v="0"/>
    <x v="3"/>
    <x v="23"/>
    <m/>
    <x v="1"/>
  </r>
  <r>
    <s v="C0025"/>
    <x v="7"/>
    <x v="1"/>
    <x v="24"/>
    <x v="3"/>
    <x v="1"/>
    <x v="2"/>
    <x v="24"/>
    <m/>
    <x v="0"/>
  </r>
  <r>
    <s v="C0026"/>
    <x v="17"/>
    <x v="0"/>
    <x v="25"/>
    <x v="2"/>
    <x v="1"/>
    <x v="1"/>
    <x v="25"/>
    <m/>
    <x v="0"/>
  </r>
  <r>
    <s v="C0027"/>
    <x v="18"/>
    <x v="0"/>
    <x v="26"/>
    <x v="0"/>
    <x v="1"/>
    <x v="3"/>
    <x v="26"/>
    <m/>
    <x v="2"/>
  </r>
  <r>
    <s v="C0028"/>
    <x v="19"/>
    <x v="0"/>
    <x v="27"/>
    <x v="3"/>
    <x v="1"/>
    <x v="2"/>
    <x v="27"/>
    <m/>
    <x v="1"/>
  </r>
  <r>
    <s v="C0029"/>
    <x v="11"/>
    <x v="1"/>
    <x v="28"/>
    <x v="1"/>
    <x v="1"/>
    <x v="2"/>
    <x v="28"/>
    <m/>
    <x v="3"/>
  </r>
  <r>
    <s v="C0030"/>
    <x v="5"/>
    <x v="1"/>
    <x v="29"/>
    <x v="3"/>
    <x v="0"/>
    <x v="0"/>
    <x v="29"/>
    <m/>
    <x v="1"/>
  </r>
  <r>
    <s v="C0031"/>
    <x v="20"/>
    <x v="1"/>
    <x v="30"/>
    <x v="0"/>
    <x v="0"/>
    <x v="0"/>
    <x v="30"/>
    <m/>
    <x v="1"/>
  </r>
  <r>
    <s v="C0032"/>
    <x v="1"/>
    <x v="0"/>
    <x v="31"/>
    <x v="0"/>
    <x v="1"/>
    <x v="3"/>
    <x v="31"/>
    <m/>
    <x v="0"/>
  </r>
  <r>
    <s v="C0033"/>
    <x v="0"/>
    <x v="0"/>
    <x v="32"/>
    <x v="4"/>
    <x v="1"/>
    <x v="0"/>
    <x v="32"/>
    <m/>
    <x v="0"/>
  </r>
  <r>
    <s v="C0034"/>
    <x v="18"/>
    <x v="1"/>
    <x v="33"/>
    <x v="0"/>
    <x v="1"/>
    <x v="2"/>
    <x v="33"/>
    <m/>
    <x v="0"/>
  </r>
  <r>
    <s v="C0035"/>
    <x v="2"/>
    <x v="1"/>
    <x v="34"/>
    <x v="1"/>
    <x v="0"/>
    <x v="0"/>
    <x v="34"/>
    <m/>
    <x v="1"/>
  </r>
  <r>
    <s v="C0036"/>
    <x v="0"/>
    <x v="1"/>
    <x v="35"/>
    <x v="0"/>
    <x v="1"/>
    <x v="2"/>
    <x v="35"/>
    <m/>
    <x v="2"/>
  </r>
  <r>
    <s v="C0037"/>
    <x v="10"/>
    <x v="0"/>
    <x v="36"/>
    <x v="2"/>
    <x v="1"/>
    <x v="2"/>
    <x v="36"/>
    <m/>
    <x v="1"/>
  </r>
  <r>
    <s v="C0038"/>
    <x v="21"/>
    <x v="1"/>
    <x v="37"/>
    <x v="0"/>
    <x v="1"/>
    <x v="0"/>
    <x v="37"/>
    <m/>
    <x v="2"/>
  </r>
  <r>
    <s v="C0039"/>
    <x v="22"/>
    <x v="1"/>
    <x v="38"/>
    <x v="1"/>
    <x v="0"/>
    <x v="3"/>
    <x v="38"/>
    <m/>
    <x v="1"/>
  </r>
  <r>
    <s v="C0040"/>
    <x v="8"/>
    <x v="1"/>
    <x v="39"/>
    <x v="0"/>
    <x v="0"/>
    <x v="0"/>
    <x v="39"/>
    <m/>
    <x v="1"/>
  </r>
  <r>
    <s v="C0041"/>
    <x v="23"/>
    <x v="0"/>
    <x v="40"/>
    <x v="0"/>
    <x v="1"/>
    <x v="3"/>
    <x v="40"/>
    <m/>
    <x v="0"/>
  </r>
  <r>
    <s v="C0042"/>
    <x v="5"/>
    <x v="0"/>
    <x v="41"/>
    <x v="3"/>
    <x v="1"/>
    <x v="1"/>
    <x v="41"/>
    <m/>
    <x v="1"/>
  </r>
  <r>
    <s v="C0043"/>
    <x v="24"/>
    <x v="1"/>
    <x v="42"/>
    <x v="1"/>
    <x v="1"/>
    <x v="1"/>
    <x v="42"/>
    <m/>
    <x v="2"/>
  </r>
  <r>
    <s v="C0044"/>
    <x v="7"/>
    <x v="0"/>
    <x v="43"/>
    <x v="3"/>
    <x v="1"/>
    <x v="1"/>
    <x v="43"/>
    <m/>
    <x v="1"/>
  </r>
  <r>
    <s v="C0045"/>
    <x v="25"/>
    <x v="1"/>
    <x v="44"/>
    <x v="1"/>
    <x v="1"/>
    <x v="3"/>
    <x v="44"/>
    <m/>
    <x v="1"/>
  </r>
  <r>
    <s v="C0046"/>
    <x v="19"/>
    <x v="1"/>
    <x v="45"/>
    <x v="0"/>
    <x v="1"/>
    <x v="0"/>
    <x v="45"/>
    <m/>
    <x v="1"/>
  </r>
  <r>
    <s v="C0047"/>
    <x v="1"/>
    <x v="0"/>
    <x v="46"/>
    <x v="3"/>
    <x v="1"/>
    <x v="3"/>
    <x v="46"/>
    <m/>
    <x v="1"/>
  </r>
  <r>
    <s v="C0048"/>
    <x v="2"/>
    <x v="0"/>
    <x v="47"/>
    <x v="0"/>
    <x v="1"/>
    <x v="2"/>
    <x v="47"/>
    <m/>
    <x v="1"/>
  </r>
  <r>
    <s v="C0049"/>
    <x v="8"/>
    <x v="0"/>
    <x v="48"/>
    <x v="0"/>
    <x v="1"/>
    <x v="1"/>
    <x v="48"/>
    <m/>
    <x v="2"/>
  </r>
  <r>
    <s v="C0050"/>
    <x v="26"/>
    <x v="1"/>
    <x v="49"/>
    <x v="1"/>
    <x v="0"/>
    <x v="1"/>
    <x v="49"/>
    <m/>
    <x v="1"/>
  </r>
  <r>
    <s v="C0051"/>
    <x v="1"/>
    <x v="0"/>
    <x v="50"/>
    <x v="0"/>
    <x v="1"/>
    <x v="3"/>
    <x v="50"/>
    <m/>
    <x v="1"/>
  </r>
  <r>
    <s v="C0052"/>
    <x v="27"/>
    <x v="0"/>
    <x v="51"/>
    <x v="3"/>
    <x v="1"/>
    <x v="2"/>
    <x v="51"/>
    <m/>
    <x v="1"/>
  </r>
  <r>
    <s v="C0053"/>
    <x v="28"/>
    <x v="1"/>
    <x v="52"/>
    <x v="1"/>
    <x v="0"/>
    <x v="0"/>
    <x v="52"/>
    <m/>
    <x v="0"/>
  </r>
  <r>
    <s v="C0054"/>
    <x v="26"/>
    <x v="1"/>
    <x v="53"/>
    <x v="0"/>
    <x v="0"/>
    <x v="1"/>
    <x v="53"/>
    <m/>
    <x v="1"/>
  </r>
  <r>
    <s v="C0055"/>
    <x v="29"/>
    <x v="0"/>
    <x v="54"/>
    <x v="2"/>
    <x v="1"/>
    <x v="2"/>
    <x v="54"/>
    <m/>
    <x v="0"/>
  </r>
  <r>
    <s v="C0056"/>
    <x v="30"/>
    <x v="1"/>
    <x v="55"/>
    <x v="3"/>
    <x v="0"/>
    <x v="2"/>
    <x v="55"/>
    <m/>
    <x v="1"/>
  </r>
  <r>
    <s v="C0057"/>
    <x v="30"/>
    <x v="0"/>
    <x v="56"/>
    <x v="3"/>
    <x v="1"/>
    <x v="3"/>
    <x v="56"/>
    <m/>
    <x v="1"/>
  </r>
  <r>
    <s v="C0058"/>
    <x v="1"/>
    <x v="1"/>
    <x v="57"/>
    <x v="3"/>
    <x v="0"/>
    <x v="1"/>
    <x v="57"/>
    <m/>
    <x v="1"/>
  </r>
  <r>
    <s v="C0059"/>
    <x v="31"/>
    <x v="0"/>
    <x v="58"/>
    <x v="1"/>
    <x v="0"/>
    <x v="1"/>
    <x v="58"/>
    <m/>
    <x v="2"/>
  </r>
  <r>
    <s v="C0060"/>
    <x v="16"/>
    <x v="0"/>
    <x v="59"/>
    <x v="3"/>
    <x v="1"/>
    <x v="2"/>
    <x v="59"/>
    <m/>
    <x v="1"/>
  </r>
  <r>
    <s v="C0061"/>
    <x v="32"/>
    <x v="1"/>
    <x v="60"/>
    <x v="2"/>
    <x v="1"/>
    <x v="3"/>
    <x v="60"/>
    <m/>
    <x v="0"/>
  </r>
  <r>
    <s v="C0062"/>
    <x v="9"/>
    <x v="1"/>
    <x v="61"/>
    <x v="5"/>
    <x v="1"/>
    <x v="1"/>
    <x v="61"/>
    <m/>
    <x v="1"/>
  </r>
  <r>
    <s v="C0063"/>
    <x v="33"/>
    <x v="1"/>
    <x v="62"/>
    <x v="1"/>
    <x v="1"/>
    <x v="2"/>
    <x v="62"/>
    <m/>
    <x v="2"/>
  </r>
  <r>
    <s v="C0064"/>
    <x v="2"/>
    <x v="0"/>
    <x v="63"/>
    <x v="1"/>
    <x v="1"/>
    <x v="2"/>
    <x v="63"/>
    <m/>
    <x v="0"/>
  </r>
  <r>
    <s v="C0065"/>
    <x v="34"/>
    <x v="0"/>
    <x v="64"/>
    <x v="0"/>
    <x v="0"/>
    <x v="2"/>
    <x v="64"/>
    <m/>
    <x v="2"/>
  </r>
  <r>
    <s v="C0066"/>
    <x v="0"/>
    <x v="0"/>
    <x v="65"/>
    <x v="0"/>
    <x v="1"/>
    <x v="0"/>
    <x v="65"/>
    <m/>
    <x v="0"/>
  </r>
  <r>
    <s v="C0067"/>
    <x v="35"/>
    <x v="0"/>
    <x v="66"/>
    <x v="3"/>
    <x v="1"/>
    <x v="0"/>
    <x v="66"/>
    <m/>
    <x v="1"/>
  </r>
  <r>
    <s v="C0068"/>
    <x v="29"/>
    <x v="1"/>
    <x v="31"/>
    <x v="1"/>
    <x v="1"/>
    <x v="2"/>
    <x v="67"/>
    <m/>
    <x v="0"/>
  </r>
  <r>
    <s v="C0069"/>
    <x v="29"/>
    <x v="0"/>
    <x v="67"/>
    <x v="0"/>
    <x v="1"/>
    <x v="1"/>
    <x v="68"/>
    <m/>
    <x v="1"/>
  </r>
  <r>
    <s v="C0070"/>
    <x v="2"/>
    <x v="1"/>
    <x v="68"/>
    <x v="2"/>
    <x v="0"/>
    <x v="1"/>
    <x v="69"/>
    <m/>
    <x v="2"/>
  </r>
  <r>
    <s v="C0071"/>
    <x v="13"/>
    <x v="0"/>
    <x v="69"/>
    <x v="0"/>
    <x v="0"/>
    <x v="1"/>
    <x v="70"/>
    <m/>
    <x v="2"/>
  </r>
  <r>
    <s v="C0072"/>
    <x v="5"/>
    <x v="1"/>
    <x v="70"/>
    <x v="4"/>
    <x v="1"/>
    <x v="3"/>
    <x v="71"/>
    <m/>
    <x v="0"/>
  </r>
  <r>
    <s v="C0073"/>
    <x v="31"/>
    <x v="0"/>
    <x v="71"/>
    <x v="2"/>
    <x v="1"/>
    <x v="0"/>
    <x v="72"/>
    <m/>
    <x v="0"/>
  </r>
  <r>
    <s v="C0074"/>
    <x v="30"/>
    <x v="1"/>
    <x v="72"/>
    <x v="1"/>
    <x v="1"/>
    <x v="1"/>
    <x v="73"/>
    <m/>
    <x v="1"/>
  </r>
  <r>
    <s v="C0075"/>
    <x v="36"/>
    <x v="1"/>
    <x v="73"/>
    <x v="3"/>
    <x v="1"/>
    <x v="0"/>
    <x v="74"/>
    <m/>
    <x v="0"/>
  </r>
  <r>
    <s v="C0076"/>
    <x v="37"/>
    <x v="1"/>
    <x v="74"/>
    <x v="0"/>
    <x v="1"/>
    <x v="2"/>
    <x v="75"/>
    <m/>
    <x v="1"/>
  </r>
  <r>
    <s v="C0077"/>
    <x v="38"/>
    <x v="0"/>
    <x v="75"/>
    <x v="1"/>
    <x v="1"/>
    <x v="1"/>
    <x v="76"/>
    <m/>
    <x v="0"/>
  </r>
  <r>
    <s v="C0078"/>
    <x v="27"/>
    <x v="1"/>
    <x v="76"/>
    <x v="0"/>
    <x v="1"/>
    <x v="1"/>
    <x v="77"/>
    <m/>
    <x v="1"/>
  </r>
  <r>
    <s v="C0079"/>
    <x v="20"/>
    <x v="0"/>
    <x v="77"/>
    <x v="0"/>
    <x v="1"/>
    <x v="3"/>
    <x v="78"/>
    <m/>
    <x v="1"/>
  </r>
  <r>
    <s v="C0080"/>
    <x v="24"/>
    <x v="0"/>
    <x v="36"/>
    <x v="0"/>
    <x v="1"/>
    <x v="2"/>
    <x v="79"/>
    <m/>
    <x v="1"/>
  </r>
  <r>
    <s v="C0081"/>
    <x v="5"/>
    <x v="1"/>
    <x v="78"/>
    <x v="1"/>
    <x v="1"/>
    <x v="3"/>
    <x v="80"/>
    <m/>
    <x v="0"/>
  </r>
  <r>
    <s v="C0082"/>
    <x v="39"/>
    <x v="0"/>
    <x v="79"/>
    <x v="0"/>
    <x v="1"/>
    <x v="3"/>
    <x v="81"/>
    <m/>
    <x v="1"/>
  </r>
  <r>
    <s v="C0083"/>
    <x v="20"/>
    <x v="1"/>
    <x v="80"/>
    <x v="1"/>
    <x v="0"/>
    <x v="1"/>
    <x v="82"/>
    <m/>
    <x v="1"/>
  </r>
  <r>
    <s v="C0084"/>
    <x v="28"/>
    <x v="0"/>
    <x v="81"/>
    <x v="5"/>
    <x v="1"/>
    <x v="2"/>
    <x v="83"/>
    <m/>
    <x v="1"/>
  </r>
  <r>
    <s v="C0085"/>
    <x v="7"/>
    <x v="0"/>
    <x v="82"/>
    <x v="3"/>
    <x v="0"/>
    <x v="0"/>
    <x v="84"/>
    <m/>
    <x v="1"/>
  </r>
  <r>
    <s v="C0086"/>
    <x v="39"/>
    <x v="1"/>
    <x v="83"/>
    <x v="3"/>
    <x v="0"/>
    <x v="2"/>
    <x v="85"/>
    <m/>
    <x v="2"/>
  </r>
  <r>
    <s v="C0087"/>
    <x v="37"/>
    <x v="0"/>
    <x v="84"/>
    <x v="0"/>
    <x v="0"/>
    <x v="2"/>
    <x v="86"/>
    <m/>
    <x v="1"/>
  </r>
  <r>
    <s v="C0088"/>
    <x v="12"/>
    <x v="0"/>
    <x v="85"/>
    <x v="0"/>
    <x v="1"/>
    <x v="0"/>
    <x v="87"/>
    <m/>
    <x v="0"/>
  </r>
  <r>
    <s v="C0089"/>
    <x v="6"/>
    <x v="0"/>
    <x v="7"/>
    <x v="0"/>
    <x v="1"/>
    <x v="2"/>
    <x v="88"/>
    <m/>
    <x v="0"/>
  </r>
  <r>
    <s v="C0090"/>
    <x v="19"/>
    <x v="0"/>
    <x v="86"/>
    <x v="0"/>
    <x v="1"/>
    <x v="2"/>
    <x v="89"/>
    <m/>
    <x v="0"/>
  </r>
  <r>
    <s v="C0091"/>
    <x v="27"/>
    <x v="0"/>
    <x v="87"/>
    <x v="0"/>
    <x v="1"/>
    <x v="1"/>
    <x v="90"/>
    <m/>
    <x v="1"/>
  </r>
  <r>
    <s v="C0092"/>
    <x v="31"/>
    <x v="0"/>
    <x v="88"/>
    <x v="1"/>
    <x v="1"/>
    <x v="2"/>
    <x v="91"/>
    <m/>
    <x v="2"/>
  </r>
  <r>
    <s v="C0093"/>
    <x v="17"/>
    <x v="1"/>
    <x v="8"/>
    <x v="2"/>
    <x v="0"/>
    <x v="3"/>
    <x v="92"/>
    <m/>
    <x v="0"/>
  </r>
  <r>
    <s v="C0094"/>
    <x v="22"/>
    <x v="1"/>
    <x v="47"/>
    <x v="3"/>
    <x v="1"/>
    <x v="2"/>
    <x v="93"/>
    <m/>
    <x v="1"/>
  </r>
  <r>
    <s v="C0095"/>
    <x v="33"/>
    <x v="0"/>
    <x v="89"/>
    <x v="3"/>
    <x v="0"/>
    <x v="0"/>
    <x v="94"/>
    <m/>
    <x v="1"/>
  </r>
  <r>
    <s v="C0096"/>
    <x v="2"/>
    <x v="0"/>
    <x v="80"/>
    <x v="1"/>
    <x v="1"/>
    <x v="1"/>
    <x v="95"/>
    <m/>
    <x v="1"/>
  </r>
  <r>
    <s v="C0097"/>
    <x v="40"/>
    <x v="0"/>
    <x v="43"/>
    <x v="2"/>
    <x v="1"/>
    <x v="0"/>
    <x v="96"/>
    <m/>
    <x v="1"/>
  </r>
  <r>
    <s v="C0098"/>
    <x v="19"/>
    <x v="1"/>
    <x v="90"/>
    <x v="0"/>
    <x v="1"/>
    <x v="1"/>
    <x v="97"/>
    <m/>
    <x v="1"/>
  </r>
  <r>
    <s v="C0099"/>
    <x v="12"/>
    <x v="1"/>
    <x v="91"/>
    <x v="0"/>
    <x v="0"/>
    <x v="3"/>
    <x v="98"/>
    <m/>
    <x v="2"/>
  </r>
  <r>
    <s v="C0100"/>
    <x v="25"/>
    <x v="1"/>
    <x v="92"/>
    <x v="0"/>
    <x v="0"/>
    <x v="0"/>
    <x v="99"/>
    <m/>
    <x v="2"/>
  </r>
  <r>
    <s v="C0101"/>
    <x v="24"/>
    <x v="0"/>
    <x v="93"/>
    <x v="0"/>
    <x v="1"/>
    <x v="0"/>
    <x v="100"/>
    <m/>
    <x v="1"/>
  </r>
  <r>
    <s v="C0102"/>
    <x v="15"/>
    <x v="1"/>
    <x v="94"/>
    <x v="0"/>
    <x v="1"/>
    <x v="3"/>
    <x v="101"/>
    <m/>
    <x v="0"/>
  </r>
  <r>
    <s v="C0103"/>
    <x v="1"/>
    <x v="0"/>
    <x v="95"/>
    <x v="0"/>
    <x v="1"/>
    <x v="3"/>
    <x v="102"/>
    <m/>
    <x v="1"/>
  </r>
  <r>
    <s v="C0104"/>
    <x v="35"/>
    <x v="0"/>
    <x v="96"/>
    <x v="2"/>
    <x v="0"/>
    <x v="1"/>
    <x v="103"/>
    <m/>
    <x v="1"/>
  </r>
  <r>
    <s v="C0105"/>
    <x v="16"/>
    <x v="0"/>
    <x v="97"/>
    <x v="1"/>
    <x v="1"/>
    <x v="0"/>
    <x v="104"/>
    <m/>
    <x v="0"/>
  </r>
  <r>
    <s v="C0106"/>
    <x v="34"/>
    <x v="1"/>
    <x v="24"/>
    <x v="1"/>
    <x v="0"/>
    <x v="2"/>
    <x v="105"/>
    <m/>
    <x v="0"/>
  </r>
  <r>
    <s v="C0107"/>
    <x v="0"/>
    <x v="0"/>
    <x v="98"/>
    <x v="1"/>
    <x v="1"/>
    <x v="0"/>
    <x v="106"/>
    <m/>
    <x v="0"/>
  </r>
  <r>
    <s v="C0108"/>
    <x v="21"/>
    <x v="1"/>
    <x v="99"/>
    <x v="3"/>
    <x v="1"/>
    <x v="2"/>
    <x v="107"/>
    <m/>
    <x v="1"/>
  </r>
  <r>
    <s v="C0109"/>
    <x v="38"/>
    <x v="1"/>
    <x v="100"/>
    <x v="0"/>
    <x v="1"/>
    <x v="1"/>
    <x v="108"/>
    <m/>
    <x v="0"/>
  </r>
  <r>
    <s v="C0110"/>
    <x v="18"/>
    <x v="1"/>
    <x v="101"/>
    <x v="0"/>
    <x v="0"/>
    <x v="1"/>
    <x v="109"/>
    <m/>
    <x v="1"/>
  </r>
  <r>
    <s v="C0111"/>
    <x v="40"/>
    <x v="1"/>
    <x v="51"/>
    <x v="1"/>
    <x v="1"/>
    <x v="2"/>
    <x v="110"/>
    <m/>
    <x v="1"/>
  </r>
  <r>
    <s v="C0112"/>
    <x v="19"/>
    <x v="0"/>
    <x v="102"/>
    <x v="3"/>
    <x v="1"/>
    <x v="0"/>
    <x v="111"/>
    <m/>
    <x v="0"/>
  </r>
  <r>
    <s v="C0113"/>
    <x v="7"/>
    <x v="1"/>
    <x v="43"/>
    <x v="0"/>
    <x v="1"/>
    <x v="0"/>
    <x v="112"/>
    <m/>
    <x v="1"/>
  </r>
  <r>
    <s v="C0114"/>
    <x v="27"/>
    <x v="0"/>
    <x v="103"/>
    <x v="0"/>
    <x v="1"/>
    <x v="2"/>
    <x v="113"/>
    <m/>
    <x v="1"/>
  </r>
  <r>
    <s v="C0115"/>
    <x v="14"/>
    <x v="1"/>
    <x v="104"/>
    <x v="2"/>
    <x v="1"/>
    <x v="3"/>
    <x v="114"/>
    <m/>
    <x v="1"/>
  </r>
  <r>
    <s v="C0116"/>
    <x v="8"/>
    <x v="1"/>
    <x v="105"/>
    <x v="0"/>
    <x v="1"/>
    <x v="3"/>
    <x v="115"/>
    <m/>
    <x v="0"/>
  </r>
  <r>
    <s v="C0117"/>
    <x v="30"/>
    <x v="1"/>
    <x v="106"/>
    <x v="0"/>
    <x v="1"/>
    <x v="1"/>
    <x v="116"/>
    <m/>
    <x v="1"/>
  </r>
  <r>
    <s v="C0118"/>
    <x v="38"/>
    <x v="0"/>
    <x v="100"/>
    <x v="1"/>
    <x v="0"/>
    <x v="1"/>
    <x v="117"/>
    <m/>
    <x v="0"/>
  </r>
  <r>
    <s v="C0119"/>
    <x v="41"/>
    <x v="0"/>
    <x v="107"/>
    <x v="0"/>
    <x v="1"/>
    <x v="1"/>
    <x v="118"/>
    <m/>
    <x v="0"/>
  </r>
  <r>
    <s v="C0120"/>
    <x v="7"/>
    <x v="0"/>
    <x v="108"/>
    <x v="3"/>
    <x v="1"/>
    <x v="2"/>
    <x v="119"/>
    <m/>
    <x v="2"/>
  </r>
  <r>
    <s v="C0121"/>
    <x v="36"/>
    <x v="1"/>
    <x v="109"/>
    <x v="3"/>
    <x v="1"/>
    <x v="0"/>
    <x v="120"/>
    <m/>
    <x v="1"/>
  </r>
  <r>
    <s v="C0122"/>
    <x v="1"/>
    <x v="1"/>
    <x v="110"/>
    <x v="0"/>
    <x v="1"/>
    <x v="3"/>
    <x v="121"/>
    <m/>
    <x v="2"/>
  </r>
  <r>
    <s v="C0123"/>
    <x v="34"/>
    <x v="0"/>
    <x v="111"/>
    <x v="0"/>
    <x v="1"/>
    <x v="2"/>
    <x v="122"/>
    <m/>
    <x v="0"/>
  </r>
  <r>
    <s v="C0124"/>
    <x v="36"/>
    <x v="1"/>
    <x v="112"/>
    <x v="1"/>
    <x v="0"/>
    <x v="3"/>
    <x v="123"/>
    <m/>
    <x v="1"/>
  </r>
  <r>
    <s v="C0125"/>
    <x v="42"/>
    <x v="0"/>
    <x v="113"/>
    <x v="2"/>
    <x v="1"/>
    <x v="2"/>
    <x v="124"/>
    <m/>
    <x v="1"/>
  </r>
  <r>
    <s v="C0126"/>
    <x v="21"/>
    <x v="0"/>
    <x v="114"/>
    <x v="0"/>
    <x v="1"/>
    <x v="3"/>
    <x v="125"/>
    <m/>
    <x v="0"/>
  </r>
  <r>
    <s v="C0127"/>
    <x v="0"/>
    <x v="0"/>
    <x v="115"/>
    <x v="0"/>
    <x v="0"/>
    <x v="0"/>
    <x v="126"/>
    <m/>
    <x v="0"/>
  </r>
  <r>
    <s v="C0128"/>
    <x v="14"/>
    <x v="0"/>
    <x v="116"/>
    <x v="0"/>
    <x v="1"/>
    <x v="0"/>
    <x v="127"/>
    <m/>
    <x v="1"/>
  </r>
  <r>
    <s v="C0129"/>
    <x v="4"/>
    <x v="0"/>
    <x v="117"/>
    <x v="3"/>
    <x v="0"/>
    <x v="2"/>
    <x v="128"/>
    <m/>
    <x v="3"/>
  </r>
  <r>
    <s v="C0130"/>
    <x v="25"/>
    <x v="1"/>
    <x v="118"/>
    <x v="3"/>
    <x v="1"/>
    <x v="0"/>
    <x v="129"/>
    <m/>
    <x v="1"/>
  </r>
  <r>
    <s v="C0131"/>
    <x v="17"/>
    <x v="0"/>
    <x v="119"/>
    <x v="0"/>
    <x v="1"/>
    <x v="3"/>
    <x v="130"/>
    <m/>
    <x v="0"/>
  </r>
  <r>
    <s v="C0132"/>
    <x v="35"/>
    <x v="0"/>
    <x v="120"/>
    <x v="0"/>
    <x v="1"/>
    <x v="3"/>
    <x v="131"/>
    <m/>
    <x v="2"/>
  </r>
  <r>
    <s v="C0133"/>
    <x v="31"/>
    <x v="0"/>
    <x v="121"/>
    <x v="3"/>
    <x v="1"/>
    <x v="0"/>
    <x v="132"/>
    <m/>
    <x v="1"/>
  </r>
  <r>
    <s v="C0134"/>
    <x v="0"/>
    <x v="1"/>
    <x v="122"/>
    <x v="0"/>
    <x v="1"/>
    <x v="2"/>
    <x v="133"/>
    <m/>
    <x v="0"/>
  </r>
  <r>
    <s v="C0135"/>
    <x v="34"/>
    <x v="0"/>
    <x v="114"/>
    <x v="0"/>
    <x v="1"/>
    <x v="3"/>
    <x v="134"/>
    <m/>
    <x v="0"/>
  </r>
  <r>
    <s v="C0136"/>
    <x v="20"/>
    <x v="0"/>
    <x v="123"/>
    <x v="0"/>
    <x v="1"/>
    <x v="1"/>
    <x v="135"/>
    <m/>
    <x v="0"/>
  </r>
  <r>
    <s v="C0137"/>
    <x v="0"/>
    <x v="1"/>
    <x v="22"/>
    <x v="0"/>
    <x v="1"/>
    <x v="0"/>
    <x v="136"/>
    <m/>
    <x v="1"/>
  </r>
  <r>
    <s v="C0138"/>
    <x v="20"/>
    <x v="1"/>
    <x v="124"/>
    <x v="0"/>
    <x v="1"/>
    <x v="2"/>
    <x v="137"/>
    <m/>
    <x v="0"/>
  </r>
  <r>
    <s v="C0139"/>
    <x v="40"/>
    <x v="0"/>
    <x v="125"/>
    <x v="2"/>
    <x v="1"/>
    <x v="1"/>
    <x v="138"/>
    <m/>
    <x v="1"/>
  </r>
  <r>
    <s v="C0140"/>
    <x v="20"/>
    <x v="0"/>
    <x v="126"/>
    <x v="0"/>
    <x v="1"/>
    <x v="0"/>
    <x v="139"/>
    <m/>
    <x v="1"/>
  </r>
  <r>
    <s v="C0141"/>
    <x v="16"/>
    <x v="1"/>
    <x v="64"/>
    <x v="3"/>
    <x v="1"/>
    <x v="3"/>
    <x v="140"/>
    <m/>
    <x v="2"/>
  </r>
  <r>
    <s v="C0142"/>
    <x v="21"/>
    <x v="1"/>
    <x v="127"/>
    <x v="1"/>
    <x v="1"/>
    <x v="3"/>
    <x v="141"/>
    <m/>
    <x v="1"/>
  </r>
  <r>
    <s v="C0143"/>
    <x v="16"/>
    <x v="1"/>
    <x v="128"/>
    <x v="3"/>
    <x v="0"/>
    <x v="1"/>
    <x v="142"/>
    <m/>
    <x v="0"/>
  </r>
  <r>
    <s v="C0144"/>
    <x v="38"/>
    <x v="1"/>
    <x v="129"/>
    <x v="3"/>
    <x v="1"/>
    <x v="2"/>
    <x v="143"/>
    <m/>
    <x v="0"/>
  </r>
  <r>
    <s v="C0145"/>
    <x v="15"/>
    <x v="1"/>
    <x v="54"/>
    <x v="2"/>
    <x v="0"/>
    <x v="2"/>
    <x v="144"/>
    <m/>
    <x v="0"/>
  </r>
  <r>
    <s v="C0146"/>
    <x v="38"/>
    <x v="0"/>
    <x v="130"/>
    <x v="2"/>
    <x v="1"/>
    <x v="1"/>
    <x v="145"/>
    <m/>
    <x v="1"/>
  </r>
  <r>
    <s v="C0147"/>
    <x v="6"/>
    <x v="1"/>
    <x v="131"/>
    <x v="2"/>
    <x v="0"/>
    <x v="2"/>
    <x v="146"/>
    <m/>
    <x v="1"/>
  </r>
  <r>
    <s v="C0148"/>
    <x v="43"/>
    <x v="0"/>
    <x v="132"/>
    <x v="1"/>
    <x v="1"/>
    <x v="1"/>
    <x v="147"/>
    <m/>
    <x v="1"/>
  </r>
  <r>
    <s v="C0149"/>
    <x v="31"/>
    <x v="0"/>
    <x v="133"/>
    <x v="1"/>
    <x v="1"/>
    <x v="2"/>
    <x v="148"/>
    <m/>
    <x v="1"/>
  </r>
  <r>
    <s v="C0150"/>
    <x v="0"/>
    <x v="1"/>
    <x v="98"/>
    <x v="1"/>
    <x v="1"/>
    <x v="0"/>
    <x v="149"/>
    <m/>
    <x v="0"/>
  </r>
  <r>
    <s v="C0151"/>
    <x v="22"/>
    <x v="1"/>
    <x v="134"/>
    <x v="1"/>
    <x v="1"/>
    <x v="2"/>
    <x v="150"/>
    <m/>
    <x v="2"/>
  </r>
  <r>
    <s v="C0152"/>
    <x v="28"/>
    <x v="1"/>
    <x v="102"/>
    <x v="0"/>
    <x v="1"/>
    <x v="1"/>
    <x v="151"/>
    <m/>
    <x v="0"/>
  </r>
  <r>
    <s v="C0153"/>
    <x v="4"/>
    <x v="0"/>
    <x v="135"/>
    <x v="2"/>
    <x v="1"/>
    <x v="3"/>
    <x v="152"/>
    <m/>
    <x v="1"/>
  </r>
  <r>
    <s v="C0154"/>
    <x v="44"/>
    <x v="0"/>
    <x v="108"/>
    <x v="0"/>
    <x v="0"/>
    <x v="3"/>
    <x v="153"/>
    <m/>
    <x v="2"/>
  </r>
  <r>
    <s v="C0155"/>
    <x v="29"/>
    <x v="0"/>
    <x v="94"/>
    <x v="1"/>
    <x v="1"/>
    <x v="3"/>
    <x v="154"/>
    <m/>
    <x v="0"/>
  </r>
  <r>
    <s v="C0156"/>
    <x v="36"/>
    <x v="1"/>
    <x v="136"/>
    <x v="0"/>
    <x v="1"/>
    <x v="2"/>
    <x v="155"/>
    <m/>
    <x v="1"/>
  </r>
  <r>
    <s v="C0157"/>
    <x v="28"/>
    <x v="1"/>
    <x v="137"/>
    <x v="0"/>
    <x v="0"/>
    <x v="1"/>
    <x v="156"/>
    <m/>
    <x v="2"/>
  </r>
  <r>
    <s v="C0158"/>
    <x v="1"/>
    <x v="1"/>
    <x v="124"/>
    <x v="0"/>
    <x v="0"/>
    <x v="3"/>
    <x v="157"/>
    <m/>
    <x v="0"/>
  </r>
  <r>
    <s v="C0159"/>
    <x v="15"/>
    <x v="1"/>
    <x v="76"/>
    <x v="0"/>
    <x v="0"/>
    <x v="1"/>
    <x v="158"/>
    <m/>
    <x v="1"/>
  </r>
  <r>
    <s v="C0160"/>
    <x v="45"/>
    <x v="0"/>
    <x v="138"/>
    <x v="2"/>
    <x v="1"/>
    <x v="1"/>
    <x v="159"/>
    <m/>
    <x v="0"/>
  </r>
  <r>
    <s v="C0161"/>
    <x v="44"/>
    <x v="0"/>
    <x v="40"/>
    <x v="0"/>
    <x v="0"/>
    <x v="2"/>
    <x v="160"/>
    <m/>
    <x v="0"/>
  </r>
  <r>
    <s v="C0162"/>
    <x v="1"/>
    <x v="0"/>
    <x v="139"/>
    <x v="0"/>
    <x v="0"/>
    <x v="1"/>
    <x v="161"/>
    <m/>
    <x v="1"/>
  </r>
  <r>
    <s v="C0163"/>
    <x v="40"/>
    <x v="1"/>
    <x v="140"/>
    <x v="1"/>
    <x v="1"/>
    <x v="0"/>
    <x v="162"/>
    <m/>
    <x v="1"/>
  </r>
  <r>
    <s v="C0164"/>
    <x v="4"/>
    <x v="0"/>
    <x v="141"/>
    <x v="3"/>
    <x v="1"/>
    <x v="0"/>
    <x v="163"/>
    <m/>
    <x v="0"/>
  </r>
  <r>
    <s v="C0165"/>
    <x v="7"/>
    <x v="1"/>
    <x v="142"/>
    <x v="0"/>
    <x v="1"/>
    <x v="2"/>
    <x v="164"/>
    <m/>
    <x v="0"/>
  </r>
  <r>
    <s v="C0166"/>
    <x v="42"/>
    <x v="1"/>
    <x v="143"/>
    <x v="5"/>
    <x v="1"/>
    <x v="3"/>
    <x v="165"/>
    <m/>
    <x v="0"/>
  </r>
  <r>
    <s v="C0167"/>
    <x v="34"/>
    <x v="0"/>
    <x v="144"/>
    <x v="4"/>
    <x v="1"/>
    <x v="0"/>
    <x v="166"/>
    <m/>
    <x v="1"/>
  </r>
  <r>
    <s v="C0168"/>
    <x v="4"/>
    <x v="0"/>
    <x v="145"/>
    <x v="2"/>
    <x v="1"/>
    <x v="2"/>
    <x v="167"/>
    <m/>
    <x v="1"/>
  </r>
  <r>
    <s v="C0169"/>
    <x v="0"/>
    <x v="0"/>
    <x v="56"/>
    <x v="1"/>
    <x v="1"/>
    <x v="2"/>
    <x v="168"/>
    <m/>
    <x v="1"/>
  </r>
  <r>
    <s v="C0170"/>
    <x v="13"/>
    <x v="1"/>
    <x v="146"/>
    <x v="2"/>
    <x v="1"/>
    <x v="3"/>
    <x v="169"/>
    <m/>
    <x v="2"/>
  </r>
  <r>
    <s v="C0171"/>
    <x v="18"/>
    <x v="1"/>
    <x v="147"/>
    <x v="0"/>
    <x v="1"/>
    <x v="1"/>
    <x v="170"/>
    <m/>
    <x v="1"/>
  </r>
  <r>
    <s v="C0172"/>
    <x v="41"/>
    <x v="1"/>
    <x v="148"/>
    <x v="0"/>
    <x v="1"/>
    <x v="0"/>
    <x v="171"/>
    <m/>
    <x v="1"/>
  </r>
  <r>
    <s v="C0173"/>
    <x v="1"/>
    <x v="1"/>
    <x v="149"/>
    <x v="0"/>
    <x v="1"/>
    <x v="3"/>
    <x v="172"/>
    <m/>
    <x v="3"/>
  </r>
  <r>
    <s v="C0174"/>
    <x v="22"/>
    <x v="0"/>
    <x v="82"/>
    <x v="1"/>
    <x v="1"/>
    <x v="0"/>
    <x v="173"/>
    <m/>
    <x v="1"/>
  </r>
  <r>
    <s v="C0175"/>
    <x v="23"/>
    <x v="0"/>
    <x v="150"/>
    <x v="0"/>
    <x v="1"/>
    <x v="2"/>
    <x v="174"/>
    <m/>
    <x v="1"/>
  </r>
  <r>
    <s v="C0176"/>
    <x v="18"/>
    <x v="0"/>
    <x v="151"/>
    <x v="0"/>
    <x v="0"/>
    <x v="0"/>
    <x v="175"/>
    <m/>
    <x v="1"/>
  </r>
  <r>
    <s v="C0177"/>
    <x v="25"/>
    <x v="1"/>
    <x v="152"/>
    <x v="3"/>
    <x v="1"/>
    <x v="2"/>
    <x v="176"/>
    <m/>
    <x v="0"/>
  </r>
  <r>
    <s v="C0178"/>
    <x v="40"/>
    <x v="1"/>
    <x v="153"/>
    <x v="1"/>
    <x v="1"/>
    <x v="0"/>
    <x v="177"/>
    <m/>
    <x v="0"/>
  </r>
  <r>
    <s v="C0179"/>
    <x v="6"/>
    <x v="0"/>
    <x v="65"/>
    <x v="3"/>
    <x v="1"/>
    <x v="0"/>
    <x v="178"/>
    <m/>
    <x v="0"/>
  </r>
  <r>
    <s v="C0180"/>
    <x v="24"/>
    <x v="0"/>
    <x v="145"/>
    <x v="2"/>
    <x v="1"/>
    <x v="3"/>
    <x v="179"/>
    <m/>
    <x v="1"/>
  </r>
  <r>
    <s v="C0181"/>
    <x v="30"/>
    <x v="1"/>
    <x v="105"/>
    <x v="0"/>
    <x v="1"/>
    <x v="2"/>
    <x v="180"/>
    <m/>
    <x v="0"/>
  </r>
  <r>
    <s v="C0182"/>
    <x v="1"/>
    <x v="0"/>
    <x v="90"/>
    <x v="0"/>
    <x v="1"/>
    <x v="1"/>
    <x v="181"/>
    <m/>
    <x v="1"/>
  </r>
  <r>
    <s v="C0183"/>
    <x v="20"/>
    <x v="1"/>
    <x v="91"/>
    <x v="2"/>
    <x v="1"/>
    <x v="3"/>
    <x v="182"/>
    <m/>
    <x v="2"/>
  </r>
  <r>
    <s v="C0184"/>
    <x v="36"/>
    <x v="0"/>
    <x v="154"/>
    <x v="0"/>
    <x v="1"/>
    <x v="2"/>
    <x v="183"/>
    <m/>
    <x v="0"/>
  </r>
  <r>
    <s v="C0185"/>
    <x v="36"/>
    <x v="1"/>
    <x v="155"/>
    <x v="3"/>
    <x v="1"/>
    <x v="1"/>
    <x v="184"/>
    <m/>
    <x v="1"/>
  </r>
  <r>
    <s v="C0186"/>
    <x v="26"/>
    <x v="1"/>
    <x v="156"/>
    <x v="2"/>
    <x v="0"/>
    <x v="3"/>
    <x v="185"/>
    <m/>
    <x v="1"/>
  </r>
  <r>
    <s v="C0187"/>
    <x v="21"/>
    <x v="0"/>
    <x v="96"/>
    <x v="3"/>
    <x v="1"/>
    <x v="1"/>
    <x v="186"/>
    <m/>
    <x v="1"/>
  </r>
  <r>
    <s v="C0188"/>
    <x v="15"/>
    <x v="0"/>
    <x v="157"/>
    <x v="2"/>
    <x v="1"/>
    <x v="0"/>
    <x v="187"/>
    <m/>
    <x v="1"/>
  </r>
  <r>
    <s v="C0189"/>
    <x v="24"/>
    <x v="0"/>
    <x v="158"/>
    <x v="1"/>
    <x v="1"/>
    <x v="0"/>
    <x v="188"/>
    <m/>
    <x v="1"/>
  </r>
  <r>
    <s v="C0190"/>
    <x v="38"/>
    <x v="0"/>
    <x v="159"/>
    <x v="3"/>
    <x v="1"/>
    <x v="2"/>
    <x v="189"/>
    <m/>
    <x v="1"/>
  </r>
  <r>
    <s v="C0191"/>
    <x v="35"/>
    <x v="1"/>
    <x v="160"/>
    <x v="0"/>
    <x v="1"/>
    <x v="1"/>
    <x v="190"/>
    <m/>
    <x v="1"/>
  </r>
  <r>
    <s v="C0192"/>
    <x v="26"/>
    <x v="0"/>
    <x v="161"/>
    <x v="0"/>
    <x v="1"/>
    <x v="0"/>
    <x v="191"/>
    <m/>
    <x v="0"/>
  </r>
  <r>
    <s v="C0193"/>
    <x v="9"/>
    <x v="1"/>
    <x v="5"/>
    <x v="0"/>
    <x v="1"/>
    <x v="1"/>
    <x v="192"/>
    <m/>
    <x v="0"/>
  </r>
  <r>
    <s v="C0194"/>
    <x v="12"/>
    <x v="0"/>
    <x v="40"/>
    <x v="1"/>
    <x v="1"/>
    <x v="2"/>
    <x v="193"/>
    <m/>
    <x v="0"/>
  </r>
  <r>
    <s v="C0195"/>
    <x v="1"/>
    <x v="1"/>
    <x v="53"/>
    <x v="0"/>
    <x v="1"/>
    <x v="1"/>
    <x v="194"/>
    <m/>
    <x v="1"/>
  </r>
  <r>
    <s v="C0196"/>
    <x v="0"/>
    <x v="1"/>
    <x v="162"/>
    <x v="0"/>
    <x v="1"/>
    <x v="2"/>
    <x v="195"/>
    <m/>
    <x v="1"/>
  </r>
  <r>
    <s v="C0197"/>
    <x v="46"/>
    <x v="0"/>
    <x v="163"/>
    <x v="0"/>
    <x v="1"/>
    <x v="0"/>
    <x v="196"/>
    <m/>
    <x v="1"/>
  </r>
  <r>
    <s v="C0198"/>
    <x v="39"/>
    <x v="0"/>
    <x v="32"/>
    <x v="3"/>
    <x v="1"/>
    <x v="1"/>
    <x v="197"/>
    <m/>
    <x v="0"/>
  </r>
  <r>
    <s v="C0199"/>
    <x v="43"/>
    <x v="0"/>
    <x v="164"/>
    <x v="0"/>
    <x v="1"/>
    <x v="2"/>
    <x v="198"/>
    <m/>
    <x v="3"/>
  </r>
  <r>
    <s v="C0200"/>
    <x v="33"/>
    <x v="0"/>
    <x v="165"/>
    <x v="0"/>
    <x v="1"/>
    <x v="3"/>
    <x v="199"/>
    <m/>
    <x v="1"/>
  </r>
  <r>
    <s v="C0201"/>
    <x v="0"/>
    <x v="0"/>
    <x v="159"/>
    <x v="0"/>
    <x v="1"/>
    <x v="2"/>
    <x v="200"/>
    <m/>
    <x v="1"/>
  </r>
  <r>
    <s v="C0202"/>
    <x v="28"/>
    <x v="0"/>
    <x v="166"/>
    <x v="1"/>
    <x v="1"/>
    <x v="1"/>
    <x v="201"/>
    <m/>
    <x v="1"/>
  </r>
  <r>
    <s v="C0203"/>
    <x v="8"/>
    <x v="0"/>
    <x v="167"/>
    <x v="0"/>
    <x v="1"/>
    <x v="2"/>
    <x v="202"/>
    <m/>
    <x v="2"/>
  </r>
  <r>
    <s v="C0204"/>
    <x v="13"/>
    <x v="0"/>
    <x v="168"/>
    <x v="0"/>
    <x v="0"/>
    <x v="1"/>
    <x v="203"/>
    <m/>
    <x v="1"/>
  </r>
  <r>
    <s v="C0205"/>
    <x v="6"/>
    <x v="1"/>
    <x v="169"/>
    <x v="0"/>
    <x v="1"/>
    <x v="0"/>
    <x v="204"/>
    <m/>
    <x v="2"/>
  </r>
  <r>
    <s v="C0206"/>
    <x v="2"/>
    <x v="0"/>
    <x v="4"/>
    <x v="1"/>
    <x v="1"/>
    <x v="3"/>
    <x v="205"/>
    <m/>
    <x v="0"/>
  </r>
  <r>
    <s v="C0207"/>
    <x v="17"/>
    <x v="1"/>
    <x v="170"/>
    <x v="0"/>
    <x v="1"/>
    <x v="1"/>
    <x v="206"/>
    <m/>
    <x v="0"/>
  </r>
  <r>
    <s v="C0208"/>
    <x v="22"/>
    <x v="1"/>
    <x v="7"/>
    <x v="3"/>
    <x v="0"/>
    <x v="3"/>
    <x v="207"/>
    <m/>
    <x v="0"/>
  </r>
  <r>
    <s v="C0209"/>
    <x v="18"/>
    <x v="0"/>
    <x v="171"/>
    <x v="0"/>
    <x v="1"/>
    <x v="0"/>
    <x v="208"/>
    <m/>
    <x v="1"/>
  </r>
  <r>
    <s v="C0210"/>
    <x v="29"/>
    <x v="1"/>
    <x v="81"/>
    <x v="1"/>
    <x v="1"/>
    <x v="3"/>
    <x v="209"/>
    <m/>
    <x v="1"/>
  </r>
  <r>
    <s v="C0211"/>
    <x v="34"/>
    <x v="1"/>
    <x v="2"/>
    <x v="1"/>
    <x v="1"/>
    <x v="0"/>
    <x v="210"/>
    <m/>
    <x v="1"/>
  </r>
  <r>
    <s v="C0212"/>
    <x v="29"/>
    <x v="1"/>
    <x v="99"/>
    <x v="5"/>
    <x v="1"/>
    <x v="2"/>
    <x v="211"/>
    <m/>
    <x v="1"/>
  </r>
  <r>
    <s v="C0213"/>
    <x v="23"/>
    <x v="1"/>
    <x v="70"/>
    <x v="3"/>
    <x v="1"/>
    <x v="2"/>
    <x v="212"/>
    <m/>
    <x v="0"/>
  </r>
  <r>
    <s v="C0214"/>
    <x v="16"/>
    <x v="0"/>
    <x v="172"/>
    <x v="1"/>
    <x v="1"/>
    <x v="1"/>
    <x v="213"/>
    <m/>
    <x v="0"/>
  </r>
  <r>
    <s v="C0215"/>
    <x v="39"/>
    <x v="0"/>
    <x v="157"/>
    <x v="3"/>
    <x v="1"/>
    <x v="0"/>
    <x v="214"/>
    <m/>
    <x v="1"/>
  </r>
  <r>
    <s v="C0216"/>
    <x v="24"/>
    <x v="0"/>
    <x v="109"/>
    <x v="3"/>
    <x v="1"/>
    <x v="0"/>
    <x v="215"/>
    <m/>
    <x v="1"/>
  </r>
  <r>
    <s v="C0217"/>
    <x v="31"/>
    <x v="0"/>
    <x v="40"/>
    <x v="0"/>
    <x v="1"/>
    <x v="2"/>
    <x v="216"/>
    <m/>
    <x v="0"/>
  </r>
  <r>
    <s v="C0218"/>
    <x v="13"/>
    <x v="1"/>
    <x v="173"/>
    <x v="0"/>
    <x v="1"/>
    <x v="1"/>
    <x v="217"/>
    <m/>
    <x v="2"/>
  </r>
  <r>
    <s v="C0219"/>
    <x v="21"/>
    <x v="0"/>
    <x v="96"/>
    <x v="1"/>
    <x v="1"/>
    <x v="1"/>
    <x v="218"/>
    <m/>
    <x v="1"/>
  </r>
  <r>
    <s v="C0220"/>
    <x v="23"/>
    <x v="0"/>
    <x v="174"/>
    <x v="0"/>
    <x v="1"/>
    <x v="1"/>
    <x v="219"/>
    <m/>
    <x v="2"/>
  </r>
  <r>
    <s v="C0221"/>
    <x v="16"/>
    <x v="0"/>
    <x v="175"/>
    <x v="1"/>
    <x v="1"/>
    <x v="0"/>
    <x v="220"/>
    <m/>
    <x v="1"/>
  </r>
  <r>
    <s v="C0222"/>
    <x v="31"/>
    <x v="0"/>
    <x v="176"/>
    <x v="0"/>
    <x v="1"/>
    <x v="3"/>
    <x v="221"/>
    <m/>
    <x v="1"/>
  </r>
  <r>
    <s v="C0223"/>
    <x v="4"/>
    <x v="1"/>
    <x v="43"/>
    <x v="2"/>
    <x v="1"/>
    <x v="0"/>
    <x v="222"/>
    <m/>
    <x v="1"/>
  </r>
  <r>
    <s v="C0224"/>
    <x v="0"/>
    <x v="1"/>
    <x v="82"/>
    <x v="0"/>
    <x v="0"/>
    <x v="0"/>
    <x v="223"/>
    <m/>
    <x v="1"/>
  </r>
  <r>
    <s v="C0225"/>
    <x v="44"/>
    <x v="1"/>
    <x v="177"/>
    <x v="0"/>
    <x v="0"/>
    <x v="1"/>
    <x v="224"/>
    <m/>
    <x v="2"/>
  </r>
  <r>
    <s v="C0226"/>
    <x v="19"/>
    <x v="1"/>
    <x v="178"/>
    <x v="2"/>
    <x v="1"/>
    <x v="1"/>
    <x v="225"/>
    <m/>
    <x v="1"/>
  </r>
  <r>
    <s v="C0227"/>
    <x v="2"/>
    <x v="1"/>
    <x v="179"/>
    <x v="0"/>
    <x v="1"/>
    <x v="1"/>
    <x v="226"/>
    <m/>
    <x v="1"/>
  </r>
  <r>
    <s v="C0228"/>
    <x v="30"/>
    <x v="0"/>
    <x v="180"/>
    <x v="0"/>
    <x v="1"/>
    <x v="1"/>
    <x v="227"/>
    <m/>
    <x v="1"/>
  </r>
  <r>
    <s v="C0229"/>
    <x v="24"/>
    <x v="0"/>
    <x v="181"/>
    <x v="1"/>
    <x v="1"/>
    <x v="3"/>
    <x v="228"/>
    <m/>
    <x v="1"/>
  </r>
  <r>
    <s v="C0230"/>
    <x v="42"/>
    <x v="1"/>
    <x v="94"/>
    <x v="3"/>
    <x v="1"/>
    <x v="3"/>
    <x v="229"/>
    <m/>
    <x v="0"/>
  </r>
  <r>
    <s v="C0231"/>
    <x v="44"/>
    <x v="0"/>
    <x v="182"/>
    <x v="1"/>
    <x v="1"/>
    <x v="2"/>
    <x v="230"/>
    <m/>
    <x v="1"/>
  </r>
  <r>
    <s v="C0232"/>
    <x v="17"/>
    <x v="0"/>
    <x v="138"/>
    <x v="2"/>
    <x v="1"/>
    <x v="1"/>
    <x v="231"/>
    <m/>
    <x v="0"/>
  </r>
  <r>
    <s v="C0233"/>
    <x v="0"/>
    <x v="0"/>
    <x v="183"/>
    <x v="0"/>
    <x v="1"/>
    <x v="0"/>
    <x v="232"/>
    <m/>
    <x v="3"/>
  </r>
  <r>
    <s v="C0234"/>
    <x v="17"/>
    <x v="1"/>
    <x v="97"/>
    <x v="1"/>
    <x v="1"/>
    <x v="0"/>
    <x v="233"/>
    <m/>
    <x v="0"/>
  </r>
  <r>
    <s v="C0235"/>
    <x v="46"/>
    <x v="1"/>
    <x v="184"/>
    <x v="3"/>
    <x v="1"/>
    <x v="2"/>
    <x v="234"/>
    <m/>
    <x v="2"/>
  </r>
  <r>
    <s v="C0236"/>
    <x v="29"/>
    <x v="0"/>
    <x v="185"/>
    <x v="3"/>
    <x v="0"/>
    <x v="1"/>
    <x v="235"/>
    <m/>
    <x v="2"/>
  </r>
  <r>
    <s v="C0237"/>
    <x v="1"/>
    <x v="0"/>
    <x v="172"/>
    <x v="0"/>
    <x v="1"/>
    <x v="1"/>
    <x v="236"/>
    <m/>
    <x v="0"/>
  </r>
  <r>
    <s v="C0238"/>
    <x v="5"/>
    <x v="1"/>
    <x v="186"/>
    <x v="3"/>
    <x v="1"/>
    <x v="1"/>
    <x v="237"/>
    <m/>
    <x v="1"/>
  </r>
  <r>
    <s v="C0239"/>
    <x v="0"/>
    <x v="1"/>
    <x v="187"/>
    <x v="0"/>
    <x v="0"/>
    <x v="2"/>
    <x v="238"/>
    <m/>
    <x v="0"/>
  </r>
  <r>
    <s v="C0240"/>
    <x v="36"/>
    <x v="1"/>
    <x v="179"/>
    <x v="1"/>
    <x v="1"/>
    <x v="1"/>
    <x v="239"/>
    <m/>
    <x v="1"/>
  </r>
  <r>
    <s v="C0241"/>
    <x v="11"/>
    <x v="0"/>
    <x v="38"/>
    <x v="3"/>
    <x v="0"/>
    <x v="3"/>
    <x v="240"/>
    <m/>
    <x v="1"/>
  </r>
  <r>
    <s v="C0242"/>
    <x v="3"/>
    <x v="0"/>
    <x v="188"/>
    <x v="1"/>
    <x v="1"/>
    <x v="3"/>
    <x v="241"/>
    <m/>
    <x v="2"/>
  </r>
  <r>
    <s v="C0243"/>
    <x v="19"/>
    <x v="0"/>
    <x v="189"/>
    <x v="1"/>
    <x v="1"/>
    <x v="0"/>
    <x v="242"/>
    <m/>
    <x v="0"/>
  </r>
  <r>
    <s v="C0244"/>
    <x v="29"/>
    <x v="1"/>
    <x v="19"/>
    <x v="2"/>
    <x v="1"/>
    <x v="0"/>
    <x v="243"/>
    <m/>
    <x v="1"/>
  </r>
  <r>
    <s v="C0245"/>
    <x v="18"/>
    <x v="0"/>
    <x v="7"/>
    <x v="0"/>
    <x v="0"/>
    <x v="3"/>
    <x v="244"/>
    <m/>
    <x v="0"/>
  </r>
  <r>
    <s v="C0246"/>
    <x v="40"/>
    <x v="1"/>
    <x v="190"/>
    <x v="0"/>
    <x v="1"/>
    <x v="2"/>
    <x v="245"/>
    <m/>
    <x v="1"/>
  </r>
  <r>
    <s v="C0247"/>
    <x v="8"/>
    <x v="0"/>
    <x v="179"/>
    <x v="0"/>
    <x v="1"/>
    <x v="1"/>
    <x v="246"/>
    <m/>
    <x v="1"/>
  </r>
  <r>
    <s v="C0248"/>
    <x v="23"/>
    <x v="1"/>
    <x v="191"/>
    <x v="0"/>
    <x v="1"/>
    <x v="1"/>
    <x v="247"/>
    <m/>
    <x v="1"/>
  </r>
  <r>
    <s v="C0249"/>
    <x v="0"/>
    <x v="1"/>
    <x v="192"/>
    <x v="1"/>
    <x v="1"/>
    <x v="0"/>
    <x v="248"/>
    <m/>
    <x v="2"/>
  </r>
  <r>
    <s v="C0250"/>
    <x v="38"/>
    <x v="1"/>
    <x v="111"/>
    <x v="1"/>
    <x v="1"/>
    <x v="3"/>
    <x v="249"/>
    <m/>
    <x v="0"/>
  </r>
  <r>
    <s v="C0251"/>
    <x v="1"/>
    <x v="1"/>
    <x v="193"/>
    <x v="3"/>
    <x v="0"/>
    <x v="3"/>
    <x v="250"/>
    <m/>
    <x v="3"/>
  </r>
  <r>
    <s v="C0252"/>
    <x v="18"/>
    <x v="0"/>
    <x v="158"/>
    <x v="3"/>
    <x v="0"/>
    <x v="0"/>
    <x v="251"/>
    <m/>
    <x v="1"/>
  </r>
  <r>
    <s v="C0253"/>
    <x v="40"/>
    <x v="1"/>
    <x v="194"/>
    <x v="3"/>
    <x v="0"/>
    <x v="1"/>
    <x v="252"/>
    <m/>
    <x v="1"/>
  </r>
  <r>
    <s v="C0254"/>
    <x v="13"/>
    <x v="1"/>
    <x v="148"/>
    <x v="2"/>
    <x v="1"/>
    <x v="0"/>
    <x v="253"/>
    <m/>
    <x v="1"/>
  </r>
  <r>
    <s v="C0255"/>
    <x v="45"/>
    <x v="1"/>
    <x v="56"/>
    <x v="0"/>
    <x v="0"/>
    <x v="3"/>
    <x v="254"/>
    <m/>
    <x v="1"/>
  </r>
  <r>
    <s v="C0256"/>
    <x v="19"/>
    <x v="0"/>
    <x v="195"/>
    <x v="2"/>
    <x v="1"/>
    <x v="3"/>
    <x v="255"/>
    <m/>
    <x v="0"/>
  </r>
  <r>
    <s v="C0257"/>
    <x v="12"/>
    <x v="1"/>
    <x v="51"/>
    <x v="0"/>
    <x v="0"/>
    <x v="2"/>
    <x v="256"/>
    <m/>
    <x v="1"/>
  </r>
  <r>
    <s v="C0258"/>
    <x v="25"/>
    <x v="0"/>
    <x v="196"/>
    <x v="0"/>
    <x v="1"/>
    <x v="1"/>
    <x v="257"/>
    <m/>
    <x v="1"/>
  </r>
  <r>
    <s v="C0259"/>
    <x v="43"/>
    <x v="1"/>
    <x v="197"/>
    <x v="5"/>
    <x v="1"/>
    <x v="2"/>
    <x v="258"/>
    <m/>
    <x v="2"/>
  </r>
  <r>
    <s v="C0260"/>
    <x v="0"/>
    <x v="1"/>
    <x v="23"/>
    <x v="0"/>
    <x v="0"/>
    <x v="2"/>
    <x v="259"/>
    <m/>
    <x v="1"/>
  </r>
  <r>
    <s v="C0261"/>
    <x v="30"/>
    <x v="0"/>
    <x v="198"/>
    <x v="0"/>
    <x v="1"/>
    <x v="0"/>
    <x v="260"/>
    <m/>
    <x v="0"/>
  </r>
  <r>
    <s v="C0262"/>
    <x v="34"/>
    <x v="0"/>
    <x v="199"/>
    <x v="1"/>
    <x v="0"/>
    <x v="1"/>
    <x v="261"/>
    <m/>
    <x v="0"/>
  </r>
  <r>
    <s v="C0263"/>
    <x v="14"/>
    <x v="1"/>
    <x v="200"/>
    <x v="2"/>
    <x v="0"/>
    <x v="3"/>
    <x v="262"/>
    <m/>
    <x v="2"/>
  </r>
  <r>
    <s v="C0264"/>
    <x v="0"/>
    <x v="1"/>
    <x v="55"/>
    <x v="0"/>
    <x v="0"/>
    <x v="2"/>
    <x v="263"/>
    <m/>
    <x v="1"/>
  </r>
  <r>
    <s v="C0265"/>
    <x v="31"/>
    <x v="0"/>
    <x v="179"/>
    <x v="2"/>
    <x v="1"/>
    <x v="1"/>
    <x v="264"/>
    <m/>
    <x v="1"/>
  </r>
  <r>
    <s v="C0266"/>
    <x v="6"/>
    <x v="1"/>
    <x v="201"/>
    <x v="2"/>
    <x v="0"/>
    <x v="1"/>
    <x v="265"/>
    <m/>
    <x v="1"/>
  </r>
  <r>
    <s v="C0267"/>
    <x v="29"/>
    <x v="1"/>
    <x v="202"/>
    <x v="1"/>
    <x v="0"/>
    <x v="1"/>
    <x v="266"/>
    <m/>
    <x v="2"/>
  </r>
  <r>
    <s v="C0268"/>
    <x v="17"/>
    <x v="0"/>
    <x v="203"/>
    <x v="2"/>
    <x v="1"/>
    <x v="3"/>
    <x v="267"/>
    <m/>
    <x v="1"/>
  </r>
  <r>
    <s v="C0269"/>
    <x v="39"/>
    <x v="1"/>
    <x v="204"/>
    <x v="1"/>
    <x v="1"/>
    <x v="0"/>
    <x v="268"/>
    <m/>
    <x v="1"/>
  </r>
  <r>
    <s v="C0270"/>
    <x v="41"/>
    <x v="1"/>
    <x v="9"/>
    <x v="1"/>
    <x v="1"/>
    <x v="3"/>
    <x v="269"/>
    <m/>
    <x v="0"/>
  </r>
  <r>
    <s v="C0271"/>
    <x v="1"/>
    <x v="1"/>
    <x v="205"/>
    <x v="1"/>
    <x v="1"/>
    <x v="1"/>
    <x v="270"/>
    <m/>
    <x v="0"/>
  </r>
  <r>
    <s v="C0272"/>
    <x v="45"/>
    <x v="1"/>
    <x v="206"/>
    <x v="3"/>
    <x v="0"/>
    <x v="0"/>
    <x v="271"/>
    <m/>
    <x v="1"/>
  </r>
  <r>
    <s v="C0273"/>
    <x v="24"/>
    <x v="1"/>
    <x v="44"/>
    <x v="3"/>
    <x v="1"/>
    <x v="2"/>
    <x v="272"/>
    <m/>
    <x v="1"/>
  </r>
  <r>
    <s v="C0274"/>
    <x v="45"/>
    <x v="1"/>
    <x v="207"/>
    <x v="1"/>
    <x v="1"/>
    <x v="3"/>
    <x v="273"/>
    <m/>
    <x v="0"/>
  </r>
  <r>
    <s v="C0275"/>
    <x v="9"/>
    <x v="1"/>
    <x v="208"/>
    <x v="0"/>
    <x v="1"/>
    <x v="2"/>
    <x v="274"/>
    <m/>
    <x v="0"/>
  </r>
  <r>
    <s v="C0276"/>
    <x v="42"/>
    <x v="0"/>
    <x v="40"/>
    <x v="3"/>
    <x v="1"/>
    <x v="3"/>
    <x v="275"/>
    <m/>
    <x v="0"/>
  </r>
  <r>
    <s v="C0277"/>
    <x v="0"/>
    <x v="1"/>
    <x v="209"/>
    <x v="3"/>
    <x v="1"/>
    <x v="2"/>
    <x v="276"/>
    <m/>
    <x v="2"/>
  </r>
  <r>
    <s v="C0278"/>
    <x v="20"/>
    <x v="0"/>
    <x v="210"/>
    <x v="0"/>
    <x v="1"/>
    <x v="0"/>
    <x v="277"/>
    <m/>
    <x v="2"/>
  </r>
  <r>
    <s v="C0279"/>
    <x v="17"/>
    <x v="1"/>
    <x v="211"/>
    <x v="3"/>
    <x v="1"/>
    <x v="1"/>
    <x v="278"/>
    <m/>
    <x v="1"/>
  </r>
  <r>
    <s v="C0280"/>
    <x v="43"/>
    <x v="0"/>
    <x v="212"/>
    <x v="1"/>
    <x v="1"/>
    <x v="1"/>
    <x v="279"/>
    <m/>
    <x v="2"/>
  </r>
  <r>
    <s v="C0281"/>
    <x v="29"/>
    <x v="0"/>
    <x v="213"/>
    <x v="1"/>
    <x v="0"/>
    <x v="3"/>
    <x v="280"/>
    <m/>
    <x v="0"/>
  </r>
  <r>
    <s v="C0282"/>
    <x v="40"/>
    <x v="1"/>
    <x v="214"/>
    <x v="2"/>
    <x v="0"/>
    <x v="3"/>
    <x v="281"/>
    <m/>
    <x v="1"/>
  </r>
  <r>
    <s v="C0283"/>
    <x v="15"/>
    <x v="1"/>
    <x v="215"/>
    <x v="1"/>
    <x v="1"/>
    <x v="3"/>
    <x v="282"/>
    <m/>
    <x v="0"/>
  </r>
  <r>
    <s v="C0284"/>
    <x v="19"/>
    <x v="0"/>
    <x v="203"/>
    <x v="1"/>
    <x v="1"/>
    <x v="3"/>
    <x v="283"/>
    <m/>
    <x v="1"/>
  </r>
  <r>
    <s v="C0285"/>
    <x v="14"/>
    <x v="0"/>
    <x v="216"/>
    <x v="0"/>
    <x v="1"/>
    <x v="0"/>
    <x v="284"/>
    <m/>
    <x v="1"/>
  </r>
  <r>
    <s v="C0286"/>
    <x v="6"/>
    <x v="1"/>
    <x v="217"/>
    <x v="1"/>
    <x v="1"/>
    <x v="1"/>
    <x v="285"/>
    <m/>
    <x v="0"/>
  </r>
  <r>
    <s v="C0287"/>
    <x v="6"/>
    <x v="0"/>
    <x v="218"/>
    <x v="3"/>
    <x v="1"/>
    <x v="3"/>
    <x v="286"/>
    <m/>
    <x v="1"/>
  </r>
  <r>
    <s v="C0288"/>
    <x v="18"/>
    <x v="0"/>
    <x v="10"/>
    <x v="0"/>
    <x v="1"/>
    <x v="2"/>
    <x v="287"/>
    <m/>
    <x v="0"/>
  </r>
  <r>
    <s v="C0289"/>
    <x v="17"/>
    <x v="0"/>
    <x v="219"/>
    <x v="1"/>
    <x v="0"/>
    <x v="3"/>
    <x v="288"/>
    <m/>
    <x v="1"/>
  </r>
  <r>
    <s v="C0290"/>
    <x v="14"/>
    <x v="1"/>
    <x v="170"/>
    <x v="2"/>
    <x v="1"/>
    <x v="1"/>
    <x v="289"/>
    <m/>
    <x v="0"/>
  </r>
  <r>
    <s v="C0291"/>
    <x v="2"/>
    <x v="0"/>
    <x v="220"/>
    <x v="0"/>
    <x v="1"/>
    <x v="0"/>
    <x v="290"/>
    <m/>
    <x v="1"/>
  </r>
  <r>
    <s v="C0292"/>
    <x v="38"/>
    <x v="1"/>
    <x v="142"/>
    <x v="1"/>
    <x v="1"/>
    <x v="3"/>
    <x v="291"/>
    <m/>
    <x v="0"/>
  </r>
  <r>
    <s v="C0293"/>
    <x v="9"/>
    <x v="1"/>
    <x v="221"/>
    <x v="3"/>
    <x v="0"/>
    <x v="1"/>
    <x v="292"/>
    <m/>
    <x v="1"/>
  </r>
  <r>
    <s v="C0294"/>
    <x v="20"/>
    <x v="0"/>
    <x v="222"/>
    <x v="0"/>
    <x v="1"/>
    <x v="1"/>
    <x v="293"/>
    <m/>
    <x v="0"/>
  </r>
  <r>
    <s v="C0295"/>
    <x v="9"/>
    <x v="1"/>
    <x v="189"/>
    <x v="2"/>
    <x v="1"/>
    <x v="0"/>
    <x v="294"/>
    <m/>
    <x v="0"/>
  </r>
  <r>
    <s v="C0296"/>
    <x v="1"/>
    <x v="1"/>
    <x v="223"/>
    <x v="0"/>
    <x v="1"/>
    <x v="3"/>
    <x v="295"/>
    <m/>
    <x v="2"/>
  </r>
  <r>
    <s v="C0297"/>
    <x v="0"/>
    <x v="1"/>
    <x v="224"/>
    <x v="0"/>
    <x v="0"/>
    <x v="0"/>
    <x v="296"/>
    <m/>
    <x v="0"/>
  </r>
  <r>
    <s v="C0298"/>
    <x v="42"/>
    <x v="1"/>
    <x v="225"/>
    <x v="1"/>
    <x v="0"/>
    <x v="1"/>
    <x v="297"/>
    <m/>
    <x v="0"/>
  </r>
  <r>
    <s v="C0299"/>
    <x v="5"/>
    <x v="1"/>
    <x v="226"/>
    <x v="2"/>
    <x v="0"/>
    <x v="2"/>
    <x v="298"/>
    <m/>
    <x v="1"/>
  </r>
  <r>
    <s v="C0300"/>
    <x v="28"/>
    <x v="0"/>
    <x v="4"/>
    <x v="1"/>
    <x v="1"/>
    <x v="2"/>
    <x v="299"/>
    <m/>
    <x v="0"/>
  </r>
  <r>
    <s v="C0301"/>
    <x v="26"/>
    <x v="1"/>
    <x v="208"/>
    <x v="2"/>
    <x v="1"/>
    <x v="3"/>
    <x v="300"/>
    <m/>
    <x v="0"/>
  </r>
  <r>
    <s v="C0302"/>
    <x v="31"/>
    <x v="0"/>
    <x v="227"/>
    <x v="2"/>
    <x v="0"/>
    <x v="3"/>
    <x v="301"/>
    <m/>
    <x v="2"/>
  </r>
  <r>
    <s v="C0303"/>
    <x v="12"/>
    <x v="0"/>
    <x v="228"/>
    <x v="3"/>
    <x v="1"/>
    <x v="1"/>
    <x v="302"/>
    <m/>
    <x v="1"/>
  </r>
  <r>
    <s v="C0304"/>
    <x v="2"/>
    <x v="0"/>
    <x v="2"/>
    <x v="3"/>
    <x v="1"/>
    <x v="1"/>
    <x v="303"/>
    <m/>
    <x v="1"/>
  </r>
  <r>
    <s v="C0305"/>
    <x v="37"/>
    <x v="0"/>
    <x v="229"/>
    <x v="3"/>
    <x v="1"/>
    <x v="0"/>
    <x v="304"/>
    <m/>
    <x v="1"/>
  </r>
  <r>
    <s v="C0306"/>
    <x v="38"/>
    <x v="1"/>
    <x v="150"/>
    <x v="3"/>
    <x v="1"/>
    <x v="2"/>
    <x v="305"/>
    <m/>
    <x v="1"/>
  </r>
  <r>
    <s v="C0307"/>
    <x v="2"/>
    <x v="0"/>
    <x v="97"/>
    <x v="3"/>
    <x v="1"/>
    <x v="0"/>
    <x v="306"/>
    <m/>
    <x v="0"/>
  </r>
  <r>
    <s v="C0308"/>
    <x v="15"/>
    <x v="0"/>
    <x v="230"/>
    <x v="1"/>
    <x v="1"/>
    <x v="1"/>
    <x v="307"/>
    <m/>
    <x v="1"/>
  </r>
  <r>
    <s v="C0309"/>
    <x v="30"/>
    <x v="1"/>
    <x v="231"/>
    <x v="0"/>
    <x v="1"/>
    <x v="3"/>
    <x v="308"/>
    <m/>
    <x v="1"/>
  </r>
  <r>
    <s v="C0310"/>
    <x v="24"/>
    <x v="0"/>
    <x v="232"/>
    <x v="3"/>
    <x v="1"/>
    <x v="2"/>
    <x v="309"/>
    <m/>
    <x v="1"/>
  </r>
  <r>
    <s v="C0311"/>
    <x v="45"/>
    <x v="1"/>
    <x v="40"/>
    <x v="0"/>
    <x v="1"/>
    <x v="0"/>
    <x v="310"/>
    <m/>
    <x v="0"/>
  </r>
  <r>
    <s v="C0312"/>
    <x v="0"/>
    <x v="0"/>
    <x v="62"/>
    <x v="0"/>
    <x v="1"/>
    <x v="0"/>
    <x v="311"/>
    <m/>
    <x v="2"/>
  </r>
  <r>
    <s v="C0313"/>
    <x v="32"/>
    <x v="1"/>
    <x v="233"/>
    <x v="2"/>
    <x v="0"/>
    <x v="1"/>
    <x v="312"/>
    <m/>
    <x v="1"/>
  </r>
  <r>
    <s v="C0314"/>
    <x v="41"/>
    <x v="1"/>
    <x v="191"/>
    <x v="0"/>
    <x v="1"/>
    <x v="1"/>
    <x v="313"/>
    <m/>
    <x v="1"/>
  </r>
  <r>
    <s v="C0315"/>
    <x v="13"/>
    <x v="0"/>
    <x v="234"/>
    <x v="0"/>
    <x v="0"/>
    <x v="0"/>
    <x v="314"/>
    <m/>
    <x v="1"/>
  </r>
  <r>
    <s v="C0316"/>
    <x v="14"/>
    <x v="1"/>
    <x v="176"/>
    <x v="0"/>
    <x v="1"/>
    <x v="3"/>
    <x v="315"/>
    <m/>
    <x v="1"/>
  </r>
  <r>
    <s v="C0317"/>
    <x v="45"/>
    <x v="1"/>
    <x v="104"/>
    <x v="0"/>
    <x v="1"/>
    <x v="2"/>
    <x v="316"/>
    <m/>
    <x v="1"/>
  </r>
  <r>
    <s v="C0318"/>
    <x v="40"/>
    <x v="1"/>
    <x v="27"/>
    <x v="0"/>
    <x v="1"/>
    <x v="3"/>
    <x v="317"/>
    <m/>
    <x v="1"/>
  </r>
  <r>
    <s v="C0319"/>
    <x v="36"/>
    <x v="0"/>
    <x v="215"/>
    <x v="0"/>
    <x v="1"/>
    <x v="2"/>
    <x v="318"/>
    <m/>
    <x v="0"/>
  </r>
  <r>
    <s v="C0320"/>
    <x v="4"/>
    <x v="1"/>
    <x v="59"/>
    <x v="1"/>
    <x v="1"/>
    <x v="3"/>
    <x v="319"/>
    <m/>
    <x v="1"/>
  </r>
  <r>
    <s v="C0321"/>
    <x v="16"/>
    <x v="1"/>
    <x v="235"/>
    <x v="1"/>
    <x v="1"/>
    <x v="2"/>
    <x v="320"/>
    <m/>
    <x v="0"/>
  </r>
  <r>
    <s v="C0322"/>
    <x v="21"/>
    <x v="0"/>
    <x v="142"/>
    <x v="5"/>
    <x v="1"/>
    <x v="3"/>
    <x v="321"/>
    <m/>
    <x v="0"/>
  </r>
  <r>
    <s v="C0323"/>
    <x v="16"/>
    <x v="1"/>
    <x v="43"/>
    <x v="0"/>
    <x v="0"/>
    <x v="0"/>
    <x v="322"/>
    <m/>
    <x v="1"/>
  </r>
  <r>
    <s v="C0324"/>
    <x v="37"/>
    <x v="1"/>
    <x v="236"/>
    <x v="0"/>
    <x v="1"/>
    <x v="3"/>
    <x v="323"/>
    <m/>
    <x v="1"/>
  </r>
  <r>
    <s v="C0325"/>
    <x v="38"/>
    <x v="1"/>
    <x v="85"/>
    <x v="0"/>
    <x v="1"/>
    <x v="0"/>
    <x v="324"/>
    <m/>
    <x v="0"/>
  </r>
  <r>
    <s v="C0326"/>
    <x v="29"/>
    <x v="1"/>
    <x v="237"/>
    <x v="1"/>
    <x v="1"/>
    <x v="3"/>
    <x v="325"/>
    <m/>
    <x v="1"/>
  </r>
  <r>
    <s v="C0327"/>
    <x v="13"/>
    <x v="0"/>
    <x v="174"/>
    <x v="1"/>
    <x v="1"/>
    <x v="1"/>
    <x v="326"/>
    <m/>
    <x v="2"/>
  </r>
  <r>
    <s v="C0328"/>
    <x v="39"/>
    <x v="1"/>
    <x v="238"/>
    <x v="3"/>
    <x v="0"/>
    <x v="2"/>
    <x v="327"/>
    <m/>
    <x v="1"/>
  </r>
  <r>
    <s v="C0329"/>
    <x v="33"/>
    <x v="0"/>
    <x v="239"/>
    <x v="1"/>
    <x v="0"/>
    <x v="0"/>
    <x v="328"/>
    <m/>
    <x v="1"/>
  </r>
  <r>
    <s v="C0330"/>
    <x v="14"/>
    <x v="1"/>
    <x v="240"/>
    <x v="0"/>
    <x v="1"/>
    <x v="0"/>
    <x v="329"/>
    <m/>
    <x v="1"/>
  </r>
  <r>
    <s v="C0331"/>
    <x v="35"/>
    <x v="0"/>
    <x v="241"/>
    <x v="1"/>
    <x v="0"/>
    <x v="3"/>
    <x v="330"/>
    <m/>
    <x v="1"/>
  </r>
  <r>
    <s v="C0332"/>
    <x v="14"/>
    <x v="1"/>
    <x v="60"/>
    <x v="0"/>
    <x v="0"/>
    <x v="2"/>
    <x v="331"/>
    <m/>
    <x v="0"/>
  </r>
  <r>
    <s v="C0333"/>
    <x v="35"/>
    <x v="0"/>
    <x v="84"/>
    <x v="0"/>
    <x v="1"/>
    <x v="2"/>
    <x v="332"/>
    <m/>
    <x v="1"/>
  </r>
  <r>
    <s v="C0334"/>
    <x v="12"/>
    <x v="0"/>
    <x v="114"/>
    <x v="0"/>
    <x v="1"/>
    <x v="3"/>
    <x v="333"/>
    <m/>
    <x v="0"/>
  </r>
  <r>
    <s v="C0335"/>
    <x v="32"/>
    <x v="0"/>
    <x v="103"/>
    <x v="3"/>
    <x v="1"/>
    <x v="3"/>
    <x v="334"/>
    <m/>
    <x v="1"/>
  </r>
  <r>
    <s v="C0336"/>
    <x v="33"/>
    <x v="1"/>
    <x v="242"/>
    <x v="0"/>
    <x v="1"/>
    <x v="0"/>
    <x v="335"/>
    <m/>
    <x v="1"/>
  </r>
  <r>
    <s v="C0337"/>
    <x v="8"/>
    <x v="1"/>
    <x v="5"/>
    <x v="0"/>
    <x v="1"/>
    <x v="1"/>
    <x v="336"/>
    <m/>
    <x v="0"/>
  </r>
  <r>
    <s v="C0338"/>
    <x v="10"/>
    <x v="1"/>
    <x v="208"/>
    <x v="1"/>
    <x v="1"/>
    <x v="2"/>
    <x v="337"/>
    <m/>
    <x v="0"/>
  </r>
  <r>
    <s v="C0339"/>
    <x v="45"/>
    <x v="1"/>
    <x v="243"/>
    <x v="1"/>
    <x v="0"/>
    <x v="3"/>
    <x v="338"/>
    <m/>
    <x v="1"/>
  </r>
  <r>
    <s v="C0340"/>
    <x v="6"/>
    <x v="0"/>
    <x v="25"/>
    <x v="1"/>
    <x v="1"/>
    <x v="1"/>
    <x v="339"/>
    <m/>
    <x v="0"/>
  </r>
  <r>
    <s v="C0341"/>
    <x v="23"/>
    <x v="0"/>
    <x v="244"/>
    <x v="0"/>
    <x v="1"/>
    <x v="0"/>
    <x v="340"/>
    <m/>
    <x v="0"/>
  </r>
  <r>
    <s v="C0342"/>
    <x v="10"/>
    <x v="1"/>
    <x v="190"/>
    <x v="0"/>
    <x v="1"/>
    <x v="2"/>
    <x v="341"/>
    <m/>
    <x v="1"/>
  </r>
  <r>
    <s v="C0343"/>
    <x v="8"/>
    <x v="0"/>
    <x v="208"/>
    <x v="0"/>
    <x v="1"/>
    <x v="3"/>
    <x v="342"/>
    <m/>
    <x v="0"/>
  </r>
  <r>
    <s v="C0344"/>
    <x v="18"/>
    <x v="1"/>
    <x v="219"/>
    <x v="0"/>
    <x v="1"/>
    <x v="3"/>
    <x v="343"/>
    <m/>
    <x v="1"/>
  </r>
  <r>
    <s v="C0345"/>
    <x v="41"/>
    <x v="0"/>
    <x v="147"/>
    <x v="5"/>
    <x v="1"/>
    <x v="1"/>
    <x v="344"/>
    <m/>
    <x v="1"/>
  </r>
  <r>
    <s v="C0346"/>
    <x v="16"/>
    <x v="0"/>
    <x v="245"/>
    <x v="2"/>
    <x v="1"/>
    <x v="1"/>
    <x v="345"/>
    <m/>
    <x v="0"/>
  </r>
  <r>
    <s v="C0347"/>
    <x v="3"/>
    <x v="1"/>
    <x v="246"/>
    <x v="3"/>
    <x v="1"/>
    <x v="1"/>
    <x v="346"/>
    <m/>
    <x v="1"/>
  </r>
  <r>
    <s v="C0348"/>
    <x v="6"/>
    <x v="1"/>
    <x v="150"/>
    <x v="1"/>
    <x v="1"/>
    <x v="3"/>
    <x v="347"/>
    <m/>
    <x v="1"/>
  </r>
  <r>
    <s v="C0349"/>
    <x v="26"/>
    <x v="0"/>
    <x v="96"/>
    <x v="1"/>
    <x v="1"/>
    <x v="1"/>
    <x v="348"/>
    <m/>
    <x v="1"/>
  </r>
  <r>
    <s v="C0350"/>
    <x v="0"/>
    <x v="1"/>
    <x v="152"/>
    <x v="0"/>
    <x v="1"/>
    <x v="2"/>
    <x v="349"/>
    <m/>
    <x v="0"/>
  </r>
  <r>
    <s v="C0351"/>
    <x v="37"/>
    <x v="0"/>
    <x v="247"/>
    <x v="0"/>
    <x v="1"/>
    <x v="2"/>
    <x v="350"/>
    <m/>
    <x v="2"/>
  </r>
  <r>
    <s v="C0352"/>
    <x v="45"/>
    <x v="0"/>
    <x v="248"/>
    <x v="0"/>
    <x v="1"/>
    <x v="0"/>
    <x v="351"/>
    <m/>
    <x v="0"/>
  </r>
  <r>
    <s v="C0353"/>
    <x v="15"/>
    <x v="0"/>
    <x v="224"/>
    <x v="0"/>
    <x v="1"/>
    <x v="0"/>
    <x v="352"/>
    <m/>
    <x v="0"/>
  </r>
  <r>
    <s v="C0354"/>
    <x v="3"/>
    <x v="1"/>
    <x v="249"/>
    <x v="0"/>
    <x v="1"/>
    <x v="3"/>
    <x v="353"/>
    <m/>
    <x v="1"/>
  </r>
  <r>
    <s v="C0355"/>
    <x v="1"/>
    <x v="0"/>
    <x v="90"/>
    <x v="0"/>
    <x v="1"/>
    <x v="1"/>
    <x v="354"/>
    <m/>
    <x v="1"/>
  </r>
  <r>
    <s v="C0356"/>
    <x v="6"/>
    <x v="1"/>
    <x v="244"/>
    <x v="0"/>
    <x v="1"/>
    <x v="0"/>
    <x v="355"/>
    <m/>
    <x v="0"/>
  </r>
  <r>
    <s v="C0357"/>
    <x v="6"/>
    <x v="1"/>
    <x v="250"/>
    <x v="2"/>
    <x v="1"/>
    <x v="1"/>
    <x v="356"/>
    <m/>
    <x v="1"/>
  </r>
  <r>
    <s v="C0358"/>
    <x v="42"/>
    <x v="1"/>
    <x v="8"/>
    <x v="2"/>
    <x v="1"/>
    <x v="2"/>
    <x v="357"/>
    <m/>
    <x v="0"/>
  </r>
  <r>
    <s v="C0359"/>
    <x v="11"/>
    <x v="1"/>
    <x v="180"/>
    <x v="0"/>
    <x v="1"/>
    <x v="1"/>
    <x v="358"/>
    <m/>
    <x v="1"/>
  </r>
  <r>
    <s v="C0360"/>
    <x v="1"/>
    <x v="0"/>
    <x v="251"/>
    <x v="0"/>
    <x v="1"/>
    <x v="1"/>
    <x v="359"/>
    <m/>
    <x v="2"/>
  </r>
  <r>
    <s v="C0361"/>
    <x v="28"/>
    <x v="0"/>
    <x v="243"/>
    <x v="3"/>
    <x v="1"/>
    <x v="3"/>
    <x v="360"/>
    <m/>
    <x v="1"/>
  </r>
  <r>
    <s v="C0362"/>
    <x v="22"/>
    <x v="1"/>
    <x v="252"/>
    <x v="1"/>
    <x v="1"/>
    <x v="0"/>
    <x v="361"/>
    <m/>
    <x v="1"/>
  </r>
  <r>
    <s v="C0363"/>
    <x v="0"/>
    <x v="0"/>
    <x v="253"/>
    <x v="0"/>
    <x v="0"/>
    <x v="0"/>
    <x v="362"/>
    <m/>
    <x v="2"/>
  </r>
  <r>
    <s v="C0364"/>
    <x v="27"/>
    <x v="0"/>
    <x v="170"/>
    <x v="1"/>
    <x v="1"/>
    <x v="0"/>
    <x v="363"/>
    <m/>
    <x v="0"/>
  </r>
  <r>
    <s v="C0365"/>
    <x v="27"/>
    <x v="0"/>
    <x v="254"/>
    <x v="3"/>
    <x v="1"/>
    <x v="1"/>
    <x v="364"/>
    <m/>
    <x v="2"/>
  </r>
  <r>
    <s v="C0366"/>
    <x v="41"/>
    <x v="0"/>
    <x v="16"/>
    <x v="1"/>
    <x v="1"/>
    <x v="3"/>
    <x v="365"/>
    <m/>
    <x v="1"/>
  </r>
  <r>
    <s v="C0367"/>
    <x v="12"/>
    <x v="0"/>
    <x v="243"/>
    <x v="2"/>
    <x v="1"/>
    <x v="3"/>
    <x v="366"/>
    <m/>
    <x v="1"/>
  </r>
  <r>
    <s v="C0368"/>
    <x v="44"/>
    <x v="0"/>
    <x v="255"/>
    <x v="3"/>
    <x v="1"/>
    <x v="2"/>
    <x v="367"/>
    <m/>
    <x v="0"/>
  </r>
  <r>
    <s v="C0369"/>
    <x v="36"/>
    <x v="1"/>
    <x v="256"/>
    <x v="3"/>
    <x v="1"/>
    <x v="2"/>
    <x v="368"/>
    <m/>
    <x v="1"/>
  </r>
  <r>
    <s v="C0370"/>
    <x v="1"/>
    <x v="1"/>
    <x v="257"/>
    <x v="2"/>
    <x v="1"/>
    <x v="3"/>
    <x v="369"/>
    <m/>
    <x v="1"/>
  </r>
  <r>
    <s v="C0371"/>
    <x v="35"/>
    <x v="0"/>
    <x v="258"/>
    <x v="0"/>
    <x v="1"/>
    <x v="2"/>
    <x v="370"/>
    <m/>
    <x v="2"/>
  </r>
  <r>
    <s v="C0372"/>
    <x v="37"/>
    <x v="0"/>
    <x v="259"/>
    <x v="0"/>
    <x v="1"/>
    <x v="3"/>
    <x v="371"/>
    <m/>
    <x v="2"/>
  </r>
  <r>
    <s v="C0373"/>
    <x v="44"/>
    <x v="0"/>
    <x v="145"/>
    <x v="1"/>
    <x v="1"/>
    <x v="3"/>
    <x v="372"/>
    <m/>
    <x v="1"/>
  </r>
  <r>
    <s v="C0374"/>
    <x v="21"/>
    <x v="1"/>
    <x v="260"/>
    <x v="3"/>
    <x v="0"/>
    <x v="0"/>
    <x v="373"/>
    <m/>
    <x v="1"/>
  </r>
  <r>
    <s v="C0375"/>
    <x v="34"/>
    <x v="1"/>
    <x v="230"/>
    <x v="0"/>
    <x v="1"/>
    <x v="1"/>
    <x v="374"/>
    <m/>
    <x v="1"/>
  </r>
  <r>
    <s v="C0376"/>
    <x v="11"/>
    <x v="0"/>
    <x v="33"/>
    <x v="0"/>
    <x v="0"/>
    <x v="2"/>
    <x v="375"/>
    <m/>
    <x v="0"/>
  </r>
  <r>
    <s v="C0377"/>
    <x v="46"/>
    <x v="0"/>
    <x v="261"/>
    <x v="2"/>
    <x v="0"/>
    <x v="3"/>
    <x v="376"/>
    <m/>
    <x v="2"/>
  </r>
  <r>
    <s v="C0378"/>
    <x v="23"/>
    <x v="1"/>
    <x v="196"/>
    <x v="0"/>
    <x v="0"/>
    <x v="1"/>
    <x v="377"/>
    <m/>
    <x v="1"/>
  </r>
  <r>
    <s v="C0379"/>
    <x v="33"/>
    <x v="0"/>
    <x v="95"/>
    <x v="2"/>
    <x v="1"/>
    <x v="2"/>
    <x v="378"/>
    <m/>
    <x v="1"/>
  </r>
  <r>
    <s v="C0380"/>
    <x v="10"/>
    <x v="1"/>
    <x v="262"/>
    <x v="1"/>
    <x v="1"/>
    <x v="1"/>
    <x v="379"/>
    <m/>
    <x v="1"/>
  </r>
  <r>
    <s v="C0381"/>
    <x v="13"/>
    <x v="0"/>
    <x v="263"/>
    <x v="3"/>
    <x v="0"/>
    <x v="3"/>
    <x v="380"/>
    <m/>
    <x v="3"/>
  </r>
  <r>
    <s v="C0382"/>
    <x v="19"/>
    <x v="1"/>
    <x v="264"/>
    <x v="0"/>
    <x v="0"/>
    <x v="3"/>
    <x v="381"/>
    <m/>
    <x v="1"/>
  </r>
  <r>
    <s v="C0383"/>
    <x v="19"/>
    <x v="1"/>
    <x v="2"/>
    <x v="0"/>
    <x v="1"/>
    <x v="1"/>
    <x v="382"/>
    <m/>
    <x v="1"/>
  </r>
  <r>
    <s v="C0384"/>
    <x v="22"/>
    <x v="0"/>
    <x v="265"/>
    <x v="3"/>
    <x v="1"/>
    <x v="1"/>
    <x v="383"/>
    <m/>
    <x v="1"/>
  </r>
  <r>
    <s v="C0385"/>
    <x v="36"/>
    <x v="1"/>
    <x v="188"/>
    <x v="3"/>
    <x v="1"/>
    <x v="3"/>
    <x v="384"/>
    <m/>
    <x v="2"/>
  </r>
  <r>
    <s v="C0386"/>
    <x v="0"/>
    <x v="1"/>
    <x v="12"/>
    <x v="0"/>
    <x v="1"/>
    <x v="0"/>
    <x v="385"/>
    <m/>
    <x v="1"/>
  </r>
  <r>
    <s v="C0387"/>
    <x v="30"/>
    <x v="0"/>
    <x v="266"/>
    <x v="0"/>
    <x v="1"/>
    <x v="1"/>
    <x v="386"/>
    <m/>
    <x v="1"/>
  </r>
  <r>
    <s v="C0388"/>
    <x v="45"/>
    <x v="1"/>
    <x v="195"/>
    <x v="3"/>
    <x v="1"/>
    <x v="2"/>
    <x v="387"/>
    <m/>
    <x v="0"/>
  </r>
  <r>
    <s v="C0389"/>
    <x v="21"/>
    <x v="0"/>
    <x v="227"/>
    <x v="0"/>
    <x v="1"/>
    <x v="2"/>
    <x v="388"/>
    <m/>
    <x v="2"/>
  </r>
  <r>
    <s v="C0390"/>
    <x v="23"/>
    <x v="0"/>
    <x v="267"/>
    <x v="2"/>
    <x v="1"/>
    <x v="2"/>
    <x v="389"/>
    <m/>
    <x v="1"/>
  </r>
  <r>
    <s v="C0391"/>
    <x v="28"/>
    <x v="1"/>
    <x v="50"/>
    <x v="5"/>
    <x v="1"/>
    <x v="3"/>
    <x v="390"/>
    <m/>
    <x v="1"/>
  </r>
  <r>
    <s v="C0392"/>
    <x v="0"/>
    <x v="0"/>
    <x v="133"/>
    <x v="0"/>
    <x v="1"/>
    <x v="2"/>
    <x v="391"/>
    <m/>
    <x v="1"/>
  </r>
  <r>
    <s v="C0393"/>
    <x v="28"/>
    <x v="1"/>
    <x v="268"/>
    <x v="1"/>
    <x v="1"/>
    <x v="3"/>
    <x v="392"/>
    <m/>
    <x v="1"/>
  </r>
  <r>
    <s v="C0394"/>
    <x v="41"/>
    <x v="1"/>
    <x v="112"/>
    <x v="1"/>
    <x v="1"/>
    <x v="3"/>
    <x v="393"/>
    <m/>
    <x v="1"/>
  </r>
  <r>
    <s v="C0395"/>
    <x v="6"/>
    <x v="0"/>
    <x v="243"/>
    <x v="3"/>
    <x v="1"/>
    <x v="3"/>
    <x v="394"/>
    <m/>
    <x v="1"/>
  </r>
  <r>
    <s v="C0396"/>
    <x v="6"/>
    <x v="1"/>
    <x v="269"/>
    <x v="0"/>
    <x v="1"/>
    <x v="2"/>
    <x v="395"/>
    <m/>
    <x v="2"/>
  </r>
  <r>
    <s v="C0397"/>
    <x v="32"/>
    <x v="0"/>
    <x v="12"/>
    <x v="2"/>
    <x v="1"/>
    <x v="0"/>
    <x v="396"/>
    <m/>
    <x v="1"/>
  </r>
  <r>
    <s v="C0398"/>
    <x v="27"/>
    <x v="1"/>
    <x v="270"/>
    <x v="0"/>
    <x v="1"/>
    <x v="1"/>
    <x v="397"/>
    <m/>
    <x v="1"/>
  </r>
  <r>
    <s v="C0399"/>
    <x v="33"/>
    <x v="1"/>
    <x v="248"/>
    <x v="3"/>
    <x v="1"/>
    <x v="0"/>
    <x v="398"/>
    <m/>
    <x v="0"/>
  </r>
  <r>
    <s v="C0400"/>
    <x v="1"/>
    <x v="0"/>
    <x v="271"/>
    <x v="0"/>
    <x v="1"/>
    <x v="1"/>
    <x v="399"/>
    <m/>
    <x v="1"/>
  </r>
  <r>
    <s v="C0401"/>
    <x v="43"/>
    <x v="0"/>
    <x v="272"/>
    <x v="0"/>
    <x v="1"/>
    <x v="0"/>
    <x v="400"/>
    <m/>
    <x v="2"/>
  </r>
  <r>
    <s v="C0402"/>
    <x v="42"/>
    <x v="1"/>
    <x v="273"/>
    <x v="1"/>
    <x v="1"/>
    <x v="1"/>
    <x v="401"/>
    <m/>
    <x v="1"/>
  </r>
  <r>
    <s v="C0403"/>
    <x v="33"/>
    <x v="0"/>
    <x v="36"/>
    <x v="0"/>
    <x v="1"/>
    <x v="2"/>
    <x v="402"/>
    <m/>
    <x v="1"/>
  </r>
  <r>
    <s v="C0404"/>
    <x v="41"/>
    <x v="1"/>
    <x v="243"/>
    <x v="2"/>
    <x v="1"/>
    <x v="2"/>
    <x v="403"/>
    <m/>
    <x v="1"/>
  </r>
  <r>
    <s v="C0405"/>
    <x v="5"/>
    <x v="1"/>
    <x v="274"/>
    <x v="0"/>
    <x v="1"/>
    <x v="0"/>
    <x v="404"/>
    <m/>
    <x v="2"/>
  </r>
  <r>
    <s v="C0406"/>
    <x v="14"/>
    <x v="0"/>
    <x v="275"/>
    <x v="3"/>
    <x v="1"/>
    <x v="3"/>
    <x v="405"/>
    <m/>
    <x v="1"/>
  </r>
  <r>
    <s v="C0407"/>
    <x v="3"/>
    <x v="0"/>
    <x v="276"/>
    <x v="0"/>
    <x v="1"/>
    <x v="1"/>
    <x v="406"/>
    <m/>
    <x v="2"/>
  </r>
  <r>
    <s v="C0408"/>
    <x v="42"/>
    <x v="0"/>
    <x v="277"/>
    <x v="1"/>
    <x v="1"/>
    <x v="0"/>
    <x v="407"/>
    <m/>
    <x v="2"/>
  </r>
  <r>
    <s v="C0409"/>
    <x v="25"/>
    <x v="1"/>
    <x v="278"/>
    <x v="2"/>
    <x v="1"/>
    <x v="1"/>
    <x v="408"/>
    <m/>
    <x v="2"/>
  </r>
  <r>
    <s v="C0410"/>
    <x v="4"/>
    <x v="1"/>
    <x v="279"/>
    <x v="1"/>
    <x v="1"/>
    <x v="1"/>
    <x v="409"/>
    <m/>
    <x v="1"/>
  </r>
  <r>
    <s v="C0411"/>
    <x v="0"/>
    <x v="1"/>
    <x v="280"/>
    <x v="0"/>
    <x v="1"/>
    <x v="2"/>
    <x v="410"/>
    <m/>
    <x v="3"/>
  </r>
  <r>
    <s v="C0412"/>
    <x v="36"/>
    <x v="0"/>
    <x v="281"/>
    <x v="1"/>
    <x v="0"/>
    <x v="3"/>
    <x v="411"/>
    <m/>
    <x v="2"/>
  </r>
  <r>
    <s v="C0413"/>
    <x v="21"/>
    <x v="0"/>
    <x v="282"/>
    <x v="3"/>
    <x v="0"/>
    <x v="3"/>
    <x v="412"/>
    <m/>
    <x v="3"/>
  </r>
  <r>
    <s v="C0414"/>
    <x v="9"/>
    <x v="1"/>
    <x v="283"/>
    <x v="4"/>
    <x v="1"/>
    <x v="0"/>
    <x v="413"/>
    <m/>
    <x v="2"/>
  </r>
  <r>
    <s v="C0415"/>
    <x v="0"/>
    <x v="0"/>
    <x v="284"/>
    <x v="0"/>
    <x v="1"/>
    <x v="2"/>
    <x v="414"/>
    <m/>
    <x v="1"/>
  </r>
  <r>
    <s v="C0416"/>
    <x v="32"/>
    <x v="0"/>
    <x v="285"/>
    <x v="1"/>
    <x v="1"/>
    <x v="1"/>
    <x v="415"/>
    <m/>
    <x v="1"/>
  </r>
  <r>
    <s v="C0417"/>
    <x v="14"/>
    <x v="1"/>
    <x v="22"/>
    <x v="0"/>
    <x v="1"/>
    <x v="1"/>
    <x v="416"/>
    <m/>
    <x v="1"/>
  </r>
  <r>
    <s v="C0418"/>
    <x v="26"/>
    <x v="0"/>
    <x v="286"/>
    <x v="3"/>
    <x v="0"/>
    <x v="0"/>
    <x v="417"/>
    <m/>
    <x v="2"/>
  </r>
  <r>
    <s v="C0419"/>
    <x v="33"/>
    <x v="1"/>
    <x v="287"/>
    <x v="1"/>
    <x v="1"/>
    <x v="1"/>
    <x v="418"/>
    <m/>
    <x v="1"/>
  </r>
  <r>
    <s v="C0420"/>
    <x v="18"/>
    <x v="0"/>
    <x v="86"/>
    <x v="0"/>
    <x v="0"/>
    <x v="2"/>
    <x v="419"/>
    <m/>
    <x v="0"/>
  </r>
  <r>
    <s v="C0421"/>
    <x v="33"/>
    <x v="1"/>
    <x v="178"/>
    <x v="0"/>
    <x v="0"/>
    <x v="1"/>
    <x v="420"/>
    <m/>
    <x v="1"/>
  </r>
  <r>
    <s v="C0422"/>
    <x v="35"/>
    <x v="1"/>
    <x v="191"/>
    <x v="0"/>
    <x v="0"/>
    <x v="1"/>
    <x v="421"/>
    <m/>
    <x v="1"/>
  </r>
  <r>
    <s v="C0423"/>
    <x v="29"/>
    <x v="1"/>
    <x v="27"/>
    <x v="1"/>
    <x v="0"/>
    <x v="3"/>
    <x v="422"/>
    <m/>
    <x v="1"/>
  </r>
  <r>
    <s v="C0424"/>
    <x v="9"/>
    <x v="1"/>
    <x v="162"/>
    <x v="0"/>
    <x v="1"/>
    <x v="3"/>
    <x v="423"/>
    <m/>
    <x v="1"/>
  </r>
  <r>
    <s v="C0425"/>
    <x v="28"/>
    <x v="1"/>
    <x v="204"/>
    <x v="3"/>
    <x v="1"/>
    <x v="0"/>
    <x v="424"/>
    <m/>
    <x v="1"/>
  </r>
  <r>
    <s v="C0426"/>
    <x v="39"/>
    <x v="1"/>
    <x v="276"/>
    <x v="4"/>
    <x v="1"/>
    <x v="1"/>
    <x v="425"/>
    <m/>
    <x v="2"/>
  </r>
  <r>
    <s v="C0427"/>
    <x v="25"/>
    <x v="0"/>
    <x v="288"/>
    <x v="1"/>
    <x v="1"/>
    <x v="3"/>
    <x v="426"/>
    <m/>
    <x v="0"/>
  </r>
  <r>
    <s v="C0428"/>
    <x v="1"/>
    <x v="0"/>
    <x v="289"/>
    <x v="0"/>
    <x v="1"/>
    <x v="3"/>
    <x v="427"/>
    <m/>
    <x v="0"/>
  </r>
  <r>
    <s v="C0429"/>
    <x v="27"/>
    <x v="0"/>
    <x v="290"/>
    <x v="1"/>
    <x v="1"/>
    <x v="3"/>
    <x v="428"/>
    <m/>
    <x v="3"/>
  </r>
  <r>
    <s v="C0430"/>
    <x v="13"/>
    <x v="0"/>
    <x v="257"/>
    <x v="2"/>
    <x v="1"/>
    <x v="2"/>
    <x v="429"/>
    <m/>
    <x v="1"/>
  </r>
  <r>
    <s v="C0431"/>
    <x v="0"/>
    <x v="1"/>
    <x v="291"/>
    <x v="0"/>
    <x v="1"/>
    <x v="0"/>
    <x v="430"/>
    <m/>
    <x v="1"/>
  </r>
  <r>
    <s v="C0432"/>
    <x v="38"/>
    <x v="0"/>
    <x v="281"/>
    <x v="3"/>
    <x v="1"/>
    <x v="2"/>
    <x v="431"/>
    <m/>
    <x v="2"/>
  </r>
  <r>
    <s v="C0433"/>
    <x v="44"/>
    <x v="1"/>
    <x v="292"/>
    <x v="0"/>
    <x v="1"/>
    <x v="0"/>
    <x v="432"/>
    <m/>
    <x v="0"/>
  </r>
  <r>
    <s v="C0434"/>
    <x v="8"/>
    <x v="0"/>
    <x v="252"/>
    <x v="0"/>
    <x v="1"/>
    <x v="0"/>
    <x v="433"/>
    <m/>
    <x v="1"/>
  </r>
  <r>
    <s v="C0435"/>
    <x v="5"/>
    <x v="1"/>
    <x v="105"/>
    <x v="1"/>
    <x v="1"/>
    <x v="2"/>
    <x v="434"/>
    <m/>
    <x v="0"/>
  </r>
  <r>
    <s v="C0436"/>
    <x v="8"/>
    <x v="1"/>
    <x v="293"/>
    <x v="2"/>
    <x v="1"/>
    <x v="1"/>
    <x v="435"/>
    <m/>
    <x v="1"/>
  </r>
  <r>
    <s v="C0437"/>
    <x v="20"/>
    <x v="1"/>
    <x v="294"/>
    <x v="0"/>
    <x v="1"/>
    <x v="3"/>
    <x v="436"/>
    <m/>
    <x v="1"/>
  </r>
  <r>
    <s v="C0438"/>
    <x v="22"/>
    <x v="1"/>
    <x v="65"/>
    <x v="2"/>
    <x v="1"/>
    <x v="0"/>
    <x v="437"/>
    <m/>
    <x v="0"/>
  </r>
  <r>
    <s v="C0439"/>
    <x v="14"/>
    <x v="0"/>
    <x v="295"/>
    <x v="4"/>
    <x v="1"/>
    <x v="1"/>
    <x v="438"/>
    <m/>
    <x v="1"/>
  </r>
  <r>
    <s v="C0440"/>
    <x v="21"/>
    <x v="1"/>
    <x v="296"/>
    <x v="0"/>
    <x v="1"/>
    <x v="3"/>
    <x v="439"/>
    <m/>
    <x v="0"/>
  </r>
  <r>
    <s v="C0441"/>
    <x v="5"/>
    <x v="0"/>
    <x v="297"/>
    <x v="1"/>
    <x v="1"/>
    <x v="2"/>
    <x v="440"/>
    <m/>
    <x v="1"/>
  </r>
  <r>
    <s v="C0442"/>
    <x v="3"/>
    <x v="0"/>
    <x v="298"/>
    <x v="0"/>
    <x v="0"/>
    <x v="0"/>
    <x v="441"/>
    <m/>
    <x v="1"/>
  </r>
  <r>
    <s v="C0443"/>
    <x v="1"/>
    <x v="1"/>
    <x v="299"/>
    <x v="0"/>
    <x v="1"/>
    <x v="1"/>
    <x v="442"/>
    <m/>
    <x v="1"/>
  </r>
  <r>
    <s v="C0444"/>
    <x v="17"/>
    <x v="0"/>
    <x v="300"/>
    <x v="1"/>
    <x v="1"/>
    <x v="1"/>
    <x v="443"/>
    <m/>
    <x v="1"/>
  </r>
  <r>
    <s v="C0445"/>
    <x v="12"/>
    <x v="1"/>
    <x v="301"/>
    <x v="1"/>
    <x v="0"/>
    <x v="2"/>
    <x v="444"/>
    <m/>
    <x v="0"/>
  </r>
  <r>
    <s v="C0446"/>
    <x v="39"/>
    <x v="0"/>
    <x v="291"/>
    <x v="0"/>
    <x v="1"/>
    <x v="0"/>
    <x v="445"/>
    <m/>
    <x v="1"/>
  </r>
  <r>
    <s v="C0447"/>
    <x v="8"/>
    <x v="1"/>
    <x v="142"/>
    <x v="0"/>
    <x v="1"/>
    <x v="3"/>
    <x v="446"/>
    <m/>
    <x v="0"/>
  </r>
  <r>
    <s v="C0448"/>
    <x v="12"/>
    <x v="0"/>
    <x v="302"/>
    <x v="0"/>
    <x v="1"/>
    <x v="2"/>
    <x v="447"/>
    <m/>
    <x v="0"/>
  </r>
  <r>
    <s v="C0449"/>
    <x v="29"/>
    <x v="0"/>
    <x v="303"/>
    <x v="0"/>
    <x v="1"/>
    <x v="0"/>
    <x v="448"/>
    <m/>
    <x v="0"/>
  </r>
  <r>
    <s v="C0450"/>
    <x v="22"/>
    <x v="1"/>
    <x v="304"/>
    <x v="1"/>
    <x v="1"/>
    <x v="0"/>
    <x v="449"/>
    <m/>
    <x v="1"/>
  </r>
  <r>
    <s v="C0451"/>
    <x v="46"/>
    <x v="1"/>
    <x v="303"/>
    <x v="5"/>
    <x v="1"/>
    <x v="0"/>
    <x v="450"/>
    <m/>
    <x v="0"/>
  </r>
  <r>
    <s v="C0452"/>
    <x v="15"/>
    <x v="1"/>
    <x v="134"/>
    <x v="1"/>
    <x v="1"/>
    <x v="2"/>
    <x v="451"/>
    <m/>
    <x v="2"/>
  </r>
  <r>
    <s v="C0453"/>
    <x v="23"/>
    <x v="1"/>
    <x v="305"/>
    <x v="0"/>
    <x v="1"/>
    <x v="0"/>
    <x v="452"/>
    <m/>
    <x v="2"/>
  </r>
  <r>
    <s v="C0454"/>
    <x v="34"/>
    <x v="1"/>
    <x v="129"/>
    <x v="0"/>
    <x v="1"/>
    <x v="2"/>
    <x v="453"/>
    <m/>
    <x v="0"/>
  </r>
  <r>
    <s v="C0455"/>
    <x v="4"/>
    <x v="1"/>
    <x v="306"/>
    <x v="3"/>
    <x v="1"/>
    <x v="1"/>
    <x v="454"/>
    <m/>
    <x v="1"/>
  </r>
  <r>
    <s v="C0456"/>
    <x v="17"/>
    <x v="1"/>
    <x v="116"/>
    <x v="0"/>
    <x v="1"/>
    <x v="0"/>
    <x v="455"/>
    <m/>
    <x v="1"/>
  </r>
  <r>
    <s v="C0457"/>
    <x v="19"/>
    <x v="0"/>
    <x v="307"/>
    <x v="3"/>
    <x v="1"/>
    <x v="1"/>
    <x v="456"/>
    <m/>
    <x v="1"/>
  </r>
  <r>
    <s v="C0458"/>
    <x v="37"/>
    <x v="0"/>
    <x v="131"/>
    <x v="0"/>
    <x v="1"/>
    <x v="2"/>
    <x v="457"/>
    <m/>
    <x v="1"/>
  </r>
  <r>
    <s v="C0459"/>
    <x v="12"/>
    <x v="1"/>
    <x v="140"/>
    <x v="0"/>
    <x v="1"/>
    <x v="0"/>
    <x v="458"/>
    <m/>
    <x v="1"/>
  </r>
  <r>
    <s v="C0460"/>
    <x v="29"/>
    <x v="0"/>
    <x v="2"/>
    <x v="2"/>
    <x v="1"/>
    <x v="1"/>
    <x v="459"/>
    <m/>
    <x v="1"/>
  </r>
  <r>
    <s v="C0461"/>
    <x v="41"/>
    <x v="0"/>
    <x v="41"/>
    <x v="2"/>
    <x v="1"/>
    <x v="1"/>
    <x v="460"/>
    <m/>
    <x v="1"/>
  </r>
  <r>
    <s v="C0462"/>
    <x v="44"/>
    <x v="1"/>
    <x v="308"/>
    <x v="0"/>
    <x v="0"/>
    <x v="0"/>
    <x v="461"/>
    <m/>
    <x v="1"/>
  </r>
  <r>
    <s v="C0463"/>
    <x v="10"/>
    <x v="0"/>
    <x v="309"/>
    <x v="3"/>
    <x v="1"/>
    <x v="3"/>
    <x v="462"/>
    <m/>
    <x v="1"/>
  </r>
  <r>
    <s v="C0464"/>
    <x v="12"/>
    <x v="1"/>
    <x v="63"/>
    <x v="0"/>
    <x v="1"/>
    <x v="3"/>
    <x v="463"/>
    <m/>
    <x v="0"/>
  </r>
  <r>
    <s v="C0465"/>
    <x v="0"/>
    <x v="1"/>
    <x v="124"/>
    <x v="0"/>
    <x v="1"/>
    <x v="2"/>
    <x v="464"/>
    <m/>
    <x v="0"/>
  </r>
  <r>
    <s v="C0466"/>
    <x v="15"/>
    <x v="0"/>
    <x v="310"/>
    <x v="1"/>
    <x v="0"/>
    <x v="1"/>
    <x v="465"/>
    <m/>
    <x v="0"/>
  </r>
  <r>
    <s v="C0467"/>
    <x v="8"/>
    <x v="0"/>
    <x v="311"/>
    <x v="1"/>
    <x v="1"/>
    <x v="0"/>
    <x v="466"/>
    <m/>
    <x v="0"/>
  </r>
  <r>
    <s v="C0468"/>
    <x v="12"/>
    <x v="0"/>
    <x v="312"/>
    <x v="3"/>
    <x v="1"/>
    <x v="2"/>
    <x v="467"/>
    <m/>
    <x v="1"/>
  </r>
  <r>
    <s v="C0469"/>
    <x v="2"/>
    <x v="0"/>
    <x v="200"/>
    <x v="1"/>
    <x v="1"/>
    <x v="3"/>
    <x v="468"/>
    <m/>
    <x v="2"/>
  </r>
  <r>
    <s v="C0470"/>
    <x v="1"/>
    <x v="0"/>
    <x v="313"/>
    <x v="1"/>
    <x v="1"/>
    <x v="1"/>
    <x v="469"/>
    <m/>
    <x v="2"/>
  </r>
  <r>
    <s v="C0471"/>
    <x v="13"/>
    <x v="1"/>
    <x v="314"/>
    <x v="0"/>
    <x v="1"/>
    <x v="1"/>
    <x v="470"/>
    <m/>
    <x v="1"/>
  </r>
  <r>
    <s v="C0472"/>
    <x v="1"/>
    <x v="0"/>
    <x v="95"/>
    <x v="0"/>
    <x v="1"/>
    <x v="3"/>
    <x v="471"/>
    <m/>
    <x v="1"/>
  </r>
  <r>
    <s v="C0473"/>
    <x v="0"/>
    <x v="0"/>
    <x v="141"/>
    <x v="0"/>
    <x v="1"/>
    <x v="0"/>
    <x v="472"/>
    <m/>
    <x v="0"/>
  </r>
  <r>
    <s v="C0474"/>
    <x v="42"/>
    <x v="0"/>
    <x v="150"/>
    <x v="0"/>
    <x v="1"/>
    <x v="3"/>
    <x v="473"/>
    <m/>
    <x v="1"/>
  </r>
  <r>
    <s v="C0475"/>
    <x v="40"/>
    <x v="1"/>
    <x v="315"/>
    <x v="2"/>
    <x v="0"/>
    <x v="0"/>
    <x v="474"/>
    <m/>
    <x v="0"/>
  </r>
  <r>
    <s v="C0476"/>
    <x v="35"/>
    <x v="1"/>
    <x v="33"/>
    <x v="1"/>
    <x v="0"/>
    <x v="2"/>
    <x v="475"/>
    <m/>
    <x v="0"/>
  </r>
  <r>
    <s v="C0477"/>
    <x v="23"/>
    <x v="1"/>
    <x v="70"/>
    <x v="0"/>
    <x v="0"/>
    <x v="3"/>
    <x v="476"/>
    <m/>
    <x v="0"/>
  </r>
  <r>
    <s v="C0478"/>
    <x v="9"/>
    <x v="1"/>
    <x v="50"/>
    <x v="0"/>
    <x v="1"/>
    <x v="2"/>
    <x v="477"/>
    <m/>
    <x v="1"/>
  </r>
  <r>
    <s v="C0479"/>
    <x v="27"/>
    <x v="1"/>
    <x v="139"/>
    <x v="0"/>
    <x v="1"/>
    <x v="1"/>
    <x v="478"/>
    <m/>
    <x v="1"/>
  </r>
  <r>
    <s v="C0480"/>
    <x v="11"/>
    <x v="1"/>
    <x v="316"/>
    <x v="0"/>
    <x v="1"/>
    <x v="1"/>
    <x v="479"/>
    <m/>
    <x v="1"/>
  </r>
  <r>
    <s v="C0481"/>
    <x v="18"/>
    <x v="1"/>
    <x v="317"/>
    <x v="2"/>
    <x v="1"/>
    <x v="2"/>
    <x v="480"/>
    <m/>
    <x v="1"/>
  </r>
  <r>
    <s v="C0482"/>
    <x v="41"/>
    <x v="1"/>
    <x v="228"/>
    <x v="3"/>
    <x v="1"/>
    <x v="1"/>
    <x v="481"/>
    <m/>
    <x v="1"/>
  </r>
  <r>
    <s v="C0483"/>
    <x v="1"/>
    <x v="0"/>
    <x v="112"/>
    <x v="0"/>
    <x v="1"/>
    <x v="1"/>
    <x v="482"/>
    <m/>
    <x v="1"/>
  </r>
  <r>
    <s v="C0484"/>
    <x v="43"/>
    <x v="0"/>
    <x v="318"/>
    <x v="1"/>
    <x v="1"/>
    <x v="0"/>
    <x v="483"/>
    <m/>
    <x v="1"/>
  </r>
  <r>
    <s v="C0485"/>
    <x v="28"/>
    <x v="1"/>
    <x v="319"/>
    <x v="2"/>
    <x v="1"/>
    <x v="0"/>
    <x v="484"/>
    <m/>
    <x v="1"/>
  </r>
  <r>
    <s v="C0486"/>
    <x v="5"/>
    <x v="0"/>
    <x v="320"/>
    <x v="0"/>
    <x v="1"/>
    <x v="3"/>
    <x v="485"/>
    <m/>
    <x v="1"/>
  </r>
  <r>
    <s v="C0487"/>
    <x v="40"/>
    <x v="0"/>
    <x v="321"/>
    <x v="2"/>
    <x v="1"/>
    <x v="2"/>
    <x v="486"/>
    <m/>
    <x v="2"/>
  </r>
  <r>
    <s v="C0488"/>
    <x v="0"/>
    <x v="1"/>
    <x v="311"/>
    <x v="0"/>
    <x v="1"/>
    <x v="0"/>
    <x v="487"/>
    <m/>
    <x v="0"/>
  </r>
  <r>
    <s v="C0489"/>
    <x v="36"/>
    <x v="0"/>
    <x v="179"/>
    <x v="0"/>
    <x v="0"/>
    <x v="1"/>
    <x v="488"/>
    <m/>
    <x v="1"/>
  </r>
  <r>
    <s v="C0490"/>
    <x v="31"/>
    <x v="1"/>
    <x v="84"/>
    <x v="1"/>
    <x v="1"/>
    <x v="2"/>
    <x v="489"/>
    <m/>
    <x v="1"/>
  </r>
  <r>
    <s v="C0491"/>
    <x v="0"/>
    <x v="0"/>
    <x v="260"/>
    <x v="0"/>
    <x v="1"/>
    <x v="0"/>
    <x v="490"/>
    <m/>
    <x v="1"/>
  </r>
  <r>
    <s v="C0492"/>
    <x v="35"/>
    <x v="0"/>
    <x v="322"/>
    <x v="0"/>
    <x v="1"/>
    <x v="1"/>
    <x v="491"/>
    <m/>
    <x v="0"/>
  </r>
  <r>
    <s v="C0493"/>
    <x v="1"/>
    <x v="0"/>
    <x v="322"/>
    <x v="0"/>
    <x v="1"/>
    <x v="3"/>
    <x v="492"/>
    <m/>
    <x v="0"/>
  </r>
  <r>
    <s v="C0494"/>
    <x v="35"/>
    <x v="1"/>
    <x v="323"/>
    <x v="0"/>
    <x v="1"/>
    <x v="0"/>
    <x v="493"/>
    <m/>
    <x v="1"/>
  </r>
  <r>
    <s v="C0495"/>
    <x v="27"/>
    <x v="1"/>
    <x v="324"/>
    <x v="5"/>
    <x v="0"/>
    <x v="0"/>
    <x v="494"/>
    <m/>
    <x v="0"/>
  </r>
  <r>
    <s v="C0496"/>
    <x v="34"/>
    <x v="1"/>
    <x v="325"/>
    <x v="0"/>
    <x v="1"/>
    <x v="3"/>
    <x v="495"/>
    <m/>
    <x v="0"/>
  </r>
  <r>
    <s v="C0497"/>
    <x v="5"/>
    <x v="0"/>
    <x v="277"/>
    <x v="3"/>
    <x v="1"/>
    <x v="0"/>
    <x v="496"/>
    <m/>
    <x v="2"/>
  </r>
  <r>
    <s v="C0498"/>
    <x v="39"/>
    <x v="1"/>
    <x v="311"/>
    <x v="3"/>
    <x v="1"/>
    <x v="0"/>
    <x v="497"/>
    <m/>
    <x v="0"/>
  </r>
  <r>
    <s v="C0499"/>
    <x v="36"/>
    <x v="0"/>
    <x v="68"/>
    <x v="3"/>
    <x v="1"/>
    <x v="1"/>
    <x v="498"/>
    <m/>
    <x v="2"/>
  </r>
  <r>
    <s v="C0500"/>
    <x v="10"/>
    <x v="0"/>
    <x v="326"/>
    <x v="0"/>
    <x v="1"/>
    <x v="0"/>
    <x v="499"/>
    <m/>
    <x v="1"/>
  </r>
  <r>
    <s v="C0501"/>
    <x v="38"/>
    <x v="1"/>
    <x v="12"/>
    <x v="0"/>
    <x v="0"/>
    <x v="0"/>
    <x v="500"/>
    <m/>
    <x v="1"/>
  </r>
  <r>
    <s v="C0502"/>
    <x v="32"/>
    <x v="1"/>
    <x v="327"/>
    <x v="0"/>
    <x v="1"/>
    <x v="3"/>
    <x v="501"/>
    <m/>
    <x v="0"/>
  </r>
  <r>
    <s v="C0503"/>
    <x v="43"/>
    <x v="1"/>
    <x v="174"/>
    <x v="1"/>
    <x v="0"/>
    <x v="1"/>
    <x v="502"/>
    <m/>
    <x v="2"/>
  </r>
  <r>
    <s v="C0504"/>
    <x v="0"/>
    <x v="1"/>
    <x v="328"/>
    <x v="0"/>
    <x v="0"/>
    <x v="1"/>
    <x v="503"/>
    <m/>
    <x v="1"/>
  </r>
  <r>
    <s v="C0505"/>
    <x v="25"/>
    <x v="0"/>
    <x v="329"/>
    <x v="1"/>
    <x v="1"/>
    <x v="1"/>
    <x v="504"/>
    <m/>
    <x v="0"/>
  </r>
  <r>
    <s v="C0506"/>
    <x v="7"/>
    <x v="1"/>
    <x v="99"/>
    <x v="2"/>
    <x v="1"/>
    <x v="2"/>
    <x v="505"/>
    <m/>
    <x v="1"/>
  </r>
  <r>
    <s v="C0507"/>
    <x v="20"/>
    <x v="1"/>
    <x v="112"/>
    <x v="1"/>
    <x v="1"/>
    <x v="2"/>
    <x v="506"/>
    <m/>
    <x v="1"/>
  </r>
  <r>
    <s v="C0508"/>
    <x v="27"/>
    <x v="1"/>
    <x v="110"/>
    <x v="3"/>
    <x v="1"/>
    <x v="2"/>
    <x v="507"/>
    <m/>
    <x v="2"/>
  </r>
  <r>
    <s v="C0509"/>
    <x v="23"/>
    <x v="0"/>
    <x v="235"/>
    <x v="0"/>
    <x v="1"/>
    <x v="3"/>
    <x v="508"/>
    <m/>
    <x v="0"/>
  </r>
  <r>
    <s v="C0510"/>
    <x v="37"/>
    <x v="0"/>
    <x v="311"/>
    <x v="0"/>
    <x v="1"/>
    <x v="0"/>
    <x v="509"/>
    <m/>
    <x v="0"/>
  </r>
  <r>
    <s v="C0511"/>
    <x v="12"/>
    <x v="1"/>
    <x v="159"/>
    <x v="1"/>
    <x v="1"/>
    <x v="3"/>
    <x v="510"/>
    <m/>
    <x v="1"/>
  </r>
  <r>
    <s v="C0512"/>
    <x v="13"/>
    <x v="1"/>
    <x v="61"/>
    <x v="0"/>
    <x v="1"/>
    <x v="1"/>
    <x v="511"/>
    <m/>
    <x v="1"/>
  </r>
  <r>
    <s v="C0513"/>
    <x v="43"/>
    <x v="1"/>
    <x v="64"/>
    <x v="0"/>
    <x v="1"/>
    <x v="3"/>
    <x v="512"/>
    <m/>
    <x v="2"/>
  </r>
  <r>
    <s v="C0514"/>
    <x v="0"/>
    <x v="1"/>
    <x v="257"/>
    <x v="0"/>
    <x v="1"/>
    <x v="0"/>
    <x v="513"/>
    <m/>
    <x v="1"/>
  </r>
  <r>
    <s v="C0515"/>
    <x v="46"/>
    <x v="1"/>
    <x v="115"/>
    <x v="1"/>
    <x v="0"/>
    <x v="0"/>
    <x v="514"/>
    <m/>
    <x v="0"/>
  </r>
  <r>
    <s v="C0516"/>
    <x v="30"/>
    <x v="1"/>
    <x v="330"/>
    <x v="0"/>
    <x v="1"/>
    <x v="0"/>
    <x v="515"/>
    <m/>
    <x v="1"/>
  </r>
  <r>
    <s v="C0517"/>
    <x v="34"/>
    <x v="1"/>
    <x v="331"/>
    <x v="1"/>
    <x v="1"/>
    <x v="1"/>
    <x v="516"/>
    <m/>
    <x v="1"/>
  </r>
  <r>
    <s v="C0518"/>
    <x v="39"/>
    <x v="1"/>
    <x v="131"/>
    <x v="3"/>
    <x v="1"/>
    <x v="2"/>
    <x v="517"/>
    <m/>
    <x v="1"/>
  </r>
  <r>
    <s v="C0519"/>
    <x v="22"/>
    <x v="0"/>
    <x v="332"/>
    <x v="1"/>
    <x v="1"/>
    <x v="0"/>
    <x v="518"/>
    <m/>
    <x v="1"/>
  </r>
  <r>
    <s v="C0520"/>
    <x v="5"/>
    <x v="1"/>
    <x v="99"/>
    <x v="0"/>
    <x v="1"/>
    <x v="3"/>
    <x v="519"/>
    <m/>
    <x v="1"/>
  </r>
  <r>
    <s v="C0521"/>
    <x v="45"/>
    <x v="0"/>
    <x v="60"/>
    <x v="0"/>
    <x v="1"/>
    <x v="3"/>
    <x v="520"/>
    <m/>
    <x v="0"/>
  </r>
  <r>
    <s v="C0522"/>
    <x v="4"/>
    <x v="0"/>
    <x v="333"/>
    <x v="0"/>
    <x v="1"/>
    <x v="1"/>
    <x v="521"/>
    <m/>
    <x v="1"/>
  </r>
  <r>
    <s v="C0523"/>
    <x v="43"/>
    <x v="0"/>
    <x v="113"/>
    <x v="0"/>
    <x v="1"/>
    <x v="3"/>
    <x v="522"/>
    <m/>
    <x v="1"/>
  </r>
  <r>
    <s v="C0524"/>
    <x v="25"/>
    <x v="0"/>
    <x v="132"/>
    <x v="0"/>
    <x v="1"/>
    <x v="1"/>
    <x v="523"/>
    <m/>
    <x v="1"/>
  </r>
  <r>
    <s v="C0525"/>
    <x v="44"/>
    <x v="1"/>
    <x v="334"/>
    <x v="1"/>
    <x v="0"/>
    <x v="1"/>
    <x v="524"/>
    <m/>
    <x v="0"/>
  </r>
  <r>
    <s v="C0526"/>
    <x v="1"/>
    <x v="0"/>
    <x v="178"/>
    <x v="0"/>
    <x v="1"/>
    <x v="1"/>
    <x v="525"/>
    <m/>
    <x v="1"/>
  </r>
  <r>
    <s v="C0527"/>
    <x v="0"/>
    <x v="0"/>
    <x v="162"/>
    <x v="3"/>
    <x v="1"/>
    <x v="2"/>
    <x v="526"/>
    <m/>
    <x v="1"/>
  </r>
  <r>
    <s v="C0528"/>
    <x v="43"/>
    <x v="0"/>
    <x v="335"/>
    <x v="1"/>
    <x v="1"/>
    <x v="0"/>
    <x v="527"/>
    <m/>
    <x v="0"/>
  </r>
  <r>
    <s v="C0529"/>
    <x v="6"/>
    <x v="1"/>
    <x v="336"/>
    <x v="1"/>
    <x v="1"/>
    <x v="3"/>
    <x v="528"/>
    <m/>
    <x v="1"/>
  </r>
  <r>
    <s v="C0530"/>
    <x v="1"/>
    <x v="1"/>
    <x v="94"/>
    <x v="0"/>
    <x v="1"/>
    <x v="3"/>
    <x v="529"/>
    <m/>
    <x v="0"/>
  </r>
  <r>
    <s v="C0531"/>
    <x v="37"/>
    <x v="1"/>
    <x v="14"/>
    <x v="1"/>
    <x v="0"/>
    <x v="1"/>
    <x v="530"/>
    <m/>
    <x v="1"/>
  </r>
  <r>
    <s v="C0532"/>
    <x v="10"/>
    <x v="0"/>
    <x v="294"/>
    <x v="0"/>
    <x v="1"/>
    <x v="3"/>
    <x v="531"/>
    <m/>
    <x v="1"/>
  </r>
  <r>
    <s v="C0533"/>
    <x v="17"/>
    <x v="1"/>
    <x v="102"/>
    <x v="3"/>
    <x v="1"/>
    <x v="1"/>
    <x v="532"/>
    <m/>
    <x v="0"/>
  </r>
  <r>
    <s v="C0534"/>
    <x v="7"/>
    <x v="1"/>
    <x v="67"/>
    <x v="0"/>
    <x v="1"/>
    <x v="1"/>
    <x v="533"/>
    <m/>
    <x v="1"/>
  </r>
  <r>
    <s v="C0535"/>
    <x v="33"/>
    <x v="1"/>
    <x v="337"/>
    <x v="0"/>
    <x v="1"/>
    <x v="1"/>
    <x v="534"/>
    <m/>
    <x v="1"/>
  </r>
  <r>
    <s v="C0536"/>
    <x v="25"/>
    <x v="1"/>
    <x v="24"/>
    <x v="1"/>
    <x v="1"/>
    <x v="3"/>
    <x v="535"/>
    <m/>
    <x v="0"/>
  </r>
  <r>
    <s v="C0537"/>
    <x v="3"/>
    <x v="0"/>
    <x v="338"/>
    <x v="2"/>
    <x v="1"/>
    <x v="0"/>
    <x v="536"/>
    <m/>
    <x v="1"/>
  </r>
  <r>
    <s v="C0538"/>
    <x v="6"/>
    <x v="0"/>
    <x v="204"/>
    <x v="3"/>
    <x v="1"/>
    <x v="0"/>
    <x v="537"/>
    <m/>
    <x v="1"/>
  </r>
  <r>
    <s v="C0539"/>
    <x v="6"/>
    <x v="0"/>
    <x v="123"/>
    <x v="1"/>
    <x v="1"/>
    <x v="1"/>
    <x v="538"/>
    <m/>
    <x v="0"/>
  </r>
  <r>
    <s v="C0540"/>
    <x v="31"/>
    <x v="1"/>
    <x v="112"/>
    <x v="0"/>
    <x v="1"/>
    <x v="1"/>
    <x v="539"/>
    <m/>
    <x v="1"/>
  </r>
  <r>
    <s v="C0541"/>
    <x v="16"/>
    <x v="0"/>
    <x v="229"/>
    <x v="2"/>
    <x v="1"/>
    <x v="0"/>
    <x v="540"/>
    <m/>
    <x v="1"/>
  </r>
  <r>
    <s v="C0542"/>
    <x v="34"/>
    <x v="0"/>
    <x v="211"/>
    <x v="3"/>
    <x v="1"/>
    <x v="1"/>
    <x v="541"/>
    <m/>
    <x v="1"/>
  </r>
  <r>
    <s v="C0543"/>
    <x v="18"/>
    <x v="0"/>
    <x v="29"/>
    <x v="0"/>
    <x v="1"/>
    <x v="1"/>
    <x v="542"/>
    <m/>
    <x v="1"/>
  </r>
  <r>
    <s v="C0544"/>
    <x v="40"/>
    <x v="0"/>
    <x v="339"/>
    <x v="0"/>
    <x v="0"/>
    <x v="1"/>
    <x v="543"/>
    <m/>
    <x v="1"/>
  </r>
  <r>
    <s v="C0545"/>
    <x v="40"/>
    <x v="1"/>
    <x v="267"/>
    <x v="0"/>
    <x v="1"/>
    <x v="2"/>
    <x v="544"/>
    <m/>
    <x v="1"/>
  </r>
  <r>
    <s v="C0546"/>
    <x v="41"/>
    <x v="1"/>
    <x v="9"/>
    <x v="3"/>
    <x v="0"/>
    <x v="2"/>
    <x v="545"/>
    <m/>
    <x v="0"/>
  </r>
  <r>
    <s v="C0547"/>
    <x v="2"/>
    <x v="1"/>
    <x v="340"/>
    <x v="0"/>
    <x v="1"/>
    <x v="3"/>
    <x v="546"/>
    <m/>
    <x v="1"/>
  </r>
  <r>
    <s v="C0548"/>
    <x v="40"/>
    <x v="0"/>
    <x v="341"/>
    <x v="3"/>
    <x v="1"/>
    <x v="0"/>
    <x v="547"/>
    <m/>
    <x v="1"/>
  </r>
  <r>
    <s v="C0549"/>
    <x v="9"/>
    <x v="0"/>
    <x v="105"/>
    <x v="0"/>
    <x v="1"/>
    <x v="3"/>
    <x v="548"/>
    <m/>
    <x v="0"/>
  </r>
  <r>
    <s v="C0550"/>
    <x v="32"/>
    <x v="0"/>
    <x v="342"/>
    <x v="0"/>
    <x v="0"/>
    <x v="1"/>
    <x v="549"/>
    <m/>
    <x v="1"/>
  </r>
  <r>
    <s v="C0551"/>
    <x v="18"/>
    <x v="1"/>
    <x v="43"/>
    <x v="0"/>
    <x v="1"/>
    <x v="0"/>
    <x v="550"/>
    <m/>
    <x v="1"/>
  </r>
  <r>
    <s v="C0552"/>
    <x v="4"/>
    <x v="0"/>
    <x v="329"/>
    <x v="0"/>
    <x v="1"/>
    <x v="1"/>
    <x v="551"/>
    <m/>
    <x v="0"/>
  </r>
  <r>
    <s v="C0553"/>
    <x v="10"/>
    <x v="1"/>
    <x v="343"/>
    <x v="0"/>
    <x v="1"/>
    <x v="0"/>
    <x v="552"/>
    <m/>
    <x v="2"/>
  </r>
  <r>
    <s v="C0554"/>
    <x v="14"/>
    <x v="0"/>
    <x v="294"/>
    <x v="3"/>
    <x v="1"/>
    <x v="2"/>
    <x v="553"/>
    <m/>
    <x v="1"/>
  </r>
  <r>
    <s v="C0555"/>
    <x v="9"/>
    <x v="0"/>
    <x v="317"/>
    <x v="0"/>
    <x v="1"/>
    <x v="3"/>
    <x v="554"/>
    <m/>
    <x v="1"/>
  </r>
  <r>
    <s v="C0556"/>
    <x v="2"/>
    <x v="1"/>
    <x v="344"/>
    <x v="3"/>
    <x v="1"/>
    <x v="0"/>
    <x v="555"/>
    <m/>
    <x v="2"/>
  </r>
  <r>
    <s v="C0557"/>
    <x v="6"/>
    <x v="1"/>
    <x v="6"/>
    <x v="1"/>
    <x v="1"/>
    <x v="3"/>
    <x v="556"/>
    <m/>
    <x v="1"/>
  </r>
  <r>
    <s v="C0558"/>
    <x v="16"/>
    <x v="1"/>
    <x v="194"/>
    <x v="0"/>
    <x v="1"/>
    <x v="1"/>
    <x v="557"/>
    <m/>
    <x v="1"/>
  </r>
  <r>
    <s v="C0559"/>
    <x v="22"/>
    <x v="0"/>
    <x v="237"/>
    <x v="2"/>
    <x v="0"/>
    <x v="2"/>
    <x v="558"/>
    <m/>
    <x v="1"/>
  </r>
  <r>
    <s v="C0560"/>
    <x v="0"/>
    <x v="1"/>
    <x v="76"/>
    <x v="0"/>
    <x v="1"/>
    <x v="2"/>
    <x v="559"/>
    <m/>
    <x v="1"/>
  </r>
  <r>
    <s v="C0561"/>
    <x v="6"/>
    <x v="0"/>
    <x v="91"/>
    <x v="3"/>
    <x v="1"/>
    <x v="2"/>
    <x v="560"/>
    <m/>
    <x v="2"/>
  </r>
  <r>
    <s v="C0562"/>
    <x v="40"/>
    <x v="0"/>
    <x v="297"/>
    <x v="0"/>
    <x v="1"/>
    <x v="3"/>
    <x v="561"/>
    <m/>
    <x v="1"/>
  </r>
  <r>
    <s v="C0563"/>
    <x v="13"/>
    <x v="1"/>
    <x v="252"/>
    <x v="0"/>
    <x v="1"/>
    <x v="0"/>
    <x v="562"/>
    <m/>
    <x v="1"/>
  </r>
  <r>
    <s v="C0564"/>
    <x v="45"/>
    <x v="1"/>
    <x v="345"/>
    <x v="1"/>
    <x v="1"/>
    <x v="1"/>
    <x v="563"/>
    <m/>
    <x v="1"/>
  </r>
  <r>
    <s v="C0565"/>
    <x v="1"/>
    <x v="0"/>
    <x v="346"/>
    <x v="3"/>
    <x v="1"/>
    <x v="1"/>
    <x v="564"/>
    <m/>
    <x v="1"/>
  </r>
  <r>
    <s v="C0566"/>
    <x v="0"/>
    <x v="0"/>
    <x v="131"/>
    <x v="0"/>
    <x v="1"/>
    <x v="2"/>
    <x v="565"/>
    <m/>
    <x v="1"/>
  </r>
  <r>
    <s v="C0567"/>
    <x v="25"/>
    <x v="0"/>
    <x v="214"/>
    <x v="1"/>
    <x v="1"/>
    <x v="2"/>
    <x v="566"/>
    <m/>
    <x v="1"/>
  </r>
  <r>
    <s v="C0568"/>
    <x v="24"/>
    <x v="1"/>
    <x v="162"/>
    <x v="3"/>
    <x v="1"/>
    <x v="2"/>
    <x v="567"/>
    <m/>
    <x v="1"/>
  </r>
  <r>
    <s v="C0569"/>
    <x v="41"/>
    <x v="0"/>
    <x v="125"/>
    <x v="4"/>
    <x v="1"/>
    <x v="0"/>
    <x v="568"/>
    <m/>
    <x v="1"/>
  </r>
  <r>
    <s v="C0570"/>
    <x v="28"/>
    <x v="1"/>
    <x v="214"/>
    <x v="3"/>
    <x v="0"/>
    <x v="2"/>
    <x v="569"/>
    <m/>
    <x v="1"/>
  </r>
  <r>
    <s v="C0571"/>
    <x v="5"/>
    <x v="0"/>
    <x v="347"/>
    <x v="0"/>
    <x v="1"/>
    <x v="0"/>
    <x v="570"/>
    <m/>
    <x v="0"/>
  </r>
  <r>
    <s v="C0572"/>
    <x v="1"/>
    <x v="0"/>
    <x v="348"/>
    <x v="1"/>
    <x v="1"/>
    <x v="1"/>
    <x v="571"/>
    <m/>
    <x v="1"/>
  </r>
  <r>
    <s v="C0573"/>
    <x v="15"/>
    <x v="0"/>
    <x v="349"/>
    <x v="3"/>
    <x v="1"/>
    <x v="1"/>
    <x v="572"/>
    <m/>
    <x v="1"/>
  </r>
  <r>
    <s v="C0574"/>
    <x v="10"/>
    <x v="0"/>
    <x v="350"/>
    <x v="1"/>
    <x v="1"/>
    <x v="3"/>
    <x v="573"/>
    <m/>
    <x v="1"/>
  </r>
  <r>
    <s v="C0575"/>
    <x v="37"/>
    <x v="0"/>
    <x v="351"/>
    <x v="3"/>
    <x v="1"/>
    <x v="3"/>
    <x v="574"/>
    <m/>
    <x v="1"/>
  </r>
  <r>
    <s v="C0576"/>
    <x v="30"/>
    <x v="0"/>
    <x v="107"/>
    <x v="0"/>
    <x v="1"/>
    <x v="2"/>
    <x v="575"/>
    <m/>
    <x v="0"/>
  </r>
  <r>
    <s v="C0577"/>
    <x v="20"/>
    <x v="1"/>
    <x v="199"/>
    <x v="0"/>
    <x v="1"/>
    <x v="1"/>
    <x v="576"/>
    <m/>
    <x v="0"/>
  </r>
  <r>
    <s v="C0578"/>
    <x v="5"/>
    <x v="0"/>
    <x v="309"/>
    <x v="1"/>
    <x v="0"/>
    <x v="3"/>
    <x v="577"/>
    <m/>
    <x v="1"/>
  </r>
  <r>
    <s v="C0579"/>
    <x v="14"/>
    <x v="1"/>
    <x v="204"/>
    <x v="1"/>
    <x v="1"/>
    <x v="0"/>
    <x v="578"/>
    <m/>
    <x v="1"/>
  </r>
  <r>
    <s v="C0580"/>
    <x v="9"/>
    <x v="0"/>
    <x v="352"/>
    <x v="0"/>
    <x v="1"/>
    <x v="3"/>
    <x v="579"/>
    <m/>
    <x v="2"/>
  </r>
  <r>
    <s v="C0581"/>
    <x v="17"/>
    <x v="1"/>
    <x v="94"/>
    <x v="1"/>
    <x v="1"/>
    <x v="3"/>
    <x v="580"/>
    <m/>
    <x v="0"/>
  </r>
  <r>
    <s v="C0582"/>
    <x v="0"/>
    <x v="1"/>
    <x v="162"/>
    <x v="0"/>
    <x v="1"/>
    <x v="2"/>
    <x v="195"/>
    <m/>
    <x v="1"/>
  </r>
  <r>
    <s v="C0583"/>
    <x v="46"/>
    <x v="1"/>
    <x v="353"/>
    <x v="3"/>
    <x v="1"/>
    <x v="1"/>
    <x v="581"/>
    <m/>
    <x v="1"/>
  </r>
  <r>
    <s v="C0584"/>
    <x v="4"/>
    <x v="0"/>
    <x v="354"/>
    <x v="1"/>
    <x v="1"/>
    <x v="1"/>
    <x v="582"/>
    <m/>
    <x v="2"/>
  </r>
  <r>
    <s v="C0585"/>
    <x v="0"/>
    <x v="1"/>
    <x v="355"/>
    <x v="0"/>
    <x v="1"/>
    <x v="0"/>
    <x v="583"/>
    <m/>
    <x v="2"/>
  </r>
  <r>
    <s v="C0586"/>
    <x v="3"/>
    <x v="0"/>
    <x v="356"/>
    <x v="1"/>
    <x v="1"/>
    <x v="1"/>
    <x v="584"/>
    <m/>
    <x v="0"/>
  </r>
  <r>
    <s v="C0587"/>
    <x v="27"/>
    <x v="1"/>
    <x v="281"/>
    <x v="2"/>
    <x v="1"/>
    <x v="3"/>
    <x v="585"/>
    <m/>
    <x v="2"/>
  </r>
  <r>
    <s v="C0588"/>
    <x v="16"/>
    <x v="0"/>
    <x v="267"/>
    <x v="1"/>
    <x v="0"/>
    <x v="2"/>
    <x v="586"/>
    <m/>
    <x v="1"/>
  </r>
  <r>
    <s v="C0589"/>
    <x v="35"/>
    <x v="0"/>
    <x v="357"/>
    <x v="0"/>
    <x v="1"/>
    <x v="3"/>
    <x v="587"/>
    <m/>
    <x v="1"/>
  </r>
  <r>
    <s v="C0590"/>
    <x v="25"/>
    <x v="0"/>
    <x v="155"/>
    <x v="1"/>
    <x v="1"/>
    <x v="1"/>
    <x v="588"/>
    <m/>
    <x v="1"/>
  </r>
  <r>
    <s v="C0591"/>
    <x v="30"/>
    <x v="0"/>
    <x v="358"/>
    <x v="0"/>
    <x v="1"/>
    <x v="0"/>
    <x v="589"/>
    <m/>
    <x v="0"/>
  </r>
  <r>
    <s v="C0592"/>
    <x v="42"/>
    <x v="1"/>
    <x v="359"/>
    <x v="1"/>
    <x v="1"/>
    <x v="2"/>
    <x v="590"/>
    <m/>
    <x v="2"/>
  </r>
  <r>
    <s v="C0593"/>
    <x v="34"/>
    <x v="1"/>
    <x v="360"/>
    <x v="3"/>
    <x v="1"/>
    <x v="1"/>
    <x v="591"/>
    <m/>
    <x v="1"/>
  </r>
  <r>
    <s v="C0594"/>
    <x v="27"/>
    <x v="0"/>
    <x v="361"/>
    <x v="1"/>
    <x v="0"/>
    <x v="3"/>
    <x v="592"/>
    <m/>
    <x v="2"/>
  </r>
  <r>
    <s v="C0595"/>
    <x v="24"/>
    <x v="1"/>
    <x v="362"/>
    <x v="0"/>
    <x v="1"/>
    <x v="1"/>
    <x v="593"/>
    <m/>
    <x v="1"/>
  </r>
  <r>
    <s v="C0596"/>
    <x v="6"/>
    <x v="0"/>
    <x v="363"/>
    <x v="1"/>
    <x v="1"/>
    <x v="3"/>
    <x v="594"/>
    <m/>
    <x v="1"/>
  </r>
  <r>
    <s v="C0597"/>
    <x v="44"/>
    <x v="0"/>
    <x v="364"/>
    <x v="3"/>
    <x v="1"/>
    <x v="1"/>
    <x v="595"/>
    <m/>
    <x v="0"/>
  </r>
  <r>
    <s v="C0598"/>
    <x v="16"/>
    <x v="0"/>
    <x v="176"/>
    <x v="1"/>
    <x v="1"/>
    <x v="3"/>
    <x v="596"/>
    <m/>
    <x v="1"/>
  </r>
  <r>
    <s v="C0599"/>
    <x v="32"/>
    <x v="1"/>
    <x v="365"/>
    <x v="3"/>
    <x v="1"/>
    <x v="0"/>
    <x v="597"/>
    <m/>
    <x v="1"/>
  </r>
  <r>
    <s v="C0600"/>
    <x v="14"/>
    <x v="0"/>
    <x v="366"/>
    <x v="3"/>
    <x v="1"/>
    <x v="2"/>
    <x v="598"/>
    <m/>
    <x v="1"/>
  </r>
  <r>
    <s v="C0601"/>
    <x v="1"/>
    <x v="0"/>
    <x v="287"/>
    <x v="0"/>
    <x v="1"/>
    <x v="1"/>
    <x v="599"/>
    <m/>
    <x v="1"/>
  </r>
  <r>
    <s v="C0602"/>
    <x v="43"/>
    <x v="1"/>
    <x v="181"/>
    <x v="0"/>
    <x v="1"/>
    <x v="2"/>
    <x v="600"/>
    <m/>
    <x v="1"/>
  </r>
  <r>
    <s v="C0603"/>
    <x v="12"/>
    <x v="0"/>
    <x v="128"/>
    <x v="0"/>
    <x v="1"/>
    <x v="0"/>
    <x v="601"/>
    <m/>
    <x v="0"/>
  </r>
  <r>
    <s v="C0604"/>
    <x v="33"/>
    <x v="0"/>
    <x v="266"/>
    <x v="2"/>
    <x v="1"/>
    <x v="1"/>
    <x v="602"/>
    <m/>
    <x v="1"/>
  </r>
  <r>
    <s v="C0605"/>
    <x v="0"/>
    <x v="0"/>
    <x v="33"/>
    <x v="0"/>
    <x v="0"/>
    <x v="2"/>
    <x v="603"/>
    <m/>
    <x v="0"/>
  </r>
  <r>
    <s v="C0606"/>
    <x v="43"/>
    <x v="0"/>
    <x v="22"/>
    <x v="0"/>
    <x v="1"/>
    <x v="1"/>
    <x v="604"/>
    <m/>
    <x v="1"/>
  </r>
  <r>
    <s v="C0607"/>
    <x v="13"/>
    <x v="0"/>
    <x v="124"/>
    <x v="0"/>
    <x v="1"/>
    <x v="3"/>
    <x v="605"/>
    <m/>
    <x v="0"/>
  </r>
  <r>
    <s v="C0608"/>
    <x v="17"/>
    <x v="0"/>
    <x v="367"/>
    <x v="0"/>
    <x v="0"/>
    <x v="2"/>
    <x v="606"/>
    <m/>
    <x v="2"/>
  </r>
  <r>
    <s v="C0609"/>
    <x v="2"/>
    <x v="1"/>
    <x v="86"/>
    <x v="3"/>
    <x v="1"/>
    <x v="3"/>
    <x v="607"/>
    <m/>
    <x v="0"/>
  </r>
  <r>
    <s v="C0610"/>
    <x v="15"/>
    <x v="1"/>
    <x v="368"/>
    <x v="3"/>
    <x v="0"/>
    <x v="0"/>
    <x v="608"/>
    <m/>
    <x v="1"/>
  </r>
  <r>
    <s v="C0611"/>
    <x v="42"/>
    <x v="0"/>
    <x v="205"/>
    <x v="1"/>
    <x v="1"/>
    <x v="1"/>
    <x v="609"/>
    <m/>
    <x v="0"/>
  </r>
  <r>
    <s v="C0612"/>
    <x v="25"/>
    <x v="0"/>
    <x v="82"/>
    <x v="3"/>
    <x v="1"/>
    <x v="0"/>
    <x v="610"/>
    <m/>
    <x v="1"/>
  </r>
  <r>
    <s v="C0613"/>
    <x v="1"/>
    <x v="0"/>
    <x v="145"/>
    <x v="0"/>
    <x v="1"/>
    <x v="3"/>
    <x v="611"/>
    <m/>
    <x v="1"/>
  </r>
  <r>
    <s v="C0614"/>
    <x v="16"/>
    <x v="0"/>
    <x v="369"/>
    <x v="2"/>
    <x v="1"/>
    <x v="3"/>
    <x v="612"/>
    <m/>
    <x v="2"/>
  </r>
  <r>
    <s v="C0615"/>
    <x v="34"/>
    <x v="0"/>
    <x v="2"/>
    <x v="0"/>
    <x v="1"/>
    <x v="1"/>
    <x v="613"/>
    <m/>
    <x v="1"/>
  </r>
  <r>
    <s v="C0616"/>
    <x v="42"/>
    <x v="0"/>
    <x v="41"/>
    <x v="1"/>
    <x v="0"/>
    <x v="1"/>
    <x v="614"/>
    <m/>
    <x v="1"/>
  </r>
  <r>
    <s v="C0617"/>
    <x v="12"/>
    <x v="0"/>
    <x v="105"/>
    <x v="0"/>
    <x v="1"/>
    <x v="3"/>
    <x v="615"/>
    <m/>
    <x v="0"/>
  </r>
  <r>
    <s v="C0618"/>
    <x v="41"/>
    <x v="1"/>
    <x v="248"/>
    <x v="3"/>
    <x v="0"/>
    <x v="0"/>
    <x v="616"/>
    <m/>
    <x v="0"/>
  </r>
  <r>
    <s v="C0619"/>
    <x v="0"/>
    <x v="0"/>
    <x v="293"/>
    <x v="0"/>
    <x v="0"/>
    <x v="1"/>
    <x v="617"/>
    <m/>
    <x v="1"/>
  </r>
  <r>
    <s v="C0620"/>
    <x v="19"/>
    <x v="0"/>
    <x v="109"/>
    <x v="0"/>
    <x v="1"/>
    <x v="0"/>
    <x v="618"/>
    <m/>
    <x v="1"/>
  </r>
  <r>
    <s v="C0621"/>
    <x v="15"/>
    <x v="1"/>
    <x v="234"/>
    <x v="1"/>
    <x v="1"/>
    <x v="0"/>
    <x v="619"/>
    <m/>
    <x v="1"/>
  </r>
  <r>
    <s v="C0622"/>
    <x v="7"/>
    <x v="1"/>
    <x v="22"/>
    <x v="5"/>
    <x v="0"/>
    <x v="0"/>
    <x v="620"/>
    <m/>
    <x v="1"/>
  </r>
  <r>
    <s v="C0623"/>
    <x v="41"/>
    <x v="0"/>
    <x v="370"/>
    <x v="1"/>
    <x v="1"/>
    <x v="0"/>
    <x v="621"/>
    <m/>
    <x v="2"/>
  </r>
  <r>
    <s v="C0624"/>
    <x v="1"/>
    <x v="1"/>
    <x v="371"/>
    <x v="0"/>
    <x v="0"/>
    <x v="3"/>
    <x v="622"/>
    <m/>
    <x v="1"/>
  </r>
  <r>
    <s v="C0625"/>
    <x v="17"/>
    <x v="1"/>
    <x v="114"/>
    <x v="0"/>
    <x v="1"/>
    <x v="2"/>
    <x v="623"/>
    <m/>
    <x v="0"/>
  </r>
  <r>
    <s v="C0626"/>
    <x v="38"/>
    <x v="0"/>
    <x v="327"/>
    <x v="0"/>
    <x v="1"/>
    <x v="2"/>
    <x v="624"/>
    <m/>
    <x v="0"/>
  </r>
  <r>
    <s v="C0627"/>
    <x v="26"/>
    <x v="1"/>
    <x v="4"/>
    <x v="2"/>
    <x v="1"/>
    <x v="3"/>
    <x v="625"/>
    <m/>
    <x v="0"/>
  </r>
  <r>
    <s v="C0628"/>
    <x v="3"/>
    <x v="1"/>
    <x v="372"/>
    <x v="1"/>
    <x v="1"/>
    <x v="1"/>
    <x v="626"/>
    <m/>
    <x v="1"/>
  </r>
  <r>
    <s v="C0629"/>
    <x v="30"/>
    <x v="1"/>
    <x v="229"/>
    <x v="0"/>
    <x v="1"/>
    <x v="0"/>
    <x v="627"/>
    <m/>
    <x v="1"/>
  </r>
  <r>
    <s v="C0630"/>
    <x v="36"/>
    <x v="0"/>
    <x v="373"/>
    <x v="0"/>
    <x v="0"/>
    <x v="2"/>
    <x v="628"/>
    <m/>
    <x v="1"/>
  </r>
  <r>
    <s v="C0631"/>
    <x v="31"/>
    <x v="1"/>
    <x v="374"/>
    <x v="1"/>
    <x v="1"/>
    <x v="0"/>
    <x v="629"/>
    <m/>
    <x v="1"/>
  </r>
  <r>
    <s v="C0632"/>
    <x v="23"/>
    <x v="1"/>
    <x v="375"/>
    <x v="0"/>
    <x v="1"/>
    <x v="0"/>
    <x v="630"/>
    <m/>
    <x v="0"/>
  </r>
  <r>
    <s v="C0633"/>
    <x v="38"/>
    <x v="0"/>
    <x v="76"/>
    <x v="0"/>
    <x v="1"/>
    <x v="1"/>
    <x v="631"/>
    <m/>
    <x v="1"/>
  </r>
  <r>
    <s v="C0634"/>
    <x v="29"/>
    <x v="1"/>
    <x v="3"/>
    <x v="3"/>
    <x v="1"/>
    <x v="3"/>
    <x v="632"/>
    <m/>
    <x v="2"/>
  </r>
  <r>
    <s v="C0635"/>
    <x v="43"/>
    <x v="1"/>
    <x v="376"/>
    <x v="1"/>
    <x v="1"/>
    <x v="0"/>
    <x v="633"/>
    <m/>
    <x v="1"/>
  </r>
  <r>
    <s v="C0636"/>
    <x v="33"/>
    <x v="1"/>
    <x v="377"/>
    <x v="0"/>
    <x v="1"/>
    <x v="3"/>
    <x v="634"/>
    <m/>
    <x v="1"/>
  </r>
  <r>
    <s v="C0637"/>
    <x v="0"/>
    <x v="0"/>
    <x v="184"/>
    <x v="1"/>
    <x v="1"/>
    <x v="2"/>
    <x v="635"/>
    <m/>
    <x v="2"/>
  </r>
  <r>
    <s v="C0638"/>
    <x v="22"/>
    <x v="0"/>
    <x v="309"/>
    <x v="3"/>
    <x v="1"/>
    <x v="3"/>
    <x v="636"/>
    <m/>
    <x v="1"/>
  </r>
  <r>
    <s v="C0639"/>
    <x v="46"/>
    <x v="1"/>
    <x v="154"/>
    <x v="0"/>
    <x v="0"/>
    <x v="3"/>
    <x v="637"/>
    <m/>
    <x v="0"/>
  </r>
  <r>
    <s v="C0640"/>
    <x v="12"/>
    <x v="1"/>
    <x v="61"/>
    <x v="5"/>
    <x v="1"/>
    <x v="1"/>
    <x v="638"/>
    <m/>
    <x v="1"/>
  </r>
  <r>
    <s v="C0641"/>
    <x v="3"/>
    <x v="1"/>
    <x v="378"/>
    <x v="4"/>
    <x v="1"/>
    <x v="0"/>
    <x v="639"/>
    <m/>
    <x v="1"/>
  </r>
  <r>
    <s v="C0642"/>
    <x v="44"/>
    <x v="1"/>
    <x v="33"/>
    <x v="2"/>
    <x v="0"/>
    <x v="2"/>
    <x v="640"/>
    <m/>
    <x v="0"/>
  </r>
  <r>
    <s v="C0643"/>
    <x v="35"/>
    <x v="1"/>
    <x v="113"/>
    <x v="0"/>
    <x v="1"/>
    <x v="3"/>
    <x v="641"/>
    <m/>
    <x v="1"/>
  </r>
  <r>
    <s v="C0644"/>
    <x v="11"/>
    <x v="0"/>
    <x v="379"/>
    <x v="2"/>
    <x v="1"/>
    <x v="2"/>
    <x v="642"/>
    <m/>
    <x v="1"/>
  </r>
  <r>
    <s v="C0645"/>
    <x v="32"/>
    <x v="1"/>
    <x v="331"/>
    <x v="3"/>
    <x v="1"/>
    <x v="1"/>
    <x v="643"/>
    <m/>
    <x v="1"/>
  </r>
  <r>
    <s v="C0646"/>
    <x v="28"/>
    <x v="1"/>
    <x v="16"/>
    <x v="2"/>
    <x v="1"/>
    <x v="3"/>
    <x v="644"/>
    <m/>
    <x v="1"/>
  </r>
  <r>
    <s v="C0647"/>
    <x v="46"/>
    <x v="1"/>
    <x v="10"/>
    <x v="1"/>
    <x v="1"/>
    <x v="2"/>
    <x v="645"/>
    <m/>
    <x v="0"/>
  </r>
  <r>
    <s v="C0648"/>
    <x v="29"/>
    <x v="0"/>
    <x v="108"/>
    <x v="2"/>
    <x v="1"/>
    <x v="3"/>
    <x v="646"/>
    <m/>
    <x v="2"/>
  </r>
  <r>
    <s v="C0649"/>
    <x v="1"/>
    <x v="1"/>
    <x v="70"/>
    <x v="0"/>
    <x v="1"/>
    <x v="3"/>
    <x v="647"/>
    <m/>
    <x v="0"/>
  </r>
  <r>
    <s v="C0650"/>
    <x v="30"/>
    <x v="0"/>
    <x v="36"/>
    <x v="0"/>
    <x v="1"/>
    <x v="3"/>
    <x v="648"/>
    <m/>
    <x v="1"/>
  </r>
  <r>
    <s v="C0651"/>
    <x v="41"/>
    <x v="0"/>
    <x v="380"/>
    <x v="3"/>
    <x v="1"/>
    <x v="1"/>
    <x v="649"/>
    <m/>
    <x v="1"/>
  </r>
  <r>
    <s v="C0652"/>
    <x v="31"/>
    <x v="0"/>
    <x v="140"/>
    <x v="1"/>
    <x v="1"/>
    <x v="1"/>
    <x v="650"/>
    <m/>
    <x v="1"/>
  </r>
  <r>
    <s v="C0653"/>
    <x v="28"/>
    <x v="0"/>
    <x v="360"/>
    <x v="0"/>
    <x v="1"/>
    <x v="1"/>
    <x v="651"/>
    <m/>
    <x v="1"/>
  </r>
  <r>
    <s v="C0654"/>
    <x v="39"/>
    <x v="0"/>
    <x v="29"/>
    <x v="3"/>
    <x v="1"/>
    <x v="1"/>
    <x v="652"/>
    <m/>
    <x v="1"/>
  </r>
  <r>
    <s v="C0655"/>
    <x v="17"/>
    <x v="0"/>
    <x v="49"/>
    <x v="0"/>
    <x v="1"/>
    <x v="1"/>
    <x v="653"/>
    <m/>
    <x v="1"/>
  </r>
  <r>
    <s v="C0656"/>
    <x v="14"/>
    <x v="0"/>
    <x v="128"/>
    <x v="3"/>
    <x v="0"/>
    <x v="1"/>
    <x v="654"/>
    <m/>
    <x v="0"/>
  </r>
  <r>
    <s v="C0657"/>
    <x v="21"/>
    <x v="0"/>
    <x v="378"/>
    <x v="1"/>
    <x v="1"/>
    <x v="0"/>
    <x v="655"/>
    <m/>
    <x v="1"/>
  </r>
  <r>
    <s v="C0658"/>
    <x v="13"/>
    <x v="1"/>
    <x v="145"/>
    <x v="3"/>
    <x v="1"/>
    <x v="2"/>
    <x v="656"/>
    <m/>
    <x v="1"/>
  </r>
  <r>
    <s v="C0659"/>
    <x v="28"/>
    <x v="0"/>
    <x v="357"/>
    <x v="1"/>
    <x v="1"/>
    <x v="3"/>
    <x v="657"/>
    <m/>
    <x v="1"/>
  </r>
  <r>
    <s v="C0660"/>
    <x v="37"/>
    <x v="0"/>
    <x v="114"/>
    <x v="5"/>
    <x v="1"/>
    <x v="3"/>
    <x v="658"/>
    <m/>
    <x v="0"/>
  </r>
  <r>
    <s v="C0661"/>
    <x v="7"/>
    <x v="1"/>
    <x v="306"/>
    <x v="2"/>
    <x v="1"/>
    <x v="1"/>
    <x v="659"/>
    <m/>
    <x v="1"/>
  </r>
  <r>
    <s v="C0662"/>
    <x v="37"/>
    <x v="0"/>
    <x v="68"/>
    <x v="1"/>
    <x v="1"/>
    <x v="1"/>
    <x v="660"/>
    <m/>
    <x v="2"/>
  </r>
  <r>
    <s v="C0663"/>
    <x v="4"/>
    <x v="0"/>
    <x v="381"/>
    <x v="1"/>
    <x v="1"/>
    <x v="3"/>
    <x v="661"/>
    <m/>
    <x v="1"/>
  </r>
  <r>
    <s v="C0664"/>
    <x v="1"/>
    <x v="1"/>
    <x v="61"/>
    <x v="0"/>
    <x v="1"/>
    <x v="1"/>
    <x v="662"/>
    <m/>
    <x v="1"/>
  </r>
  <r>
    <s v="C0665"/>
    <x v="33"/>
    <x v="0"/>
    <x v="223"/>
    <x v="0"/>
    <x v="0"/>
    <x v="1"/>
    <x v="663"/>
    <m/>
    <x v="2"/>
  </r>
  <r>
    <s v="C0666"/>
    <x v="32"/>
    <x v="1"/>
    <x v="179"/>
    <x v="3"/>
    <x v="0"/>
    <x v="1"/>
    <x v="664"/>
    <m/>
    <x v="1"/>
  </r>
  <r>
    <s v="C0667"/>
    <x v="41"/>
    <x v="1"/>
    <x v="311"/>
    <x v="1"/>
    <x v="1"/>
    <x v="0"/>
    <x v="665"/>
    <m/>
    <x v="0"/>
  </r>
  <r>
    <s v="C0668"/>
    <x v="29"/>
    <x v="0"/>
    <x v="27"/>
    <x v="3"/>
    <x v="0"/>
    <x v="2"/>
    <x v="666"/>
    <m/>
    <x v="1"/>
  </r>
  <r>
    <s v="C0669"/>
    <x v="10"/>
    <x v="1"/>
    <x v="256"/>
    <x v="0"/>
    <x v="0"/>
    <x v="3"/>
    <x v="667"/>
    <m/>
    <x v="1"/>
  </r>
  <r>
    <s v="C0670"/>
    <x v="29"/>
    <x v="0"/>
    <x v="382"/>
    <x v="1"/>
    <x v="1"/>
    <x v="1"/>
    <x v="668"/>
    <m/>
    <x v="0"/>
  </r>
  <r>
    <s v="C0671"/>
    <x v="15"/>
    <x v="1"/>
    <x v="160"/>
    <x v="2"/>
    <x v="1"/>
    <x v="1"/>
    <x v="669"/>
    <m/>
    <x v="1"/>
  </r>
  <r>
    <s v="C0672"/>
    <x v="38"/>
    <x v="0"/>
    <x v="84"/>
    <x v="0"/>
    <x v="1"/>
    <x v="3"/>
    <x v="670"/>
    <m/>
    <x v="1"/>
  </r>
  <r>
    <s v="C0673"/>
    <x v="26"/>
    <x v="1"/>
    <x v="102"/>
    <x v="0"/>
    <x v="1"/>
    <x v="1"/>
    <x v="671"/>
    <m/>
    <x v="0"/>
  </r>
  <r>
    <s v="C0674"/>
    <x v="24"/>
    <x v="0"/>
    <x v="270"/>
    <x v="0"/>
    <x v="1"/>
    <x v="1"/>
    <x v="672"/>
    <m/>
    <x v="1"/>
  </r>
  <r>
    <s v="C0675"/>
    <x v="36"/>
    <x v="0"/>
    <x v="250"/>
    <x v="3"/>
    <x v="0"/>
    <x v="1"/>
    <x v="673"/>
    <m/>
    <x v="1"/>
  </r>
  <r>
    <s v="C0676"/>
    <x v="39"/>
    <x v="1"/>
    <x v="383"/>
    <x v="0"/>
    <x v="1"/>
    <x v="2"/>
    <x v="674"/>
    <m/>
    <x v="2"/>
  </r>
  <r>
    <s v="C0677"/>
    <x v="19"/>
    <x v="0"/>
    <x v="384"/>
    <x v="2"/>
    <x v="1"/>
    <x v="1"/>
    <x v="675"/>
    <m/>
    <x v="1"/>
  </r>
  <r>
    <s v="C0678"/>
    <x v="8"/>
    <x v="1"/>
    <x v="112"/>
    <x v="2"/>
    <x v="0"/>
    <x v="2"/>
    <x v="676"/>
    <m/>
    <x v="1"/>
  </r>
  <r>
    <s v="C0679"/>
    <x v="12"/>
    <x v="1"/>
    <x v="374"/>
    <x v="2"/>
    <x v="1"/>
    <x v="0"/>
    <x v="677"/>
    <m/>
    <x v="1"/>
  </r>
  <r>
    <s v="C0680"/>
    <x v="41"/>
    <x v="0"/>
    <x v="247"/>
    <x v="3"/>
    <x v="1"/>
    <x v="2"/>
    <x v="678"/>
    <m/>
    <x v="2"/>
  </r>
  <r>
    <s v="C0681"/>
    <x v="27"/>
    <x v="0"/>
    <x v="385"/>
    <x v="1"/>
    <x v="1"/>
    <x v="0"/>
    <x v="679"/>
    <m/>
    <x v="3"/>
  </r>
  <r>
    <s v="C0682"/>
    <x v="0"/>
    <x v="1"/>
    <x v="386"/>
    <x v="0"/>
    <x v="1"/>
    <x v="0"/>
    <x v="680"/>
    <m/>
    <x v="2"/>
  </r>
  <r>
    <s v="C0683"/>
    <x v="46"/>
    <x v="1"/>
    <x v="19"/>
    <x v="3"/>
    <x v="0"/>
    <x v="0"/>
    <x v="681"/>
    <m/>
    <x v="1"/>
  </r>
  <r>
    <s v="C0684"/>
    <x v="31"/>
    <x v="1"/>
    <x v="200"/>
    <x v="0"/>
    <x v="1"/>
    <x v="2"/>
    <x v="682"/>
    <m/>
    <x v="2"/>
  </r>
  <r>
    <s v="C0685"/>
    <x v="3"/>
    <x v="0"/>
    <x v="387"/>
    <x v="1"/>
    <x v="1"/>
    <x v="0"/>
    <x v="683"/>
    <m/>
    <x v="2"/>
  </r>
  <r>
    <s v="C0686"/>
    <x v="31"/>
    <x v="1"/>
    <x v="154"/>
    <x v="3"/>
    <x v="1"/>
    <x v="3"/>
    <x v="684"/>
    <m/>
    <x v="0"/>
  </r>
  <r>
    <s v="C0687"/>
    <x v="44"/>
    <x v="1"/>
    <x v="388"/>
    <x v="3"/>
    <x v="1"/>
    <x v="3"/>
    <x v="685"/>
    <m/>
    <x v="0"/>
  </r>
  <r>
    <s v="C0688"/>
    <x v="29"/>
    <x v="1"/>
    <x v="389"/>
    <x v="0"/>
    <x v="1"/>
    <x v="1"/>
    <x v="686"/>
    <m/>
    <x v="1"/>
  </r>
  <r>
    <s v="C0689"/>
    <x v="42"/>
    <x v="0"/>
    <x v="390"/>
    <x v="1"/>
    <x v="1"/>
    <x v="0"/>
    <x v="687"/>
    <m/>
    <x v="2"/>
  </r>
  <r>
    <s v="C0690"/>
    <x v="13"/>
    <x v="1"/>
    <x v="360"/>
    <x v="1"/>
    <x v="0"/>
    <x v="1"/>
    <x v="688"/>
    <m/>
    <x v="1"/>
  </r>
  <r>
    <s v="C0691"/>
    <x v="27"/>
    <x v="1"/>
    <x v="60"/>
    <x v="0"/>
    <x v="1"/>
    <x v="3"/>
    <x v="689"/>
    <m/>
    <x v="0"/>
  </r>
  <r>
    <s v="C0692"/>
    <x v="42"/>
    <x v="1"/>
    <x v="391"/>
    <x v="1"/>
    <x v="1"/>
    <x v="0"/>
    <x v="690"/>
    <m/>
    <x v="1"/>
  </r>
  <r>
    <s v="C0693"/>
    <x v="34"/>
    <x v="1"/>
    <x v="203"/>
    <x v="1"/>
    <x v="1"/>
    <x v="2"/>
    <x v="691"/>
    <m/>
    <x v="1"/>
  </r>
  <r>
    <s v="C0694"/>
    <x v="23"/>
    <x v="1"/>
    <x v="367"/>
    <x v="0"/>
    <x v="1"/>
    <x v="2"/>
    <x v="692"/>
    <m/>
    <x v="2"/>
  </r>
  <r>
    <s v="C0695"/>
    <x v="13"/>
    <x v="0"/>
    <x v="82"/>
    <x v="1"/>
    <x v="1"/>
    <x v="0"/>
    <x v="693"/>
    <m/>
    <x v="1"/>
  </r>
  <r>
    <s v="C0696"/>
    <x v="21"/>
    <x v="0"/>
    <x v="392"/>
    <x v="0"/>
    <x v="1"/>
    <x v="2"/>
    <x v="694"/>
    <m/>
    <x v="1"/>
  </r>
  <r>
    <s v="C0697"/>
    <x v="31"/>
    <x v="0"/>
    <x v="243"/>
    <x v="3"/>
    <x v="1"/>
    <x v="3"/>
    <x v="695"/>
    <m/>
    <x v="1"/>
  </r>
  <r>
    <s v="C0698"/>
    <x v="24"/>
    <x v="1"/>
    <x v="246"/>
    <x v="1"/>
    <x v="0"/>
    <x v="1"/>
    <x v="696"/>
    <m/>
    <x v="1"/>
  </r>
  <r>
    <s v="C0699"/>
    <x v="12"/>
    <x v="1"/>
    <x v="363"/>
    <x v="0"/>
    <x v="1"/>
    <x v="2"/>
    <x v="697"/>
    <m/>
    <x v="1"/>
  </r>
  <r>
    <s v="C0700"/>
    <x v="11"/>
    <x v="0"/>
    <x v="393"/>
    <x v="3"/>
    <x v="1"/>
    <x v="1"/>
    <x v="698"/>
    <m/>
    <x v="1"/>
  </r>
  <r>
    <s v="C0701"/>
    <x v="27"/>
    <x v="0"/>
    <x v="394"/>
    <x v="0"/>
    <x v="1"/>
    <x v="1"/>
    <x v="699"/>
    <m/>
    <x v="1"/>
  </r>
  <r>
    <s v="C0702"/>
    <x v="45"/>
    <x v="0"/>
    <x v="395"/>
    <x v="0"/>
    <x v="1"/>
    <x v="3"/>
    <x v="700"/>
    <m/>
    <x v="1"/>
  </r>
  <r>
    <s v="C0703"/>
    <x v="31"/>
    <x v="1"/>
    <x v="147"/>
    <x v="0"/>
    <x v="1"/>
    <x v="1"/>
    <x v="701"/>
    <m/>
    <x v="1"/>
  </r>
  <r>
    <s v="C0704"/>
    <x v="16"/>
    <x v="0"/>
    <x v="154"/>
    <x v="1"/>
    <x v="1"/>
    <x v="2"/>
    <x v="702"/>
    <m/>
    <x v="0"/>
  </r>
  <r>
    <s v="C0705"/>
    <x v="42"/>
    <x v="0"/>
    <x v="396"/>
    <x v="1"/>
    <x v="1"/>
    <x v="2"/>
    <x v="703"/>
    <m/>
    <x v="0"/>
  </r>
  <r>
    <s v="C0706"/>
    <x v="3"/>
    <x v="0"/>
    <x v="260"/>
    <x v="3"/>
    <x v="1"/>
    <x v="0"/>
    <x v="704"/>
    <m/>
    <x v="1"/>
  </r>
  <r>
    <s v="C0707"/>
    <x v="43"/>
    <x v="0"/>
    <x v="179"/>
    <x v="0"/>
    <x v="0"/>
    <x v="1"/>
    <x v="705"/>
    <m/>
    <x v="1"/>
  </r>
  <r>
    <s v="C0708"/>
    <x v="41"/>
    <x v="1"/>
    <x v="54"/>
    <x v="2"/>
    <x v="1"/>
    <x v="2"/>
    <x v="706"/>
    <m/>
    <x v="0"/>
  </r>
  <r>
    <s v="C0709"/>
    <x v="5"/>
    <x v="0"/>
    <x v="131"/>
    <x v="2"/>
    <x v="1"/>
    <x v="3"/>
    <x v="707"/>
    <m/>
    <x v="1"/>
  </r>
  <r>
    <s v="C0710"/>
    <x v="26"/>
    <x v="0"/>
    <x v="7"/>
    <x v="0"/>
    <x v="1"/>
    <x v="3"/>
    <x v="708"/>
    <m/>
    <x v="0"/>
  </r>
  <r>
    <s v="C0711"/>
    <x v="1"/>
    <x v="1"/>
    <x v="49"/>
    <x v="1"/>
    <x v="1"/>
    <x v="1"/>
    <x v="709"/>
    <m/>
    <x v="1"/>
  </r>
  <r>
    <s v="C0712"/>
    <x v="45"/>
    <x v="0"/>
    <x v="397"/>
    <x v="3"/>
    <x v="1"/>
    <x v="1"/>
    <x v="710"/>
    <m/>
    <x v="2"/>
  </r>
  <r>
    <s v="C0713"/>
    <x v="32"/>
    <x v="0"/>
    <x v="264"/>
    <x v="3"/>
    <x v="1"/>
    <x v="2"/>
    <x v="711"/>
    <m/>
    <x v="1"/>
  </r>
  <r>
    <s v="C0714"/>
    <x v="34"/>
    <x v="1"/>
    <x v="398"/>
    <x v="0"/>
    <x v="1"/>
    <x v="3"/>
    <x v="712"/>
    <m/>
    <x v="1"/>
  </r>
  <r>
    <s v="C0715"/>
    <x v="23"/>
    <x v="0"/>
    <x v="286"/>
    <x v="0"/>
    <x v="1"/>
    <x v="0"/>
    <x v="713"/>
    <m/>
    <x v="2"/>
  </r>
  <r>
    <s v="C0716"/>
    <x v="8"/>
    <x v="1"/>
    <x v="65"/>
    <x v="0"/>
    <x v="1"/>
    <x v="0"/>
    <x v="714"/>
    <m/>
    <x v="0"/>
  </r>
  <r>
    <s v="C0717"/>
    <x v="41"/>
    <x v="0"/>
    <x v="227"/>
    <x v="1"/>
    <x v="1"/>
    <x v="2"/>
    <x v="715"/>
    <m/>
    <x v="2"/>
  </r>
  <r>
    <s v="C0718"/>
    <x v="8"/>
    <x v="1"/>
    <x v="200"/>
    <x v="1"/>
    <x v="1"/>
    <x v="2"/>
    <x v="716"/>
    <m/>
    <x v="2"/>
  </r>
  <r>
    <s v="C0719"/>
    <x v="43"/>
    <x v="0"/>
    <x v="38"/>
    <x v="3"/>
    <x v="1"/>
    <x v="2"/>
    <x v="717"/>
    <m/>
    <x v="1"/>
  </r>
  <r>
    <s v="C0720"/>
    <x v="30"/>
    <x v="0"/>
    <x v="6"/>
    <x v="0"/>
    <x v="1"/>
    <x v="2"/>
    <x v="718"/>
    <m/>
    <x v="1"/>
  </r>
  <r>
    <s v="C0721"/>
    <x v="43"/>
    <x v="0"/>
    <x v="399"/>
    <x v="0"/>
    <x v="1"/>
    <x v="3"/>
    <x v="719"/>
    <m/>
    <x v="1"/>
  </r>
  <r>
    <s v="C0722"/>
    <x v="31"/>
    <x v="1"/>
    <x v="400"/>
    <x v="2"/>
    <x v="1"/>
    <x v="0"/>
    <x v="720"/>
    <m/>
    <x v="1"/>
  </r>
  <r>
    <s v="C0723"/>
    <x v="10"/>
    <x v="1"/>
    <x v="116"/>
    <x v="0"/>
    <x v="1"/>
    <x v="0"/>
    <x v="721"/>
    <m/>
    <x v="1"/>
  </r>
  <r>
    <s v="C0724"/>
    <x v="0"/>
    <x v="1"/>
    <x v="401"/>
    <x v="0"/>
    <x v="1"/>
    <x v="0"/>
    <x v="722"/>
    <m/>
    <x v="1"/>
  </r>
  <r>
    <s v="C0725"/>
    <x v="45"/>
    <x v="0"/>
    <x v="402"/>
    <x v="1"/>
    <x v="1"/>
    <x v="3"/>
    <x v="723"/>
    <m/>
    <x v="0"/>
  </r>
  <r>
    <s v="C0726"/>
    <x v="15"/>
    <x v="0"/>
    <x v="266"/>
    <x v="2"/>
    <x v="0"/>
    <x v="1"/>
    <x v="724"/>
    <m/>
    <x v="1"/>
  </r>
  <r>
    <s v="C0727"/>
    <x v="24"/>
    <x v="1"/>
    <x v="403"/>
    <x v="1"/>
    <x v="1"/>
    <x v="2"/>
    <x v="725"/>
    <m/>
    <x v="0"/>
  </r>
  <r>
    <s v="C0728"/>
    <x v="38"/>
    <x v="0"/>
    <x v="404"/>
    <x v="1"/>
    <x v="0"/>
    <x v="3"/>
    <x v="726"/>
    <m/>
    <x v="2"/>
  </r>
  <r>
    <s v="C0729"/>
    <x v="1"/>
    <x v="0"/>
    <x v="405"/>
    <x v="0"/>
    <x v="1"/>
    <x v="3"/>
    <x v="727"/>
    <m/>
    <x v="1"/>
  </r>
  <r>
    <s v="C0730"/>
    <x v="24"/>
    <x v="0"/>
    <x v="168"/>
    <x v="1"/>
    <x v="1"/>
    <x v="1"/>
    <x v="728"/>
    <m/>
    <x v="1"/>
  </r>
  <r>
    <s v="C0731"/>
    <x v="22"/>
    <x v="1"/>
    <x v="137"/>
    <x v="2"/>
    <x v="0"/>
    <x v="1"/>
    <x v="729"/>
    <m/>
    <x v="2"/>
  </r>
  <r>
    <s v="C0732"/>
    <x v="31"/>
    <x v="1"/>
    <x v="343"/>
    <x v="1"/>
    <x v="1"/>
    <x v="0"/>
    <x v="730"/>
    <m/>
    <x v="2"/>
  </r>
  <r>
    <s v="C0733"/>
    <x v="23"/>
    <x v="0"/>
    <x v="406"/>
    <x v="2"/>
    <x v="1"/>
    <x v="0"/>
    <x v="731"/>
    <m/>
    <x v="1"/>
  </r>
  <r>
    <s v="C0734"/>
    <x v="28"/>
    <x v="0"/>
    <x v="288"/>
    <x v="1"/>
    <x v="1"/>
    <x v="3"/>
    <x v="732"/>
    <m/>
    <x v="0"/>
  </r>
  <r>
    <s v="C0735"/>
    <x v="17"/>
    <x v="0"/>
    <x v="407"/>
    <x v="2"/>
    <x v="1"/>
    <x v="0"/>
    <x v="733"/>
    <m/>
    <x v="1"/>
  </r>
  <r>
    <s v="C0736"/>
    <x v="41"/>
    <x v="0"/>
    <x v="47"/>
    <x v="1"/>
    <x v="1"/>
    <x v="2"/>
    <x v="734"/>
    <m/>
    <x v="1"/>
  </r>
  <r>
    <s v="C0737"/>
    <x v="7"/>
    <x v="0"/>
    <x v="186"/>
    <x v="0"/>
    <x v="0"/>
    <x v="1"/>
    <x v="735"/>
    <m/>
    <x v="1"/>
  </r>
  <r>
    <s v="C0738"/>
    <x v="21"/>
    <x v="1"/>
    <x v="408"/>
    <x v="3"/>
    <x v="1"/>
    <x v="0"/>
    <x v="736"/>
    <m/>
    <x v="2"/>
  </r>
  <r>
    <s v="C0739"/>
    <x v="11"/>
    <x v="1"/>
    <x v="294"/>
    <x v="2"/>
    <x v="0"/>
    <x v="3"/>
    <x v="737"/>
    <m/>
    <x v="1"/>
  </r>
  <r>
    <s v="C0740"/>
    <x v="38"/>
    <x v="1"/>
    <x v="409"/>
    <x v="3"/>
    <x v="0"/>
    <x v="0"/>
    <x v="738"/>
    <m/>
    <x v="1"/>
  </r>
  <r>
    <s v="C0741"/>
    <x v="39"/>
    <x v="1"/>
    <x v="167"/>
    <x v="3"/>
    <x v="1"/>
    <x v="3"/>
    <x v="739"/>
    <m/>
    <x v="2"/>
  </r>
  <r>
    <s v="C0742"/>
    <x v="13"/>
    <x v="1"/>
    <x v="410"/>
    <x v="0"/>
    <x v="0"/>
    <x v="1"/>
    <x v="740"/>
    <m/>
    <x v="0"/>
  </r>
  <r>
    <s v="C0743"/>
    <x v="31"/>
    <x v="1"/>
    <x v="237"/>
    <x v="0"/>
    <x v="0"/>
    <x v="3"/>
    <x v="741"/>
    <m/>
    <x v="1"/>
  </r>
  <r>
    <s v="C0744"/>
    <x v="5"/>
    <x v="0"/>
    <x v="217"/>
    <x v="0"/>
    <x v="1"/>
    <x v="1"/>
    <x v="742"/>
    <m/>
    <x v="0"/>
  </r>
  <r>
    <s v="C0745"/>
    <x v="45"/>
    <x v="1"/>
    <x v="154"/>
    <x v="0"/>
    <x v="1"/>
    <x v="2"/>
    <x v="743"/>
    <m/>
    <x v="0"/>
  </r>
  <r>
    <s v="C0746"/>
    <x v="45"/>
    <x v="0"/>
    <x v="95"/>
    <x v="1"/>
    <x v="1"/>
    <x v="2"/>
    <x v="744"/>
    <m/>
    <x v="1"/>
  </r>
  <r>
    <s v="C0747"/>
    <x v="16"/>
    <x v="1"/>
    <x v="411"/>
    <x v="3"/>
    <x v="1"/>
    <x v="0"/>
    <x v="745"/>
    <m/>
    <x v="0"/>
  </r>
  <r>
    <s v="C0748"/>
    <x v="0"/>
    <x v="1"/>
    <x v="404"/>
    <x v="0"/>
    <x v="1"/>
    <x v="2"/>
    <x v="746"/>
    <m/>
    <x v="2"/>
  </r>
  <r>
    <s v="C0749"/>
    <x v="42"/>
    <x v="0"/>
    <x v="126"/>
    <x v="1"/>
    <x v="1"/>
    <x v="0"/>
    <x v="747"/>
    <m/>
    <x v="1"/>
  </r>
  <r>
    <s v="C0750"/>
    <x v="2"/>
    <x v="1"/>
    <x v="99"/>
    <x v="0"/>
    <x v="1"/>
    <x v="2"/>
    <x v="748"/>
    <m/>
    <x v="1"/>
  </r>
  <r>
    <s v="C0751"/>
    <x v="7"/>
    <x v="0"/>
    <x v="170"/>
    <x v="0"/>
    <x v="0"/>
    <x v="1"/>
    <x v="749"/>
    <m/>
    <x v="0"/>
  </r>
  <r>
    <s v="C0752"/>
    <x v="27"/>
    <x v="1"/>
    <x v="111"/>
    <x v="0"/>
    <x v="1"/>
    <x v="2"/>
    <x v="750"/>
    <m/>
    <x v="0"/>
  </r>
  <r>
    <s v="C0753"/>
    <x v="33"/>
    <x v="1"/>
    <x v="412"/>
    <x v="0"/>
    <x v="1"/>
    <x v="2"/>
    <x v="751"/>
    <m/>
    <x v="1"/>
  </r>
  <r>
    <s v="C0754"/>
    <x v="30"/>
    <x v="0"/>
    <x v="413"/>
    <x v="0"/>
    <x v="1"/>
    <x v="1"/>
    <x v="752"/>
    <m/>
    <x v="2"/>
  </r>
  <r>
    <s v="C0755"/>
    <x v="23"/>
    <x v="1"/>
    <x v="51"/>
    <x v="5"/>
    <x v="1"/>
    <x v="3"/>
    <x v="753"/>
    <m/>
    <x v="1"/>
  </r>
  <r>
    <s v="C0756"/>
    <x v="5"/>
    <x v="1"/>
    <x v="215"/>
    <x v="3"/>
    <x v="1"/>
    <x v="3"/>
    <x v="754"/>
    <m/>
    <x v="0"/>
  </r>
  <r>
    <s v="C0757"/>
    <x v="46"/>
    <x v="0"/>
    <x v="414"/>
    <x v="2"/>
    <x v="1"/>
    <x v="3"/>
    <x v="755"/>
    <m/>
    <x v="2"/>
  </r>
  <r>
    <s v="C0758"/>
    <x v="42"/>
    <x v="0"/>
    <x v="138"/>
    <x v="0"/>
    <x v="0"/>
    <x v="1"/>
    <x v="756"/>
    <m/>
    <x v="0"/>
  </r>
  <r>
    <s v="C0759"/>
    <x v="15"/>
    <x v="1"/>
    <x v="133"/>
    <x v="2"/>
    <x v="1"/>
    <x v="3"/>
    <x v="757"/>
    <m/>
    <x v="1"/>
  </r>
  <r>
    <s v="C0760"/>
    <x v="1"/>
    <x v="1"/>
    <x v="271"/>
    <x v="0"/>
    <x v="0"/>
    <x v="1"/>
    <x v="758"/>
    <m/>
    <x v="1"/>
  </r>
  <r>
    <s v="C0761"/>
    <x v="20"/>
    <x v="0"/>
    <x v="415"/>
    <x v="3"/>
    <x v="1"/>
    <x v="3"/>
    <x v="759"/>
    <m/>
    <x v="1"/>
  </r>
  <r>
    <s v="C0762"/>
    <x v="11"/>
    <x v="1"/>
    <x v="49"/>
    <x v="1"/>
    <x v="1"/>
    <x v="0"/>
    <x v="760"/>
    <m/>
    <x v="1"/>
  </r>
  <r>
    <s v="C0763"/>
    <x v="3"/>
    <x v="1"/>
    <x v="416"/>
    <x v="1"/>
    <x v="0"/>
    <x v="0"/>
    <x v="761"/>
    <m/>
    <x v="0"/>
  </r>
  <r>
    <s v="C0764"/>
    <x v="13"/>
    <x v="1"/>
    <x v="327"/>
    <x v="0"/>
    <x v="1"/>
    <x v="3"/>
    <x v="762"/>
    <m/>
    <x v="0"/>
  </r>
  <r>
    <s v="C0765"/>
    <x v="39"/>
    <x v="0"/>
    <x v="124"/>
    <x v="3"/>
    <x v="1"/>
    <x v="3"/>
    <x v="763"/>
    <m/>
    <x v="0"/>
  </r>
  <r>
    <s v="C0766"/>
    <x v="37"/>
    <x v="0"/>
    <x v="56"/>
    <x v="0"/>
    <x v="1"/>
    <x v="2"/>
    <x v="764"/>
    <m/>
    <x v="1"/>
  </r>
  <r>
    <s v="C0767"/>
    <x v="42"/>
    <x v="1"/>
    <x v="243"/>
    <x v="1"/>
    <x v="1"/>
    <x v="0"/>
    <x v="765"/>
    <m/>
    <x v="1"/>
  </r>
  <r>
    <s v="C0768"/>
    <x v="44"/>
    <x v="0"/>
    <x v="358"/>
    <x v="1"/>
    <x v="1"/>
    <x v="0"/>
    <x v="766"/>
    <m/>
    <x v="0"/>
  </r>
  <r>
    <s v="C0769"/>
    <x v="33"/>
    <x v="0"/>
    <x v="376"/>
    <x v="0"/>
    <x v="1"/>
    <x v="0"/>
    <x v="767"/>
    <m/>
    <x v="1"/>
  </r>
  <r>
    <s v="C0770"/>
    <x v="25"/>
    <x v="0"/>
    <x v="417"/>
    <x v="3"/>
    <x v="1"/>
    <x v="2"/>
    <x v="768"/>
    <m/>
    <x v="2"/>
  </r>
  <r>
    <s v="C0771"/>
    <x v="35"/>
    <x v="1"/>
    <x v="374"/>
    <x v="2"/>
    <x v="1"/>
    <x v="0"/>
    <x v="769"/>
    <m/>
    <x v="1"/>
  </r>
  <r>
    <s v="C0772"/>
    <x v="31"/>
    <x v="0"/>
    <x v="418"/>
    <x v="3"/>
    <x v="1"/>
    <x v="0"/>
    <x v="770"/>
    <m/>
    <x v="0"/>
  </r>
  <r>
    <s v="C0773"/>
    <x v="36"/>
    <x v="0"/>
    <x v="238"/>
    <x v="0"/>
    <x v="1"/>
    <x v="3"/>
    <x v="771"/>
    <m/>
    <x v="1"/>
  </r>
  <r>
    <s v="C0774"/>
    <x v="0"/>
    <x v="0"/>
    <x v="4"/>
    <x v="0"/>
    <x v="0"/>
    <x v="2"/>
    <x v="772"/>
    <m/>
    <x v="0"/>
  </r>
  <r>
    <s v="C0775"/>
    <x v="24"/>
    <x v="1"/>
    <x v="206"/>
    <x v="3"/>
    <x v="1"/>
    <x v="2"/>
    <x v="773"/>
    <m/>
    <x v="1"/>
  </r>
  <r>
    <s v="C0776"/>
    <x v="43"/>
    <x v="1"/>
    <x v="230"/>
    <x v="2"/>
    <x v="1"/>
    <x v="1"/>
    <x v="774"/>
    <m/>
    <x v="1"/>
  </r>
  <r>
    <s v="C0777"/>
    <x v="29"/>
    <x v="1"/>
    <x v="243"/>
    <x v="3"/>
    <x v="1"/>
    <x v="2"/>
    <x v="775"/>
    <m/>
    <x v="1"/>
  </r>
  <r>
    <s v="C0778"/>
    <x v="39"/>
    <x v="1"/>
    <x v="77"/>
    <x v="0"/>
    <x v="1"/>
    <x v="3"/>
    <x v="776"/>
    <m/>
    <x v="1"/>
  </r>
  <r>
    <s v="C0779"/>
    <x v="22"/>
    <x v="1"/>
    <x v="419"/>
    <x v="2"/>
    <x v="1"/>
    <x v="1"/>
    <x v="777"/>
    <m/>
    <x v="1"/>
  </r>
  <r>
    <s v="C0780"/>
    <x v="31"/>
    <x v="1"/>
    <x v="4"/>
    <x v="0"/>
    <x v="1"/>
    <x v="2"/>
    <x v="778"/>
    <m/>
    <x v="0"/>
  </r>
  <r>
    <s v="C0781"/>
    <x v="15"/>
    <x v="1"/>
    <x v="420"/>
    <x v="2"/>
    <x v="0"/>
    <x v="0"/>
    <x v="779"/>
    <m/>
    <x v="2"/>
  </r>
  <r>
    <s v="C0782"/>
    <x v="1"/>
    <x v="1"/>
    <x v="421"/>
    <x v="0"/>
    <x v="1"/>
    <x v="1"/>
    <x v="780"/>
    <m/>
    <x v="1"/>
  </r>
  <r>
    <s v="C0783"/>
    <x v="43"/>
    <x v="1"/>
    <x v="233"/>
    <x v="1"/>
    <x v="1"/>
    <x v="1"/>
    <x v="781"/>
    <m/>
    <x v="1"/>
  </r>
  <r>
    <s v="C0784"/>
    <x v="45"/>
    <x v="0"/>
    <x v="244"/>
    <x v="1"/>
    <x v="0"/>
    <x v="0"/>
    <x v="782"/>
    <m/>
    <x v="0"/>
  </r>
  <r>
    <s v="C0785"/>
    <x v="5"/>
    <x v="0"/>
    <x v="245"/>
    <x v="1"/>
    <x v="1"/>
    <x v="1"/>
    <x v="783"/>
    <m/>
    <x v="0"/>
  </r>
  <r>
    <s v="C0786"/>
    <x v="22"/>
    <x v="0"/>
    <x v="224"/>
    <x v="2"/>
    <x v="1"/>
    <x v="0"/>
    <x v="784"/>
    <m/>
    <x v="0"/>
  </r>
  <r>
    <s v="C0787"/>
    <x v="8"/>
    <x v="1"/>
    <x v="55"/>
    <x v="0"/>
    <x v="1"/>
    <x v="3"/>
    <x v="785"/>
    <m/>
    <x v="1"/>
  </r>
  <r>
    <s v="C0788"/>
    <x v="27"/>
    <x v="1"/>
    <x v="350"/>
    <x v="0"/>
    <x v="1"/>
    <x v="2"/>
    <x v="786"/>
    <m/>
    <x v="1"/>
  </r>
  <r>
    <s v="C0789"/>
    <x v="38"/>
    <x v="1"/>
    <x v="422"/>
    <x v="2"/>
    <x v="1"/>
    <x v="3"/>
    <x v="787"/>
    <m/>
    <x v="2"/>
  </r>
  <r>
    <s v="C0790"/>
    <x v="10"/>
    <x v="0"/>
    <x v="96"/>
    <x v="0"/>
    <x v="1"/>
    <x v="1"/>
    <x v="788"/>
    <m/>
    <x v="1"/>
  </r>
  <r>
    <s v="C0791"/>
    <x v="46"/>
    <x v="0"/>
    <x v="423"/>
    <x v="0"/>
    <x v="1"/>
    <x v="1"/>
    <x v="789"/>
    <m/>
    <x v="1"/>
  </r>
  <r>
    <s v="C0792"/>
    <x v="0"/>
    <x v="1"/>
    <x v="244"/>
    <x v="0"/>
    <x v="1"/>
    <x v="0"/>
    <x v="790"/>
    <m/>
    <x v="0"/>
  </r>
  <r>
    <s v="C0793"/>
    <x v="20"/>
    <x v="0"/>
    <x v="247"/>
    <x v="0"/>
    <x v="1"/>
    <x v="3"/>
    <x v="791"/>
    <m/>
    <x v="2"/>
  </r>
  <r>
    <s v="C0794"/>
    <x v="31"/>
    <x v="1"/>
    <x v="192"/>
    <x v="0"/>
    <x v="0"/>
    <x v="1"/>
    <x v="792"/>
    <m/>
    <x v="2"/>
  </r>
  <r>
    <s v="C0795"/>
    <x v="46"/>
    <x v="0"/>
    <x v="23"/>
    <x v="3"/>
    <x v="1"/>
    <x v="2"/>
    <x v="793"/>
    <m/>
    <x v="1"/>
  </r>
  <r>
    <s v="C0796"/>
    <x v="13"/>
    <x v="1"/>
    <x v="70"/>
    <x v="0"/>
    <x v="0"/>
    <x v="2"/>
    <x v="794"/>
    <m/>
    <x v="0"/>
  </r>
  <r>
    <s v="C0797"/>
    <x v="15"/>
    <x v="1"/>
    <x v="333"/>
    <x v="3"/>
    <x v="1"/>
    <x v="1"/>
    <x v="795"/>
    <m/>
    <x v="1"/>
  </r>
  <r>
    <s v="C0798"/>
    <x v="15"/>
    <x v="0"/>
    <x v="83"/>
    <x v="1"/>
    <x v="1"/>
    <x v="3"/>
    <x v="796"/>
    <m/>
    <x v="2"/>
  </r>
  <r>
    <s v="C0799"/>
    <x v="30"/>
    <x v="0"/>
    <x v="291"/>
    <x v="0"/>
    <x v="1"/>
    <x v="0"/>
    <x v="797"/>
    <m/>
    <x v="1"/>
  </r>
  <r>
    <s v="C0800"/>
    <x v="3"/>
    <x v="1"/>
    <x v="88"/>
    <x v="0"/>
    <x v="0"/>
    <x v="3"/>
    <x v="798"/>
    <m/>
    <x v="2"/>
  </r>
  <r>
    <s v="C0801"/>
    <x v="44"/>
    <x v="0"/>
    <x v="424"/>
    <x v="1"/>
    <x v="1"/>
    <x v="1"/>
    <x v="799"/>
    <m/>
    <x v="0"/>
  </r>
  <r>
    <s v="C0802"/>
    <x v="33"/>
    <x v="0"/>
    <x v="233"/>
    <x v="0"/>
    <x v="1"/>
    <x v="1"/>
    <x v="800"/>
    <m/>
    <x v="1"/>
  </r>
  <r>
    <s v="C0803"/>
    <x v="27"/>
    <x v="1"/>
    <x v="169"/>
    <x v="1"/>
    <x v="1"/>
    <x v="0"/>
    <x v="801"/>
    <m/>
    <x v="2"/>
  </r>
  <r>
    <s v="C0804"/>
    <x v="1"/>
    <x v="0"/>
    <x v="425"/>
    <x v="0"/>
    <x v="0"/>
    <x v="1"/>
    <x v="802"/>
    <m/>
    <x v="1"/>
  </r>
  <r>
    <s v="C0805"/>
    <x v="11"/>
    <x v="1"/>
    <x v="426"/>
    <x v="0"/>
    <x v="1"/>
    <x v="1"/>
    <x v="803"/>
    <m/>
    <x v="0"/>
  </r>
  <r>
    <s v="C0806"/>
    <x v="39"/>
    <x v="0"/>
    <x v="427"/>
    <x v="0"/>
    <x v="1"/>
    <x v="2"/>
    <x v="804"/>
    <m/>
    <x v="1"/>
  </r>
  <r>
    <s v="C0807"/>
    <x v="29"/>
    <x v="0"/>
    <x v="428"/>
    <x v="1"/>
    <x v="1"/>
    <x v="2"/>
    <x v="805"/>
    <m/>
    <x v="1"/>
  </r>
  <r>
    <s v="C0808"/>
    <x v="0"/>
    <x v="0"/>
    <x v="429"/>
    <x v="0"/>
    <x v="1"/>
    <x v="2"/>
    <x v="806"/>
    <m/>
    <x v="1"/>
  </r>
  <r>
    <s v="C0809"/>
    <x v="1"/>
    <x v="1"/>
    <x v="307"/>
    <x v="0"/>
    <x v="1"/>
    <x v="1"/>
    <x v="807"/>
    <m/>
    <x v="1"/>
  </r>
  <r>
    <s v="C0810"/>
    <x v="9"/>
    <x v="1"/>
    <x v="9"/>
    <x v="1"/>
    <x v="1"/>
    <x v="3"/>
    <x v="808"/>
    <m/>
    <x v="0"/>
  </r>
  <r>
    <s v="C0811"/>
    <x v="6"/>
    <x v="0"/>
    <x v="43"/>
    <x v="2"/>
    <x v="1"/>
    <x v="0"/>
    <x v="809"/>
    <m/>
    <x v="1"/>
  </r>
  <r>
    <s v="C0812"/>
    <x v="3"/>
    <x v="0"/>
    <x v="430"/>
    <x v="2"/>
    <x v="1"/>
    <x v="2"/>
    <x v="810"/>
    <m/>
    <x v="1"/>
  </r>
  <r>
    <s v="C0813"/>
    <x v="40"/>
    <x v="1"/>
    <x v="431"/>
    <x v="3"/>
    <x v="1"/>
    <x v="1"/>
    <x v="811"/>
    <m/>
    <x v="2"/>
  </r>
  <r>
    <s v="C0814"/>
    <x v="2"/>
    <x v="1"/>
    <x v="422"/>
    <x v="3"/>
    <x v="1"/>
    <x v="3"/>
    <x v="812"/>
    <m/>
    <x v="2"/>
  </r>
  <r>
    <s v="C0815"/>
    <x v="26"/>
    <x v="1"/>
    <x v="53"/>
    <x v="3"/>
    <x v="1"/>
    <x v="1"/>
    <x v="813"/>
    <m/>
    <x v="1"/>
  </r>
  <r>
    <s v="C0816"/>
    <x v="34"/>
    <x v="0"/>
    <x v="262"/>
    <x v="0"/>
    <x v="1"/>
    <x v="1"/>
    <x v="814"/>
    <m/>
    <x v="1"/>
  </r>
  <r>
    <s v="C0817"/>
    <x v="23"/>
    <x v="0"/>
    <x v="432"/>
    <x v="0"/>
    <x v="1"/>
    <x v="2"/>
    <x v="815"/>
    <m/>
    <x v="2"/>
  </r>
  <r>
    <s v="C0818"/>
    <x v="11"/>
    <x v="1"/>
    <x v="109"/>
    <x v="2"/>
    <x v="1"/>
    <x v="0"/>
    <x v="816"/>
    <m/>
    <x v="1"/>
  </r>
  <r>
    <s v="C0819"/>
    <x v="42"/>
    <x v="0"/>
    <x v="388"/>
    <x v="1"/>
    <x v="0"/>
    <x v="3"/>
    <x v="817"/>
    <m/>
    <x v="0"/>
  </r>
  <r>
    <s v="C0820"/>
    <x v="3"/>
    <x v="0"/>
    <x v="76"/>
    <x v="0"/>
    <x v="0"/>
    <x v="2"/>
    <x v="818"/>
    <m/>
    <x v="1"/>
  </r>
  <r>
    <s v="C0821"/>
    <x v="39"/>
    <x v="1"/>
    <x v="175"/>
    <x v="1"/>
    <x v="1"/>
    <x v="0"/>
    <x v="819"/>
    <m/>
    <x v="1"/>
  </r>
  <r>
    <s v="C0822"/>
    <x v="21"/>
    <x v="1"/>
    <x v="433"/>
    <x v="0"/>
    <x v="1"/>
    <x v="2"/>
    <x v="820"/>
    <m/>
    <x v="3"/>
  </r>
  <r>
    <s v="C0823"/>
    <x v="1"/>
    <x v="0"/>
    <x v="360"/>
    <x v="0"/>
    <x v="1"/>
    <x v="1"/>
    <x v="821"/>
    <m/>
    <x v="1"/>
  </r>
  <r>
    <s v="C0824"/>
    <x v="36"/>
    <x v="0"/>
    <x v="382"/>
    <x v="3"/>
    <x v="1"/>
    <x v="1"/>
    <x v="822"/>
    <m/>
    <x v="0"/>
  </r>
  <r>
    <s v="C0825"/>
    <x v="8"/>
    <x v="1"/>
    <x v="200"/>
    <x v="0"/>
    <x v="1"/>
    <x v="2"/>
    <x v="823"/>
    <m/>
    <x v="2"/>
  </r>
  <r>
    <s v="C0826"/>
    <x v="33"/>
    <x v="0"/>
    <x v="56"/>
    <x v="3"/>
    <x v="1"/>
    <x v="3"/>
    <x v="824"/>
    <m/>
    <x v="1"/>
  </r>
  <r>
    <s v="C0827"/>
    <x v="12"/>
    <x v="1"/>
    <x v="211"/>
    <x v="3"/>
    <x v="0"/>
    <x v="1"/>
    <x v="825"/>
    <m/>
    <x v="1"/>
  </r>
  <r>
    <s v="C0828"/>
    <x v="26"/>
    <x v="1"/>
    <x v="24"/>
    <x v="1"/>
    <x v="0"/>
    <x v="3"/>
    <x v="826"/>
    <m/>
    <x v="0"/>
  </r>
  <r>
    <s v="C0829"/>
    <x v="24"/>
    <x v="1"/>
    <x v="16"/>
    <x v="2"/>
    <x v="0"/>
    <x v="3"/>
    <x v="827"/>
    <m/>
    <x v="1"/>
  </r>
  <r>
    <s v="C0830"/>
    <x v="46"/>
    <x v="1"/>
    <x v="361"/>
    <x v="1"/>
    <x v="1"/>
    <x v="2"/>
    <x v="828"/>
    <m/>
    <x v="2"/>
  </r>
  <r>
    <s v="C0831"/>
    <x v="18"/>
    <x v="1"/>
    <x v="291"/>
    <x v="0"/>
    <x v="1"/>
    <x v="0"/>
    <x v="829"/>
    <m/>
    <x v="1"/>
  </r>
  <r>
    <s v="C0832"/>
    <x v="26"/>
    <x v="0"/>
    <x v="9"/>
    <x v="0"/>
    <x v="1"/>
    <x v="2"/>
    <x v="830"/>
    <m/>
    <x v="0"/>
  </r>
  <r>
    <s v="C0833"/>
    <x v="2"/>
    <x v="0"/>
    <x v="17"/>
    <x v="3"/>
    <x v="1"/>
    <x v="2"/>
    <x v="831"/>
    <m/>
    <x v="2"/>
  </r>
  <r>
    <s v="C0834"/>
    <x v="30"/>
    <x v="1"/>
    <x v="226"/>
    <x v="0"/>
    <x v="1"/>
    <x v="2"/>
    <x v="832"/>
    <m/>
    <x v="1"/>
  </r>
  <r>
    <s v="C0835"/>
    <x v="26"/>
    <x v="1"/>
    <x v="312"/>
    <x v="1"/>
    <x v="1"/>
    <x v="2"/>
    <x v="833"/>
    <m/>
    <x v="1"/>
  </r>
  <r>
    <s v="C0836"/>
    <x v="44"/>
    <x v="1"/>
    <x v="233"/>
    <x v="3"/>
    <x v="1"/>
    <x v="1"/>
    <x v="834"/>
    <m/>
    <x v="1"/>
  </r>
  <r>
    <s v="C0837"/>
    <x v="26"/>
    <x v="1"/>
    <x v="434"/>
    <x v="0"/>
    <x v="1"/>
    <x v="0"/>
    <x v="835"/>
    <m/>
    <x v="1"/>
  </r>
  <r>
    <s v="C0838"/>
    <x v="12"/>
    <x v="0"/>
    <x v="33"/>
    <x v="0"/>
    <x v="1"/>
    <x v="3"/>
    <x v="836"/>
    <m/>
    <x v="0"/>
  </r>
  <r>
    <s v="C0839"/>
    <x v="22"/>
    <x v="0"/>
    <x v="352"/>
    <x v="3"/>
    <x v="1"/>
    <x v="3"/>
    <x v="837"/>
    <m/>
    <x v="2"/>
  </r>
  <r>
    <s v="C0840"/>
    <x v="17"/>
    <x v="0"/>
    <x v="112"/>
    <x v="0"/>
    <x v="1"/>
    <x v="2"/>
    <x v="838"/>
    <m/>
    <x v="1"/>
  </r>
  <r>
    <s v="C0841"/>
    <x v="27"/>
    <x v="1"/>
    <x v="435"/>
    <x v="0"/>
    <x v="1"/>
    <x v="0"/>
    <x v="839"/>
    <m/>
    <x v="1"/>
  </r>
  <r>
    <s v="C0842"/>
    <x v="17"/>
    <x v="1"/>
    <x v="62"/>
    <x v="0"/>
    <x v="1"/>
    <x v="3"/>
    <x v="840"/>
    <m/>
    <x v="2"/>
  </r>
  <r>
    <s v="C0843"/>
    <x v="11"/>
    <x v="0"/>
    <x v="436"/>
    <x v="3"/>
    <x v="0"/>
    <x v="1"/>
    <x v="841"/>
    <m/>
    <x v="1"/>
  </r>
  <r>
    <s v="C0844"/>
    <x v="37"/>
    <x v="0"/>
    <x v="382"/>
    <x v="0"/>
    <x v="0"/>
    <x v="1"/>
    <x v="842"/>
    <m/>
    <x v="0"/>
  </r>
  <r>
    <s v="C0845"/>
    <x v="31"/>
    <x v="1"/>
    <x v="131"/>
    <x v="0"/>
    <x v="1"/>
    <x v="3"/>
    <x v="843"/>
    <m/>
    <x v="1"/>
  </r>
  <r>
    <s v="C0846"/>
    <x v="8"/>
    <x v="0"/>
    <x v="437"/>
    <x v="0"/>
    <x v="0"/>
    <x v="1"/>
    <x v="844"/>
    <m/>
    <x v="1"/>
  </r>
  <r>
    <s v="C0847"/>
    <x v="43"/>
    <x v="0"/>
    <x v="206"/>
    <x v="1"/>
    <x v="1"/>
    <x v="0"/>
    <x v="845"/>
    <m/>
    <x v="1"/>
  </r>
  <r>
    <s v="C0848"/>
    <x v="11"/>
    <x v="1"/>
    <x v="438"/>
    <x v="1"/>
    <x v="1"/>
    <x v="1"/>
    <x v="846"/>
    <m/>
    <x v="1"/>
  </r>
  <r>
    <s v="C0849"/>
    <x v="13"/>
    <x v="0"/>
    <x v="390"/>
    <x v="0"/>
    <x v="1"/>
    <x v="0"/>
    <x v="847"/>
    <m/>
    <x v="2"/>
  </r>
  <r>
    <s v="C0850"/>
    <x v="19"/>
    <x v="1"/>
    <x v="27"/>
    <x v="0"/>
    <x v="1"/>
    <x v="2"/>
    <x v="848"/>
    <m/>
    <x v="1"/>
  </r>
  <r>
    <s v="C0851"/>
    <x v="7"/>
    <x v="0"/>
    <x v="16"/>
    <x v="0"/>
    <x v="0"/>
    <x v="3"/>
    <x v="849"/>
    <m/>
    <x v="1"/>
  </r>
  <r>
    <s v="C0852"/>
    <x v="35"/>
    <x v="1"/>
    <x v="243"/>
    <x v="3"/>
    <x v="1"/>
    <x v="2"/>
    <x v="850"/>
    <m/>
    <x v="1"/>
  </r>
  <r>
    <s v="C0853"/>
    <x v="6"/>
    <x v="0"/>
    <x v="76"/>
    <x v="0"/>
    <x v="0"/>
    <x v="3"/>
    <x v="851"/>
    <m/>
    <x v="1"/>
  </r>
  <r>
    <s v="C0854"/>
    <x v="31"/>
    <x v="0"/>
    <x v="110"/>
    <x v="3"/>
    <x v="1"/>
    <x v="3"/>
    <x v="852"/>
    <m/>
    <x v="2"/>
  </r>
  <r>
    <s v="C0855"/>
    <x v="41"/>
    <x v="0"/>
    <x v="17"/>
    <x v="2"/>
    <x v="0"/>
    <x v="3"/>
    <x v="853"/>
    <m/>
    <x v="2"/>
  </r>
  <r>
    <s v="C0856"/>
    <x v="34"/>
    <x v="0"/>
    <x v="303"/>
    <x v="0"/>
    <x v="1"/>
    <x v="0"/>
    <x v="854"/>
    <m/>
    <x v="0"/>
  </r>
  <r>
    <s v="C0857"/>
    <x v="28"/>
    <x v="0"/>
    <x v="293"/>
    <x v="0"/>
    <x v="0"/>
    <x v="1"/>
    <x v="855"/>
    <m/>
    <x v="1"/>
  </r>
  <r>
    <s v="C0858"/>
    <x v="9"/>
    <x v="1"/>
    <x v="134"/>
    <x v="0"/>
    <x v="0"/>
    <x v="2"/>
    <x v="856"/>
    <m/>
    <x v="2"/>
  </r>
  <r>
    <s v="C0859"/>
    <x v="9"/>
    <x v="0"/>
    <x v="166"/>
    <x v="1"/>
    <x v="1"/>
    <x v="1"/>
    <x v="857"/>
    <m/>
    <x v="1"/>
  </r>
  <r>
    <s v="C0860"/>
    <x v="37"/>
    <x v="1"/>
    <x v="71"/>
    <x v="0"/>
    <x v="1"/>
    <x v="0"/>
    <x v="858"/>
    <m/>
    <x v="0"/>
  </r>
  <r>
    <s v="C0861"/>
    <x v="7"/>
    <x v="0"/>
    <x v="439"/>
    <x v="3"/>
    <x v="0"/>
    <x v="0"/>
    <x v="859"/>
    <m/>
    <x v="1"/>
  </r>
  <r>
    <s v="C0862"/>
    <x v="25"/>
    <x v="0"/>
    <x v="52"/>
    <x v="2"/>
    <x v="1"/>
    <x v="0"/>
    <x v="860"/>
    <m/>
    <x v="0"/>
  </r>
  <r>
    <s v="C0863"/>
    <x v="19"/>
    <x v="0"/>
    <x v="371"/>
    <x v="3"/>
    <x v="1"/>
    <x v="2"/>
    <x v="861"/>
    <m/>
    <x v="1"/>
  </r>
  <r>
    <s v="C0864"/>
    <x v="26"/>
    <x v="0"/>
    <x v="269"/>
    <x v="0"/>
    <x v="1"/>
    <x v="3"/>
    <x v="862"/>
    <m/>
    <x v="2"/>
  </r>
  <r>
    <s v="C0865"/>
    <x v="43"/>
    <x v="1"/>
    <x v="440"/>
    <x v="0"/>
    <x v="1"/>
    <x v="0"/>
    <x v="863"/>
    <m/>
    <x v="0"/>
  </r>
  <r>
    <s v="C0866"/>
    <x v="29"/>
    <x v="1"/>
    <x v="441"/>
    <x v="3"/>
    <x v="1"/>
    <x v="0"/>
    <x v="864"/>
    <m/>
    <x v="1"/>
  </r>
  <r>
    <s v="C0867"/>
    <x v="1"/>
    <x v="1"/>
    <x v="348"/>
    <x v="0"/>
    <x v="1"/>
    <x v="1"/>
    <x v="865"/>
    <m/>
    <x v="1"/>
  </r>
  <r>
    <s v="C0868"/>
    <x v="37"/>
    <x v="1"/>
    <x v="442"/>
    <x v="1"/>
    <x v="1"/>
    <x v="0"/>
    <x v="866"/>
    <m/>
    <x v="1"/>
  </r>
  <r>
    <s v="C0869"/>
    <x v="35"/>
    <x v="1"/>
    <x v="367"/>
    <x v="0"/>
    <x v="1"/>
    <x v="3"/>
    <x v="867"/>
    <m/>
    <x v="2"/>
  </r>
  <r>
    <s v="C0870"/>
    <x v="9"/>
    <x v="0"/>
    <x v="210"/>
    <x v="2"/>
    <x v="1"/>
    <x v="0"/>
    <x v="868"/>
    <m/>
    <x v="2"/>
  </r>
  <r>
    <s v="C0871"/>
    <x v="45"/>
    <x v="1"/>
    <x v="391"/>
    <x v="0"/>
    <x v="1"/>
    <x v="0"/>
    <x v="869"/>
    <m/>
    <x v="1"/>
  </r>
  <r>
    <s v="C0872"/>
    <x v="21"/>
    <x v="0"/>
    <x v="364"/>
    <x v="1"/>
    <x v="1"/>
    <x v="1"/>
    <x v="870"/>
    <m/>
    <x v="0"/>
  </r>
  <r>
    <s v="C0873"/>
    <x v="44"/>
    <x v="1"/>
    <x v="443"/>
    <x v="0"/>
    <x v="1"/>
    <x v="1"/>
    <x v="871"/>
    <m/>
    <x v="2"/>
  </r>
  <r>
    <s v="C0874"/>
    <x v="32"/>
    <x v="1"/>
    <x v="406"/>
    <x v="1"/>
    <x v="1"/>
    <x v="0"/>
    <x v="872"/>
    <m/>
    <x v="1"/>
  </r>
  <r>
    <s v="C0875"/>
    <x v="36"/>
    <x v="1"/>
    <x v="361"/>
    <x v="2"/>
    <x v="1"/>
    <x v="3"/>
    <x v="873"/>
    <m/>
    <x v="2"/>
  </r>
  <r>
    <s v="C0876"/>
    <x v="11"/>
    <x v="0"/>
    <x v="213"/>
    <x v="0"/>
    <x v="1"/>
    <x v="2"/>
    <x v="874"/>
    <m/>
    <x v="0"/>
  </r>
  <r>
    <s v="C0877"/>
    <x v="41"/>
    <x v="0"/>
    <x v="416"/>
    <x v="1"/>
    <x v="1"/>
    <x v="0"/>
    <x v="875"/>
    <m/>
    <x v="0"/>
  </r>
  <r>
    <s v="C0878"/>
    <x v="3"/>
    <x v="1"/>
    <x v="6"/>
    <x v="4"/>
    <x v="1"/>
    <x v="1"/>
    <x v="876"/>
    <m/>
    <x v="1"/>
  </r>
  <r>
    <s v="C0879"/>
    <x v="24"/>
    <x v="1"/>
    <x v="444"/>
    <x v="1"/>
    <x v="1"/>
    <x v="0"/>
    <x v="877"/>
    <m/>
    <x v="0"/>
  </r>
  <r>
    <s v="C0880"/>
    <x v="7"/>
    <x v="0"/>
    <x v="445"/>
    <x v="3"/>
    <x v="1"/>
    <x v="0"/>
    <x v="878"/>
    <m/>
    <x v="0"/>
  </r>
  <r>
    <s v="C0881"/>
    <x v="20"/>
    <x v="1"/>
    <x v="82"/>
    <x v="2"/>
    <x v="1"/>
    <x v="0"/>
    <x v="879"/>
    <m/>
    <x v="1"/>
  </r>
  <r>
    <s v="C0882"/>
    <x v="11"/>
    <x v="1"/>
    <x v="60"/>
    <x v="1"/>
    <x v="1"/>
    <x v="2"/>
    <x v="880"/>
    <m/>
    <x v="0"/>
  </r>
  <r>
    <s v="C0883"/>
    <x v="27"/>
    <x v="0"/>
    <x v="188"/>
    <x v="0"/>
    <x v="1"/>
    <x v="3"/>
    <x v="881"/>
    <m/>
    <x v="2"/>
  </r>
  <r>
    <s v="C0884"/>
    <x v="43"/>
    <x v="0"/>
    <x v="44"/>
    <x v="2"/>
    <x v="0"/>
    <x v="3"/>
    <x v="882"/>
    <m/>
    <x v="1"/>
  </r>
  <r>
    <s v="C0885"/>
    <x v="9"/>
    <x v="1"/>
    <x v="301"/>
    <x v="5"/>
    <x v="1"/>
    <x v="2"/>
    <x v="883"/>
    <m/>
    <x v="0"/>
  </r>
  <r>
    <s v="C0886"/>
    <x v="4"/>
    <x v="1"/>
    <x v="329"/>
    <x v="1"/>
    <x v="0"/>
    <x v="1"/>
    <x v="884"/>
    <m/>
    <x v="0"/>
  </r>
  <r>
    <s v="C0887"/>
    <x v="37"/>
    <x v="1"/>
    <x v="111"/>
    <x v="0"/>
    <x v="0"/>
    <x v="3"/>
    <x v="885"/>
    <m/>
    <x v="0"/>
  </r>
  <r>
    <s v="C0888"/>
    <x v="26"/>
    <x v="0"/>
    <x v="190"/>
    <x v="0"/>
    <x v="1"/>
    <x v="2"/>
    <x v="886"/>
    <m/>
    <x v="1"/>
  </r>
  <r>
    <s v="C0889"/>
    <x v="20"/>
    <x v="1"/>
    <x v="318"/>
    <x v="0"/>
    <x v="1"/>
    <x v="0"/>
    <x v="887"/>
    <m/>
    <x v="1"/>
  </r>
  <r>
    <s v="C0890"/>
    <x v="37"/>
    <x v="1"/>
    <x v="51"/>
    <x v="1"/>
    <x v="1"/>
    <x v="2"/>
    <x v="888"/>
    <m/>
    <x v="1"/>
  </r>
  <r>
    <s v="C0891"/>
    <x v="33"/>
    <x v="0"/>
    <x v="78"/>
    <x v="0"/>
    <x v="0"/>
    <x v="2"/>
    <x v="889"/>
    <m/>
    <x v="0"/>
  </r>
  <r>
    <s v="C0892"/>
    <x v="26"/>
    <x v="0"/>
    <x v="446"/>
    <x v="5"/>
    <x v="1"/>
    <x v="1"/>
    <x v="890"/>
    <m/>
    <x v="0"/>
  </r>
  <r>
    <s v="C0893"/>
    <x v="40"/>
    <x v="1"/>
    <x v="167"/>
    <x v="0"/>
    <x v="1"/>
    <x v="3"/>
    <x v="891"/>
    <m/>
    <x v="2"/>
  </r>
  <r>
    <s v="C0894"/>
    <x v="42"/>
    <x v="1"/>
    <x v="447"/>
    <x v="3"/>
    <x v="0"/>
    <x v="1"/>
    <x v="892"/>
    <m/>
    <x v="1"/>
  </r>
  <r>
    <s v="C0895"/>
    <x v="10"/>
    <x v="1"/>
    <x v="159"/>
    <x v="0"/>
    <x v="1"/>
    <x v="3"/>
    <x v="893"/>
    <m/>
    <x v="1"/>
  </r>
  <r>
    <s v="C0896"/>
    <x v="35"/>
    <x v="0"/>
    <x v="448"/>
    <x v="0"/>
    <x v="1"/>
    <x v="0"/>
    <x v="894"/>
    <m/>
    <x v="1"/>
  </r>
  <r>
    <s v="C0897"/>
    <x v="32"/>
    <x v="0"/>
    <x v="449"/>
    <x v="3"/>
    <x v="0"/>
    <x v="3"/>
    <x v="895"/>
    <m/>
    <x v="2"/>
  </r>
  <r>
    <s v="C0898"/>
    <x v="0"/>
    <x v="1"/>
    <x v="122"/>
    <x v="1"/>
    <x v="1"/>
    <x v="2"/>
    <x v="896"/>
    <m/>
    <x v="0"/>
  </r>
  <r>
    <s v="C0899"/>
    <x v="1"/>
    <x v="0"/>
    <x v="362"/>
    <x v="0"/>
    <x v="1"/>
    <x v="1"/>
    <x v="897"/>
    <m/>
    <x v="1"/>
  </r>
  <r>
    <s v="C0900"/>
    <x v="0"/>
    <x v="0"/>
    <x v="422"/>
    <x v="0"/>
    <x v="1"/>
    <x v="2"/>
    <x v="898"/>
    <m/>
    <x v="2"/>
  </r>
  <r>
    <s v="C0901"/>
    <x v="41"/>
    <x v="1"/>
    <x v="422"/>
    <x v="0"/>
    <x v="1"/>
    <x v="3"/>
    <x v="899"/>
    <m/>
    <x v="2"/>
  </r>
  <r>
    <s v="C0902"/>
    <x v="8"/>
    <x v="1"/>
    <x v="450"/>
    <x v="0"/>
    <x v="0"/>
    <x v="1"/>
    <x v="900"/>
    <m/>
    <x v="1"/>
  </r>
  <r>
    <s v="C0903"/>
    <x v="21"/>
    <x v="1"/>
    <x v="288"/>
    <x v="2"/>
    <x v="1"/>
    <x v="3"/>
    <x v="901"/>
    <m/>
    <x v="0"/>
  </r>
  <r>
    <s v="C0904"/>
    <x v="41"/>
    <x v="1"/>
    <x v="139"/>
    <x v="0"/>
    <x v="1"/>
    <x v="1"/>
    <x v="902"/>
    <m/>
    <x v="1"/>
  </r>
  <r>
    <s v="C0905"/>
    <x v="8"/>
    <x v="0"/>
    <x v="451"/>
    <x v="0"/>
    <x v="1"/>
    <x v="0"/>
    <x v="903"/>
    <m/>
    <x v="1"/>
  </r>
  <r>
    <s v="C0906"/>
    <x v="21"/>
    <x v="0"/>
    <x v="452"/>
    <x v="3"/>
    <x v="1"/>
    <x v="3"/>
    <x v="904"/>
    <m/>
    <x v="0"/>
  </r>
  <r>
    <s v="C0907"/>
    <x v="13"/>
    <x v="1"/>
    <x v="453"/>
    <x v="2"/>
    <x v="1"/>
    <x v="3"/>
    <x v="905"/>
    <m/>
    <x v="1"/>
  </r>
  <r>
    <s v="C0908"/>
    <x v="36"/>
    <x v="0"/>
    <x v="454"/>
    <x v="1"/>
    <x v="1"/>
    <x v="1"/>
    <x v="906"/>
    <m/>
    <x v="1"/>
  </r>
  <r>
    <s v="C0909"/>
    <x v="18"/>
    <x v="1"/>
    <x v="455"/>
    <x v="2"/>
    <x v="1"/>
    <x v="0"/>
    <x v="907"/>
    <m/>
    <x v="1"/>
  </r>
  <r>
    <s v="C0910"/>
    <x v="4"/>
    <x v="0"/>
    <x v="15"/>
    <x v="0"/>
    <x v="0"/>
    <x v="0"/>
    <x v="908"/>
    <m/>
    <x v="2"/>
  </r>
  <r>
    <s v="C0911"/>
    <x v="20"/>
    <x v="1"/>
    <x v="33"/>
    <x v="1"/>
    <x v="1"/>
    <x v="2"/>
    <x v="909"/>
    <m/>
    <x v="0"/>
  </r>
  <r>
    <s v="C0912"/>
    <x v="1"/>
    <x v="1"/>
    <x v="294"/>
    <x v="0"/>
    <x v="0"/>
    <x v="3"/>
    <x v="910"/>
    <m/>
    <x v="1"/>
  </r>
  <r>
    <s v="C0913"/>
    <x v="17"/>
    <x v="0"/>
    <x v="301"/>
    <x v="2"/>
    <x v="1"/>
    <x v="2"/>
    <x v="911"/>
    <m/>
    <x v="0"/>
  </r>
  <r>
    <s v="C0914"/>
    <x v="36"/>
    <x v="0"/>
    <x v="97"/>
    <x v="1"/>
    <x v="1"/>
    <x v="0"/>
    <x v="912"/>
    <m/>
    <x v="0"/>
  </r>
  <r>
    <s v="C0915"/>
    <x v="3"/>
    <x v="1"/>
    <x v="456"/>
    <x v="3"/>
    <x v="1"/>
    <x v="2"/>
    <x v="913"/>
    <m/>
    <x v="2"/>
  </r>
  <r>
    <s v="C0916"/>
    <x v="23"/>
    <x v="0"/>
    <x v="457"/>
    <x v="0"/>
    <x v="1"/>
    <x v="1"/>
    <x v="914"/>
    <m/>
    <x v="1"/>
  </r>
  <r>
    <s v="C0917"/>
    <x v="32"/>
    <x v="0"/>
    <x v="78"/>
    <x v="0"/>
    <x v="0"/>
    <x v="2"/>
    <x v="915"/>
    <m/>
    <x v="0"/>
  </r>
  <r>
    <s v="C0918"/>
    <x v="39"/>
    <x v="1"/>
    <x v="83"/>
    <x v="0"/>
    <x v="0"/>
    <x v="3"/>
    <x v="916"/>
    <m/>
    <x v="2"/>
  </r>
  <r>
    <s v="C0919"/>
    <x v="35"/>
    <x v="0"/>
    <x v="458"/>
    <x v="0"/>
    <x v="1"/>
    <x v="0"/>
    <x v="917"/>
    <m/>
    <x v="0"/>
  </r>
  <r>
    <s v="C0920"/>
    <x v="22"/>
    <x v="0"/>
    <x v="194"/>
    <x v="1"/>
    <x v="1"/>
    <x v="1"/>
    <x v="918"/>
    <m/>
    <x v="1"/>
  </r>
  <r>
    <s v="C0921"/>
    <x v="10"/>
    <x v="0"/>
    <x v="459"/>
    <x v="0"/>
    <x v="1"/>
    <x v="0"/>
    <x v="919"/>
    <m/>
    <x v="0"/>
  </r>
  <r>
    <s v="C0922"/>
    <x v="10"/>
    <x v="0"/>
    <x v="460"/>
    <x v="0"/>
    <x v="1"/>
    <x v="0"/>
    <x v="920"/>
    <m/>
    <x v="1"/>
  </r>
  <r>
    <s v="C0923"/>
    <x v="25"/>
    <x v="1"/>
    <x v="332"/>
    <x v="1"/>
    <x v="1"/>
    <x v="0"/>
    <x v="921"/>
    <m/>
    <x v="1"/>
  </r>
  <r>
    <s v="C0924"/>
    <x v="16"/>
    <x v="1"/>
    <x v="427"/>
    <x v="0"/>
    <x v="1"/>
    <x v="2"/>
    <x v="922"/>
    <m/>
    <x v="1"/>
  </r>
  <r>
    <s v="C0925"/>
    <x v="32"/>
    <x v="1"/>
    <x v="461"/>
    <x v="0"/>
    <x v="1"/>
    <x v="0"/>
    <x v="923"/>
    <m/>
    <x v="2"/>
  </r>
  <r>
    <s v="C0926"/>
    <x v="45"/>
    <x v="1"/>
    <x v="159"/>
    <x v="3"/>
    <x v="1"/>
    <x v="3"/>
    <x v="924"/>
    <m/>
    <x v="1"/>
  </r>
  <r>
    <s v="C0927"/>
    <x v="0"/>
    <x v="0"/>
    <x v="305"/>
    <x v="3"/>
    <x v="1"/>
    <x v="0"/>
    <x v="925"/>
    <m/>
    <x v="2"/>
  </r>
  <r>
    <s v="C0928"/>
    <x v="37"/>
    <x v="0"/>
    <x v="462"/>
    <x v="1"/>
    <x v="1"/>
    <x v="0"/>
    <x v="926"/>
    <m/>
    <x v="2"/>
  </r>
  <r>
    <s v="C0929"/>
    <x v="10"/>
    <x v="0"/>
    <x v="287"/>
    <x v="0"/>
    <x v="1"/>
    <x v="1"/>
    <x v="927"/>
    <m/>
    <x v="1"/>
  </r>
  <r>
    <s v="C0930"/>
    <x v="24"/>
    <x v="1"/>
    <x v="194"/>
    <x v="1"/>
    <x v="1"/>
    <x v="1"/>
    <x v="928"/>
    <m/>
    <x v="1"/>
  </r>
  <r>
    <s v="C0931"/>
    <x v="21"/>
    <x v="1"/>
    <x v="306"/>
    <x v="1"/>
    <x v="1"/>
    <x v="1"/>
    <x v="929"/>
    <m/>
    <x v="1"/>
  </r>
  <r>
    <s v="C0932"/>
    <x v="46"/>
    <x v="0"/>
    <x v="463"/>
    <x v="1"/>
    <x v="1"/>
    <x v="0"/>
    <x v="930"/>
    <m/>
    <x v="1"/>
  </r>
  <r>
    <s v="C0933"/>
    <x v="6"/>
    <x v="1"/>
    <x v="335"/>
    <x v="4"/>
    <x v="1"/>
    <x v="0"/>
    <x v="931"/>
    <m/>
    <x v="0"/>
  </r>
  <r>
    <s v="C0934"/>
    <x v="39"/>
    <x v="0"/>
    <x v="19"/>
    <x v="0"/>
    <x v="1"/>
    <x v="0"/>
    <x v="932"/>
    <m/>
    <x v="1"/>
  </r>
  <r>
    <s v="C0935"/>
    <x v="4"/>
    <x v="1"/>
    <x v="464"/>
    <x v="3"/>
    <x v="1"/>
    <x v="1"/>
    <x v="933"/>
    <m/>
    <x v="1"/>
  </r>
  <r>
    <s v="C0936"/>
    <x v="17"/>
    <x v="0"/>
    <x v="97"/>
    <x v="0"/>
    <x v="1"/>
    <x v="0"/>
    <x v="934"/>
    <m/>
    <x v="0"/>
  </r>
  <r>
    <s v="C0937"/>
    <x v="36"/>
    <x v="1"/>
    <x v="129"/>
    <x v="3"/>
    <x v="1"/>
    <x v="3"/>
    <x v="935"/>
    <m/>
    <x v="0"/>
  </r>
  <r>
    <s v="C0938"/>
    <x v="46"/>
    <x v="0"/>
    <x v="432"/>
    <x v="4"/>
    <x v="1"/>
    <x v="2"/>
    <x v="936"/>
    <m/>
    <x v="2"/>
  </r>
  <r>
    <s v="C0939"/>
    <x v="1"/>
    <x v="1"/>
    <x v="424"/>
    <x v="3"/>
    <x v="1"/>
    <x v="1"/>
    <x v="937"/>
    <m/>
    <x v="0"/>
  </r>
  <r>
    <s v="C0940"/>
    <x v="31"/>
    <x v="1"/>
    <x v="364"/>
    <x v="0"/>
    <x v="1"/>
    <x v="1"/>
    <x v="938"/>
    <m/>
    <x v="0"/>
  </r>
  <r>
    <s v="C0941"/>
    <x v="1"/>
    <x v="1"/>
    <x v="174"/>
    <x v="0"/>
    <x v="1"/>
    <x v="1"/>
    <x v="939"/>
    <m/>
    <x v="2"/>
  </r>
  <r>
    <s v="C0942"/>
    <x v="45"/>
    <x v="0"/>
    <x v="465"/>
    <x v="1"/>
    <x v="1"/>
    <x v="1"/>
    <x v="940"/>
    <m/>
    <x v="1"/>
  </r>
  <r>
    <s v="C0943"/>
    <x v="1"/>
    <x v="0"/>
    <x v="392"/>
    <x v="0"/>
    <x v="1"/>
    <x v="3"/>
    <x v="941"/>
    <m/>
    <x v="1"/>
  </r>
  <r>
    <s v="C0944"/>
    <x v="0"/>
    <x v="1"/>
    <x v="227"/>
    <x v="0"/>
    <x v="1"/>
    <x v="2"/>
    <x v="942"/>
    <m/>
    <x v="2"/>
  </r>
  <r>
    <s v="C0945"/>
    <x v="10"/>
    <x v="1"/>
    <x v="466"/>
    <x v="0"/>
    <x v="1"/>
    <x v="1"/>
    <x v="943"/>
    <m/>
    <x v="1"/>
  </r>
  <r>
    <s v="C0946"/>
    <x v="12"/>
    <x v="0"/>
    <x v="467"/>
    <x v="1"/>
    <x v="1"/>
    <x v="0"/>
    <x v="944"/>
    <m/>
    <x v="1"/>
  </r>
  <r>
    <s v="C0947"/>
    <x v="44"/>
    <x v="1"/>
    <x v="467"/>
    <x v="3"/>
    <x v="1"/>
    <x v="0"/>
    <x v="945"/>
    <m/>
    <x v="1"/>
  </r>
  <r>
    <s v="C0948"/>
    <x v="7"/>
    <x v="1"/>
    <x v="206"/>
    <x v="1"/>
    <x v="0"/>
    <x v="3"/>
    <x v="946"/>
    <m/>
    <x v="1"/>
  </r>
  <r>
    <s v="C0949"/>
    <x v="44"/>
    <x v="1"/>
    <x v="468"/>
    <x v="0"/>
    <x v="1"/>
    <x v="2"/>
    <x v="947"/>
    <m/>
    <x v="1"/>
  </r>
  <r>
    <s v="C0950"/>
    <x v="9"/>
    <x v="1"/>
    <x v="102"/>
    <x v="2"/>
    <x v="0"/>
    <x v="0"/>
    <x v="948"/>
    <m/>
    <x v="0"/>
  </r>
  <r>
    <s v="C0951"/>
    <x v="37"/>
    <x v="1"/>
    <x v="469"/>
    <x v="0"/>
    <x v="1"/>
    <x v="3"/>
    <x v="949"/>
    <m/>
    <x v="3"/>
  </r>
  <r>
    <s v="C0952"/>
    <x v="43"/>
    <x v="1"/>
    <x v="470"/>
    <x v="3"/>
    <x v="0"/>
    <x v="1"/>
    <x v="950"/>
    <m/>
    <x v="1"/>
  </r>
  <r>
    <s v="C0953"/>
    <x v="15"/>
    <x v="0"/>
    <x v="403"/>
    <x v="1"/>
    <x v="1"/>
    <x v="2"/>
    <x v="951"/>
    <m/>
    <x v="0"/>
  </r>
  <r>
    <s v="C0954"/>
    <x v="36"/>
    <x v="1"/>
    <x v="204"/>
    <x v="3"/>
    <x v="0"/>
    <x v="0"/>
    <x v="952"/>
    <m/>
    <x v="1"/>
  </r>
  <r>
    <s v="C0955"/>
    <x v="16"/>
    <x v="1"/>
    <x v="152"/>
    <x v="1"/>
    <x v="0"/>
    <x v="2"/>
    <x v="953"/>
    <m/>
    <x v="0"/>
  </r>
  <r>
    <s v="C0956"/>
    <x v="5"/>
    <x v="1"/>
    <x v="87"/>
    <x v="1"/>
    <x v="1"/>
    <x v="1"/>
    <x v="954"/>
    <m/>
    <x v="1"/>
  </r>
  <r>
    <s v="C0957"/>
    <x v="40"/>
    <x v="1"/>
    <x v="43"/>
    <x v="1"/>
    <x v="0"/>
    <x v="1"/>
    <x v="955"/>
    <m/>
    <x v="1"/>
  </r>
  <r>
    <s v="C0958"/>
    <x v="23"/>
    <x v="1"/>
    <x v="471"/>
    <x v="1"/>
    <x v="1"/>
    <x v="2"/>
    <x v="956"/>
    <m/>
    <x v="0"/>
  </r>
  <r>
    <s v="C0959"/>
    <x v="32"/>
    <x v="1"/>
    <x v="379"/>
    <x v="1"/>
    <x v="0"/>
    <x v="3"/>
    <x v="957"/>
    <m/>
    <x v="1"/>
  </r>
  <r>
    <s v="C0960"/>
    <x v="28"/>
    <x v="1"/>
    <x v="38"/>
    <x v="1"/>
    <x v="1"/>
    <x v="2"/>
    <x v="958"/>
    <m/>
    <x v="1"/>
  </r>
  <r>
    <s v="C0961"/>
    <x v="0"/>
    <x v="0"/>
    <x v="472"/>
    <x v="1"/>
    <x v="1"/>
    <x v="2"/>
    <x v="959"/>
    <m/>
    <x v="1"/>
  </r>
  <r>
    <s v="C0962"/>
    <x v="38"/>
    <x v="0"/>
    <x v="473"/>
    <x v="0"/>
    <x v="1"/>
    <x v="0"/>
    <x v="960"/>
    <m/>
    <x v="0"/>
  </r>
  <r>
    <s v="C0963"/>
    <x v="18"/>
    <x v="0"/>
    <x v="49"/>
    <x v="1"/>
    <x v="1"/>
    <x v="1"/>
    <x v="961"/>
    <m/>
    <x v="1"/>
  </r>
  <r>
    <s v="C0964"/>
    <x v="6"/>
    <x v="1"/>
    <x v="88"/>
    <x v="2"/>
    <x v="1"/>
    <x v="3"/>
    <x v="962"/>
    <m/>
    <x v="2"/>
  </r>
  <r>
    <s v="C0965"/>
    <x v="14"/>
    <x v="1"/>
    <x v="219"/>
    <x v="3"/>
    <x v="1"/>
    <x v="2"/>
    <x v="963"/>
    <m/>
    <x v="1"/>
  </r>
  <r>
    <s v="C0966"/>
    <x v="22"/>
    <x v="1"/>
    <x v="416"/>
    <x v="1"/>
    <x v="1"/>
    <x v="0"/>
    <x v="964"/>
    <m/>
    <x v="0"/>
  </r>
  <r>
    <s v="C0967"/>
    <x v="43"/>
    <x v="1"/>
    <x v="88"/>
    <x v="3"/>
    <x v="0"/>
    <x v="2"/>
    <x v="965"/>
    <m/>
    <x v="2"/>
  </r>
  <r>
    <s v="C0968"/>
    <x v="36"/>
    <x v="1"/>
    <x v="195"/>
    <x v="1"/>
    <x v="1"/>
    <x v="2"/>
    <x v="966"/>
    <m/>
    <x v="0"/>
  </r>
  <r>
    <s v="C0969"/>
    <x v="27"/>
    <x v="1"/>
    <x v="474"/>
    <x v="3"/>
    <x v="1"/>
    <x v="3"/>
    <x v="967"/>
    <m/>
    <x v="0"/>
  </r>
  <r>
    <s v="C0970"/>
    <x v="46"/>
    <x v="0"/>
    <x v="419"/>
    <x v="4"/>
    <x v="1"/>
    <x v="1"/>
    <x v="968"/>
    <m/>
    <x v="1"/>
  </r>
  <r>
    <s v="C0971"/>
    <x v="45"/>
    <x v="0"/>
    <x v="475"/>
    <x v="2"/>
    <x v="1"/>
    <x v="1"/>
    <x v="969"/>
    <m/>
    <x v="0"/>
  </r>
  <r>
    <s v="C0972"/>
    <x v="16"/>
    <x v="0"/>
    <x v="476"/>
    <x v="0"/>
    <x v="1"/>
    <x v="3"/>
    <x v="970"/>
    <m/>
    <x v="2"/>
  </r>
  <r>
    <s v="C0973"/>
    <x v="20"/>
    <x v="0"/>
    <x v="281"/>
    <x v="0"/>
    <x v="1"/>
    <x v="2"/>
    <x v="971"/>
    <m/>
    <x v="2"/>
  </r>
  <r>
    <s v="C0974"/>
    <x v="0"/>
    <x v="0"/>
    <x v="477"/>
    <x v="0"/>
    <x v="1"/>
    <x v="0"/>
    <x v="972"/>
    <m/>
    <x v="1"/>
  </r>
  <r>
    <s v="C0975"/>
    <x v="21"/>
    <x v="1"/>
    <x v="478"/>
    <x v="0"/>
    <x v="1"/>
    <x v="1"/>
    <x v="973"/>
    <m/>
    <x v="1"/>
  </r>
  <r>
    <s v="C0976"/>
    <x v="38"/>
    <x v="1"/>
    <x v="83"/>
    <x v="0"/>
    <x v="0"/>
    <x v="3"/>
    <x v="974"/>
    <m/>
    <x v="2"/>
  </r>
  <r>
    <s v="C0977"/>
    <x v="28"/>
    <x v="1"/>
    <x v="196"/>
    <x v="0"/>
    <x v="1"/>
    <x v="1"/>
    <x v="975"/>
    <m/>
    <x v="1"/>
  </r>
  <r>
    <s v="C0978"/>
    <x v="21"/>
    <x v="1"/>
    <x v="410"/>
    <x v="1"/>
    <x v="1"/>
    <x v="1"/>
    <x v="976"/>
    <m/>
    <x v="0"/>
  </r>
  <r>
    <s v="C0979"/>
    <x v="39"/>
    <x v="0"/>
    <x v="479"/>
    <x v="2"/>
    <x v="1"/>
    <x v="3"/>
    <x v="977"/>
    <m/>
    <x v="1"/>
  </r>
  <r>
    <s v="C0980"/>
    <x v="26"/>
    <x v="0"/>
    <x v="96"/>
    <x v="0"/>
    <x v="1"/>
    <x v="1"/>
    <x v="978"/>
    <m/>
    <x v="1"/>
  </r>
  <r>
    <s v="C0981"/>
    <x v="40"/>
    <x v="1"/>
    <x v="94"/>
    <x v="1"/>
    <x v="1"/>
    <x v="3"/>
    <x v="979"/>
    <m/>
    <x v="0"/>
  </r>
  <r>
    <s v="C0982"/>
    <x v="16"/>
    <x v="1"/>
    <x v="383"/>
    <x v="0"/>
    <x v="1"/>
    <x v="3"/>
    <x v="980"/>
    <m/>
    <x v="2"/>
  </r>
  <r>
    <s v="C0983"/>
    <x v="5"/>
    <x v="1"/>
    <x v="473"/>
    <x v="2"/>
    <x v="0"/>
    <x v="0"/>
    <x v="981"/>
    <m/>
    <x v="0"/>
  </r>
  <r>
    <s v="C0984"/>
    <x v="13"/>
    <x v="0"/>
    <x v="162"/>
    <x v="1"/>
    <x v="1"/>
    <x v="3"/>
    <x v="982"/>
    <m/>
    <x v="1"/>
  </r>
  <r>
    <s v="C0985"/>
    <x v="34"/>
    <x v="1"/>
    <x v="95"/>
    <x v="4"/>
    <x v="1"/>
    <x v="3"/>
    <x v="983"/>
    <m/>
    <x v="1"/>
  </r>
  <r>
    <s v="C0986"/>
    <x v="36"/>
    <x v="0"/>
    <x v="335"/>
    <x v="1"/>
    <x v="1"/>
    <x v="0"/>
    <x v="984"/>
    <m/>
    <x v="0"/>
  </r>
  <r>
    <s v="C0987"/>
    <x v="32"/>
    <x v="1"/>
    <x v="95"/>
    <x v="2"/>
    <x v="1"/>
    <x v="2"/>
    <x v="985"/>
    <m/>
    <x v="1"/>
  </r>
  <r>
    <s v="C0988"/>
    <x v="39"/>
    <x v="0"/>
    <x v="215"/>
    <x v="1"/>
    <x v="1"/>
    <x v="2"/>
    <x v="986"/>
    <m/>
    <x v="0"/>
  </r>
  <r>
    <s v="C0989"/>
    <x v="16"/>
    <x v="1"/>
    <x v="480"/>
    <x v="0"/>
    <x v="1"/>
    <x v="3"/>
    <x v="987"/>
    <m/>
    <x v="1"/>
  </r>
  <r>
    <s v="C0990"/>
    <x v="23"/>
    <x v="0"/>
    <x v="481"/>
    <x v="0"/>
    <x v="0"/>
    <x v="3"/>
    <x v="988"/>
    <m/>
    <x v="2"/>
  </r>
  <r>
    <s v="C0991"/>
    <x v="21"/>
    <x v="0"/>
    <x v="202"/>
    <x v="1"/>
    <x v="1"/>
    <x v="0"/>
    <x v="989"/>
    <m/>
    <x v="2"/>
  </r>
  <r>
    <s v="C0992"/>
    <x v="25"/>
    <x v="0"/>
    <x v="152"/>
    <x v="3"/>
    <x v="1"/>
    <x v="3"/>
    <x v="990"/>
    <m/>
    <x v="0"/>
  </r>
  <r>
    <s v="C0993"/>
    <x v="45"/>
    <x v="0"/>
    <x v="93"/>
    <x v="3"/>
    <x v="1"/>
    <x v="0"/>
    <x v="991"/>
    <m/>
    <x v="1"/>
  </r>
  <r>
    <s v="C0994"/>
    <x v="25"/>
    <x v="1"/>
    <x v="356"/>
    <x v="1"/>
    <x v="1"/>
    <x v="1"/>
    <x v="992"/>
    <m/>
    <x v="0"/>
  </r>
  <r>
    <s v="C0995"/>
    <x v="13"/>
    <x v="0"/>
    <x v="449"/>
    <x v="2"/>
    <x v="0"/>
    <x v="2"/>
    <x v="993"/>
    <m/>
    <x v="2"/>
  </r>
  <r>
    <s v="C0996"/>
    <x v="46"/>
    <x v="0"/>
    <x v="482"/>
    <x v="2"/>
    <x v="1"/>
    <x v="3"/>
    <x v="994"/>
    <m/>
    <x v="2"/>
  </r>
  <r>
    <s v="C0997"/>
    <x v="46"/>
    <x v="0"/>
    <x v="22"/>
    <x v="2"/>
    <x v="1"/>
    <x v="0"/>
    <x v="995"/>
    <m/>
    <x v="1"/>
  </r>
  <r>
    <s v="C0998"/>
    <x v="18"/>
    <x v="0"/>
    <x v="139"/>
    <x v="0"/>
    <x v="1"/>
    <x v="1"/>
    <x v="996"/>
    <m/>
    <x v="1"/>
  </r>
  <r>
    <s v="C0999"/>
    <x v="3"/>
    <x v="0"/>
    <x v="483"/>
    <x v="2"/>
    <x v="1"/>
    <x v="3"/>
    <x v="997"/>
    <m/>
    <x v="1"/>
  </r>
  <r>
    <s v="C1000"/>
    <x v="26"/>
    <x v="0"/>
    <x v="78"/>
    <x v="0"/>
    <x v="1"/>
    <x v="2"/>
    <x v="998"/>
    <m/>
    <x v="0"/>
  </r>
  <r>
    <s v="C1001"/>
    <x v="15"/>
    <x v="1"/>
    <x v="223"/>
    <x v="3"/>
    <x v="0"/>
    <x v="2"/>
    <x v="999"/>
    <m/>
    <x v="2"/>
  </r>
  <r>
    <s v="C1002"/>
    <x v="23"/>
    <x v="1"/>
    <x v="484"/>
    <x v="0"/>
    <x v="0"/>
    <x v="0"/>
    <x v="1000"/>
    <m/>
    <x v="1"/>
  </r>
  <r>
    <s v="C1003"/>
    <x v="23"/>
    <x v="1"/>
    <x v="335"/>
    <x v="0"/>
    <x v="1"/>
    <x v="0"/>
    <x v="1001"/>
    <m/>
    <x v="0"/>
  </r>
  <r>
    <s v="C1004"/>
    <x v="28"/>
    <x v="1"/>
    <x v="303"/>
    <x v="0"/>
    <x v="1"/>
    <x v="0"/>
    <x v="1002"/>
    <m/>
    <x v="0"/>
  </r>
  <r>
    <s v="C1005"/>
    <x v="42"/>
    <x v="1"/>
    <x v="485"/>
    <x v="1"/>
    <x v="1"/>
    <x v="3"/>
    <x v="1003"/>
    <m/>
    <x v="2"/>
  </r>
  <r>
    <s v="C1006"/>
    <x v="38"/>
    <x v="1"/>
    <x v="294"/>
    <x v="3"/>
    <x v="1"/>
    <x v="2"/>
    <x v="1004"/>
    <m/>
    <x v="1"/>
  </r>
  <r>
    <s v="C1007"/>
    <x v="2"/>
    <x v="1"/>
    <x v="245"/>
    <x v="3"/>
    <x v="1"/>
    <x v="3"/>
    <x v="1005"/>
    <m/>
    <x v="0"/>
  </r>
  <r>
    <s v="C1008"/>
    <x v="42"/>
    <x v="1"/>
    <x v="143"/>
    <x v="2"/>
    <x v="0"/>
    <x v="2"/>
    <x v="1006"/>
    <m/>
    <x v="0"/>
  </r>
  <r>
    <s v="C1009"/>
    <x v="9"/>
    <x v="1"/>
    <x v="255"/>
    <x v="3"/>
    <x v="1"/>
    <x v="3"/>
    <x v="1007"/>
    <m/>
    <x v="0"/>
  </r>
  <r>
    <s v="C1010"/>
    <x v="43"/>
    <x v="1"/>
    <x v="7"/>
    <x v="1"/>
    <x v="1"/>
    <x v="3"/>
    <x v="1008"/>
    <m/>
    <x v="0"/>
  </r>
  <r>
    <s v="C1011"/>
    <x v="28"/>
    <x v="0"/>
    <x v="414"/>
    <x v="0"/>
    <x v="1"/>
    <x v="0"/>
    <x v="1009"/>
    <m/>
    <x v="2"/>
  </r>
  <r>
    <s v="C1012"/>
    <x v="32"/>
    <x v="1"/>
    <x v="486"/>
    <x v="3"/>
    <x v="0"/>
    <x v="1"/>
    <x v="1010"/>
    <m/>
    <x v="2"/>
  </r>
  <r>
    <s v="C1013"/>
    <x v="35"/>
    <x v="0"/>
    <x v="230"/>
    <x v="5"/>
    <x v="1"/>
    <x v="1"/>
    <x v="1011"/>
    <m/>
    <x v="1"/>
  </r>
  <r>
    <s v="C1014"/>
    <x v="28"/>
    <x v="1"/>
    <x v="243"/>
    <x v="1"/>
    <x v="1"/>
    <x v="2"/>
    <x v="1012"/>
    <m/>
    <x v="1"/>
  </r>
  <r>
    <s v="C1015"/>
    <x v="25"/>
    <x v="0"/>
    <x v="244"/>
    <x v="0"/>
    <x v="1"/>
    <x v="0"/>
    <x v="1013"/>
    <m/>
    <x v="0"/>
  </r>
  <r>
    <s v="C1016"/>
    <x v="17"/>
    <x v="1"/>
    <x v="94"/>
    <x v="0"/>
    <x v="1"/>
    <x v="2"/>
    <x v="1014"/>
    <m/>
    <x v="0"/>
  </r>
  <r>
    <s v="C1017"/>
    <x v="0"/>
    <x v="0"/>
    <x v="456"/>
    <x v="1"/>
    <x v="1"/>
    <x v="2"/>
    <x v="1015"/>
    <m/>
    <x v="2"/>
  </r>
  <r>
    <s v="C1018"/>
    <x v="21"/>
    <x v="0"/>
    <x v="206"/>
    <x v="3"/>
    <x v="1"/>
    <x v="0"/>
    <x v="1016"/>
    <m/>
    <x v="1"/>
  </r>
  <r>
    <s v="C1019"/>
    <x v="40"/>
    <x v="0"/>
    <x v="427"/>
    <x v="2"/>
    <x v="1"/>
    <x v="2"/>
    <x v="1017"/>
    <m/>
    <x v="1"/>
  </r>
  <r>
    <s v="C1020"/>
    <x v="27"/>
    <x v="0"/>
    <x v="297"/>
    <x v="3"/>
    <x v="1"/>
    <x v="2"/>
    <x v="1018"/>
    <m/>
    <x v="1"/>
  </r>
  <r>
    <s v="C1021"/>
    <x v="43"/>
    <x v="1"/>
    <x v="144"/>
    <x v="0"/>
    <x v="1"/>
    <x v="0"/>
    <x v="1019"/>
    <m/>
    <x v="1"/>
  </r>
  <r>
    <s v="C1022"/>
    <x v="20"/>
    <x v="0"/>
    <x v="270"/>
    <x v="2"/>
    <x v="0"/>
    <x v="1"/>
    <x v="1020"/>
    <m/>
    <x v="1"/>
  </r>
  <r>
    <s v="C1023"/>
    <x v="42"/>
    <x v="1"/>
    <x v="168"/>
    <x v="1"/>
    <x v="0"/>
    <x v="1"/>
    <x v="1021"/>
    <m/>
    <x v="1"/>
  </r>
  <r>
    <s v="C1024"/>
    <x v="1"/>
    <x v="1"/>
    <x v="487"/>
    <x v="1"/>
    <x v="1"/>
    <x v="1"/>
    <x v="1022"/>
    <m/>
    <x v="2"/>
  </r>
  <r>
    <s v="C1025"/>
    <x v="42"/>
    <x v="0"/>
    <x v="488"/>
    <x v="1"/>
    <x v="1"/>
    <x v="1"/>
    <x v="1023"/>
    <m/>
    <x v="1"/>
  </r>
  <r>
    <s v="C1026"/>
    <x v="27"/>
    <x v="0"/>
    <x v="489"/>
    <x v="0"/>
    <x v="1"/>
    <x v="0"/>
    <x v="1024"/>
    <m/>
    <x v="1"/>
  </r>
  <r>
    <s v="C1027"/>
    <x v="0"/>
    <x v="1"/>
    <x v="327"/>
    <x v="1"/>
    <x v="0"/>
    <x v="2"/>
    <x v="1025"/>
    <m/>
    <x v="0"/>
  </r>
  <r>
    <s v="C1028"/>
    <x v="11"/>
    <x v="1"/>
    <x v="490"/>
    <x v="0"/>
    <x v="1"/>
    <x v="2"/>
    <x v="1026"/>
    <m/>
    <x v="2"/>
  </r>
  <r>
    <s v="C1029"/>
    <x v="40"/>
    <x v="1"/>
    <x v="93"/>
    <x v="0"/>
    <x v="1"/>
    <x v="0"/>
    <x v="1027"/>
    <m/>
    <x v="1"/>
  </r>
  <r>
    <s v="C1030"/>
    <x v="7"/>
    <x v="0"/>
    <x v="193"/>
    <x v="3"/>
    <x v="1"/>
    <x v="3"/>
    <x v="1028"/>
    <m/>
    <x v="3"/>
  </r>
  <r>
    <s v="C1031"/>
    <x v="6"/>
    <x v="0"/>
    <x v="367"/>
    <x v="1"/>
    <x v="0"/>
    <x v="2"/>
    <x v="1029"/>
    <m/>
    <x v="2"/>
  </r>
  <r>
    <s v="C1032"/>
    <x v="19"/>
    <x v="0"/>
    <x v="49"/>
    <x v="0"/>
    <x v="0"/>
    <x v="1"/>
    <x v="1030"/>
    <m/>
    <x v="1"/>
  </r>
  <r>
    <s v="C1033"/>
    <x v="15"/>
    <x v="0"/>
    <x v="325"/>
    <x v="0"/>
    <x v="1"/>
    <x v="3"/>
    <x v="1031"/>
    <m/>
    <x v="0"/>
  </r>
  <r>
    <s v="C1034"/>
    <x v="1"/>
    <x v="1"/>
    <x v="491"/>
    <x v="0"/>
    <x v="0"/>
    <x v="3"/>
    <x v="1032"/>
    <m/>
    <x v="2"/>
  </r>
  <r>
    <s v="C1035"/>
    <x v="35"/>
    <x v="1"/>
    <x v="275"/>
    <x v="0"/>
    <x v="1"/>
    <x v="2"/>
    <x v="1033"/>
    <m/>
    <x v="1"/>
  </r>
  <r>
    <s v="C1036"/>
    <x v="40"/>
    <x v="0"/>
    <x v="492"/>
    <x v="2"/>
    <x v="1"/>
    <x v="0"/>
    <x v="1034"/>
    <m/>
    <x v="2"/>
  </r>
  <r>
    <s v="C1037"/>
    <x v="20"/>
    <x v="1"/>
    <x v="493"/>
    <x v="3"/>
    <x v="0"/>
    <x v="1"/>
    <x v="1035"/>
    <m/>
    <x v="1"/>
  </r>
  <r>
    <s v="C1038"/>
    <x v="39"/>
    <x v="0"/>
    <x v="131"/>
    <x v="1"/>
    <x v="0"/>
    <x v="2"/>
    <x v="1036"/>
    <m/>
    <x v="1"/>
  </r>
  <r>
    <s v="C1039"/>
    <x v="20"/>
    <x v="1"/>
    <x v="4"/>
    <x v="0"/>
    <x v="1"/>
    <x v="3"/>
    <x v="1037"/>
    <m/>
    <x v="0"/>
  </r>
  <r>
    <s v="C1040"/>
    <x v="0"/>
    <x v="1"/>
    <x v="288"/>
    <x v="3"/>
    <x v="1"/>
    <x v="2"/>
    <x v="1038"/>
    <m/>
    <x v="0"/>
  </r>
  <r>
    <s v="C1041"/>
    <x v="22"/>
    <x v="0"/>
    <x v="24"/>
    <x v="0"/>
    <x v="0"/>
    <x v="2"/>
    <x v="1039"/>
    <m/>
    <x v="0"/>
  </r>
  <r>
    <s v="C1042"/>
    <x v="1"/>
    <x v="1"/>
    <x v="26"/>
    <x v="0"/>
    <x v="1"/>
    <x v="3"/>
    <x v="1040"/>
    <m/>
    <x v="2"/>
  </r>
  <r>
    <s v="C1043"/>
    <x v="34"/>
    <x v="1"/>
    <x v="264"/>
    <x v="0"/>
    <x v="0"/>
    <x v="3"/>
    <x v="1041"/>
    <m/>
    <x v="1"/>
  </r>
  <r>
    <s v="C1044"/>
    <x v="2"/>
    <x v="0"/>
    <x v="335"/>
    <x v="0"/>
    <x v="1"/>
    <x v="0"/>
    <x v="1042"/>
    <m/>
    <x v="0"/>
  </r>
  <r>
    <s v="C1045"/>
    <x v="19"/>
    <x v="1"/>
    <x v="249"/>
    <x v="1"/>
    <x v="1"/>
    <x v="3"/>
    <x v="1043"/>
    <m/>
    <x v="1"/>
  </r>
  <r>
    <s v="C1046"/>
    <x v="32"/>
    <x v="0"/>
    <x v="62"/>
    <x v="3"/>
    <x v="0"/>
    <x v="2"/>
    <x v="1044"/>
    <m/>
    <x v="2"/>
  </r>
  <r>
    <s v="C1047"/>
    <x v="32"/>
    <x v="0"/>
    <x v="322"/>
    <x v="0"/>
    <x v="1"/>
    <x v="3"/>
    <x v="1045"/>
    <m/>
    <x v="0"/>
  </r>
  <r>
    <s v="C1048"/>
    <x v="20"/>
    <x v="1"/>
    <x v="494"/>
    <x v="1"/>
    <x v="0"/>
    <x v="1"/>
    <x v="1046"/>
    <m/>
    <x v="1"/>
  </r>
  <r>
    <s v="C1049"/>
    <x v="9"/>
    <x v="0"/>
    <x v="422"/>
    <x v="1"/>
    <x v="1"/>
    <x v="2"/>
    <x v="1047"/>
    <m/>
    <x v="2"/>
  </r>
  <r>
    <s v="C1050"/>
    <x v="41"/>
    <x v="1"/>
    <x v="157"/>
    <x v="0"/>
    <x v="0"/>
    <x v="0"/>
    <x v="1048"/>
    <m/>
    <x v="1"/>
  </r>
  <r>
    <s v="C1051"/>
    <x v="36"/>
    <x v="0"/>
    <x v="55"/>
    <x v="1"/>
    <x v="1"/>
    <x v="2"/>
    <x v="1049"/>
    <m/>
    <x v="1"/>
  </r>
  <r>
    <s v="C1052"/>
    <x v="33"/>
    <x v="1"/>
    <x v="154"/>
    <x v="0"/>
    <x v="1"/>
    <x v="3"/>
    <x v="1050"/>
    <m/>
    <x v="0"/>
  </r>
  <r>
    <s v="C1053"/>
    <x v="41"/>
    <x v="1"/>
    <x v="8"/>
    <x v="1"/>
    <x v="1"/>
    <x v="3"/>
    <x v="1051"/>
    <m/>
    <x v="0"/>
  </r>
  <r>
    <s v="C1054"/>
    <x v="42"/>
    <x v="1"/>
    <x v="141"/>
    <x v="2"/>
    <x v="0"/>
    <x v="0"/>
    <x v="1052"/>
    <m/>
    <x v="0"/>
  </r>
  <r>
    <s v="C1055"/>
    <x v="13"/>
    <x v="0"/>
    <x v="321"/>
    <x v="0"/>
    <x v="1"/>
    <x v="2"/>
    <x v="1053"/>
    <m/>
    <x v="2"/>
  </r>
  <r>
    <s v="C1056"/>
    <x v="19"/>
    <x v="1"/>
    <x v="215"/>
    <x v="0"/>
    <x v="1"/>
    <x v="2"/>
    <x v="1054"/>
    <m/>
    <x v="0"/>
  </r>
  <r>
    <s v="C1057"/>
    <x v="28"/>
    <x v="0"/>
    <x v="65"/>
    <x v="0"/>
    <x v="1"/>
    <x v="0"/>
    <x v="1055"/>
    <m/>
    <x v="0"/>
  </r>
  <r>
    <s v="C1058"/>
    <x v="39"/>
    <x v="0"/>
    <x v="211"/>
    <x v="0"/>
    <x v="1"/>
    <x v="1"/>
    <x v="1056"/>
    <m/>
    <x v="1"/>
  </r>
  <r>
    <s v="C1059"/>
    <x v="23"/>
    <x v="0"/>
    <x v="87"/>
    <x v="0"/>
    <x v="1"/>
    <x v="1"/>
    <x v="1057"/>
    <m/>
    <x v="1"/>
  </r>
  <r>
    <s v="C1060"/>
    <x v="4"/>
    <x v="1"/>
    <x v="312"/>
    <x v="1"/>
    <x v="1"/>
    <x v="2"/>
    <x v="1058"/>
    <m/>
    <x v="1"/>
  </r>
  <r>
    <s v="C1061"/>
    <x v="23"/>
    <x v="1"/>
    <x v="72"/>
    <x v="0"/>
    <x v="1"/>
    <x v="1"/>
    <x v="1059"/>
    <m/>
    <x v="1"/>
  </r>
  <r>
    <s v="C1062"/>
    <x v="37"/>
    <x v="1"/>
    <x v="100"/>
    <x v="1"/>
    <x v="1"/>
    <x v="1"/>
    <x v="1060"/>
    <m/>
    <x v="0"/>
  </r>
  <r>
    <s v="C1063"/>
    <x v="17"/>
    <x v="1"/>
    <x v="421"/>
    <x v="1"/>
    <x v="0"/>
    <x v="1"/>
    <x v="1061"/>
    <m/>
    <x v="1"/>
  </r>
  <r>
    <s v="C1064"/>
    <x v="26"/>
    <x v="1"/>
    <x v="105"/>
    <x v="2"/>
    <x v="1"/>
    <x v="2"/>
    <x v="1062"/>
    <m/>
    <x v="0"/>
  </r>
  <r>
    <s v="C1065"/>
    <x v="38"/>
    <x v="0"/>
    <x v="248"/>
    <x v="5"/>
    <x v="1"/>
    <x v="0"/>
    <x v="1063"/>
    <m/>
    <x v="0"/>
  </r>
  <r>
    <s v="C1066"/>
    <x v="44"/>
    <x v="0"/>
    <x v="128"/>
    <x v="1"/>
    <x v="1"/>
    <x v="0"/>
    <x v="1064"/>
    <m/>
    <x v="0"/>
  </r>
  <r>
    <s v="C1067"/>
    <x v="28"/>
    <x v="1"/>
    <x v="348"/>
    <x v="3"/>
    <x v="1"/>
    <x v="1"/>
    <x v="1065"/>
    <m/>
    <x v="1"/>
  </r>
  <r>
    <s v="C1068"/>
    <x v="46"/>
    <x v="1"/>
    <x v="495"/>
    <x v="0"/>
    <x v="1"/>
    <x v="3"/>
    <x v="1066"/>
    <m/>
    <x v="1"/>
  </r>
  <r>
    <s v="C1069"/>
    <x v="18"/>
    <x v="1"/>
    <x v="496"/>
    <x v="1"/>
    <x v="1"/>
    <x v="2"/>
    <x v="1067"/>
    <m/>
    <x v="2"/>
  </r>
  <r>
    <s v="C1070"/>
    <x v="40"/>
    <x v="0"/>
    <x v="125"/>
    <x v="1"/>
    <x v="1"/>
    <x v="1"/>
    <x v="1068"/>
    <m/>
    <x v="1"/>
  </r>
  <r>
    <s v="C1071"/>
    <x v="7"/>
    <x v="1"/>
    <x v="493"/>
    <x v="1"/>
    <x v="0"/>
    <x v="1"/>
    <x v="1069"/>
    <m/>
    <x v="1"/>
  </r>
  <r>
    <s v="C1072"/>
    <x v="18"/>
    <x v="1"/>
    <x v="268"/>
    <x v="0"/>
    <x v="1"/>
    <x v="3"/>
    <x v="1070"/>
    <m/>
    <x v="1"/>
  </r>
  <r>
    <s v="C1073"/>
    <x v="27"/>
    <x v="1"/>
    <x v="468"/>
    <x v="0"/>
    <x v="1"/>
    <x v="2"/>
    <x v="1071"/>
    <m/>
    <x v="1"/>
  </r>
  <r>
    <s v="C1074"/>
    <x v="40"/>
    <x v="0"/>
    <x v="4"/>
    <x v="3"/>
    <x v="1"/>
    <x v="3"/>
    <x v="1072"/>
    <m/>
    <x v="0"/>
  </r>
  <r>
    <s v="C1075"/>
    <x v="8"/>
    <x v="0"/>
    <x v="469"/>
    <x v="0"/>
    <x v="1"/>
    <x v="3"/>
    <x v="1073"/>
    <m/>
    <x v="3"/>
  </r>
  <r>
    <s v="C1076"/>
    <x v="4"/>
    <x v="0"/>
    <x v="75"/>
    <x v="1"/>
    <x v="1"/>
    <x v="1"/>
    <x v="1074"/>
    <m/>
    <x v="0"/>
  </r>
  <r>
    <s v="C1077"/>
    <x v="42"/>
    <x v="0"/>
    <x v="497"/>
    <x v="1"/>
    <x v="1"/>
    <x v="0"/>
    <x v="1075"/>
    <m/>
    <x v="1"/>
  </r>
  <r>
    <s v="C1078"/>
    <x v="27"/>
    <x v="1"/>
    <x v="327"/>
    <x v="0"/>
    <x v="1"/>
    <x v="3"/>
    <x v="1076"/>
    <m/>
    <x v="0"/>
  </r>
  <r>
    <s v="C1079"/>
    <x v="2"/>
    <x v="1"/>
    <x v="57"/>
    <x v="0"/>
    <x v="0"/>
    <x v="1"/>
    <x v="1077"/>
    <m/>
    <x v="1"/>
  </r>
  <r>
    <s v="C1080"/>
    <x v="18"/>
    <x v="1"/>
    <x v="61"/>
    <x v="2"/>
    <x v="1"/>
    <x v="1"/>
    <x v="1078"/>
    <m/>
    <x v="1"/>
  </r>
  <r>
    <s v="C1081"/>
    <x v="1"/>
    <x v="1"/>
    <x v="42"/>
    <x v="3"/>
    <x v="1"/>
    <x v="1"/>
    <x v="1079"/>
    <m/>
    <x v="2"/>
  </r>
  <r>
    <s v="C1082"/>
    <x v="4"/>
    <x v="1"/>
    <x v="152"/>
    <x v="1"/>
    <x v="1"/>
    <x v="2"/>
    <x v="1080"/>
    <m/>
    <x v="0"/>
  </r>
  <r>
    <s v="C1083"/>
    <x v="25"/>
    <x v="1"/>
    <x v="91"/>
    <x v="1"/>
    <x v="1"/>
    <x v="2"/>
    <x v="1081"/>
    <m/>
    <x v="2"/>
  </r>
  <r>
    <s v="C1084"/>
    <x v="4"/>
    <x v="1"/>
    <x v="434"/>
    <x v="1"/>
    <x v="1"/>
    <x v="0"/>
    <x v="1082"/>
    <m/>
    <x v="1"/>
  </r>
  <r>
    <s v="C1085"/>
    <x v="10"/>
    <x v="0"/>
    <x v="131"/>
    <x v="3"/>
    <x v="1"/>
    <x v="2"/>
    <x v="1083"/>
    <m/>
    <x v="1"/>
  </r>
  <r>
    <s v="C1086"/>
    <x v="46"/>
    <x v="0"/>
    <x v="498"/>
    <x v="4"/>
    <x v="0"/>
    <x v="0"/>
    <x v="1084"/>
    <m/>
    <x v="3"/>
  </r>
  <r>
    <s v="C1087"/>
    <x v="19"/>
    <x v="1"/>
    <x v="111"/>
    <x v="0"/>
    <x v="1"/>
    <x v="3"/>
    <x v="1085"/>
    <m/>
    <x v="0"/>
  </r>
  <r>
    <s v="C1088"/>
    <x v="37"/>
    <x v="1"/>
    <x v="381"/>
    <x v="0"/>
    <x v="1"/>
    <x v="2"/>
    <x v="1086"/>
    <m/>
    <x v="1"/>
  </r>
  <r>
    <s v="C1089"/>
    <x v="14"/>
    <x v="1"/>
    <x v="499"/>
    <x v="1"/>
    <x v="1"/>
    <x v="1"/>
    <x v="1087"/>
    <m/>
    <x v="1"/>
  </r>
  <r>
    <s v="C1090"/>
    <x v="12"/>
    <x v="1"/>
    <x v="500"/>
    <x v="0"/>
    <x v="1"/>
    <x v="0"/>
    <x v="1088"/>
    <m/>
    <x v="2"/>
  </r>
  <r>
    <s v="C1091"/>
    <x v="42"/>
    <x v="1"/>
    <x v="67"/>
    <x v="0"/>
    <x v="0"/>
    <x v="1"/>
    <x v="1089"/>
    <m/>
    <x v="1"/>
  </r>
  <r>
    <s v="C1092"/>
    <x v="19"/>
    <x v="0"/>
    <x v="8"/>
    <x v="0"/>
    <x v="1"/>
    <x v="3"/>
    <x v="1090"/>
    <m/>
    <x v="0"/>
  </r>
  <r>
    <s v="C1093"/>
    <x v="11"/>
    <x v="1"/>
    <x v="484"/>
    <x v="2"/>
    <x v="1"/>
    <x v="0"/>
    <x v="1091"/>
    <m/>
    <x v="1"/>
  </r>
  <r>
    <s v="C1094"/>
    <x v="20"/>
    <x v="0"/>
    <x v="257"/>
    <x v="0"/>
    <x v="0"/>
    <x v="2"/>
    <x v="1092"/>
    <m/>
    <x v="1"/>
  </r>
  <r>
    <s v="C1095"/>
    <x v="45"/>
    <x v="0"/>
    <x v="175"/>
    <x v="5"/>
    <x v="1"/>
    <x v="0"/>
    <x v="1093"/>
    <m/>
    <x v="1"/>
  </r>
  <r>
    <s v="C1096"/>
    <x v="1"/>
    <x v="0"/>
    <x v="112"/>
    <x v="5"/>
    <x v="1"/>
    <x v="3"/>
    <x v="1094"/>
    <m/>
    <x v="1"/>
  </r>
  <r>
    <s v="C1097"/>
    <x v="43"/>
    <x v="0"/>
    <x v="379"/>
    <x v="3"/>
    <x v="0"/>
    <x v="3"/>
    <x v="1095"/>
    <m/>
    <x v="1"/>
  </r>
  <r>
    <s v="C1098"/>
    <x v="20"/>
    <x v="1"/>
    <x v="1"/>
    <x v="0"/>
    <x v="1"/>
    <x v="1"/>
    <x v="1096"/>
    <m/>
    <x v="1"/>
  </r>
  <r>
    <s v="C1099"/>
    <x v="14"/>
    <x v="0"/>
    <x v="99"/>
    <x v="0"/>
    <x v="1"/>
    <x v="3"/>
    <x v="1097"/>
    <m/>
    <x v="1"/>
  </r>
  <r>
    <s v="C1100"/>
    <x v="9"/>
    <x v="0"/>
    <x v="457"/>
    <x v="1"/>
    <x v="1"/>
    <x v="1"/>
    <x v="1098"/>
    <m/>
    <x v="1"/>
  </r>
  <r>
    <s v="C1101"/>
    <x v="3"/>
    <x v="0"/>
    <x v="501"/>
    <x v="3"/>
    <x v="0"/>
    <x v="3"/>
    <x v="1099"/>
    <m/>
    <x v="2"/>
  </r>
  <r>
    <s v="C1102"/>
    <x v="31"/>
    <x v="1"/>
    <x v="32"/>
    <x v="2"/>
    <x v="1"/>
    <x v="0"/>
    <x v="1100"/>
    <m/>
    <x v="0"/>
  </r>
  <r>
    <s v="C1103"/>
    <x v="38"/>
    <x v="1"/>
    <x v="447"/>
    <x v="1"/>
    <x v="1"/>
    <x v="1"/>
    <x v="1101"/>
    <m/>
    <x v="1"/>
  </r>
  <r>
    <s v="C1104"/>
    <x v="30"/>
    <x v="1"/>
    <x v="168"/>
    <x v="0"/>
    <x v="1"/>
    <x v="1"/>
    <x v="1102"/>
    <m/>
    <x v="1"/>
  </r>
  <r>
    <s v="C1105"/>
    <x v="7"/>
    <x v="1"/>
    <x v="141"/>
    <x v="0"/>
    <x v="1"/>
    <x v="0"/>
    <x v="1103"/>
    <m/>
    <x v="0"/>
  </r>
  <r>
    <s v="C1106"/>
    <x v="40"/>
    <x v="0"/>
    <x v="502"/>
    <x v="0"/>
    <x v="1"/>
    <x v="1"/>
    <x v="1104"/>
    <m/>
    <x v="1"/>
  </r>
  <r>
    <s v="C1107"/>
    <x v="41"/>
    <x v="0"/>
    <x v="503"/>
    <x v="0"/>
    <x v="1"/>
    <x v="2"/>
    <x v="1105"/>
    <m/>
    <x v="1"/>
  </r>
  <r>
    <s v="C1108"/>
    <x v="45"/>
    <x v="0"/>
    <x v="10"/>
    <x v="3"/>
    <x v="1"/>
    <x v="2"/>
    <x v="1106"/>
    <m/>
    <x v="0"/>
  </r>
  <r>
    <s v="C1109"/>
    <x v="21"/>
    <x v="1"/>
    <x v="308"/>
    <x v="1"/>
    <x v="1"/>
    <x v="0"/>
    <x v="1107"/>
    <m/>
    <x v="1"/>
  </r>
  <r>
    <s v="C1110"/>
    <x v="39"/>
    <x v="1"/>
    <x v="504"/>
    <x v="2"/>
    <x v="1"/>
    <x v="1"/>
    <x v="1108"/>
    <m/>
    <x v="2"/>
  </r>
  <r>
    <s v="C1111"/>
    <x v="40"/>
    <x v="0"/>
    <x v="243"/>
    <x v="1"/>
    <x v="1"/>
    <x v="3"/>
    <x v="1109"/>
    <m/>
    <x v="1"/>
  </r>
  <r>
    <s v="C1112"/>
    <x v="25"/>
    <x v="1"/>
    <x v="186"/>
    <x v="2"/>
    <x v="0"/>
    <x v="1"/>
    <x v="1110"/>
    <m/>
    <x v="1"/>
  </r>
  <r>
    <s v="C1113"/>
    <x v="28"/>
    <x v="0"/>
    <x v="505"/>
    <x v="2"/>
    <x v="0"/>
    <x v="1"/>
    <x v="1111"/>
    <m/>
    <x v="0"/>
  </r>
  <r>
    <s v="C1114"/>
    <x v="2"/>
    <x v="0"/>
    <x v="31"/>
    <x v="2"/>
    <x v="1"/>
    <x v="2"/>
    <x v="1112"/>
    <m/>
    <x v="0"/>
  </r>
  <r>
    <s v="C1115"/>
    <x v="11"/>
    <x v="1"/>
    <x v="184"/>
    <x v="0"/>
    <x v="1"/>
    <x v="3"/>
    <x v="1113"/>
    <m/>
    <x v="2"/>
  </r>
  <r>
    <s v="C1116"/>
    <x v="19"/>
    <x v="1"/>
    <x v="314"/>
    <x v="1"/>
    <x v="1"/>
    <x v="1"/>
    <x v="1114"/>
    <m/>
    <x v="1"/>
  </r>
  <r>
    <s v="C1117"/>
    <x v="24"/>
    <x v="1"/>
    <x v="142"/>
    <x v="4"/>
    <x v="1"/>
    <x v="3"/>
    <x v="1115"/>
    <m/>
    <x v="0"/>
  </r>
  <r>
    <s v="C1118"/>
    <x v="9"/>
    <x v="1"/>
    <x v="230"/>
    <x v="3"/>
    <x v="0"/>
    <x v="1"/>
    <x v="1116"/>
    <m/>
    <x v="1"/>
  </r>
  <r>
    <s v="C1119"/>
    <x v="3"/>
    <x v="1"/>
    <x v="246"/>
    <x v="1"/>
    <x v="0"/>
    <x v="1"/>
    <x v="1117"/>
    <m/>
    <x v="1"/>
  </r>
  <r>
    <s v="C1120"/>
    <x v="15"/>
    <x v="0"/>
    <x v="91"/>
    <x v="2"/>
    <x v="1"/>
    <x v="2"/>
    <x v="1118"/>
    <m/>
    <x v="2"/>
  </r>
  <r>
    <s v="C1121"/>
    <x v="11"/>
    <x v="0"/>
    <x v="234"/>
    <x v="0"/>
    <x v="0"/>
    <x v="0"/>
    <x v="1119"/>
    <m/>
    <x v="1"/>
  </r>
  <r>
    <s v="C1122"/>
    <x v="6"/>
    <x v="1"/>
    <x v="271"/>
    <x v="3"/>
    <x v="1"/>
    <x v="1"/>
    <x v="1120"/>
    <m/>
    <x v="1"/>
  </r>
  <r>
    <s v="C1123"/>
    <x v="31"/>
    <x v="0"/>
    <x v="350"/>
    <x v="2"/>
    <x v="0"/>
    <x v="2"/>
    <x v="1121"/>
    <m/>
    <x v="1"/>
  </r>
  <r>
    <s v="C1124"/>
    <x v="13"/>
    <x v="0"/>
    <x v="203"/>
    <x v="1"/>
    <x v="1"/>
    <x v="3"/>
    <x v="1122"/>
    <m/>
    <x v="1"/>
  </r>
  <r>
    <s v="C1125"/>
    <x v="11"/>
    <x v="0"/>
    <x v="506"/>
    <x v="1"/>
    <x v="0"/>
    <x v="3"/>
    <x v="1123"/>
    <m/>
    <x v="1"/>
  </r>
  <r>
    <s v="C1126"/>
    <x v="18"/>
    <x v="0"/>
    <x v="322"/>
    <x v="0"/>
    <x v="1"/>
    <x v="2"/>
    <x v="1124"/>
    <m/>
    <x v="0"/>
  </r>
  <r>
    <s v="C1127"/>
    <x v="19"/>
    <x v="1"/>
    <x v="441"/>
    <x v="0"/>
    <x v="1"/>
    <x v="0"/>
    <x v="1125"/>
    <m/>
    <x v="1"/>
  </r>
  <r>
    <s v="C1128"/>
    <x v="22"/>
    <x v="0"/>
    <x v="191"/>
    <x v="3"/>
    <x v="1"/>
    <x v="1"/>
    <x v="1126"/>
    <m/>
    <x v="1"/>
  </r>
  <r>
    <s v="C1129"/>
    <x v="16"/>
    <x v="1"/>
    <x v="163"/>
    <x v="1"/>
    <x v="1"/>
    <x v="0"/>
    <x v="1127"/>
    <m/>
    <x v="1"/>
  </r>
  <r>
    <s v="C1130"/>
    <x v="0"/>
    <x v="0"/>
    <x v="507"/>
    <x v="0"/>
    <x v="1"/>
    <x v="0"/>
    <x v="1128"/>
    <m/>
    <x v="2"/>
  </r>
  <r>
    <s v="C1131"/>
    <x v="46"/>
    <x v="0"/>
    <x v="508"/>
    <x v="4"/>
    <x v="1"/>
    <x v="1"/>
    <x v="1129"/>
    <m/>
    <x v="2"/>
  </r>
  <r>
    <s v="C1132"/>
    <x v="13"/>
    <x v="1"/>
    <x v="509"/>
    <x v="3"/>
    <x v="1"/>
    <x v="0"/>
    <x v="1130"/>
    <m/>
    <x v="1"/>
  </r>
  <r>
    <s v="C1133"/>
    <x v="37"/>
    <x v="1"/>
    <x v="405"/>
    <x v="0"/>
    <x v="1"/>
    <x v="3"/>
    <x v="1131"/>
    <m/>
    <x v="1"/>
  </r>
  <r>
    <s v="C1134"/>
    <x v="14"/>
    <x v="0"/>
    <x v="469"/>
    <x v="0"/>
    <x v="1"/>
    <x v="2"/>
    <x v="1132"/>
    <m/>
    <x v="3"/>
  </r>
  <r>
    <s v="C1135"/>
    <x v="2"/>
    <x v="1"/>
    <x v="312"/>
    <x v="0"/>
    <x v="1"/>
    <x v="2"/>
    <x v="1133"/>
    <m/>
    <x v="1"/>
  </r>
  <r>
    <s v="C1136"/>
    <x v="45"/>
    <x v="0"/>
    <x v="213"/>
    <x v="2"/>
    <x v="1"/>
    <x v="2"/>
    <x v="1134"/>
    <m/>
    <x v="0"/>
  </r>
  <r>
    <s v="C1137"/>
    <x v="36"/>
    <x v="0"/>
    <x v="459"/>
    <x v="1"/>
    <x v="1"/>
    <x v="0"/>
    <x v="1135"/>
    <m/>
    <x v="0"/>
  </r>
  <r>
    <s v="C1138"/>
    <x v="21"/>
    <x v="0"/>
    <x v="259"/>
    <x v="0"/>
    <x v="1"/>
    <x v="2"/>
    <x v="1136"/>
    <m/>
    <x v="2"/>
  </r>
  <r>
    <s v="C1139"/>
    <x v="3"/>
    <x v="1"/>
    <x v="328"/>
    <x v="0"/>
    <x v="1"/>
    <x v="1"/>
    <x v="1137"/>
    <m/>
    <x v="1"/>
  </r>
  <r>
    <s v="C1140"/>
    <x v="0"/>
    <x v="0"/>
    <x v="127"/>
    <x v="0"/>
    <x v="0"/>
    <x v="2"/>
    <x v="1138"/>
    <m/>
    <x v="1"/>
  </r>
  <r>
    <s v="C1141"/>
    <x v="45"/>
    <x v="1"/>
    <x v="493"/>
    <x v="1"/>
    <x v="1"/>
    <x v="1"/>
    <x v="1139"/>
    <m/>
    <x v="1"/>
  </r>
  <r>
    <s v="C1142"/>
    <x v="24"/>
    <x v="0"/>
    <x v="365"/>
    <x v="2"/>
    <x v="1"/>
    <x v="0"/>
    <x v="1140"/>
    <m/>
    <x v="1"/>
  </r>
  <r>
    <s v="C1143"/>
    <x v="14"/>
    <x v="0"/>
    <x v="443"/>
    <x v="0"/>
    <x v="1"/>
    <x v="1"/>
    <x v="1141"/>
    <m/>
    <x v="2"/>
  </r>
  <r>
    <s v="C1144"/>
    <x v="46"/>
    <x v="1"/>
    <x v="454"/>
    <x v="3"/>
    <x v="1"/>
    <x v="1"/>
    <x v="1142"/>
    <m/>
    <x v="1"/>
  </r>
  <r>
    <s v="C1145"/>
    <x v="45"/>
    <x v="1"/>
    <x v="243"/>
    <x v="3"/>
    <x v="1"/>
    <x v="0"/>
    <x v="1143"/>
    <m/>
    <x v="1"/>
  </r>
  <r>
    <s v="C1146"/>
    <x v="14"/>
    <x v="1"/>
    <x v="27"/>
    <x v="2"/>
    <x v="1"/>
    <x v="2"/>
    <x v="1144"/>
    <m/>
    <x v="1"/>
  </r>
  <r>
    <s v="C1147"/>
    <x v="8"/>
    <x v="1"/>
    <x v="163"/>
    <x v="0"/>
    <x v="0"/>
    <x v="0"/>
    <x v="1145"/>
    <m/>
    <x v="1"/>
  </r>
  <r>
    <s v="C1148"/>
    <x v="34"/>
    <x v="0"/>
    <x v="23"/>
    <x v="0"/>
    <x v="1"/>
    <x v="2"/>
    <x v="1146"/>
    <m/>
    <x v="1"/>
  </r>
  <r>
    <s v="C1149"/>
    <x v="19"/>
    <x v="1"/>
    <x v="510"/>
    <x v="1"/>
    <x v="1"/>
    <x v="0"/>
    <x v="1147"/>
    <m/>
    <x v="2"/>
  </r>
  <r>
    <s v="C1150"/>
    <x v="44"/>
    <x v="1"/>
    <x v="22"/>
    <x v="0"/>
    <x v="1"/>
    <x v="0"/>
    <x v="1148"/>
    <m/>
    <x v="1"/>
  </r>
  <r>
    <s v="C1151"/>
    <x v="1"/>
    <x v="0"/>
    <x v="511"/>
    <x v="0"/>
    <x v="1"/>
    <x v="3"/>
    <x v="1149"/>
    <m/>
    <x v="1"/>
  </r>
  <r>
    <s v="C1152"/>
    <x v="30"/>
    <x v="0"/>
    <x v="238"/>
    <x v="0"/>
    <x v="1"/>
    <x v="2"/>
    <x v="1150"/>
    <m/>
    <x v="1"/>
  </r>
  <r>
    <s v="C1153"/>
    <x v="32"/>
    <x v="0"/>
    <x v="316"/>
    <x v="2"/>
    <x v="0"/>
    <x v="1"/>
    <x v="1151"/>
    <m/>
    <x v="1"/>
  </r>
  <r>
    <s v="C1154"/>
    <x v="22"/>
    <x v="0"/>
    <x v="427"/>
    <x v="1"/>
    <x v="1"/>
    <x v="2"/>
    <x v="1152"/>
    <m/>
    <x v="1"/>
  </r>
  <r>
    <s v="C1155"/>
    <x v="28"/>
    <x v="0"/>
    <x v="325"/>
    <x v="5"/>
    <x v="1"/>
    <x v="2"/>
    <x v="1153"/>
    <m/>
    <x v="0"/>
  </r>
  <r>
    <s v="C1156"/>
    <x v="26"/>
    <x v="0"/>
    <x v="188"/>
    <x v="2"/>
    <x v="1"/>
    <x v="3"/>
    <x v="1154"/>
    <m/>
    <x v="2"/>
  </r>
  <r>
    <s v="C1157"/>
    <x v="0"/>
    <x v="1"/>
    <x v="512"/>
    <x v="0"/>
    <x v="0"/>
    <x v="1"/>
    <x v="1155"/>
    <m/>
    <x v="1"/>
  </r>
  <r>
    <s v="C1158"/>
    <x v="11"/>
    <x v="0"/>
    <x v="247"/>
    <x v="3"/>
    <x v="1"/>
    <x v="2"/>
    <x v="1156"/>
    <m/>
    <x v="2"/>
  </r>
  <r>
    <s v="C1159"/>
    <x v="34"/>
    <x v="0"/>
    <x v="162"/>
    <x v="0"/>
    <x v="1"/>
    <x v="3"/>
    <x v="1157"/>
    <m/>
    <x v="1"/>
  </r>
  <r>
    <s v="C1160"/>
    <x v="4"/>
    <x v="0"/>
    <x v="513"/>
    <x v="0"/>
    <x v="1"/>
    <x v="0"/>
    <x v="1158"/>
    <m/>
    <x v="1"/>
  </r>
  <r>
    <s v="C1161"/>
    <x v="32"/>
    <x v="0"/>
    <x v="415"/>
    <x v="1"/>
    <x v="1"/>
    <x v="2"/>
    <x v="1159"/>
    <m/>
    <x v="1"/>
  </r>
  <r>
    <s v="C1162"/>
    <x v="16"/>
    <x v="1"/>
    <x v="14"/>
    <x v="3"/>
    <x v="1"/>
    <x v="1"/>
    <x v="1160"/>
    <m/>
    <x v="1"/>
  </r>
  <r>
    <s v="C1163"/>
    <x v="15"/>
    <x v="1"/>
    <x v="130"/>
    <x v="1"/>
    <x v="1"/>
    <x v="1"/>
    <x v="1161"/>
    <m/>
    <x v="1"/>
  </r>
  <r>
    <s v="C1164"/>
    <x v="1"/>
    <x v="0"/>
    <x v="143"/>
    <x v="0"/>
    <x v="1"/>
    <x v="3"/>
    <x v="1162"/>
    <m/>
    <x v="0"/>
  </r>
  <r>
    <s v="C1165"/>
    <x v="24"/>
    <x v="0"/>
    <x v="33"/>
    <x v="1"/>
    <x v="1"/>
    <x v="2"/>
    <x v="1163"/>
    <m/>
    <x v="0"/>
  </r>
  <r>
    <s v="C1166"/>
    <x v="22"/>
    <x v="0"/>
    <x v="388"/>
    <x v="0"/>
    <x v="1"/>
    <x v="3"/>
    <x v="1164"/>
    <m/>
    <x v="0"/>
  </r>
  <r>
    <s v="C1167"/>
    <x v="37"/>
    <x v="1"/>
    <x v="514"/>
    <x v="0"/>
    <x v="1"/>
    <x v="1"/>
    <x v="1165"/>
    <m/>
    <x v="1"/>
  </r>
  <r>
    <s v="C1168"/>
    <x v="38"/>
    <x v="0"/>
    <x v="15"/>
    <x v="3"/>
    <x v="1"/>
    <x v="0"/>
    <x v="1166"/>
    <m/>
    <x v="2"/>
  </r>
  <r>
    <s v="C1169"/>
    <x v="4"/>
    <x v="1"/>
    <x v="49"/>
    <x v="3"/>
    <x v="1"/>
    <x v="0"/>
    <x v="1167"/>
    <m/>
    <x v="1"/>
  </r>
  <r>
    <s v="C1170"/>
    <x v="7"/>
    <x v="0"/>
    <x v="237"/>
    <x v="1"/>
    <x v="1"/>
    <x v="2"/>
    <x v="1168"/>
    <m/>
    <x v="1"/>
  </r>
  <r>
    <s v="C1171"/>
    <x v="1"/>
    <x v="1"/>
    <x v="60"/>
    <x v="1"/>
    <x v="0"/>
    <x v="3"/>
    <x v="1169"/>
    <m/>
    <x v="0"/>
  </r>
  <r>
    <s v="C1172"/>
    <x v="32"/>
    <x v="0"/>
    <x v="418"/>
    <x v="3"/>
    <x v="0"/>
    <x v="0"/>
    <x v="1170"/>
    <m/>
    <x v="0"/>
  </r>
  <r>
    <s v="C1173"/>
    <x v="12"/>
    <x v="0"/>
    <x v="180"/>
    <x v="0"/>
    <x v="1"/>
    <x v="1"/>
    <x v="1171"/>
    <m/>
    <x v="1"/>
  </r>
  <r>
    <s v="C1174"/>
    <x v="25"/>
    <x v="1"/>
    <x v="245"/>
    <x v="3"/>
    <x v="1"/>
    <x v="2"/>
    <x v="1172"/>
    <m/>
    <x v="0"/>
  </r>
  <r>
    <s v="C1175"/>
    <x v="38"/>
    <x v="1"/>
    <x v="159"/>
    <x v="3"/>
    <x v="1"/>
    <x v="2"/>
    <x v="1173"/>
    <m/>
    <x v="1"/>
  </r>
  <r>
    <s v="C1176"/>
    <x v="20"/>
    <x v="0"/>
    <x v="416"/>
    <x v="0"/>
    <x v="1"/>
    <x v="0"/>
    <x v="1174"/>
    <m/>
    <x v="0"/>
  </r>
  <r>
    <s v="C1177"/>
    <x v="14"/>
    <x v="0"/>
    <x v="134"/>
    <x v="1"/>
    <x v="0"/>
    <x v="2"/>
    <x v="1175"/>
    <m/>
    <x v="2"/>
  </r>
  <r>
    <s v="C1178"/>
    <x v="29"/>
    <x v="0"/>
    <x v="73"/>
    <x v="1"/>
    <x v="1"/>
    <x v="0"/>
    <x v="1176"/>
    <m/>
    <x v="0"/>
  </r>
  <r>
    <s v="C1179"/>
    <x v="11"/>
    <x v="0"/>
    <x v="231"/>
    <x v="0"/>
    <x v="1"/>
    <x v="3"/>
    <x v="1177"/>
    <m/>
    <x v="1"/>
  </r>
  <r>
    <s v="C1180"/>
    <x v="5"/>
    <x v="1"/>
    <x v="382"/>
    <x v="0"/>
    <x v="0"/>
    <x v="1"/>
    <x v="1178"/>
    <m/>
    <x v="0"/>
  </r>
  <r>
    <s v="C1181"/>
    <x v="44"/>
    <x v="0"/>
    <x v="317"/>
    <x v="1"/>
    <x v="1"/>
    <x v="3"/>
    <x v="1179"/>
    <m/>
    <x v="1"/>
  </r>
  <r>
    <s v="C1182"/>
    <x v="23"/>
    <x v="0"/>
    <x v="503"/>
    <x v="0"/>
    <x v="1"/>
    <x v="2"/>
    <x v="1180"/>
    <m/>
    <x v="1"/>
  </r>
  <r>
    <s v="C1183"/>
    <x v="9"/>
    <x v="0"/>
    <x v="148"/>
    <x v="0"/>
    <x v="1"/>
    <x v="0"/>
    <x v="1181"/>
    <m/>
    <x v="1"/>
  </r>
  <r>
    <s v="C1184"/>
    <x v="28"/>
    <x v="0"/>
    <x v="60"/>
    <x v="1"/>
    <x v="1"/>
    <x v="3"/>
    <x v="1182"/>
    <m/>
    <x v="0"/>
  </r>
  <r>
    <s v="C1185"/>
    <x v="11"/>
    <x v="0"/>
    <x v="515"/>
    <x v="1"/>
    <x v="0"/>
    <x v="1"/>
    <x v="1183"/>
    <m/>
    <x v="0"/>
  </r>
  <r>
    <s v="C1186"/>
    <x v="39"/>
    <x v="1"/>
    <x v="476"/>
    <x v="3"/>
    <x v="1"/>
    <x v="3"/>
    <x v="1184"/>
    <m/>
    <x v="2"/>
  </r>
  <r>
    <s v="C1187"/>
    <x v="34"/>
    <x v="1"/>
    <x v="50"/>
    <x v="2"/>
    <x v="0"/>
    <x v="2"/>
    <x v="1185"/>
    <m/>
    <x v="1"/>
  </r>
  <r>
    <s v="C1188"/>
    <x v="10"/>
    <x v="0"/>
    <x v="297"/>
    <x v="0"/>
    <x v="1"/>
    <x v="2"/>
    <x v="1186"/>
    <m/>
    <x v="1"/>
  </r>
  <r>
    <s v="C1189"/>
    <x v="32"/>
    <x v="0"/>
    <x v="235"/>
    <x v="1"/>
    <x v="0"/>
    <x v="3"/>
    <x v="1187"/>
    <m/>
    <x v="0"/>
  </r>
  <r>
    <s v="C1190"/>
    <x v="11"/>
    <x v="0"/>
    <x v="52"/>
    <x v="0"/>
    <x v="1"/>
    <x v="0"/>
    <x v="1188"/>
    <m/>
    <x v="0"/>
  </r>
  <r>
    <s v="C1191"/>
    <x v="5"/>
    <x v="0"/>
    <x v="27"/>
    <x v="3"/>
    <x v="1"/>
    <x v="2"/>
    <x v="1189"/>
    <m/>
    <x v="1"/>
  </r>
  <r>
    <s v="C1192"/>
    <x v="24"/>
    <x v="0"/>
    <x v="404"/>
    <x v="1"/>
    <x v="1"/>
    <x v="3"/>
    <x v="1190"/>
    <m/>
    <x v="2"/>
  </r>
  <r>
    <s v="C1193"/>
    <x v="30"/>
    <x v="0"/>
    <x v="203"/>
    <x v="1"/>
    <x v="1"/>
    <x v="3"/>
    <x v="1191"/>
    <m/>
    <x v="1"/>
  </r>
  <r>
    <s v="C1194"/>
    <x v="28"/>
    <x v="0"/>
    <x v="429"/>
    <x v="0"/>
    <x v="1"/>
    <x v="2"/>
    <x v="1192"/>
    <m/>
    <x v="1"/>
  </r>
  <r>
    <s v="C1195"/>
    <x v="5"/>
    <x v="0"/>
    <x v="404"/>
    <x v="0"/>
    <x v="1"/>
    <x v="2"/>
    <x v="1193"/>
    <m/>
    <x v="2"/>
  </r>
  <r>
    <s v="C1196"/>
    <x v="0"/>
    <x v="0"/>
    <x v="325"/>
    <x v="2"/>
    <x v="1"/>
    <x v="2"/>
    <x v="1194"/>
    <m/>
    <x v="0"/>
  </r>
  <r>
    <s v="C1197"/>
    <x v="0"/>
    <x v="0"/>
    <x v="190"/>
    <x v="0"/>
    <x v="0"/>
    <x v="2"/>
    <x v="1195"/>
    <m/>
    <x v="1"/>
  </r>
  <r>
    <s v="C1198"/>
    <x v="24"/>
    <x v="1"/>
    <x v="516"/>
    <x v="0"/>
    <x v="1"/>
    <x v="1"/>
    <x v="1196"/>
    <m/>
    <x v="1"/>
  </r>
  <r>
    <s v="C1199"/>
    <x v="29"/>
    <x v="1"/>
    <x v="452"/>
    <x v="1"/>
    <x v="1"/>
    <x v="2"/>
    <x v="1197"/>
    <m/>
    <x v="0"/>
  </r>
  <r>
    <s v="C1200"/>
    <x v="5"/>
    <x v="0"/>
    <x v="335"/>
    <x v="3"/>
    <x v="1"/>
    <x v="0"/>
    <x v="1198"/>
    <m/>
    <x v="0"/>
  </r>
  <r>
    <s v="C1201"/>
    <x v="7"/>
    <x v="1"/>
    <x v="200"/>
    <x v="3"/>
    <x v="1"/>
    <x v="2"/>
    <x v="1199"/>
    <m/>
    <x v="2"/>
  </r>
  <r>
    <s v="C1202"/>
    <x v="6"/>
    <x v="1"/>
    <x v="517"/>
    <x v="3"/>
    <x v="1"/>
    <x v="2"/>
    <x v="1200"/>
    <m/>
    <x v="1"/>
  </r>
  <r>
    <s v="C1203"/>
    <x v="20"/>
    <x v="1"/>
    <x v="159"/>
    <x v="0"/>
    <x v="1"/>
    <x v="2"/>
    <x v="1201"/>
    <m/>
    <x v="1"/>
  </r>
  <r>
    <s v="C1204"/>
    <x v="43"/>
    <x v="1"/>
    <x v="243"/>
    <x v="1"/>
    <x v="1"/>
    <x v="3"/>
    <x v="1202"/>
    <m/>
    <x v="1"/>
  </r>
  <r>
    <s v="C1205"/>
    <x v="1"/>
    <x v="0"/>
    <x v="518"/>
    <x v="2"/>
    <x v="0"/>
    <x v="1"/>
    <x v="1203"/>
    <m/>
    <x v="0"/>
  </r>
  <r>
    <s v="C1206"/>
    <x v="22"/>
    <x v="1"/>
    <x v="519"/>
    <x v="1"/>
    <x v="1"/>
    <x v="2"/>
    <x v="1204"/>
    <m/>
    <x v="3"/>
  </r>
  <r>
    <s v="C1207"/>
    <x v="17"/>
    <x v="0"/>
    <x v="82"/>
    <x v="3"/>
    <x v="1"/>
    <x v="0"/>
    <x v="1205"/>
    <m/>
    <x v="1"/>
  </r>
  <r>
    <s v="C1208"/>
    <x v="26"/>
    <x v="1"/>
    <x v="220"/>
    <x v="3"/>
    <x v="0"/>
    <x v="0"/>
    <x v="1206"/>
    <m/>
    <x v="1"/>
  </r>
  <r>
    <s v="C1209"/>
    <x v="7"/>
    <x v="0"/>
    <x v="122"/>
    <x v="1"/>
    <x v="0"/>
    <x v="3"/>
    <x v="1207"/>
    <m/>
    <x v="0"/>
  </r>
  <r>
    <s v="C1210"/>
    <x v="17"/>
    <x v="1"/>
    <x v="109"/>
    <x v="1"/>
    <x v="1"/>
    <x v="0"/>
    <x v="1208"/>
    <m/>
    <x v="1"/>
  </r>
  <r>
    <s v="C1211"/>
    <x v="26"/>
    <x v="1"/>
    <x v="99"/>
    <x v="1"/>
    <x v="1"/>
    <x v="2"/>
    <x v="1209"/>
    <m/>
    <x v="1"/>
  </r>
  <r>
    <s v="C1212"/>
    <x v="46"/>
    <x v="1"/>
    <x v="22"/>
    <x v="3"/>
    <x v="1"/>
    <x v="1"/>
    <x v="1210"/>
    <m/>
    <x v="1"/>
  </r>
  <r>
    <s v="C1213"/>
    <x v="1"/>
    <x v="1"/>
    <x v="321"/>
    <x v="0"/>
    <x v="1"/>
    <x v="3"/>
    <x v="1211"/>
    <m/>
    <x v="2"/>
  </r>
  <r>
    <s v="C1214"/>
    <x v="14"/>
    <x v="0"/>
    <x v="520"/>
    <x v="3"/>
    <x v="1"/>
    <x v="0"/>
    <x v="1212"/>
    <m/>
    <x v="1"/>
  </r>
  <r>
    <s v="C1215"/>
    <x v="13"/>
    <x v="0"/>
    <x v="468"/>
    <x v="1"/>
    <x v="1"/>
    <x v="2"/>
    <x v="1213"/>
    <m/>
    <x v="1"/>
  </r>
  <r>
    <s v="C1216"/>
    <x v="1"/>
    <x v="1"/>
    <x v="521"/>
    <x v="0"/>
    <x v="1"/>
    <x v="3"/>
    <x v="1214"/>
    <m/>
    <x v="1"/>
  </r>
  <r>
    <s v="C1217"/>
    <x v="29"/>
    <x v="1"/>
    <x v="322"/>
    <x v="0"/>
    <x v="1"/>
    <x v="1"/>
    <x v="1215"/>
    <m/>
    <x v="0"/>
  </r>
  <r>
    <s v="C1218"/>
    <x v="38"/>
    <x v="1"/>
    <x v="348"/>
    <x v="3"/>
    <x v="1"/>
    <x v="1"/>
    <x v="1216"/>
    <m/>
    <x v="1"/>
  </r>
  <r>
    <s v="C1219"/>
    <x v="6"/>
    <x v="0"/>
    <x v="489"/>
    <x v="1"/>
    <x v="0"/>
    <x v="0"/>
    <x v="1217"/>
    <m/>
    <x v="1"/>
  </r>
  <r>
    <s v="C1220"/>
    <x v="25"/>
    <x v="0"/>
    <x v="267"/>
    <x v="2"/>
    <x v="1"/>
    <x v="2"/>
    <x v="1218"/>
    <m/>
    <x v="1"/>
  </r>
  <r>
    <s v="C1221"/>
    <x v="15"/>
    <x v="0"/>
    <x v="522"/>
    <x v="1"/>
    <x v="1"/>
    <x v="3"/>
    <x v="1219"/>
    <m/>
    <x v="2"/>
  </r>
  <r>
    <s v="C1222"/>
    <x v="29"/>
    <x v="1"/>
    <x v="523"/>
    <x v="3"/>
    <x v="1"/>
    <x v="1"/>
    <x v="1220"/>
    <m/>
    <x v="0"/>
  </r>
  <r>
    <s v="C1223"/>
    <x v="45"/>
    <x v="1"/>
    <x v="128"/>
    <x v="0"/>
    <x v="1"/>
    <x v="1"/>
    <x v="1221"/>
    <m/>
    <x v="0"/>
  </r>
  <r>
    <s v="C1224"/>
    <x v="34"/>
    <x v="0"/>
    <x v="137"/>
    <x v="0"/>
    <x v="0"/>
    <x v="1"/>
    <x v="1222"/>
    <m/>
    <x v="2"/>
  </r>
  <r>
    <s v="C1225"/>
    <x v="24"/>
    <x v="1"/>
    <x v="524"/>
    <x v="1"/>
    <x v="1"/>
    <x v="3"/>
    <x v="1223"/>
    <m/>
    <x v="2"/>
  </r>
  <r>
    <s v="C1226"/>
    <x v="3"/>
    <x v="0"/>
    <x v="13"/>
    <x v="1"/>
    <x v="1"/>
    <x v="1"/>
    <x v="1224"/>
    <m/>
    <x v="1"/>
  </r>
  <r>
    <s v="C1227"/>
    <x v="25"/>
    <x v="1"/>
    <x v="290"/>
    <x v="3"/>
    <x v="1"/>
    <x v="3"/>
    <x v="1225"/>
    <m/>
    <x v="3"/>
  </r>
  <r>
    <s v="C1228"/>
    <x v="44"/>
    <x v="1"/>
    <x v="464"/>
    <x v="3"/>
    <x v="1"/>
    <x v="1"/>
    <x v="1226"/>
    <m/>
    <x v="1"/>
  </r>
  <r>
    <s v="C1229"/>
    <x v="12"/>
    <x v="1"/>
    <x v="53"/>
    <x v="0"/>
    <x v="1"/>
    <x v="1"/>
    <x v="1227"/>
    <m/>
    <x v="1"/>
  </r>
  <r>
    <s v="C1230"/>
    <x v="30"/>
    <x v="1"/>
    <x v="511"/>
    <x v="0"/>
    <x v="1"/>
    <x v="3"/>
    <x v="1228"/>
    <m/>
    <x v="1"/>
  </r>
  <r>
    <s v="C1231"/>
    <x v="14"/>
    <x v="1"/>
    <x v="525"/>
    <x v="2"/>
    <x v="0"/>
    <x v="2"/>
    <x v="1229"/>
    <m/>
    <x v="1"/>
  </r>
  <r>
    <s v="C1232"/>
    <x v="34"/>
    <x v="0"/>
    <x v="526"/>
    <x v="0"/>
    <x v="0"/>
    <x v="0"/>
    <x v="1230"/>
    <m/>
    <x v="2"/>
  </r>
  <r>
    <s v="C1233"/>
    <x v="40"/>
    <x v="0"/>
    <x v="456"/>
    <x v="2"/>
    <x v="1"/>
    <x v="2"/>
    <x v="1231"/>
    <m/>
    <x v="2"/>
  </r>
  <r>
    <s v="C1234"/>
    <x v="30"/>
    <x v="1"/>
    <x v="527"/>
    <x v="0"/>
    <x v="1"/>
    <x v="0"/>
    <x v="1232"/>
    <m/>
    <x v="2"/>
  </r>
  <r>
    <s v="C1235"/>
    <x v="39"/>
    <x v="0"/>
    <x v="138"/>
    <x v="3"/>
    <x v="1"/>
    <x v="1"/>
    <x v="1233"/>
    <m/>
    <x v="0"/>
  </r>
  <r>
    <s v="C1236"/>
    <x v="21"/>
    <x v="1"/>
    <x v="320"/>
    <x v="0"/>
    <x v="1"/>
    <x v="2"/>
    <x v="1234"/>
    <m/>
    <x v="1"/>
  </r>
  <r>
    <s v="C1237"/>
    <x v="18"/>
    <x v="0"/>
    <x v="496"/>
    <x v="0"/>
    <x v="1"/>
    <x v="3"/>
    <x v="1235"/>
    <m/>
    <x v="2"/>
  </r>
  <r>
    <s v="C1238"/>
    <x v="30"/>
    <x v="0"/>
    <x v="143"/>
    <x v="0"/>
    <x v="1"/>
    <x v="2"/>
    <x v="1236"/>
    <m/>
    <x v="0"/>
  </r>
  <r>
    <s v="C1239"/>
    <x v="7"/>
    <x v="1"/>
    <x v="3"/>
    <x v="2"/>
    <x v="1"/>
    <x v="3"/>
    <x v="1237"/>
    <m/>
    <x v="2"/>
  </r>
  <r>
    <s v="C1240"/>
    <x v="9"/>
    <x v="0"/>
    <x v="14"/>
    <x v="1"/>
    <x v="1"/>
    <x v="1"/>
    <x v="1238"/>
    <m/>
    <x v="1"/>
  </r>
  <r>
    <s v="C1241"/>
    <x v="14"/>
    <x v="1"/>
    <x v="423"/>
    <x v="3"/>
    <x v="0"/>
    <x v="1"/>
    <x v="1239"/>
    <m/>
    <x v="1"/>
  </r>
  <r>
    <s v="C1242"/>
    <x v="33"/>
    <x v="1"/>
    <x v="528"/>
    <x v="3"/>
    <x v="0"/>
    <x v="1"/>
    <x v="1240"/>
    <m/>
    <x v="1"/>
  </r>
  <r>
    <s v="C1243"/>
    <x v="20"/>
    <x v="0"/>
    <x v="529"/>
    <x v="2"/>
    <x v="1"/>
    <x v="2"/>
    <x v="1241"/>
    <m/>
    <x v="2"/>
  </r>
  <r>
    <s v="C1244"/>
    <x v="2"/>
    <x v="0"/>
    <x v="293"/>
    <x v="0"/>
    <x v="1"/>
    <x v="1"/>
    <x v="1242"/>
    <m/>
    <x v="1"/>
  </r>
  <r>
    <s v="C1245"/>
    <x v="1"/>
    <x v="1"/>
    <x v="230"/>
    <x v="0"/>
    <x v="1"/>
    <x v="1"/>
    <x v="1243"/>
    <m/>
    <x v="1"/>
  </r>
  <r>
    <s v="C1246"/>
    <x v="2"/>
    <x v="1"/>
    <x v="210"/>
    <x v="4"/>
    <x v="1"/>
    <x v="0"/>
    <x v="1244"/>
    <m/>
    <x v="2"/>
  </r>
  <r>
    <s v="C1247"/>
    <x v="39"/>
    <x v="0"/>
    <x v="324"/>
    <x v="2"/>
    <x v="1"/>
    <x v="0"/>
    <x v="1245"/>
    <m/>
    <x v="0"/>
  </r>
  <r>
    <s v="C1248"/>
    <x v="3"/>
    <x v="1"/>
    <x v="530"/>
    <x v="5"/>
    <x v="1"/>
    <x v="0"/>
    <x v="1246"/>
    <m/>
    <x v="0"/>
  </r>
  <r>
    <s v="C1249"/>
    <x v="1"/>
    <x v="0"/>
    <x v="13"/>
    <x v="0"/>
    <x v="1"/>
    <x v="1"/>
    <x v="1247"/>
    <m/>
    <x v="1"/>
  </r>
  <r>
    <s v="C1250"/>
    <x v="4"/>
    <x v="1"/>
    <x v="51"/>
    <x v="1"/>
    <x v="0"/>
    <x v="3"/>
    <x v="1248"/>
    <m/>
    <x v="1"/>
  </r>
  <r>
    <s v="C1251"/>
    <x v="23"/>
    <x v="1"/>
    <x v="8"/>
    <x v="0"/>
    <x v="0"/>
    <x v="3"/>
    <x v="1249"/>
    <m/>
    <x v="0"/>
  </r>
  <r>
    <s v="C1252"/>
    <x v="0"/>
    <x v="1"/>
    <x v="202"/>
    <x v="0"/>
    <x v="1"/>
    <x v="0"/>
    <x v="1250"/>
    <m/>
    <x v="2"/>
  </r>
  <r>
    <s v="C1253"/>
    <x v="34"/>
    <x v="1"/>
    <x v="531"/>
    <x v="0"/>
    <x v="0"/>
    <x v="0"/>
    <x v="1251"/>
    <m/>
    <x v="0"/>
  </r>
  <r>
    <s v="C1254"/>
    <x v="29"/>
    <x v="0"/>
    <x v="375"/>
    <x v="5"/>
    <x v="1"/>
    <x v="0"/>
    <x v="1252"/>
    <m/>
    <x v="0"/>
  </r>
  <r>
    <s v="C1255"/>
    <x v="16"/>
    <x v="0"/>
    <x v="25"/>
    <x v="0"/>
    <x v="1"/>
    <x v="1"/>
    <x v="1253"/>
    <m/>
    <x v="0"/>
  </r>
  <r>
    <s v="C1256"/>
    <x v="44"/>
    <x v="0"/>
    <x v="532"/>
    <x v="0"/>
    <x v="1"/>
    <x v="0"/>
    <x v="1254"/>
    <m/>
    <x v="1"/>
  </r>
  <r>
    <s v="C1257"/>
    <x v="43"/>
    <x v="0"/>
    <x v="241"/>
    <x v="2"/>
    <x v="1"/>
    <x v="2"/>
    <x v="1255"/>
    <m/>
    <x v="1"/>
  </r>
  <r>
    <s v="C1258"/>
    <x v="40"/>
    <x v="0"/>
    <x v="215"/>
    <x v="1"/>
    <x v="1"/>
    <x v="2"/>
    <x v="1256"/>
    <m/>
    <x v="0"/>
  </r>
  <r>
    <s v="C1259"/>
    <x v="19"/>
    <x v="1"/>
    <x v="533"/>
    <x v="2"/>
    <x v="1"/>
    <x v="2"/>
    <x v="1257"/>
    <m/>
    <x v="1"/>
  </r>
  <r>
    <s v="C1260"/>
    <x v="14"/>
    <x v="0"/>
    <x v="247"/>
    <x v="0"/>
    <x v="1"/>
    <x v="3"/>
    <x v="1258"/>
    <m/>
    <x v="2"/>
  </r>
  <r>
    <s v="C1261"/>
    <x v="4"/>
    <x v="0"/>
    <x v="481"/>
    <x v="0"/>
    <x v="1"/>
    <x v="3"/>
    <x v="1259"/>
    <m/>
    <x v="2"/>
  </r>
  <r>
    <s v="C1262"/>
    <x v="2"/>
    <x v="1"/>
    <x v="109"/>
    <x v="1"/>
    <x v="1"/>
    <x v="0"/>
    <x v="1260"/>
    <m/>
    <x v="1"/>
  </r>
  <r>
    <s v="C1263"/>
    <x v="24"/>
    <x v="0"/>
    <x v="123"/>
    <x v="1"/>
    <x v="1"/>
    <x v="1"/>
    <x v="1261"/>
    <m/>
    <x v="0"/>
  </r>
  <r>
    <s v="C1264"/>
    <x v="32"/>
    <x v="0"/>
    <x v="441"/>
    <x v="1"/>
    <x v="1"/>
    <x v="0"/>
    <x v="1262"/>
    <m/>
    <x v="1"/>
  </r>
  <r>
    <s v="C1265"/>
    <x v="41"/>
    <x v="0"/>
    <x v="150"/>
    <x v="3"/>
    <x v="1"/>
    <x v="3"/>
    <x v="1263"/>
    <m/>
    <x v="1"/>
  </r>
  <r>
    <s v="C1266"/>
    <x v="33"/>
    <x v="1"/>
    <x v="534"/>
    <x v="0"/>
    <x v="0"/>
    <x v="1"/>
    <x v="1264"/>
    <m/>
    <x v="2"/>
  </r>
  <r>
    <s v="C1267"/>
    <x v="19"/>
    <x v="0"/>
    <x v="252"/>
    <x v="0"/>
    <x v="1"/>
    <x v="0"/>
    <x v="1265"/>
    <m/>
    <x v="1"/>
  </r>
  <r>
    <s v="C1268"/>
    <x v="23"/>
    <x v="1"/>
    <x v="320"/>
    <x v="0"/>
    <x v="0"/>
    <x v="3"/>
    <x v="1266"/>
    <m/>
    <x v="1"/>
  </r>
  <r>
    <s v="C1269"/>
    <x v="34"/>
    <x v="0"/>
    <x v="520"/>
    <x v="0"/>
    <x v="1"/>
    <x v="0"/>
    <x v="1267"/>
    <m/>
    <x v="1"/>
  </r>
  <r>
    <s v="C1270"/>
    <x v="39"/>
    <x v="1"/>
    <x v="97"/>
    <x v="2"/>
    <x v="1"/>
    <x v="0"/>
    <x v="1268"/>
    <m/>
    <x v="0"/>
  </r>
  <r>
    <s v="C1271"/>
    <x v="21"/>
    <x v="1"/>
    <x v="113"/>
    <x v="1"/>
    <x v="1"/>
    <x v="2"/>
    <x v="1269"/>
    <m/>
    <x v="1"/>
  </r>
  <r>
    <s v="C1272"/>
    <x v="9"/>
    <x v="0"/>
    <x v="525"/>
    <x v="0"/>
    <x v="1"/>
    <x v="2"/>
    <x v="1270"/>
    <m/>
    <x v="1"/>
  </r>
  <r>
    <s v="C1273"/>
    <x v="32"/>
    <x v="1"/>
    <x v="535"/>
    <x v="4"/>
    <x v="1"/>
    <x v="1"/>
    <x v="1271"/>
    <m/>
    <x v="0"/>
  </r>
  <r>
    <s v="C1274"/>
    <x v="22"/>
    <x v="1"/>
    <x v="536"/>
    <x v="1"/>
    <x v="1"/>
    <x v="1"/>
    <x v="1272"/>
    <m/>
    <x v="0"/>
  </r>
  <r>
    <s v="C1275"/>
    <x v="21"/>
    <x v="1"/>
    <x v="537"/>
    <x v="0"/>
    <x v="0"/>
    <x v="1"/>
    <x v="1273"/>
    <m/>
    <x v="0"/>
  </r>
  <r>
    <s v="C1276"/>
    <x v="37"/>
    <x v="1"/>
    <x v="408"/>
    <x v="0"/>
    <x v="1"/>
    <x v="0"/>
    <x v="1274"/>
    <m/>
    <x v="2"/>
  </r>
  <r>
    <s v="C1277"/>
    <x v="20"/>
    <x v="0"/>
    <x v="257"/>
    <x v="0"/>
    <x v="1"/>
    <x v="3"/>
    <x v="1275"/>
    <m/>
    <x v="1"/>
  </r>
  <r>
    <s v="C1278"/>
    <x v="4"/>
    <x v="0"/>
    <x v="129"/>
    <x v="0"/>
    <x v="1"/>
    <x v="2"/>
    <x v="1276"/>
    <m/>
    <x v="0"/>
  </r>
  <r>
    <s v="C1279"/>
    <x v="46"/>
    <x v="1"/>
    <x v="503"/>
    <x v="1"/>
    <x v="0"/>
    <x v="3"/>
    <x v="1277"/>
    <m/>
    <x v="1"/>
  </r>
  <r>
    <s v="C1280"/>
    <x v="9"/>
    <x v="0"/>
    <x v="471"/>
    <x v="3"/>
    <x v="1"/>
    <x v="2"/>
    <x v="1278"/>
    <m/>
    <x v="0"/>
  </r>
  <r>
    <s v="C1281"/>
    <x v="28"/>
    <x v="0"/>
    <x v="230"/>
    <x v="0"/>
    <x v="1"/>
    <x v="1"/>
    <x v="1279"/>
    <m/>
    <x v="1"/>
  </r>
  <r>
    <s v="C1282"/>
    <x v="42"/>
    <x v="0"/>
    <x v="215"/>
    <x v="3"/>
    <x v="0"/>
    <x v="2"/>
    <x v="1280"/>
    <m/>
    <x v="0"/>
  </r>
  <r>
    <s v="C1283"/>
    <x v="1"/>
    <x v="0"/>
    <x v="496"/>
    <x v="0"/>
    <x v="0"/>
    <x v="3"/>
    <x v="1281"/>
    <m/>
    <x v="2"/>
  </r>
  <r>
    <s v="C1284"/>
    <x v="1"/>
    <x v="1"/>
    <x v="279"/>
    <x v="1"/>
    <x v="1"/>
    <x v="1"/>
    <x v="1282"/>
    <m/>
    <x v="1"/>
  </r>
  <r>
    <s v="C1285"/>
    <x v="35"/>
    <x v="1"/>
    <x v="29"/>
    <x v="1"/>
    <x v="0"/>
    <x v="0"/>
    <x v="1283"/>
    <m/>
    <x v="1"/>
  </r>
  <r>
    <s v="C1286"/>
    <x v="42"/>
    <x v="0"/>
    <x v="200"/>
    <x v="0"/>
    <x v="1"/>
    <x v="3"/>
    <x v="1284"/>
    <m/>
    <x v="2"/>
  </r>
  <r>
    <s v="C1287"/>
    <x v="2"/>
    <x v="0"/>
    <x v="193"/>
    <x v="0"/>
    <x v="1"/>
    <x v="3"/>
    <x v="1285"/>
    <m/>
    <x v="3"/>
  </r>
  <r>
    <s v="C1288"/>
    <x v="26"/>
    <x v="0"/>
    <x v="473"/>
    <x v="1"/>
    <x v="1"/>
    <x v="0"/>
    <x v="1286"/>
    <m/>
    <x v="0"/>
  </r>
  <r>
    <s v="C1289"/>
    <x v="34"/>
    <x v="1"/>
    <x v="538"/>
    <x v="3"/>
    <x v="0"/>
    <x v="0"/>
    <x v="1287"/>
    <m/>
    <x v="1"/>
  </r>
  <r>
    <s v="C1290"/>
    <x v="36"/>
    <x v="1"/>
    <x v="419"/>
    <x v="1"/>
    <x v="1"/>
    <x v="1"/>
    <x v="1288"/>
    <m/>
    <x v="1"/>
  </r>
  <r>
    <s v="C1291"/>
    <x v="25"/>
    <x v="0"/>
    <x v="91"/>
    <x v="3"/>
    <x v="1"/>
    <x v="3"/>
    <x v="1289"/>
    <m/>
    <x v="2"/>
  </r>
  <r>
    <s v="C1292"/>
    <x v="0"/>
    <x v="1"/>
    <x v="539"/>
    <x v="0"/>
    <x v="0"/>
    <x v="0"/>
    <x v="1290"/>
    <m/>
    <x v="1"/>
  </r>
  <r>
    <s v="C1293"/>
    <x v="27"/>
    <x v="1"/>
    <x v="174"/>
    <x v="0"/>
    <x v="1"/>
    <x v="1"/>
    <x v="1291"/>
    <m/>
    <x v="2"/>
  </r>
  <r>
    <s v="C1294"/>
    <x v="6"/>
    <x v="1"/>
    <x v="474"/>
    <x v="2"/>
    <x v="1"/>
    <x v="2"/>
    <x v="1292"/>
    <m/>
    <x v="0"/>
  </r>
  <r>
    <s v="C1295"/>
    <x v="30"/>
    <x v="1"/>
    <x v="124"/>
    <x v="0"/>
    <x v="1"/>
    <x v="3"/>
    <x v="1293"/>
    <m/>
    <x v="0"/>
  </r>
  <r>
    <s v="C1296"/>
    <x v="34"/>
    <x v="1"/>
    <x v="540"/>
    <x v="1"/>
    <x v="1"/>
    <x v="0"/>
    <x v="1294"/>
    <m/>
    <x v="2"/>
  </r>
  <r>
    <s v="C1297"/>
    <x v="1"/>
    <x v="1"/>
    <x v="388"/>
    <x v="0"/>
    <x v="1"/>
    <x v="3"/>
    <x v="1295"/>
    <m/>
    <x v="0"/>
  </r>
  <r>
    <s v="C1298"/>
    <x v="2"/>
    <x v="0"/>
    <x v="426"/>
    <x v="3"/>
    <x v="1"/>
    <x v="1"/>
    <x v="1296"/>
    <m/>
    <x v="0"/>
  </r>
  <r>
    <s v="C1299"/>
    <x v="3"/>
    <x v="1"/>
    <x v="207"/>
    <x v="3"/>
    <x v="1"/>
    <x v="2"/>
    <x v="1297"/>
    <m/>
    <x v="0"/>
  </r>
  <r>
    <s v="C1300"/>
    <x v="0"/>
    <x v="0"/>
    <x v="474"/>
    <x v="1"/>
    <x v="1"/>
    <x v="2"/>
    <x v="1298"/>
    <m/>
    <x v="0"/>
  </r>
  <r>
    <s v="C1301"/>
    <x v="39"/>
    <x v="1"/>
    <x v="541"/>
    <x v="0"/>
    <x v="0"/>
    <x v="1"/>
    <x v="1299"/>
    <m/>
    <x v="1"/>
  </r>
  <r>
    <s v="C1302"/>
    <x v="10"/>
    <x v="1"/>
    <x v="99"/>
    <x v="2"/>
    <x v="0"/>
    <x v="2"/>
    <x v="1300"/>
    <m/>
    <x v="1"/>
  </r>
  <r>
    <s v="C1303"/>
    <x v="9"/>
    <x v="0"/>
    <x v="37"/>
    <x v="1"/>
    <x v="1"/>
    <x v="0"/>
    <x v="1301"/>
    <m/>
    <x v="2"/>
  </r>
  <r>
    <s v="C1304"/>
    <x v="32"/>
    <x v="1"/>
    <x v="542"/>
    <x v="0"/>
    <x v="0"/>
    <x v="0"/>
    <x v="1302"/>
    <m/>
    <x v="0"/>
  </r>
  <r>
    <s v="C1305"/>
    <x v="44"/>
    <x v="1"/>
    <x v="456"/>
    <x v="3"/>
    <x v="0"/>
    <x v="3"/>
    <x v="1303"/>
    <m/>
    <x v="2"/>
  </r>
  <r>
    <s v="C1306"/>
    <x v="23"/>
    <x v="0"/>
    <x v="25"/>
    <x v="0"/>
    <x v="1"/>
    <x v="1"/>
    <x v="1304"/>
    <m/>
    <x v="0"/>
  </r>
  <r>
    <s v="C1307"/>
    <x v="38"/>
    <x v="0"/>
    <x v="361"/>
    <x v="0"/>
    <x v="0"/>
    <x v="3"/>
    <x v="1305"/>
    <m/>
    <x v="2"/>
  </r>
  <r>
    <s v="C1308"/>
    <x v="4"/>
    <x v="1"/>
    <x v="213"/>
    <x v="5"/>
    <x v="0"/>
    <x v="2"/>
    <x v="1306"/>
    <m/>
    <x v="0"/>
  </r>
  <r>
    <s v="C1309"/>
    <x v="9"/>
    <x v="0"/>
    <x v="204"/>
    <x v="0"/>
    <x v="0"/>
    <x v="0"/>
    <x v="1307"/>
    <m/>
    <x v="1"/>
  </r>
  <r>
    <s v="C1310"/>
    <x v="24"/>
    <x v="1"/>
    <x v="158"/>
    <x v="3"/>
    <x v="1"/>
    <x v="0"/>
    <x v="1308"/>
    <m/>
    <x v="1"/>
  </r>
  <r>
    <s v="C1311"/>
    <x v="44"/>
    <x v="1"/>
    <x v="31"/>
    <x v="1"/>
    <x v="1"/>
    <x v="2"/>
    <x v="1309"/>
    <m/>
    <x v="0"/>
  </r>
  <r>
    <s v="C1312"/>
    <x v="3"/>
    <x v="0"/>
    <x v="301"/>
    <x v="0"/>
    <x v="1"/>
    <x v="2"/>
    <x v="1310"/>
    <m/>
    <x v="0"/>
  </r>
  <r>
    <s v="C1313"/>
    <x v="16"/>
    <x v="1"/>
    <x v="470"/>
    <x v="1"/>
    <x v="1"/>
    <x v="0"/>
    <x v="1311"/>
    <m/>
    <x v="1"/>
  </r>
  <r>
    <s v="C1314"/>
    <x v="0"/>
    <x v="0"/>
    <x v="118"/>
    <x v="3"/>
    <x v="0"/>
    <x v="0"/>
    <x v="1312"/>
    <m/>
    <x v="1"/>
  </r>
  <r>
    <s v="C1315"/>
    <x v="15"/>
    <x v="0"/>
    <x v="367"/>
    <x v="2"/>
    <x v="0"/>
    <x v="2"/>
    <x v="1313"/>
    <m/>
    <x v="2"/>
  </r>
  <r>
    <s v="C1316"/>
    <x v="1"/>
    <x v="1"/>
    <x v="33"/>
    <x v="1"/>
    <x v="1"/>
    <x v="3"/>
    <x v="1314"/>
    <m/>
    <x v="0"/>
  </r>
  <r>
    <s v="C1317"/>
    <x v="0"/>
    <x v="0"/>
    <x v="272"/>
    <x v="0"/>
    <x v="1"/>
    <x v="0"/>
    <x v="1315"/>
    <m/>
    <x v="2"/>
  </r>
  <r>
    <s v="C1318"/>
    <x v="1"/>
    <x v="1"/>
    <x v="543"/>
    <x v="0"/>
    <x v="1"/>
    <x v="1"/>
    <x v="1316"/>
    <m/>
    <x v="1"/>
  </r>
  <r>
    <s v="C1319"/>
    <x v="22"/>
    <x v="1"/>
    <x v="544"/>
    <x v="5"/>
    <x v="1"/>
    <x v="3"/>
    <x v="1317"/>
    <m/>
    <x v="1"/>
  </r>
  <r>
    <s v="C1320"/>
    <x v="46"/>
    <x v="0"/>
    <x v="31"/>
    <x v="3"/>
    <x v="1"/>
    <x v="2"/>
    <x v="1318"/>
    <m/>
    <x v="0"/>
  </r>
  <r>
    <s v="C1321"/>
    <x v="5"/>
    <x v="1"/>
    <x v="320"/>
    <x v="2"/>
    <x v="1"/>
    <x v="2"/>
    <x v="1319"/>
    <m/>
    <x v="1"/>
  </r>
  <r>
    <s v="C1322"/>
    <x v="10"/>
    <x v="1"/>
    <x v="301"/>
    <x v="0"/>
    <x v="0"/>
    <x v="3"/>
    <x v="1320"/>
    <m/>
    <x v="0"/>
  </r>
  <r>
    <s v="C1323"/>
    <x v="10"/>
    <x v="1"/>
    <x v="130"/>
    <x v="0"/>
    <x v="1"/>
    <x v="1"/>
    <x v="1321"/>
    <m/>
    <x v="1"/>
  </r>
  <r>
    <s v="C1324"/>
    <x v="44"/>
    <x v="0"/>
    <x v="514"/>
    <x v="3"/>
    <x v="0"/>
    <x v="1"/>
    <x v="1322"/>
    <m/>
    <x v="1"/>
  </r>
  <r>
    <s v="C1325"/>
    <x v="5"/>
    <x v="1"/>
    <x v="63"/>
    <x v="1"/>
    <x v="1"/>
    <x v="2"/>
    <x v="1323"/>
    <m/>
    <x v="0"/>
  </r>
  <r>
    <s v="C1326"/>
    <x v="35"/>
    <x v="1"/>
    <x v="371"/>
    <x v="0"/>
    <x v="1"/>
    <x v="3"/>
    <x v="1324"/>
    <m/>
    <x v="1"/>
  </r>
  <r>
    <s v="C1327"/>
    <x v="44"/>
    <x v="0"/>
    <x v="545"/>
    <x v="0"/>
    <x v="1"/>
    <x v="3"/>
    <x v="1325"/>
    <m/>
    <x v="1"/>
  </r>
  <r>
    <s v="C1328"/>
    <x v="43"/>
    <x v="1"/>
    <x v="279"/>
    <x v="1"/>
    <x v="1"/>
    <x v="1"/>
    <x v="1326"/>
    <m/>
    <x v="1"/>
  </r>
  <r>
    <s v="C1329"/>
    <x v="11"/>
    <x v="0"/>
    <x v="432"/>
    <x v="3"/>
    <x v="1"/>
    <x v="3"/>
    <x v="1327"/>
    <m/>
    <x v="2"/>
  </r>
  <r>
    <s v="C1330"/>
    <x v="14"/>
    <x v="1"/>
    <x v="304"/>
    <x v="3"/>
    <x v="1"/>
    <x v="0"/>
    <x v="1328"/>
    <m/>
    <x v="1"/>
  </r>
  <r>
    <s v="C1331"/>
    <x v="37"/>
    <x v="0"/>
    <x v="5"/>
    <x v="3"/>
    <x v="1"/>
    <x v="1"/>
    <x v="1329"/>
    <m/>
    <x v="0"/>
  </r>
  <r>
    <s v="C1332"/>
    <x v="11"/>
    <x v="0"/>
    <x v="220"/>
    <x v="0"/>
    <x v="1"/>
    <x v="0"/>
    <x v="1330"/>
    <m/>
    <x v="1"/>
  </r>
  <r>
    <s v="C1333"/>
    <x v="14"/>
    <x v="0"/>
    <x v="546"/>
    <x v="2"/>
    <x v="1"/>
    <x v="0"/>
    <x v="1331"/>
    <m/>
    <x v="1"/>
  </r>
  <r>
    <s v="C1334"/>
    <x v="45"/>
    <x v="1"/>
    <x v="547"/>
    <x v="2"/>
    <x v="1"/>
    <x v="2"/>
    <x v="1332"/>
    <m/>
    <x v="1"/>
  </r>
  <r>
    <s v="C1335"/>
    <x v="1"/>
    <x v="0"/>
    <x v="23"/>
    <x v="0"/>
    <x v="1"/>
    <x v="3"/>
    <x v="1333"/>
    <m/>
    <x v="1"/>
  </r>
  <r>
    <s v="C1336"/>
    <x v="1"/>
    <x v="0"/>
    <x v="139"/>
    <x v="0"/>
    <x v="1"/>
    <x v="1"/>
    <x v="1334"/>
    <m/>
    <x v="1"/>
  </r>
  <r>
    <s v="C1337"/>
    <x v="27"/>
    <x v="0"/>
    <x v="335"/>
    <x v="0"/>
    <x v="1"/>
    <x v="0"/>
    <x v="1335"/>
    <m/>
    <x v="0"/>
  </r>
  <r>
    <s v="C1338"/>
    <x v="35"/>
    <x v="0"/>
    <x v="187"/>
    <x v="0"/>
    <x v="0"/>
    <x v="2"/>
    <x v="1336"/>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s v="C0001"/>
    <n v="19"/>
    <s v="female"/>
    <n v="27.9"/>
    <x v="0"/>
    <s v="yes"/>
    <s v="southwest"/>
    <n v="16884.923999999999"/>
    <s v="Over weight"/>
  </r>
  <r>
    <s v="C0002"/>
    <n v="18"/>
    <s v="male"/>
    <n v="33.770000000000003"/>
    <x v="1"/>
    <s v="no"/>
    <s v="southeast"/>
    <n v="1725.5523000000001"/>
    <s v="Obesity"/>
  </r>
  <r>
    <s v="C0003"/>
    <n v="28"/>
    <s v="male"/>
    <n v="33"/>
    <x v="2"/>
    <s v="no"/>
    <s v="southeast"/>
    <n v="4449.4620000000004"/>
    <s v="Obesity"/>
  </r>
  <r>
    <s v="C0004"/>
    <n v="33"/>
    <s v="male"/>
    <n v="22.704999999999998"/>
    <x v="0"/>
    <s v="no"/>
    <s v="northwest"/>
    <n v="21984.47061"/>
    <s v="Healthy weight"/>
  </r>
  <r>
    <s v="C0005"/>
    <n v="32"/>
    <s v="male"/>
    <n v="28.88"/>
    <x v="0"/>
    <s v="no"/>
    <s v="northwest"/>
    <n v="3866.8552"/>
    <s v="Over weight"/>
  </r>
  <r>
    <s v="C0006"/>
    <n v="31"/>
    <s v="female"/>
    <n v="25.74"/>
    <x v="0"/>
    <s v="no"/>
    <s v="southeast"/>
    <n v="3756.6215999999999"/>
    <s v="Over weight"/>
  </r>
  <r>
    <s v="C0007"/>
    <n v="46"/>
    <s v="female"/>
    <n v="33.44"/>
    <x v="1"/>
    <s v="no"/>
    <s v="southeast"/>
    <n v="8240.5895999999993"/>
    <s v="Obesity"/>
  </r>
  <r>
    <s v="C0008"/>
    <n v="37"/>
    <s v="female"/>
    <n v="27.74"/>
    <x v="2"/>
    <s v="no"/>
    <s v="northwest"/>
    <n v="7281.5056000000004"/>
    <s v="Over weight"/>
  </r>
  <r>
    <s v="C0009"/>
    <n v="37"/>
    <s v="male"/>
    <n v="29.83"/>
    <x v="3"/>
    <s v="no"/>
    <s v="northeast"/>
    <n v="6406.4107000000004"/>
    <s v="Over weight"/>
  </r>
  <r>
    <s v="C0010"/>
    <n v="60"/>
    <s v="female"/>
    <n v="25.84"/>
    <x v="0"/>
    <s v="no"/>
    <s v="northwest"/>
    <n v="28923.136920000001"/>
    <s v="Over weight"/>
  </r>
  <r>
    <s v="C0011"/>
    <n v="25"/>
    <s v="male"/>
    <n v="26.22"/>
    <x v="0"/>
    <s v="no"/>
    <s v="northeast"/>
    <n v="2721.3208"/>
    <s v="Over weight"/>
  </r>
  <r>
    <s v="C0012"/>
    <n v="62"/>
    <s v="female"/>
    <n v="26.29"/>
    <x v="0"/>
    <s v="yes"/>
    <s v="southeast"/>
    <n v="27808.7251"/>
    <s v="Over weight"/>
  </r>
  <r>
    <s v="C0013"/>
    <n v="23"/>
    <s v="male"/>
    <n v="34.4"/>
    <x v="0"/>
    <s v="no"/>
    <s v="southwest"/>
    <n v="1826.8430000000001"/>
    <s v="Obesity"/>
  </r>
  <r>
    <s v="C0014"/>
    <n v="56"/>
    <s v="female"/>
    <n v="39.82"/>
    <x v="0"/>
    <s v="no"/>
    <s v="southeast"/>
    <n v="11090.7178"/>
    <s v="Obesity"/>
  </r>
  <r>
    <s v="C0015"/>
    <n v="27"/>
    <s v="male"/>
    <n v="42.13"/>
    <x v="0"/>
    <s v="yes"/>
    <s v="southeast"/>
    <n v="39611.757700000002"/>
    <s v="Obesity"/>
  </r>
  <r>
    <s v="C0016"/>
    <n v="19"/>
    <s v="male"/>
    <n v="24.6"/>
    <x v="1"/>
    <s v="no"/>
    <s v="southwest"/>
    <n v="1837.2370000000001"/>
    <s v="Healthy weight"/>
  </r>
  <r>
    <s v="C0017"/>
    <n v="52"/>
    <s v="female"/>
    <n v="30.78"/>
    <x v="1"/>
    <s v="no"/>
    <s v="northeast"/>
    <n v="10797.3362"/>
    <s v="Obesity"/>
  </r>
  <r>
    <s v="C0018"/>
    <n v="23"/>
    <s v="male"/>
    <n v="23.844999999999999"/>
    <x v="0"/>
    <s v="no"/>
    <s v="northeast"/>
    <n v="2395.17155"/>
    <s v="Healthy weight"/>
  </r>
  <r>
    <s v="C0019"/>
    <n v="56"/>
    <s v="male"/>
    <n v="40.299999999999997"/>
    <x v="0"/>
    <s v="no"/>
    <s v="southwest"/>
    <n v="10602.385"/>
    <s v="Obesity"/>
  </r>
  <r>
    <s v="C0020"/>
    <n v="30"/>
    <s v="male"/>
    <n v="35.299999999999997"/>
    <x v="0"/>
    <s v="yes"/>
    <s v="southwest"/>
    <n v="36837.466999999997"/>
    <s v="Obesity"/>
  </r>
  <r>
    <s v="C0021"/>
    <n v="60"/>
    <s v="female"/>
    <n v="36.005000000000003"/>
    <x v="0"/>
    <s v="no"/>
    <s v="northeast"/>
    <n v="13228.846949999999"/>
    <s v="Obesity"/>
  </r>
  <r>
    <s v="C0022"/>
    <n v="30"/>
    <s v="female"/>
    <n v="32.4"/>
    <x v="1"/>
    <s v="no"/>
    <s v="southwest"/>
    <n v="4149.7359999999999"/>
    <s v="Obesity"/>
  </r>
  <r>
    <s v="C0023"/>
    <n v="18"/>
    <s v="male"/>
    <n v="34.1"/>
    <x v="0"/>
    <s v="no"/>
    <s v="southeast"/>
    <n v="1137.011"/>
    <s v="Obesity"/>
  </r>
  <r>
    <s v="C0024"/>
    <n v="34"/>
    <s v="female"/>
    <n v="31.92"/>
    <x v="1"/>
    <s v="yes"/>
    <s v="northeast"/>
    <n v="37701.876799999998"/>
    <s v="Obesity"/>
  </r>
  <r>
    <s v="C0025"/>
    <n v="37"/>
    <s v="male"/>
    <n v="28.024999999999999"/>
    <x v="3"/>
    <s v="no"/>
    <s v="northwest"/>
    <n v="6203.90175"/>
    <s v="Over weight"/>
  </r>
  <r>
    <s v="C0026"/>
    <n v="59"/>
    <s v="female"/>
    <n v="27.72"/>
    <x v="2"/>
    <s v="no"/>
    <s v="southeast"/>
    <n v="14001.1338"/>
    <s v="Over weight"/>
  </r>
  <r>
    <s v="C0027"/>
    <n v="63"/>
    <s v="female"/>
    <n v="23.085000000000001"/>
    <x v="0"/>
    <s v="no"/>
    <s v="northeast"/>
    <n v="14451.835150000001"/>
    <s v="Healthy weight"/>
  </r>
  <r>
    <s v="C0028"/>
    <n v="55"/>
    <s v="female"/>
    <n v="32.774999999999999"/>
    <x v="3"/>
    <s v="no"/>
    <s v="northwest"/>
    <n v="12268.632250000001"/>
    <s v="Obesity"/>
  </r>
  <r>
    <s v="C0029"/>
    <n v="23"/>
    <s v="male"/>
    <n v="17.385000000000002"/>
    <x v="1"/>
    <s v="no"/>
    <s v="northwest"/>
    <n v="2775.1921499999999"/>
    <s v="Underweight"/>
  </r>
  <r>
    <s v="C0030"/>
    <n v="31"/>
    <s v="male"/>
    <n v="36.299999999999997"/>
    <x v="3"/>
    <s v="yes"/>
    <s v="southwest"/>
    <n v="38711"/>
    <s v="Obesity"/>
  </r>
  <r>
    <s v="C0031"/>
    <n v="22"/>
    <s v="male"/>
    <n v="35.6"/>
    <x v="0"/>
    <s v="yes"/>
    <s v="southwest"/>
    <n v="35585.576000000001"/>
    <s v="Obesity"/>
  </r>
  <r>
    <s v="C0032"/>
    <n v="18"/>
    <s v="female"/>
    <n v="26.315000000000001"/>
    <x v="0"/>
    <s v="no"/>
    <s v="northeast"/>
    <n v="2198.1898500000002"/>
    <s v="Over weight"/>
  </r>
  <r>
    <s v="C0033"/>
    <n v="19"/>
    <s v="female"/>
    <n v="28.6"/>
    <x v="4"/>
    <s v="no"/>
    <s v="southwest"/>
    <n v="4687.7969999999996"/>
    <s v="Over weight"/>
  </r>
  <r>
    <s v="C0034"/>
    <n v="63"/>
    <s v="male"/>
    <n v="28.31"/>
    <x v="0"/>
    <s v="no"/>
    <s v="northwest"/>
    <n v="13770.097900000001"/>
    <s v="Over weight"/>
  </r>
  <r>
    <s v="C0035"/>
    <n v="28"/>
    <s v="male"/>
    <n v="36.4"/>
    <x v="1"/>
    <s v="yes"/>
    <s v="southwest"/>
    <n v="51194.559139999998"/>
    <s v="Obesity"/>
  </r>
  <r>
    <s v="C0036"/>
    <n v="19"/>
    <s v="male"/>
    <n v="20.425000000000001"/>
    <x v="0"/>
    <s v="no"/>
    <s v="northwest"/>
    <n v="1625.4337499999999"/>
    <s v="Healthy weight"/>
  </r>
  <r>
    <s v="C0037"/>
    <n v="62"/>
    <s v="female"/>
    <n v="32.965000000000003"/>
    <x v="2"/>
    <s v="no"/>
    <s v="northwest"/>
    <n v="15612.19335"/>
    <s v="Obesity"/>
  </r>
  <r>
    <s v="C0038"/>
    <n v="26"/>
    <s v="male"/>
    <n v="20.8"/>
    <x v="0"/>
    <s v="no"/>
    <s v="southwest"/>
    <n v="2302.3000000000002"/>
    <s v="Healthy weight"/>
  </r>
  <r>
    <s v="C0039"/>
    <n v="35"/>
    <s v="male"/>
    <n v="36.67"/>
    <x v="1"/>
    <s v="yes"/>
    <s v="northeast"/>
    <n v="39774.276299999998"/>
    <s v="Obesity"/>
  </r>
  <r>
    <s v="C0040"/>
    <n v="60"/>
    <s v="male"/>
    <n v="39.9"/>
    <x v="0"/>
    <s v="yes"/>
    <s v="southwest"/>
    <n v="48173.360999999997"/>
    <s v="Obesity"/>
  </r>
  <r>
    <s v="C0041"/>
    <n v="24"/>
    <s v="female"/>
    <n v="26.6"/>
    <x v="0"/>
    <s v="no"/>
    <s v="northeast"/>
    <n v="3046.0619999999999"/>
    <s v="Over weight"/>
  </r>
  <r>
    <s v="C0042"/>
    <n v="31"/>
    <s v="female"/>
    <n v="36.630000000000003"/>
    <x v="3"/>
    <s v="no"/>
    <s v="southeast"/>
    <n v="4949.7587000000003"/>
    <s v="Obesity"/>
  </r>
  <r>
    <s v="C0043"/>
    <n v="41"/>
    <s v="male"/>
    <n v="21.78"/>
    <x v="1"/>
    <s v="no"/>
    <s v="southeast"/>
    <n v="6272.4772000000003"/>
    <s v="Healthy weight"/>
  </r>
  <r>
    <s v="C0044"/>
    <n v="37"/>
    <s v="female"/>
    <n v="30.8"/>
    <x v="3"/>
    <s v="no"/>
    <s v="southeast"/>
    <n v="6313.759"/>
    <s v="Obesity"/>
  </r>
  <r>
    <s v="C0045"/>
    <n v="38"/>
    <s v="male"/>
    <n v="37.049999999999997"/>
    <x v="1"/>
    <s v="no"/>
    <s v="northeast"/>
    <n v="6079.6715000000004"/>
    <s v="Obesity"/>
  </r>
  <r>
    <s v="C0046"/>
    <n v="55"/>
    <s v="male"/>
    <n v="37.299999999999997"/>
    <x v="0"/>
    <s v="no"/>
    <s v="southwest"/>
    <n v="20630.283510000001"/>
    <s v="Obesity"/>
  </r>
  <r>
    <s v="C0047"/>
    <n v="18"/>
    <s v="female"/>
    <n v="38.664999999999999"/>
    <x v="3"/>
    <s v="no"/>
    <s v="northeast"/>
    <n v="3393.35635"/>
    <s v="Obesity"/>
  </r>
  <r>
    <s v="C0048"/>
    <n v="28"/>
    <s v="female"/>
    <n v="34.770000000000003"/>
    <x v="0"/>
    <s v="no"/>
    <s v="northwest"/>
    <n v="3556.9223000000002"/>
    <s v="Obesity"/>
  </r>
  <r>
    <s v="C0049"/>
    <n v="60"/>
    <s v="female"/>
    <n v="24.53"/>
    <x v="0"/>
    <s v="no"/>
    <s v="southeast"/>
    <n v="12629.896699999999"/>
    <s v="Healthy weight"/>
  </r>
  <r>
    <s v="C0050"/>
    <n v="36"/>
    <s v="male"/>
    <n v="35.200000000000003"/>
    <x v="1"/>
    <s v="yes"/>
    <s v="southeast"/>
    <n v="38709.175999999999"/>
    <s v="Obesity"/>
  </r>
  <r>
    <s v="C0051"/>
    <n v="18"/>
    <s v="female"/>
    <n v="35.625"/>
    <x v="0"/>
    <s v="no"/>
    <s v="northeast"/>
    <n v="2211.1307499999998"/>
    <s v="Obesity"/>
  </r>
  <r>
    <s v="C0052"/>
    <n v="21"/>
    <s v="female"/>
    <n v="33.630000000000003"/>
    <x v="3"/>
    <s v="no"/>
    <s v="northwest"/>
    <n v="3579.8287"/>
    <s v="Obesity"/>
  </r>
  <r>
    <s v="C0053"/>
    <n v="48"/>
    <s v="male"/>
    <n v="28"/>
    <x v="1"/>
    <s v="yes"/>
    <s v="southwest"/>
    <n v="23568.272000000001"/>
    <s v="Over weight"/>
  </r>
  <r>
    <s v="C0054"/>
    <n v="36"/>
    <s v="male"/>
    <n v="34.43"/>
    <x v="0"/>
    <s v="yes"/>
    <s v="southeast"/>
    <n v="37742.575700000001"/>
    <s v="Obesity"/>
  </r>
  <r>
    <s v="C0055"/>
    <n v="40"/>
    <s v="female"/>
    <n v="28.69"/>
    <x v="2"/>
    <s v="no"/>
    <s v="northwest"/>
    <n v="8059.6791000000003"/>
    <s v="Over weight"/>
  </r>
  <r>
    <s v="C0056"/>
    <n v="58"/>
    <s v="male"/>
    <n v="36.954999999999998"/>
    <x v="3"/>
    <s v="yes"/>
    <s v="northwest"/>
    <n v="47496.494449999998"/>
    <s v="Obesity"/>
  </r>
  <r>
    <s v="C0057"/>
    <n v="58"/>
    <s v="female"/>
    <n v="31.824999999999999"/>
    <x v="3"/>
    <s v="no"/>
    <s v="northeast"/>
    <n v="13607.36875"/>
    <s v="Obesity"/>
  </r>
  <r>
    <s v="C0058"/>
    <n v="18"/>
    <s v="male"/>
    <n v="31.68"/>
    <x v="3"/>
    <s v="yes"/>
    <s v="southeast"/>
    <n v="34303.167200000004"/>
    <s v="Obesity"/>
  </r>
  <r>
    <s v="C0059"/>
    <n v="53"/>
    <s v="female"/>
    <n v="22.88"/>
    <x v="1"/>
    <s v="yes"/>
    <s v="southeast"/>
    <n v="23244.790199999999"/>
    <s v="Healthy weight"/>
  </r>
  <r>
    <s v="C0060"/>
    <n v="34"/>
    <s v="female"/>
    <n v="37.335000000000001"/>
    <x v="3"/>
    <s v="no"/>
    <s v="northwest"/>
    <n v="5989.5236500000001"/>
    <s v="Obesity"/>
  </r>
  <r>
    <s v="C0061"/>
    <n v="43"/>
    <s v="male"/>
    <n v="27.36"/>
    <x v="2"/>
    <s v="no"/>
    <s v="northeast"/>
    <n v="8606.2173999999995"/>
    <s v="Over weight"/>
  </r>
  <r>
    <s v="C0062"/>
    <n v="25"/>
    <s v="male"/>
    <n v="33.659999999999997"/>
    <x v="5"/>
    <s v="no"/>
    <s v="southeast"/>
    <n v="4504.6624000000002"/>
    <s v="Obesity"/>
  </r>
  <r>
    <s v="C0063"/>
    <n v="64"/>
    <s v="male"/>
    <n v="24.7"/>
    <x v="1"/>
    <s v="no"/>
    <s v="northwest"/>
    <n v="30166.618170000002"/>
    <s v="Healthy weight"/>
  </r>
  <r>
    <s v="C0064"/>
    <n v="28"/>
    <s v="female"/>
    <n v="25.934999999999999"/>
    <x v="1"/>
    <s v="no"/>
    <s v="northwest"/>
    <n v="4133.6416499999996"/>
    <s v="Over weight"/>
  </r>
  <r>
    <s v="C0065"/>
    <n v="20"/>
    <s v="female"/>
    <n v="22.42"/>
    <x v="0"/>
    <s v="yes"/>
    <s v="northwest"/>
    <n v="14711.7438"/>
    <s v="Healthy weight"/>
  </r>
  <r>
    <s v="C0066"/>
    <n v="19"/>
    <s v="female"/>
    <n v="28.9"/>
    <x v="0"/>
    <s v="no"/>
    <s v="southwest"/>
    <n v="1743.2139999999999"/>
    <s v="Over weight"/>
  </r>
  <r>
    <s v="C0067"/>
    <n v="61"/>
    <s v="female"/>
    <n v="39.1"/>
    <x v="3"/>
    <s v="no"/>
    <s v="southwest"/>
    <n v="14235.072"/>
    <s v="Obesity"/>
  </r>
  <r>
    <s v="C0068"/>
    <n v="40"/>
    <s v="male"/>
    <n v="26.315000000000001"/>
    <x v="1"/>
    <s v="no"/>
    <s v="northwest"/>
    <n v="6389.3778499999999"/>
    <s v="Over weight"/>
  </r>
  <r>
    <s v="C0069"/>
    <n v="40"/>
    <s v="female"/>
    <n v="36.19"/>
    <x v="0"/>
    <s v="no"/>
    <s v="southeast"/>
    <n v="5920.1040999999996"/>
    <s v="Obesity"/>
  </r>
  <r>
    <s v="C0070"/>
    <n v="28"/>
    <s v="male"/>
    <n v="23.98"/>
    <x v="2"/>
    <s v="yes"/>
    <s v="southeast"/>
    <n v="17663.144199999999"/>
    <s v="Healthy weight"/>
  </r>
  <r>
    <s v="C0071"/>
    <n v="27"/>
    <s v="female"/>
    <n v="24.75"/>
    <x v="0"/>
    <s v="yes"/>
    <s v="southeast"/>
    <n v="16577.779500000001"/>
    <s v="Healthy weight"/>
  </r>
  <r>
    <s v="C0072"/>
    <n v="31"/>
    <s v="male"/>
    <n v="28.5"/>
    <x v="4"/>
    <s v="no"/>
    <s v="northeast"/>
    <n v="6799.4579999999996"/>
    <s v="Over weight"/>
  </r>
  <r>
    <s v="C0073"/>
    <n v="53"/>
    <s v="female"/>
    <n v="28.1"/>
    <x v="2"/>
    <s v="no"/>
    <s v="southwest"/>
    <n v="11741.726000000001"/>
    <s v="Over weight"/>
  </r>
  <r>
    <s v="C0074"/>
    <n v="58"/>
    <s v="male"/>
    <n v="32.01"/>
    <x v="1"/>
    <s v="no"/>
    <s v="southeast"/>
    <n v="11946.625899999999"/>
    <s v="Obesity"/>
  </r>
  <r>
    <s v="C0075"/>
    <n v="44"/>
    <s v="male"/>
    <n v="27.4"/>
    <x v="3"/>
    <s v="no"/>
    <s v="southwest"/>
    <n v="7726.8540000000003"/>
    <s v="Over weight"/>
  </r>
  <r>
    <s v="C0076"/>
    <n v="57"/>
    <s v="male"/>
    <n v="34.01"/>
    <x v="0"/>
    <s v="no"/>
    <s v="northwest"/>
    <n v="11356.660900000001"/>
    <s v="Obesity"/>
  </r>
  <r>
    <s v="C0077"/>
    <n v="29"/>
    <s v="female"/>
    <n v="29.59"/>
    <x v="1"/>
    <s v="no"/>
    <s v="southeast"/>
    <n v="3947.4131000000002"/>
    <s v="Over weight"/>
  </r>
  <r>
    <s v="C0078"/>
    <n v="21"/>
    <s v="male"/>
    <n v="35.53"/>
    <x v="0"/>
    <s v="no"/>
    <s v="southeast"/>
    <n v="1532.4697000000001"/>
    <s v="Obesity"/>
  </r>
  <r>
    <s v="C0079"/>
    <n v="22"/>
    <s v="female"/>
    <n v="39.805"/>
    <x v="0"/>
    <s v="no"/>
    <s v="northeast"/>
    <n v="2755.0209500000001"/>
    <s v="Obesity"/>
  </r>
  <r>
    <s v="C0080"/>
    <n v="41"/>
    <s v="female"/>
    <n v="32.965000000000003"/>
    <x v="0"/>
    <s v="no"/>
    <s v="northwest"/>
    <n v="6571.0243499999997"/>
    <s v="Obesity"/>
  </r>
  <r>
    <s v="C0081"/>
    <n v="31"/>
    <s v="male"/>
    <n v="26.885000000000002"/>
    <x v="1"/>
    <s v="no"/>
    <s v="northeast"/>
    <n v="4441.2131499999996"/>
    <s v="Over weight"/>
  </r>
  <r>
    <s v="C0082"/>
    <n v="45"/>
    <s v="female"/>
    <n v="38.284999999999997"/>
    <x v="0"/>
    <s v="no"/>
    <s v="northeast"/>
    <n v="7935.29115"/>
    <s v="Obesity"/>
  </r>
  <r>
    <s v="C0083"/>
    <n v="22"/>
    <s v="male"/>
    <n v="37.619999999999997"/>
    <x v="1"/>
    <s v="yes"/>
    <s v="southeast"/>
    <n v="37165.163800000002"/>
    <s v="Obesity"/>
  </r>
  <r>
    <s v="C0084"/>
    <n v="48"/>
    <s v="female"/>
    <n v="41.23"/>
    <x v="5"/>
    <s v="no"/>
    <s v="northwest"/>
    <n v="11033.661700000001"/>
    <s v="Obesity"/>
  </r>
  <r>
    <s v="C0085"/>
    <n v="37"/>
    <s v="female"/>
    <n v="34.799999999999997"/>
    <x v="3"/>
    <s v="yes"/>
    <s v="southwest"/>
    <n v="39836.519"/>
    <s v="Obesity"/>
  </r>
  <r>
    <s v="C0086"/>
    <n v="45"/>
    <s v="male"/>
    <n v="22.895"/>
    <x v="3"/>
    <s v="yes"/>
    <s v="northwest"/>
    <n v="21098.554049999999"/>
    <s v="Healthy weight"/>
  </r>
  <r>
    <s v="C0087"/>
    <n v="57"/>
    <s v="female"/>
    <n v="31.16"/>
    <x v="0"/>
    <s v="yes"/>
    <s v="northwest"/>
    <n v="43578.939400000003"/>
    <s v="Obesity"/>
  </r>
  <r>
    <s v="C0088"/>
    <n v="56"/>
    <s v="female"/>
    <n v="27.2"/>
    <x v="0"/>
    <s v="no"/>
    <s v="southwest"/>
    <n v="11073.175999999999"/>
    <s v="Over weight"/>
  </r>
  <r>
    <s v="C0089"/>
    <n v="46"/>
    <s v="female"/>
    <n v="27.74"/>
    <x v="0"/>
    <s v="no"/>
    <s v="northwest"/>
    <n v="8026.6665999999996"/>
    <s v="Over weight"/>
  </r>
  <r>
    <s v="C0090"/>
    <n v="55"/>
    <s v="female"/>
    <n v="26.98"/>
    <x v="0"/>
    <s v="no"/>
    <s v="northwest"/>
    <n v="11082.5772"/>
    <s v="Over weight"/>
  </r>
  <r>
    <s v="C0091"/>
    <n v="21"/>
    <s v="female"/>
    <n v="39.49"/>
    <x v="0"/>
    <s v="no"/>
    <s v="southeast"/>
    <n v="2026.9740999999999"/>
    <s v="Obesity"/>
  </r>
  <r>
    <s v="C0092"/>
    <n v="53"/>
    <s v="female"/>
    <n v="24.795000000000002"/>
    <x v="1"/>
    <s v="no"/>
    <s v="northwest"/>
    <n v="10942.13205"/>
    <s v="Healthy weight"/>
  </r>
  <r>
    <s v="C0093"/>
    <n v="59"/>
    <s v="male"/>
    <n v="29.83"/>
    <x v="2"/>
    <s v="yes"/>
    <s v="northeast"/>
    <n v="30184.936699999998"/>
    <s v="Over weight"/>
  </r>
  <r>
    <s v="C0094"/>
    <n v="35"/>
    <s v="male"/>
    <n v="34.770000000000003"/>
    <x v="3"/>
    <s v="no"/>
    <s v="northwest"/>
    <n v="5729.0052999999998"/>
    <s v="Obesity"/>
  </r>
  <r>
    <s v="C0095"/>
    <n v="64"/>
    <s v="female"/>
    <n v="31.3"/>
    <x v="3"/>
    <s v="yes"/>
    <s v="southwest"/>
    <n v="47291.055"/>
    <s v="Obesity"/>
  </r>
  <r>
    <s v="C0096"/>
    <n v="28"/>
    <s v="female"/>
    <n v="37.619999999999997"/>
    <x v="1"/>
    <s v="no"/>
    <s v="southeast"/>
    <n v="3766.8838000000001"/>
    <s v="Obesity"/>
  </r>
  <r>
    <s v="C0097"/>
    <n v="54"/>
    <s v="female"/>
    <n v="30.8"/>
    <x v="2"/>
    <s v="no"/>
    <s v="southwest"/>
    <n v="12105.32"/>
    <s v="Obesity"/>
  </r>
  <r>
    <s v="C0098"/>
    <n v="55"/>
    <s v="male"/>
    <n v="38.28"/>
    <x v="0"/>
    <s v="no"/>
    <s v="southeast"/>
    <n v="10226.2842"/>
    <s v="Obesity"/>
  </r>
  <r>
    <s v="C0099"/>
    <n v="56"/>
    <s v="male"/>
    <n v="19.95"/>
    <x v="0"/>
    <s v="yes"/>
    <s v="northeast"/>
    <n v="22412.648499999999"/>
    <s v="Healthy weight"/>
  </r>
  <r>
    <s v="C0100"/>
    <n v="38"/>
    <s v="male"/>
    <n v="19.3"/>
    <x v="0"/>
    <s v="yes"/>
    <s v="southwest"/>
    <n v="15820.699000000001"/>
    <s v="Healthy weight"/>
  </r>
  <r>
    <s v="C0101"/>
    <n v="41"/>
    <s v="female"/>
    <n v="31.6"/>
    <x v="0"/>
    <s v="no"/>
    <s v="southwest"/>
    <n v="6186.1270000000004"/>
    <s v="Obesity"/>
  </r>
  <r>
    <s v="C0102"/>
    <n v="30"/>
    <s v="male"/>
    <n v="25.46"/>
    <x v="0"/>
    <s v="no"/>
    <s v="northeast"/>
    <n v="3645.0893999999998"/>
    <s v="Over weight"/>
  </r>
  <r>
    <s v="C0103"/>
    <n v="18"/>
    <s v="female"/>
    <n v="30.114999999999998"/>
    <x v="0"/>
    <s v="no"/>
    <s v="northeast"/>
    <n v="21344.846699999998"/>
    <s v="Obesity"/>
  </r>
  <r>
    <s v="C0104"/>
    <n v="61"/>
    <s v="female"/>
    <n v="29.92"/>
    <x v="2"/>
    <s v="yes"/>
    <s v="southeast"/>
    <n v="30942.191800000001"/>
    <s v="Obesity"/>
  </r>
  <r>
    <s v="C0105"/>
    <n v="34"/>
    <s v="female"/>
    <n v="27.5"/>
    <x v="1"/>
    <s v="no"/>
    <s v="southwest"/>
    <n v="5003.8530000000001"/>
    <s v="Over weight"/>
  </r>
  <r>
    <s v="C0106"/>
    <n v="20"/>
    <s v="male"/>
    <n v="28.024999999999999"/>
    <x v="1"/>
    <s v="yes"/>
    <s v="northwest"/>
    <n v="17560.37975"/>
    <s v="Over weight"/>
  </r>
  <r>
    <s v="C0107"/>
    <n v="19"/>
    <s v="female"/>
    <n v="28.4"/>
    <x v="1"/>
    <s v="no"/>
    <s v="southwest"/>
    <n v="2331.5189999999998"/>
    <s v="Over weight"/>
  </r>
  <r>
    <s v="C0108"/>
    <n v="26"/>
    <s v="male"/>
    <n v="30.875"/>
    <x v="3"/>
    <s v="no"/>
    <s v="northwest"/>
    <n v="3877.3042500000001"/>
    <s v="Obesity"/>
  </r>
  <r>
    <s v="C0109"/>
    <n v="29"/>
    <s v="male"/>
    <n v="27.94"/>
    <x v="0"/>
    <s v="no"/>
    <s v="southeast"/>
    <n v="2867.1196"/>
    <s v="Over weight"/>
  </r>
  <r>
    <s v="C0110"/>
    <n v="63"/>
    <s v="male"/>
    <n v="35.090000000000003"/>
    <x v="0"/>
    <s v="yes"/>
    <s v="southeast"/>
    <n v="47055.532099999997"/>
    <s v="Obesity"/>
  </r>
  <r>
    <s v="C0111"/>
    <n v="54"/>
    <s v="male"/>
    <n v="33.630000000000003"/>
    <x v="1"/>
    <s v="no"/>
    <s v="northwest"/>
    <n v="10825.253699999999"/>
    <s v="Obesity"/>
  </r>
  <r>
    <s v="C0112"/>
    <n v="55"/>
    <s v="female"/>
    <n v="29.7"/>
    <x v="3"/>
    <s v="no"/>
    <s v="southwest"/>
    <n v="11881.358"/>
    <s v="Over weight"/>
  </r>
  <r>
    <s v="C0113"/>
    <n v="37"/>
    <s v="male"/>
    <n v="30.8"/>
    <x v="0"/>
    <s v="no"/>
    <s v="southwest"/>
    <n v="4646.759"/>
    <s v="Obesity"/>
  </r>
  <r>
    <s v="C0114"/>
    <n v="21"/>
    <s v="female"/>
    <n v="35.72"/>
    <x v="0"/>
    <s v="no"/>
    <s v="northwest"/>
    <n v="2404.7338"/>
    <s v="Obesity"/>
  </r>
  <r>
    <s v="C0115"/>
    <n v="52"/>
    <s v="male"/>
    <n v="32.204999999999998"/>
    <x v="2"/>
    <s v="no"/>
    <s v="northeast"/>
    <n v="11488.31695"/>
    <s v="Obesity"/>
  </r>
  <r>
    <s v="C0116"/>
    <n v="60"/>
    <s v="male"/>
    <n v="28.594999999999999"/>
    <x v="0"/>
    <s v="no"/>
    <s v="northeast"/>
    <n v="30259.995559999999"/>
    <s v="Over weight"/>
  </r>
  <r>
    <s v="C0117"/>
    <n v="58"/>
    <s v="male"/>
    <n v="49.06"/>
    <x v="0"/>
    <s v="no"/>
    <s v="southeast"/>
    <n v="11381.3254"/>
    <s v="Obesity"/>
  </r>
  <r>
    <s v="C0118"/>
    <n v="29"/>
    <s v="female"/>
    <n v="27.94"/>
    <x v="1"/>
    <s v="yes"/>
    <s v="southeast"/>
    <n v="19107.779600000002"/>
    <s v="Over weight"/>
  </r>
  <r>
    <s v="C0119"/>
    <n v="49"/>
    <s v="female"/>
    <n v="27.17"/>
    <x v="0"/>
    <s v="no"/>
    <s v="southeast"/>
    <n v="8601.3292999999994"/>
    <s v="Over weight"/>
  </r>
  <r>
    <s v="C0120"/>
    <n v="37"/>
    <s v="female"/>
    <n v="23.37"/>
    <x v="3"/>
    <s v="no"/>
    <s v="northwest"/>
    <n v="6686.4313000000002"/>
    <s v="Healthy weight"/>
  </r>
  <r>
    <s v="C0121"/>
    <n v="44"/>
    <s v="male"/>
    <n v="37.1"/>
    <x v="3"/>
    <s v="no"/>
    <s v="southwest"/>
    <n v="7740.3370000000004"/>
    <s v="Obesity"/>
  </r>
  <r>
    <s v="C0122"/>
    <n v="18"/>
    <s v="male"/>
    <n v="23.75"/>
    <x v="0"/>
    <s v="no"/>
    <s v="northeast"/>
    <n v="1705.6244999999999"/>
    <s v="Healthy weight"/>
  </r>
  <r>
    <s v="C0123"/>
    <n v="20"/>
    <s v="female"/>
    <n v="28.975000000000001"/>
    <x v="0"/>
    <s v="no"/>
    <s v="northwest"/>
    <n v="2257.47525"/>
    <s v="Over weight"/>
  </r>
  <r>
    <s v="C0124"/>
    <n v="44"/>
    <s v="male"/>
    <n v="31.35"/>
    <x v="1"/>
    <s v="yes"/>
    <s v="northeast"/>
    <n v="39556.494500000001"/>
    <s v="Obesity"/>
  </r>
  <r>
    <s v="C0125"/>
    <n v="47"/>
    <s v="female"/>
    <n v="33.914999999999999"/>
    <x v="2"/>
    <s v="no"/>
    <s v="northwest"/>
    <n v="10115.00885"/>
    <s v="Obesity"/>
  </r>
  <r>
    <s v="C0126"/>
    <n v="26"/>
    <s v="female"/>
    <n v="28.785"/>
    <x v="0"/>
    <s v="no"/>
    <s v="northeast"/>
    <n v="3385.3991500000002"/>
    <s v="Over weight"/>
  </r>
  <r>
    <s v="C0127"/>
    <n v="19"/>
    <s v="female"/>
    <n v="28.3"/>
    <x v="0"/>
    <s v="yes"/>
    <s v="southwest"/>
    <n v="17081.080000000002"/>
    <s v="Over weight"/>
  </r>
  <r>
    <s v="C0128"/>
    <n v="52"/>
    <s v="female"/>
    <n v="37.4"/>
    <x v="0"/>
    <s v="no"/>
    <s v="southwest"/>
    <n v="9634.5380000000005"/>
    <s v="Obesity"/>
  </r>
  <r>
    <s v="C0129"/>
    <n v="32"/>
    <s v="female"/>
    <n v="17.765000000000001"/>
    <x v="3"/>
    <s v="yes"/>
    <s v="northwest"/>
    <n v="32734.186300000001"/>
    <s v="Underweight"/>
  </r>
  <r>
    <s v="C0130"/>
    <n v="38"/>
    <s v="male"/>
    <n v="34.700000000000003"/>
    <x v="3"/>
    <s v="no"/>
    <s v="southwest"/>
    <n v="6082.4049999999997"/>
    <s v="Obesity"/>
  </r>
  <r>
    <s v="C0131"/>
    <n v="59"/>
    <s v="female"/>
    <n v="26.504999999999999"/>
    <x v="0"/>
    <s v="no"/>
    <s v="northeast"/>
    <n v="12815.444949999999"/>
    <s v="Over weight"/>
  </r>
  <r>
    <s v="C0132"/>
    <n v="61"/>
    <s v="female"/>
    <n v="22.04"/>
    <x v="0"/>
    <s v="no"/>
    <s v="northeast"/>
    <n v="13616.3586"/>
    <s v="Healthy weight"/>
  </r>
  <r>
    <s v="C0133"/>
    <n v="53"/>
    <s v="female"/>
    <n v="35.9"/>
    <x v="3"/>
    <s v="no"/>
    <s v="southwest"/>
    <n v="11163.567999999999"/>
    <s v="Obesity"/>
  </r>
  <r>
    <s v="C0134"/>
    <n v="19"/>
    <s v="male"/>
    <n v="25.555"/>
    <x v="0"/>
    <s v="no"/>
    <s v="northwest"/>
    <n v="1632.5644500000001"/>
    <s v="Over weight"/>
  </r>
  <r>
    <s v="C0135"/>
    <n v="20"/>
    <s v="female"/>
    <n v="28.785"/>
    <x v="0"/>
    <s v="no"/>
    <s v="northeast"/>
    <n v="2457.2111500000001"/>
    <s v="Over weight"/>
  </r>
  <r>
    <s v="C0136"/>
    <n v="22"/>
    <s v="female"/>
    <n v="28.05"/>
    <x v="0"/>
    <s v="no"/>
    <s v="southeast"/>
    <n v="2155.6815000000001"/>
    <s v="Over weight"/>
  </r>
  <r>
    <s v="C0137"/>
    <n v="19"/>
    <s v="male"/>
    <n v="34.1"/>
    <x v="0"/>
    <s v="no"/>
    <s v="southwest"/>
    <n v="1261.442"/>
    <s v="Obesity"/>
  </r>
  <r>
    <s v="C0138"/>
    <n v="22"/>
    <s v="male"/>
    <n v="25.175000000000001"/>
    <x v="0"/>
    <s v="no"/>
    <s v="northwest"/>
    <n v="2045.68525"/>
    <s v="Over weight"/>
  </r>
  <r>
    <s v="C0139"/>
    <n v="54"/>
    <s v="female"/>
    <n v="31.9"/>
    <x v="2"/>
    <s v="no"/>
    <s v="southeast"/>
    <n v="27322.73386"/>
    <s v="Obesity"/>
  </r>
  <r>
    <s v="C0140"/>
    <n v="22"/>
    <s v="female"/>
    <n v="36"/>
    <x v="0"/>
    <s v="no"/>
    <s v="southwest"/>
    <n v="2166.732"/>
    <s v="Obesity"/>
  </r>
  <r>
    <s v="C0141"/>
    <n v="34"/>
    <s v="male"/>
    <n v="22.42"/>
    <x v="3"/>
    <s v="no"/>
    <s v="northeast"/>
    <n v="27375.904780000001"/>
    <s v="Healthy weight"/>
  </r>
  <r>
    <s v="C0142"/>
    <n v="26"/>
    <s v="male"/>
    <n v="32.49"/>
    <x v="1"/>
    <s v="no"/>
    <s v="northeast"/>
    <n v="3490.5491000000002"/>
    <s v="Obesity"/>
  </r>
  <r>
    <s v="C0143"/>
    <n v="34"/>
    <s v="male"/>
    <n v="25.3"/>
    <x v="3"/>
    <s v="yes"/>
    <s v="southeast"/>
    <n v="18972.494999999999"/>
    <s v="Over weight"/>
  </r>
  <r>
    <s v="C0144"/>
    <n v="29"/>
    <s v="male"/>
    <n v="29.734999999999999"/>
    <x v="3"/>
    <s v="no"/>
    <s v="northwest"/>
    <n v="18157.876"/>
    <s v="Over weight"/>
  </r>
  <r>
    <s v="C0145"/>
    <n v="30"/>
    <s v="male"/>
    <n v="28.69"/>
    <x v="2"/>
    <s v="yes"/>
    <s v="northwest"/>
    <n v="20745.989099999999"/>
    <s v="Over weight"/>
  </r>
  <r>
    <s v="C0146"/>
    <n v="29"/>
    <s v="female"/>
    <n v="38.83"/>
    <x v="2"/>
    <s v="no"/>
    <s v="southeast"/>
    <n v="5138.2566999999999"/>
    <s v="Obesity"/>
  </r>
  <r>
    <s v="C0147"/>
    <n v="46"/>
    <s v="male"/>
    <n v="30.495000000000001"/>
    <x v="2"/>
    <s v="yes"/>
    <s v="northwest"/>
    <n v="40720.551050000002"/>
    <s v="Obesity"/>
  </r>
  <r>
    <s v="C0148"/>
    <n v="51"/>
    <s v="female"/>
    <n v="37.729999999999997"/>
    <x v="1"/>
    <s v="no"/>
    <s v="southeast"/>
    <n v="9877.6077000000005"/>
    <s v="Obesity"/>
  </r>
  <r>
    <s v="C0149"/>
    <n v="53"/>
    <s v="female"/>
    <n v="37.43"/>
    <x v="1"/>
    <s v="no"/>
    <s v="northwest"/>
    <n v="10959.6947"/>
    <s v="Obesity"/>
  </r>
  <r>
    <s v="C0150"/>
    <n v="19"/>
    <s v="male"/>
    <n v="28.4"/>
    <x v="1"/>
    <s v="no"/>
    <s v="southwest"/>
    <n v="1842.519"/>
    <s v="Over weight"/>
  </r>
  <r>
    <s v="C0151"/>
    <n v="35"/>
    <s v="male"/>
    <n v="24.13"/>
    <x v="1"/>
    <s v="no"/>
    <s v="northwest"/>
    <n v="5125.2156999999997"/>
    <s v="Healthy weight"/>
  </r>
  <r>
    <s v="C0152"/>
    <n v="48"/>
    <s v="male"/>
    <n v="29.7"/>
    <x v="0"/>
    <s v="no"/>
    <s v="southeast"/>
    <n v="7789.6350000000002"/>
    <s v="Over weight"/>
  </r>
  <r>
    <s v="C0153"/>
    <n v="32"/>
    <s v="female"/>
    <n v="37.145000000000003"/>
    <x v="2"/>
    <s v="no"/>
    <s v="northeast"/>
    <n v="6334.3435499999996"/>
    <s v="Obesity"/>
  </r>
  <r>
    <s v="C0154"/>
    <n v="42"/>
    <s v="female"/>
    <n v="23.37"/>
    <x v="0"/>
    <s v="yes"/>
    <s v="northeast"/>
    <n v="19964.746299999999"/>
    <s v="Healthy weight"/>
  </r>
  <r>
    <s v="C0155"/>
    <n v="40"/>
    <s v="female"/>
    <n v="25.46"/>
    <x v="1"/>
    <s v="no"/>
    <s v="northeast"/>
    <n v="7077.1894000000002"/>
    <s v="Over weight"/>
  </r>
  <r>
    <s v="C0156"/>
    <n v="44"/>
    <s v="male"/>
    <n v="39.520000000000003"/>
    <x v="0"/>
    <s v="no"/>
    <s v="northwest"/>
    <n v="6948.7007999999996"/>
    <s v="Obesity"/>
  </r>
  <r>
    <s v="C0157"/>
    <n v="48"/>
    <s v="male"/>
    <n v="24.42"/>
    <x v="0"/>
    <s v="yes"/>
    <s v="southeast"/>
    <n v="21223.675800000001"/>
    <s v="Healthy weight"/>
  </r>
  <r>
    <s v="C0158"/>
    <n v="18"/>
    <s v="male"/>
    <n v="25.175000000000001"/>
    <x v="0"/>
    <s v="yes"/>
    <s v="northeast"/>
    <n v="15518.180249999999"/>
    <s v="Over weight"/>
  </r>
  <r>
    <s v="C0159"/>
    <n v="30"/>
    <s v="male"/>
    <n v="35.53"/>
    <x v="0"/>
    <s v="yes"/>
    <s v="southeast"/>
    <n v="36950.256699999998"/>
    <s v="Obesity"/>
  </r>
  <r>
    <s v="C0160"/>
    <n v="50"/>
    <s v="female"/>
    <n v="27.83"/>
    <x v="2"/>
    <s v="no"/>
    <s v="southeast"/>
    <n v="19749.383379999999"/>
    <s v="Over weight"/>
  </r>
  <r>
    <s v="C0161"/>
    <n v="42"/>
    <s v="female"/>
    <n v="26.6"/>
    <x v="0"/>
    <s v="yes"/>
    <s v="northwest"/>
    <n v="21348.705999999998"/>
    <s v="Over weight"/>
  </r>
  <r>
    <s v="C0162"/>
    <n v="18"/>
    <s v="female"/>
    <n v="36.85"/>
    <x v="0"/>
    <s v="yes"/>
    <s v="southeast"/>
    <n v="36149.483500000002"/>
    <s v="Obesity"/>
  </r>
  <r>
    <s v="C0163"/>
    <n v="54"/>
    <s v="male"/>
    <n v="39.6"/>
    <x v="1"/>
    <s v="no"/>
    <s v="southwest"/>
    <n v="10450.552"/>
    <s v="Obesity"/>
  </r>
  <r>
    <s v="C0164"/>
    <n v="32"/>
    <s v="female"/>
    <n v="29.8"/>
    <x v="3"/>
    <s v="no"/>
    <s v="southwest"/>
    <n v="5152.134"/>
    <s v="Over weight"/>
  </r>
  <r>
    <s v="C0165"/>
    <n v="37"/>
    <s v="male"/>
    <n v="29.64"/>
    <x v="0"/>
    <s v="no"/>
    <s v="northwest"/>
    <n v="5028.1466"/>
    <s v="Over weight"/>
  </r>
  <r>
    <s v="C0166"/>
    <n v="47"/>
    <s v="male"/>
    <n v="28.215"/>
    <x v="5"/>
    <s v="no"/>
    <s v="northeast"/>
    <n v="10407.085849999999"/>
    <s v="Over weight"/>
  </r>
  <r>
    <s v="C0167"/>
    <n v="20"/>
    <s v="female"/>
    <n v="37"/>
    <x v="4"/>
    <s v="no"/>
    <s v="southwest"/>
    <n v="4830.63"/>
    <s v="Obesity"/>
  </r>
  <r>
    <s v="C0168"/>
    <n v="32"/>
    <s v="female"/>
    <n v="33.155000000000001"/>
    <x v="2"/>
    <s v="no"/>
    <s v="northwest"/>
    <n v="6128.79745"/>
    <s v="Obesity"/>
  </r>
  <r>
    <s v="C0169"/>
    <n v="19"/>
    <s v="female"/>
    <n v="31.824999999999999"/>
    <x v="1"/>
    <s v="no"/>
    <s v="northwest"/>
    <n v="2719.2797500000001"/>
    <s v="Obesity"/>
  </r>
  <r>
    <s v="C0170"/>
    <n v="27"/>
    <s v="male"/>
    <n v="18.905000000000001"/>
    <x v="2"/>
    <s v="no"/>
    <s v="northeast"/>
    <n v="4827.9049500000001"/>
    <s v="Healthy weight"/>
  </r>
  <r>
    <s v="C0171"/>
    <n v="63"/>
    <s v="male"/>
    <n v="41.47"/>
    <x v="0"/>
    <s v="no"/>
    <s v="southeast"/>
    <n v="13405.390299999999"/>
    <s v="Obesity"/>
  </r>
  <r>
    <s v="C0172"/>
    <n v="49"/>
    <s v="male"/>
    <n v="30.3"/>
    <x v="0"/>
    <s v="no"/>
    <s v="southwest"/>
    <n v="8116.68"/>
    <s v="Obesity"/>
  </r>
  <r>
    <s v="C0173"/>
    <n v="18"/>
    <s v="male"/>
    <n v="15.96"/>
    <x v="0"/>
    <s v="no"/>
    <s v="northeast"/>
    <n v="1694.7963999999999"/>
    <s v="Underweight"/>
  </r>
  <r>
    <s v="C0174"/>
    <n v="35"/>
    <s v="female"/>
    <n v="34.799999999999997"/>
    <x v="1"/>
    <s v="no"/>
    <s v="southwest"/>
    <n v="5246.0469999999996"/>
    <s v="Obesity"/>
  </r>
  <r>
    <s v="C0175"/>
    <n v="24"/>
    <s v="female"/>
    <n v="33.344999999999999"/>
    <x v="0"/>
    <s v="no"/>
    <s v="northwest"/>
    <n v="2855.4375500000001"/>
    <s v="Obesity"/>
  </r>
  <r>
    <s v="C0176"/>
    <n v="63"/>
    <s v="female"/>
    <n v="37.700000000000003"/>
    <x v="0"/>
    <s v="yes"/>
    <s v="southwest"/>
    <n v="48824.45"/>
    <s v="Obesity"/>
  </r>
  <r>
    <s v="C0177"/>
    <n v="38"/>
    <s v="male"/>
    <n v="27.835000000000001"/>
    <x v="3"/>
    <s v="no"/>
    <s v="northwest"/>
    <n v="6455.86265"/>
    <s v="Over weight"/>
  </r>
  <r>
    <s v="C0178"/>
    <n v="54"/>
    <s v="male"/>
    <n v="29.2"/>
    <x v="1"/>
    <s v="no"/>
    <s v="southwest"/>
    <n v="10436.096"/>
    <s v="Over weight"/>
  </r>
  <r>
    <s v="C0179"/>
    <n v="46"/>
    <s v="female"/>
    <n v="28.9"/>
    <x v="3"/>
    <s v="no"/>
    <s v="southwest"/>
    <n v="8823.2790000000005"/>
    <s v="Over weight"/>
  </r>
  <r>
    <s v="C0180"/>
    <n v="41"/>
    <s v="female"/>
    <n v="33.155000000000001"/>
    <x v="2"/>
    <s v="no"/>
    <s v="northeast"/>
    <n v="8538.28845"/>
    <s v="Obesity"/>
  </r>
  <r>
    <s v="C0181"/>
    <n v="58"/>
    <s v="male"/>
    <n v="28.594999999999999"/>
    <x v="0"/>
    <s v="no"/>
    <s v="northwest"/>
    <n v="11735.87905"/>
    <s v="Over weight"/>
  </r>
  <r>
    <s v="C0182"/>
    <n v="18"/>
    <s v="female"/>
    <n v="38.28"/>
    <x v="0"/>
    <s v="no"/>
    <s v="southeast"/>
    <n v="1631.8212000000001"/>
    <s v="Obesity"/>
  </r>
  <r>
    <s v="C0183"/>
    <n v="22"/>
    <s v="male"/>
    <n v="19.95"/>
    <x v="2"/>
    <s v="no"/>
    <s v="northeast"/>
    <n v="4005.4225000000001"/>
    <s v="Healthy weight"/>
  </r>
  <r>
    <s v="C0184"/>
    <n v="44"/>
    <s v="female"/>
    <n v="26.41"/>
    <x v="0"/>
    <s v="no"/>
    <s v="northwest"/>
    <n v="7419.4778999999999"/>
    <s v="Over weight"/>
  </r>
  <r>
    <s v="C0185"/>
    <n v="44"/>
    <s v="male"/>
    <n v="30.69"/>
    <x v="3"/>
    <s v="no"/>
    <s v="southeast"/>
    <n v="7731.4270999999999"/>
    <s v="Obesity"/>
  </r>
  <r>
    <s v="C0186"/>
    <n v="36"/>
    <s v="male"/>
    <n v="41.895000000000003"/>
    <x v="2"/>
    <s v="yes"/>
    <s v="northeast"/>
    <n v="43753.337050000002"/>
    <s v="Obesity"/>
  </r>
  <r>
    <s v="C0187"/>
    <n v="26"/>
    <s v="female"/>
    <n v="29.92"/>
    <x v="3"/>
    <s v="no"/>
    <s v="southeast"/>
    <n v="3981.9767999999999"/>
    <s v="Obesity"/>
  </r>
  <r>
    <s v="C0188"/>
    <n v="30"/>
    <s v="female"/>
    <n v="30.9"/>
    <x v="2"/>
    <s v="no"/>
    <s v="southwest"/>
    <n v="5325.6509999999998"/>
    <s v="Obesity"/>
  </r>
  <r>
    <s v="C0189"/>
    <n v="41"/>
    <s v="female"/>
    <n v="32.200000000000003"/>
    <x v="1"/>
    <s v="no"/>
    <s v="southwest"/>
    <n v="6775.9610000000002"/>
    <s v="Obesity"/>
  </r>
  <r>
    <s v="C0190"/>
    <n v="29"/>
    <s v="female"/>
    <n v="32.11"/>
    <x v="3"/>
    <s v="no"/>
    <s v="northwest"/>
    <n v="4922.9159"/>
    <s v="Obesity"/>
  </r>
  <r>
    <s v="C0191"/>
    <n v="61"/>
    <s v="male"/>
    <n v="31.57"/>
    <x v="0"/>
    <s v="no"/>
    <s v="southeast"/>
    <n v="12557.605299999999"/>
    <s v="Obesity"/>
  </r>
  <r>
    <s v="C0192"/>
    <n v="36"/>
    <s v="female"/>
    <n v="26.2"/>
    <x v="0"/>
    <s v="no"/>
    <s v="southwest"/>
    <n v="4883.866"/>
    <s v="Over weight"/>
  </r>
  <r>
    <s v="C0193"/>
    <n v="25"/>
    <s v="male"/>
    <n v="25.74"/>
    <x v="0"/>
    <s v="no"/>
    <s v="southeast"/>
    <n v="2137.6536000000001"/>
    <s v="Over weight"/>
  </r>
  <r>
    <s v="C0194"/>
    <n v="56"/>
    <s v="female"/>
    <n v="26.6"/>
    <x v="1"/>
    <s v="no"/>
    <s v="northwest"/>
    <n v="12044.342000000001"/>
    <s v="Over weight"/>
  </r>
  <r>
    <s v="C0195"/>
    <n v="18"/>
    <s v="male"/>
    <n v="34.43"/>
    <x v="0"/>
    <s v="no"/>
    <s v="southeast"/>
    <n v="1137.4697000000001"/>
    <s v="Obesity"/>
  </r>
  <r>
    <s v="C0196"/>
    <n v="19"/>
    <s v="male"/>
    <n v="30.59"/>
    <x v="0"/>
    <s v="no"/>
    <s v="northwest"/>
    <n v="1639.5631000000001"/>
    <s v="Obesity"/>
  </r>
  <r>
    <s v="C0197"/>
    <n v="39"/>
    <s v="female"/>
    <n v="32.799999999999997"/>
    <x v="0"/>
    <s v="no"/>
    <s v="southwest"/>
    <n v="5649.7150000000001"/>
    <s v="Obesity"/>
  </r>
  <r>
    <s v="C0198"/>
    <n v="45"/>
    <s v="female"/>
    <n v="28.6"/>
    <x v="3"/>
    <s v="no"/>
    <s v="southeast"/>
    <n v="8516.8289999999997"/>
    <s v="Over weight"/>
  </r>
  <r>
    <s v="C0199"/>
    <n v="51"/>
    <s v="female"/>
    <n v="18.05"/>
    <x v="0"/>
    <s v="no"/>
    <s v="northwest"/>
    <n v="9644.2525000000005"/>
    <s v="Underweight"/>
  </r>
  <r>
    <s v="C0200"/>
    <n v="64"/>
    <s v="female"/>
    <n v="39.33"/>
    <x v="0"/>
    <s v="no"/>
    <s v="northeast"/>
    <n v="14901.5167"/>
    <s v="Obesity"/>
  </r>
  <r>
    <s v="C0201"/>
    <n v="19"/>
    <s v="female"/>
    <n v="32.11"/>
    <x v="0"/>
    <s v="no"/>
    <s v="northwest"/>
    <n v="2130.6759000000002"/>
    <s v="Obesity"/>
  </r>
  <r>
    <s v="C0202"/>
    <n v="48"/>
    <s v="female"/>
    <n v="32.229999999999997"/>
    <x v="1"/>
    <s v="no"/>
    <s v="southeast"/>
    <n v="8871.1517000000003"/>
    <s v="Obesity"/>
  </r>
  <r>
    <s v="C0203"/>
    <n v="60"/>
    <s v="female"/>
    <n v="24.035"/>
    <x v="0"/>
    <s v="no"/>
    <s v="northwest"/>
    <n v="13012.20865"/>
    <s v="Healthy weight"/>
  </r>
  <r>
    <s v="C0204"/>
    <n v="27"/>
    <s v="female"/>
    <n v="36.08"/>
    <x v="0"/>
    <s v="yes"/>
    <s v="southeast"/>
    <n v="37133.898200000003"/>
    <s v="Obesity"/>
  </r>
  <r>
    <s v="C0205"/>
    <n v="46"/>
    <s v="male"/>
    <n v="22.3"/>
    <x v="0"/>
    <s v="no"/>
    <s v="southwest"/>
    <n v="7147.1049999999996"/>
    <s v="Healthy weight"/>
  </r>
  <r>
    <s v="C0206"/>
    <n v="28"/>
    <s v="female"/>
    <n v="28.88"/>
    <x v="1"/>
    <s v="no"/>
    <s v="northeast"/>
    <n v="4337.7352000000001"/>
    <s v="Over weight"/>
  </r>
  <r>
    <s v="C0207"/>
    <n v="59"/>
    <s v="male"/>
    <n v="26.4"/>
    <x v="0"/>
    <s v="no"/>
    <s v="southeast"/>
    <n v="11743.299000000001"/>
    <s v="Over weight"/>
  </r>
  <r>
    <s v="C0208"/>
    <n v="35"/>
    <s v="male"/>
    <n v="27.74"/>
    <x v="3"/>
    <s v="yes"/>
    <s v="northeast"/>
    <n v="20984.0936"/>
    <s v="Over weight"/>
  </r>
  <r>
    <s v="C0209"/>
    <n v="63"/>
    <s v="female"/>
    <n v="31.8"/>
    <x v="0"/>
    <s v="no"/>
    <s v="southwest"/>
    <n v="13880.949000000001"/>
    <s v="Obesity"/>
  </r>
  <r>
    <s v="C0210"/>
    <n v="40"/>
    <s v="male"/>
    <n v="41.23"/>
    <x v="1"/>
    <s v="no"/>
    <s v="northeast"/>
    <n v="6610.1097"/>
    <s v="Obesity"/>
  </r>
  <r>
    <s v="C0211"/>
    <n v="20"/>
    <s v="male"/>
    <n v="33"/>
    <x v="1"/>
    <s v="no"/>
    <s v="southwest"/>
    <n v="1980.07"/>
    <s v="Obesity"/>
  </r>
  <r>
    <s v="C0212"/>
    <n v="40"/>
    <s v="male"/>
    <n v="30.875"/>
    <x v="5"/>
    <s v="no"/>
    <s v="northwest"/>
    <n v="8162.7162500000004"/>
    <s v="Obesity"/>
  </r>
  <r>
    <s v="C0213"/>
    <n v="24"/>
    <s v="male"/>
    <n v="28.5"/>
    <x v="3"/>
    <s v="no"/>
    <s v="northwest"/>
    <n v="3537.703"/>
    <s v="Over weight"/>
  </r>
  <r>
    <s v="C0214"/>
    <n v="34"/>
    <s v="female"/>
    <n v="26.73"/>
    <x v="1"/>
    <s v="no"/>
    <s v="southeast"/>
    <n v="5002.7826999999997"/>
    <s v="Over weight"/>
  </r>
  <r>
    <s v="C0215"/>
    <n v="45"/>
    <s v="female"/>
    <n v="30.9"/>
    <x v="3"/>
    <s v="no"/>
    <s v="southwest"/>
    <n v="8520.0259999999998"/>
    <s v="Obesity"/>
  </r>
  <r>
    <s v="C0216"/>
    <n v="41"/>
    <s v="female"/>
    <n v="37.1"/>
    <x v="3"/>
    <s v="no"/>
    <s v="southwest"/>
    <n v="7371.7719999999999"/>
    <s v="Obesity"/>
  </r>
  <r>
    <s v="C0217"/>
    <n v="53"/>
    <s v="female"/>
    <n v="26.6"/>
    <x v="0"/>
    <s v="no"/>
    <s v="northwest"/>
    <n v="10355.641"/>
    <s v="Over weight"/>
  </r>
  <r>
    <s v="C0218"/>
    <n v="27"/>
    <s v="male"/>
    <n v="23.1"/>
    <x v="0"/>
    <s v="no"/>
    <s v="southeast"/>
    <n v="2483.7359999999999"/>
    <s v="Healthy weight"/>
  </r>
  <r>
    <s v="C0219"/>
    <n v="26"/>
    <s v="female"/>
    <n v="29.92"/>
    <x v="1"/>
    <s v="no"/>
    <s v="southeast"/>
    <n v="3392.9767999999999"/>
    <s v="Obesity"/>
  </r>
  <r>
    <s v="C0220"/>
    <n v="24"/>
    <s v="female"/>
    <n v="23.21"/>
    <x v="0"/>
    <s v="no"/>
    <s v="southeast"/>
    <n v="25081.76784"/>
    <s v="Healthy weight"/>
  </r>
  <r>
    <s v="C0221"/>
    <n v="34"/>
    <s v="female"/>
    <n v="33.700000000000003"/>
    <x v="1"/>
    <s v="no"/>
    <s v="southwest"/>
    <n v="5012.4709999999995"/>
    <s v="Obesity"/>
  </r>
  <r>
    <s v="C0222"/>
    <n v="53"/>
    <s v="female"/>
    <n v="33.25"/>
    <x v="0"/>
    <s v="no"/>
    <s v="northeast"/>
    <n v="10564.8845"/>
    <s v="Obesity"/>
  </r>
  <r>
    <s v="C0223"/>
    <n v="32"/>
    <s v="male"/>
    <n v="30.8"/>
    <x v="2"/>
    <s v="no"/>
    <s v="southwest"/>
    <n v="5253.5240000000003"/>
    <s v="Obesity"/>
  </r>
  <r>
    <s v="C0224"/>
    <n v="19"/>
    <s v="male"/>
    <n v="34.799999999999997"/>
    <x v="0"/>
    <s v="yes"/>
    <s v="southwest"/>
    <n v="34779.614999999998"/>
    <s v="Obesity"/>
  </r>
  <r>
    <s v="C0225"/>
    <n v="42"/>
    <s v="male"/>
    <n v="24.64"/>
    <x v="0"/>
    <s v="yes"/>
    <s v="southeast"/>
    <n v="19515.5416"/>
    <s v="Healthy weight"/>
  </r>
  <r>
    <s v="C0226"/>
    <n v="55"/>
    <s v="male"/>
    <n v="33.880000000000003"/>
    <x v="2"/>
    <s v="no"/>
    <s v="southeast"/>
    <n v="11987.1682"/>
    <s v="Obesity"/>
  </r>
  <r>
    <s v="C0227"/>
    <n v="28"/>
    <s v="male"/>
    <n v="38.06"/>
    <x v="0"/>
    <s v="no"/>
    <s v="southeast"/>
    <n v="2689.4953999999998"/>
    <s v="Obesity"/>
  </r>
  <r>
    <s v="C0228"/>
    <n v="58"/>
    <s v="female"/>
    <n v="41.91"/>
    <x v="0"/>
    <s v="no"/>
    <s v="southeast"/>
    <n v="24227.337240000001"/>
    <s v="Obesity"/>
  </r>
  <r>
    <s v="C0229"/>
    <n v="41"/>
    <s v="female"/>
    <n v="31.635000000000002"/>
    <x v="1"/>
    <s v="no"/>
    <s v="northeast"/>
    <n v="7358.1756500000001"/>
    <s v="Obesity"/>
  </r>
  <r>
    <s v="C0230"/>
    <n v="47"/>
    <s v="male"/>
    <n v="25.46"/>
    <x v="3"/>
    <s v="no"/>
    <s v="northeast"/>
    <n v="9225.2564000000002"/>
    <s v="Over weight"/>
  </r>
  <r>
    <s v="C0231"/>
    <n v="42"/>
    <s v="female"/>
    <n v="36.195"/>
    <x v="1"/>
    <s v="no"/>
    <s v="northwest"/>
    <n v="7443.6430499999997"/>
    <s v="Obesity"/>
  </r>
  <r>
    <s v="C0232"/>
    <n v="59"/>
    <s v="female"/>
    <n v="27.83"/>
    <x v="2"/>
    <s v="no"/>
    <s v="southeast"/>
    <n v="14001.286700000001"/>
    <s v="Over weight"/>
  </r>
  <r>
    <s v="C0233"/>
    <n v="19"/>
    <s v="female"/>
    <n v="17.8"/>
    <x v="0"/>
    <s v="no"/>
    <s v="southwest"/>
    <n v="1727.7850000000001"/>
    <s v="Underweight"/>
  </r>
  <r>
    <s v="C0234"/>
    <n v="59"/>
    <s v="male"/>
    <n v="27.5"/>
    <x v="1"/>
    <s v="no"/>
    <s v="southwest"/>
    <n v="12333.828"/>
    <s v="Over weight"/>
  </r>
  <r>
    <s v="C0235"/>
    <n v="39"/>
    <s v="male"/>
    <n v="24.51"/>
    <x v="3"/>
    <s v="no"/>
    <s v="northwest"/>
    <n v="6710.1918999999998"/>
    <s v="Healthy weight"/>
  </r>
  <r>
    <s v="C0236"/>
    <n v="40"/>
    <s v="female"/>
    <n v="22.22"/>
    <x v="3"/>
    <s v="yes"/>
    <s v="southeast"/>
    <n v="19444.265800000001"/>
    <s v="Healthy weight"/>
  </r>
  <r>
    <s v="C0237"/>
    <n v="18"/>
    <s v="female"/>
    <n v="26.73"/>
    <x v="0"/>
    <s v="no"/>
    <s v="southeast"/>
    <n v="1615.7666999999999"/>
    <s v="Over weight"/>
  </r>
  <r>
    <s v="C0238"/>
    <n v="31"/>
    <s v="male"/>
    <n v="38.39"/>
    <x v="3"/>
    <s v="no"/>
    <s v="southeast"/>
    <n v="4463.2051000000001"/>
    <s v="Obesity"/>
  </r>
  <r>
    <s v="C0239"/>
    <n v="19"/>
    <s v="male"/>
    <n v="29.07"/>
    <x v="0"/>
    <s v="yes"/>
    <s v="northwest"/>
    <n v="17352.6803"/>
    <s v="Over weight"/>
  </r>
  <r>
    <s v="C0240"/>
    <n v="44"/>
    <s v="male"/>
    <n v="38.06"/>
    <x v="1"/>
    <s v="no"/>
    <s v="southeast"/>
    <n v="7152.6714000000002"/>
    <s v="Obesity"/>
  </r>
  <r>
    <s v="C0241"/>
    <n v="23"/>
    <s v="female"/>
    <n v="36.67"/>
    <x v="3"/>
    <s v="yes"/>
    <s v="northeast"/>
    <n v="38511.628299999997"/>
    <s v="Obesity"/>
  </r>
  <r>
    <s v="C0242"/>
    <n v="33"/>
    <s v="female"/>
    <n v="22.135000000000002"/>
    <x v="1"/>
    <s v="no"/>
    <s v="northeast"/>
    <n v="5354.0746499999996"/>
    <s v="Healthy weight"/>
  </r>
  <r>
    <s v="C0243"/>
    <n v="55"/>
    <s v="female"/>
    <n v="26.8"/>
    <x v="1"/>
    <s v="no"/>
    <s v="southwest"/>
    <n v="35160.134570000002"/>
    <s v="Over weight"/>
  </r>
  <r>
    <s v="C0244"/>
    <n v="40"/>
    <s v="male"/>
    <n v="35.299999999999997"/>
    <x v="2"/>
    <s v="no"/>
    <s v="southwest"/>
    <n v="7196.8670000000002"/>
    <s v="Obesity"/>
  </r>
  <r>
    <s v="C0245"/>
    <n v="63"/>
    <s v="female"/>
    <n v="27.74"/>
    <x v="0"/>
    <s v="yes"/>
    <s v="northeast"/>
    <n v="29523.1656"/>
    <s v="Over weight"/>
  </r>
  <r>
    <s v="C0246"/>
    <n v="54"/>
    <s v="male"/>
    <n v="30.02"/>
    <x v="0"/>
    <s v="no"/>
    <s v="northwest"/>
    <n v="24476.478510000001"/>
    <s v="Obesity"/>
  </r>
  <r>
    <s v="C0247"/>
    <n v="60"/>
    <s v="female"/>
    <n v="38.06"/>
    <x v="0"/>
    <s v="no"/>
    <s v="southeast"/>
    <n v="12648.7034"/>
    <s v="Obesity"/>
  </r>
  <r>
    <s v="C0248"/>
    <n v="24"/>
    <s v="male"/>
    <n v="35.86"/>
    <x v="0"/>
    <s v="no"/>
    <s v="southeast"/>
    <n v="1986.9333999999999"/>
    <s v="Obesity"/>
  </r>
  <r>
    <s v="C0249"/>
    <n v="19"/>
    <s v="male"/>
    <n v="20.9"/>
    <x v="1"/>
    <s v="no"/>
    <s v="southwest"/>
    <n v="1832.0940000000001"/>
    <s v="Healthy weight"/>
  </r>
  <r>
    <s v="C0250"/>
    <n v="29"/>
    <s v="male"/>
    <n v="28.975000000000001"/>
    <x v="1"/>
    <s v="no"/>
    <s v="northeast"/>
    <n v="4040.55825"/>
    <s v="Over weight"/>
  </r>
  <r>
    <s v="C0251"/>
    <n v="18"/>
    <s v="male"/>
    <n v="17.29"/>
    <x v="3"/>
    <s v="yes"/>
    <s v="northeast"/>
    <n v="12829.455099999999"/>
    <s v="Underweight"/>
  </r>
  <r>
    <s v="C0252"/>
    <n v="63"/>
    <s v="female"/>
    <n v="32.200000000000003"/>
    <x v="3"/>
    <s v="yes"/>
    <s v="southwest"/>
    <n v="47305.305"/>
    <s v="Obesity"/>
  </r>
  <r>
    <s v="C0253"/>
    <n v="54"/>
    <s v="male"/>
    <n v="34.21"/>
    <x v="3"/>
    <s v="yes"/>
    <s v="southeast"/>
    <n v="44260.749900000003"/>
    <s v="Obesity"/>
  </r>
  <r>
    <s v="C0254"/>
    <n v="27"/>
    <s v="male"/>
    <n v="30.3"/>
    <x v="2"/>
    <s v="no"/>
    <s v="southwest"/>
    <n v="4260.7439999999997"/>
    <s v="Obesity"/>
  </r>
  <r>
    <s v="C0255"/>
    <n v="50"/>
    <s v="male"/>
    <n v="31.824999999999999"/>
    <x v="0"/>
    <s v="yes"/>
    <s v="northeast"/>
    <n v="41097.161749999999"/>
    <s v="Obesity"/>
  </r>
  <r>
    <s v="C0256"/>
    <n v="55"/>
    <s v="female"/>
    <n v="25.364999999999998"/>
    <x v="2"/>
    <s v="no"/>
    <s v="northeast"/>
    <n v="13047.332350000001"/>
    <s v="Over weight"/>
  </r>
  <r>
    <s v="C0257"/>
    <n v="56"/>
    <s v="male"/>
    <n v="33.630000000000003"/>
    <x v="0"/>
    <s v="yes"/>
    <s v="northwest"/>
    <n v="43921.183700000001"/>
    <s v="Obesity"/>
  </r>
  <r>
    <s v="C0258"/>
    <n v="38"/>
    <s v="female"/>
    <n v="40.15"/>
    <x v="0"/>
    <s v="no"/>
    <s v="southeast"/>
    <n v="5400.9804999999997"/>
    <s v="Obesity"/>
  </r>
  <r>
    <s v="C0259"/>
    <n v="51"/>
    <s v="male"/>
    <n v="24.414999999999999"/>
    <x v="5"/>
    <s v="no"/>
    <s v="northwest"/>
    <n v="11520.099850000001"/>
    <s v="Healthy weight"/>
  </r>
  <r>
    <s v="C0260"/>
    <n v="19"/>
    <s v="male"/>
    <n v="31.92"/>
    <x v="0"/>
    <s v="yes"/>
    <s v="northwest"/>
    <n v="33750.291799999999"/>
    <s v="Obesity"/>
  </r>
  <r>
    <s v="C0261"/>
    <n v="58"/>
    <s v="female"/>
    <n v="25.2"/>
    <x v="0"/>
    <s v="no"/>
    <s v="southwest"/>
    <n v="11837.16"/>
    <s v="Over weight"/>
  </r>
  <r>
    <s v="C0262"/>
    <n v="20"/>
    <s v="female"/>
    <n v="26.84"/>
    <x v="1"/>
    <s v="yes"/>
    <s v="southeast"/>
    <n v="17085.267599999999"/>
    <s v="Over weight"/>
  </r>
  <r>
    <s v="C0263"/>
    <n v="52"/>
    <s v="male"/>
    <n v="24.32"/>
    <x v="2"/>
    <s v="yes"/>
    <s v="northeast"/>
    <n v="24869.836800000001"/>
    <s v="Healthy weight"/>
  </r>
  <r>
    <s v="C0264"/>
    <n v="19"/>
    <s v="male"/>
    <n v="36.954999999999998"/>
    <x v="0"/>
    <s v="yes"/>
    <s v="northwest"/>
    <n v="36219.405449999998"/>
    <s v="Obesity"/>
  </r>
  <r>
    <s v="C0265"/>
    <n v="53"/>
    <s v="female"/>
    <n v="38.06"/>
    <x v="2"/>
    <s v="no"/>
    <s v="southeast"/>
    <n v="20462.997660000001"/>
    <s v="Obesity"/>
  </r>
  <r>
    <s v="C0266"/>
    <n v="46"/>
    <s v="male"/>
    <n v="42.35"/>
    <x v="2"/>
    <s v="yes"/>
    <s v="southeast"/>
    <n v="46151.124499999998"/>
    <s v="Obesity"/>
  </r>
  <r>
    <s v="C0267"/>
    <n v="40"/>
    <s v="male"/>
    <n v="19.8"/>
    <x v="1"/>
    <s v="yes"/>
    <s v="southeast"/>
    <n v="17179.522000000001"/>
    <s v="Healthy weight"/>
  </r>
  <r>
    <s v="C0268"/>
    <n v="59"/>
    <s v="female"/>
    <n v="32.395000000000003"/>
    <x v="2"/>
    <s v="no"/>
    <s v="northeast"/>
    <n v="14590.63205"/>
    <s v="Obesity"/>
  </r>
  <r>
    <s v="C0269"/>
    <n v="45"/>
    <s v="male"/>
    <n v="30.2"/>
    <x v="1"/>
    <s v="no"/>
    <s v="southwest"/>
    <n v="7441.0529999999999"/>
    <s v="Obesity"/>
  </r>
  <r>
    <s v="C0270"/>
    <n v="49"/>
    <s v="male"/>
    <n v="25.84"/>
    <x v="1"/>
    <s v="no"/>
    <s v="northeast"/>
    <n v="9282.4806000000008"/>
    <s v="Over weight"/>
  </r>
  <r>
    <s v="C0271"/>
    <n v="18"/>
    <s v="male"/>
    <n v="29.37"/>
    <x v="1"/>
    <s v="no"/>
    <s v="southeast"/>
    <n v="1719.4363000000001"/>
    <s v="Over weight"/>
  </r>
  <r>
    <s v="C0272"/>
    <n v="50"/>
    <s v="male"/>
    <n v="34.200000000000003"/>
    <x v="3"/>
    <s v="yes"/>
    <s v="southwest"/>
    <n v="42856.838000000003"/>
    <s v="Obesity"/>
  </r>
  <r>
    <s v="C0273"/>
    <n v="41"/>
    <s v="male"/>
    <n v="37.049999999999997"/>
    <x v="3"/>
    <s v="no"/>
    <s v="northwest"/>
    <n v="7265.7025000000003"/>
    <s v="Obesity"/>
  </r>
  <r>
    <s v="C0274"/>
    <n v="50"/>
    <s v="male"/>
    <n v="27.454999999999998"/>
    <x v="1"/>
    <s v="no"/>
    <s v="northeast"/>
    <n v="9617.6624499999998"/>
    <s v="Over weight"/>
  </r>
  <r>
    <s v="C0275"/>
    <n v="25"/>
    <s v="male"/>
    <n v="27.55"/>
    <x v="0"/>
    <s v="no"/>
    <s v="northwest"/>
    <n v="2523.1695"/>
    <s v="Over weight"/>
  </r>
  <r>
    <s v="C0276"/>
    <n v="47"/>
    <s v="female"/>
    <n v="26.6"/>
    <x v="3"/>
    <s v="no"/>
    <s v="northeast"/>
    <n v="9715.8410000000003"/>
    <s v="Over weight"/>
  </r>
  <r>
    <s v="C0277"/>
    <n v="19"/>
    <s v="male"/>
    <n v="20.614999999999998"/>
    <x v="3"/>
    <s v="no"/>
    <s v="northwest"/>
    <n v="2803.69785"/>
    <s v="Healthy weight"/>
  </r>
  <r>
    <s v="C0278"/>
    <n v="22"/>
    <s v="female"/>
    <n v="24.3"/>
    <x v="0"/>
    <s v="no"/>
    <s v="southwest"/>
    <n v="2150.4690000000001"/>
    <s v="Healthy weight"/>
  </r>
  <r>
    <s v="C0279"/>
    <n v="59"/>
    <s v="male"/>
    <n v="31.79"/>
    <x v="3"/>
    <s v="no"/>
    <s v="southeast"/>
    <n v="12928.7911"/>
    <s v="Obesity"/>
  </r>
  <r>
    <s v="C0280"/>
    <n v="51"/>
    <s v="female"/>
    <n v="21.56"/>
    <x v="1"/>
    <s v="no"/>
    <s v="southeast"/>
    <n v="9855.1314000000002"/>
    <s v="Healthy weight"/>
  </r>
  <r>
    <s v="C0281"/>
    <n v="40"/>
    <s v="female"/>
    <n v="28.12"/>
    <x v="1"/>
    <s v="yes"/>
    <s v="northeast"/>
    <n v="22331.566800000001"/>
    <s v="Over weight"/>
  </r>
  <r>
    <s v="C0282"/>
    <n v="54"/>
    <s v="male"/>
    <n v="40.564999999999998"/>
    <x v="2"/>
    <s v="yes"/>
    <s v="northeast"/>
    <n v="48549.178350000002"/>
    <s v="Obesity"/>
  </r>
  <r>
    <s v="C0283"/>
    <n v="30"/>
    <s v="male"/>
    <n v="27.645"/>
    <x v="1"/>
    <s v="no"/>
    <s v="northeast"/>
    <n v="4237.12655"/>
    <s v="Over weight"/>
  </r>
  <r>
    <s v="C0284"/>
    <n v="55"/>
    <s v="female"/>
    <n v="32.395000000000003"/>
    <x v="1"/>
    <s v="no"/>
    <s v="northeast"/>
    <n v="11879.10405"/>
    <s v="Obesity"/>
  </r>
  <r>
    <s v="C0285"/>
    <n v="52"/>
    <s v="female"/>
    <n v="31.2"/>
    <x v="0"/>
    <s v="no"/>
    <s v="southwest"/>
    <n v="9625.92"/>
    <s v="Obesity"/>
  </r>
  <r>
    <s v="C0286"/>
    <n v="46"/>
    <s v="male"/>
    <n v="26.62"/>
    <x v="1"/>
    <s v="no"/>
    <s v="southeast"/>
    <n v="7742.1098000000002"/>
    <s v="Over weight"/>
  </r>
  <r>
    <s v="C0287"/>
    <n v="46"/>
    <s v="female"/>
    <n v="48.07"/>
    <x v="3"/>
    <s v="no"/>
    <s v="northeast"/>
    <n v="9432.9253000000008"/>
    <s v="Obesity"/>
  </r>
  <r>
    <s v="C0288"/>
    <n v="63"/>
    <s v="female"/>
    <n v="26.22"/>
    <x v="0"/>
    <s v="no"/>
    <s v="northwest"/>
    <n v="14256.192800000001"/>
    <s v="Over weight"/>
  </r>
  <r>
    <s v="C0289"/>
    <n v="59"/>
    <s v="female"/>
    <n v="36.765000000000001"/>
    <x v="1"/>
    <s v="yes"/>
    <s v="northeast"/>
    <n v="47896.79135"/>
    <s v="Obesity"/>
  </r>
  <r>
    <s v="C0290"/>
    <n v="52"/>
    <s v="male"/>
    <n v="26.4"/>
    <x v="2"/>
    <s v="no"/>
    <s v="southeast"/>
    <n v="25992.821039999999"/>
    <s v="Over weight"/>
  </r>
  <r>
    <s v="C0291"/>
    <n v="28"/>
    <s v="female"/>
    <n v="33.4"/>
    <x v="0"/>
    <s v="no"/>
    <s v="southwest"/>
    <n v="3172.018"/>
    <s v="Obesity"/>
  </r>
  <r>
    <s v="C0292"/>
    <n v="29"/>
    <s v="male"/>
    <n v="29.64"/>
    <x v="1"/>
    <s v="no"/>
    <s v="northeast"/>
    <n v="20277.807509999999"/>
    <s v="Over weight"/>
  </r>
  <r>
    <s v="C0293"/>
    <n v="25"/>
    <s v="male"/>
    <n v="45.54"/>
    <x v="3"/>
    <s v="yes"/>
    <s v="southeast"/>
    <n v="42112.2356"/>
    <s v="Obesity"/>
  </r>
  <r>
    <s v="C0294"/>
    <n v="22"/>
    <s v="female"/>
    <n v="28.82"/>
    <x v="0"/>
    <s v="no"/>
    <s v="southeast"/>
    <n v="2156.7518"/>
    <s v="Over weight"/>
  </r>
  <r>
    <s v="C0295"/>
    <n v="25"/>
    <s v="male"/>
    <n v="26.8"/>
    <x v="2"/>
    <s v="no"/>
    <s v="southwest"/>
    <n v="3906.127"/>
    <s v="Over weight"/>
  </r>
  <r>
    <s v="C0296"/>
    <n v="18"/>
    <s v="male"/>
    <n v="22.99"/>
    <x v="0"/>
    <s v="no"/>
    <s v="northeast"/>
    <n v="1704.5681"/>
    <s v="Healthy weight"/>
  </r>
  <r>
    <s v="C0297"/>
    <n v="19"/>
    <s v="male"/>
    <n v="27.7"/>
    <x v="0"/>
    <s v="yes"/>
    <s v="southwest"/>
    <n v="16297.846"/>
    <s v="Over weight"/>
  </r>
  <r>
    <s v="C0298"/>
    <n v="47"/>
    <s v="male"/>
    <n v="25.41"/>
    <x v="1"/>
    <s v="yes"/>
    <s v="southeast"/>
    <n v="21978.676899999999"/>
    <s v="Over weight"/>
  </r>
  <r>
    <s v="C0299"/>
    <n v="31"/>
    <s v="male"/>
    <n v="34.39"/>
    <x v="2"/>
    <s v="yes"/>
    <s v="northwest"/>
    <n v="38746.355100000001"/>
    <s v="Obesity"/>
  </r>
  <r>
    <s v="C0300"/>
    <n v="48"/>
    <s v="female"/>
    <n v="28.88"/>
    <x v="1"/>
    <s v="no"/>
    <s v="northwest"/>
    <n v="9249.4951999999994"/>
    <s v="Over weight"/>
  </r>
  <r>
    <s v="C0301"/>
    <n v="36"/>
    <s v="male"/>
    <n v="27.55"/>
    <x v="2"/>
    <s v="no"/>
    <s v="northeast"/>
    <n v="6746.7425000000003"/>
    <s v="Over weight"/>
  </r>
  <r>
    <s v="C0302"/>
    <n v="53"/>
    <s v="female"/>
    <n v="22.61"/>
    <x v="2"/>
    <s v="yes"/>
    <s v="northeast"/>
    <n v="24873.384900000001"/>
    <s v="Healthy weight"/>
  </r>
  <r>
    <s v="C0303"/>
    <n v="56"/>
    <s v="female"/>
    <n v="37.51"/>
    <x v="3"/>
    <s v="no"/>
    <s v="southeast"/>
    <n v="12265.5069"/>
    <s v="Obesity"/>
  </r>
  <r>
    <s v="C0304"/>
    <n v="28"/>
    <s v="female"/>
    <n v="33"/>
    <x v="3"/>
    <s v="no"/>
    <s v="southeast"/>
    <n v="4349.4620000000004"/>
    <s v="Obesity"/>
  </r>
  <r>
    <s v="C0305"/>
    <n v="57"/>
    <s v="female"/>
    <n v="38"/>
    <x v="3"/>
    <s v="no"/>
    <s v="southwest"/>
    <n v="12646.207"/>
    <s v="Obesity"/>
  </r>
  <r>
    <s v="C0306"/>
    <n v="29"/>
    <s v="male"/>
    <n v="33.344999999999999"/>
    <x v="3"/>
    <s v="no"/>
    <s v="northwest"/>
    <n v="19442.353500000001"/>
    <s v="Obesity"/>
  </r>
  <r>
    <s v="C0307"/>
    <n v="28"/>
    <s v="female"/>
    <n v="27.5"/>
    <x v="3"/>
    <s v="no"/>
    <s v="southwest"/>
    <n v="20177.671129999999"/>
    <s v="Over weight"/>
  </r>
  <r>
    <s v="C0308"/>
    <n v="30"/>
    <s v="female"/>
    <n v="33.33"/>
    <x v="1"/>
    <s v="no"/>
    <s v="southeast"/>
    <n v="4151.0286999999998"/>
    <s v="Obesity"/>
  </r>
  <r>
    <s v="C0309"/>
    <n v="58"/>
    <s v="male"/>
    <n v="34.865000000000002"/>
    <x v="0"/>
    <s v="no"/>
    <s v="northeast"/>
    <n v="11944.594349999999"/>
    <s v="Obesity"/>
  </r>
  <r>
    <s v="C0310"/>
    <n v="41"/>
    <s v="female"/>
    <n v="33.06"/>
    <x v="3"/>
    <s v="no"/>
    <s v="northwest"/>
    <n v="7749.1563999999998"/>
    <s v="Obesity"/>
  </r>
  <r>
    <s v="C0311"/>
    <n v="50"/>
    <s v="male"/>
    <n v="26.6"/>
    <x v="0"/>
    <s v="no"/>
    <s v="southwest"/>
    <n v="8444.4740000000002"/>
    <s v="Over weight"/>
  </r>
  <r>
    <s v="C0312"/>
    <n v="19"/>
    <s v="female"/>
    <n v="24.7"/>
    <x v="0"/>
    <s v="no"/>
    <s v="southwest"/>
    <n v="1737.376"/>
    <s v="Healthy weight"/>
  </r>
  <r>
    <s v="C0313"/>
    <n v="43"/>
    <s v="male"/>
    <n v="35.97"/>
    <x v="2"/>
    <s v="yes"/>
    <s v="southeast"/>
    <n v="42124.515299999999"/>
    <s v="Obesity"/>
  </r>
  <r>
    <s v="C0314"/>
    <n v="49"/>
    <s v="male"/>
    <n v="35.86"/>
    <x v="0"/>
    <s v="no"/>
    <s v="southeast"/>
    <n v="8124.4084000000003"/>
    <s v="Obesity"/>
  </r>
  <r>
    <s v="C0315"/>
    <n v="27"/>
    <s v="female"/>
    <n v="31.4"/>
    <x v="0"/>
    <s v="yes"/>
    <s v="southwest"/>
    <n v="34838.873"/>
    <s v="Obesity"/>
  </r>
  <r>
    <s v="C0316"/>
    <n v="52"/>
    <s v="male"/>
    <n v="33.25"/>
    <x v="0"/>
    <s v="no"/>
    <s v="northeast"/>
    <n v="9722.7695000000003"/>
    <s v="Obesity"/>
  </r>
  <r>
    <s v="C0317"/>
    <n v="50"/>
    <s v="male"/>
    <n v="32.204999999999998"/>
    <x v="0"/>
    <s v="no"/>
    <s v="northwest"/>
    <n v="8835.2649500000007"/>
    <s v="Obesity"/>
  </r>
  <r>
    <s v="C0318"/>
    <n v="54"/>
    <s v="male"/>
    <n v="32.774999999999999"/>
    <x v="0"/>
    <s v="no"/>
    <s v="northeast"/>
    <n v="10435.06525"/>
    <s v="Obesity"/>
  </r>
  <r>
    <s v="C0319"/>
    <n v="44"/>
    <s v="female"/>
    <n v="27.645"/>
    <x v="0"/>
    <s v="no"/>
    <s v="northwest"/>
    <n v="7421.1945500000002"/>
    <s v="Over weight"/>
  </r>
  <r>
    <s v="C0320"/>
    <n v="32"/>
    <s v="male"/>
    <n v="37.335000000000001"/>
    <x v="1"/>
    <s v="no"/>
    <s v="northeast"/>
    <n v="4667.6076499999999"/>
    <s v="Obesity"/>
  </r>
  <r>
    <s v="C0321"/>
    <n v="34"/>
    <s v="male"/>
    <n v="25.27"/>
    <x v="1"/>
    <s v="no"/>
    <s v="northwest"/>
    <n v="4894.7533000000003"/>
    <s v="Over weight"/>
  </r>
  <r>
    <s v="C0322"/>
    <n v="26"/>
    <s v="female"/>
    <n v="29.64"/>
    <x v="5"/>
    <s v="no"/>
    <s v="northeast"/>
    <n v="24671.663339999999"/>
    <s v="Over weight"/>
  </r>
  <r>
    <s v="C0323"/>
    <n v="34"/>
    <s v="male"/>
    <n v="30.8"/>
    <x v="0"/>
    <s v="yes"/>
    <s v="southwest"/>
    <n v="35491.64"/>
    <s v="Obesity"/>
  </r>
  <r>
    <s v="C0324"/>
    <n v="57"/>
    <s v="male"/>
    <n v="40.945"/>
    <x v="0"/>
    <s v="no"/>
    <s v="northeast"/>
    <n v="11566.30055"/>
    <s v="Obesity"/>
  </r>
  <r>
    <s v="C0325"/>
    <n v="29"/>
    <s v="male"/>
    <n v="27.2"/>
    <x v="0"/>
    <s v="no"/>
    <s v="southwest"/>
    <n v="2866.0909999999999"/>
    <s v="Over weight"/>
  </r>
  <r>
    <s v="C0326"/>
    <n v="40"/>
    <s v="male"/>
    <n v="34.104999999999997"/>
    <x v="1"/>
    <s v="no"/>
    <s v="northeast"/>
    <n v="6600.2059499999996"/>
    <s v="Obesity"/>
  </r>
  <r>
    <s v="C0327"/>
    <n v="27"/>
    <s v="female"/>
    <n v="23.21"/>
    <x v="1"/>
    <s v="no"/>
    <s v="southeast"/>
    <n v="3561.8888999999999"/>
    <s v="Healthy weight"/>
  </r>
  <r>
    <s v="C0328"/>
    <n v="45"/>
    <s v="male"/>
    <n v="36.479999999999997"/>
    <x v="3"/>
    <s v="yes"/>
    <s v="northwest"/>
    <n v="42760.502200000003"/>
    <s v="Obesity"/>
  </r>
  <r>
    <s v="C0329"/>
    <n v="64"/>
    <s v="female"/>
    <n v="33.799999999999997"/>
    <x v="1"/>
    <s v="yes"/>
    <s v="southwest"/>
    <n v="47928.03"/>
    <s v="Obesity"/>
  </r>
  <r>
    <s v="C0330"/>
    <n v="52"/>
    <s v="male"/>
    <n v="36.700000000000003"/>
    <x v="0"/>
    <s v="no"/>
    <s v="southwest"/>
    <n v="9144.5650000000005"/>
    <s v="Obesity"/>
  </r>
  <r>
    <s v="C0331"/>
    <n v="61"/>
    <s v="female"/>
    <n v="36.384999999999998"/>
    <x v="1"/>
    <s v="yes"/>
    <s v="northeast"/>
    <n v="48517.563150000002"/>
    <s v="Obesity"/>
  </r>
  <r>
    <s v="C0332"/>
    <n v="52"/>
    <s v="male"/>
    <n v="27.36"/>
    <x v="0"/>
    <s v="yes"/>
    <s v="northwest"/>
    <n v="24393.6224"/>
    <s v="Over weight"/>
  </r>
  <r>
    <s v="C0333"/>
    <n v="61"/>
    <s v="female"/>
    <n v="31.16"/>
    <x v="0"/>
    <s v="no"/>
    <s v="northwest"/>
    <n v="13429.035400000001"/>
    <s v="Obesity"/>
  </r>
  <r>
    <s v="C0334"/>
    <n v="56"/>
    <s v="female"/>
    <n v="28.785"/>
    <x v="0"/>
    <s v="no"/>
    <s v="northeast"/>
    <n v="11658.379150000001"/>
    <s v="Over weight"/>
  </r>
  <r>
    <s v="C0335"/>
    <n v="43"/>
    <s v="female"/>
    <n v="35.72"/>
    <x v="3"/>
    <s v="no"/>
    <s v="northeast"/>
    <n v="19144.576519999999"/>
    <s v="Obesity"/>
  </r>
  <r>
    <s v="C0336"/>
    <n v="64"/>
    <s v="male"/>
    <n v="34.5"/>
    <x v="0"/>
    <s v="no"/>
    <s v="southwest"/>
    <n v="13822.803"/>
    <s v="Obesity"/>
  </r>
  <r>
    <s v="C0337"/>
    <n v="60"/>
    <s v="male"/>
    <n v="25.74"/>
    <x v="0"/>
    <s v="no"/>
    <s v="southeast"/>
    <n v="12142.578600000001"/>
    <s v="Over weight"/>
  </r>
  <r>
    <s v="C0338"/>
    <n v="62"/>
    <s v="male"/>
    <n v="27.55"/>
    <x v="1"/>
    <s v="no"/>
    <s v="northwest"/>
    <n v="13937.666499999999"/>
    <s v="Over weight"/>
  </r>
  <r>
    <s v="C0339"/>
    <n v="50"/>
    <s v="male"/>
    <n v="32.299999999999997"/>
    <x v="1"/>
    <s v="yes"/>
    <s v="northeast"/>
    <n v="41919.097000000002"/>
    <s v="Obesity"/>
  </r>
  <r>
    <s v="C0340"/>
    <n v="46"/>
    <s v="female"/>
    <n v="27.72"/>
    <x v="1"/>
    <s v="no"/>
    <s v="southeast"/>
    <n v="8232.6388000000006"/>
    <s v="Over weight"/>
  </r>
  <r>
    <s v="C0341"/>
    <n v="24"/>
    <s v="female"/>
    <n v="27.6"/>
    <x v="0"/>
    <s v="no"/>
    <s v="southwest"/>
    <n v="18955.220170000001"/>
    <s v="Over weight"/>
  </r>
  <r>
    <s v="C0342"/>
    <n v="62"/>
    <s v="male"/>
    <n v="30.02"/>
    <x v="0"/>
    <s v="no"/>
    <s v="northwest"/>
    <n v="13352.0998"/>
    <s v="Obesity"/>
  </r>
  <r>
    <s v="C0343"/>
    <n v="60"/>
    <s v="female"/>
    <n v="27.55"/>
    <x v="0"/>
    <s v="no"/>
    <s v="northeast"/>
    <n v="13217.094499999999"/>
    <s v="Over weight"/>
  </r>
  <r>
    <s v="C0344"/>
    <n v="63"/>
    <s v="male"/>
    <n v="36.765000000000001"/>
    <x v="0"/>
    <s v="no"/>
    <s v="northeast"/>
    <n v="13981.850350000001"/>
    <s v="Obesity"/>
  </r>
  <r>
    <s v="C0345"/>
    <n v="49"/>
    <s v="female"/>
    <n v="41.47"/>
    <x v="5"/>
    <s v="no"/>
    <s v="southeast"/>
    <n v="10977.2063"/>
    <s v="Obesity"/>
  </r>
  <r>
    <s v="C0346"/>
    <n v="34"/>
    <s v="female"/>
    <n v="29.26"/>
    <x v="2"/>
    <s v="no"/>
    <s v="southeast"/>
    <n v="6184.2993999999999"/>
    <s v="Over weight"/>
  </r>
  <r>
    <s v="C0347"/>
    <n v="33"/>
    <s v="male"/>
    <n v="35.75"/>
    <x v="3"/>
    <s v="no"/>
    <s v="southeast"/>
    <n v="4889.9994999999999"/>
    <s v="Obesity"/>
  </r>
  <r>
    <s v="C0348"/>
    <n v="46"/>
    <s v="male"/>
    <n v="33.344999999999999"/>
    <x v="1"/>
    <s v="no"/>
    <s v="northeast"/>
    <n v="8334.4575499999992"/>
    <s v="Obesity"/>
  </r>
  <r>
    <s v="C0349"/>
    <n v="36"/>
    <s v="female"/>
    <n v="29.92"/>
    <x v="1"/>
    <s v="no"/>
    <s v="southeast"/>
    <n v="5478.0367999999999"/>
    <s v="Obesity"/>
  </r>
  <r>
    <s v="C0350"/>
    <n v="19"/>
    <s v="male"/>
    <n v="27.835000000000001"/>
    <x v="0"/>
    <s v="no"/>
    <s v="northwest"/>
    <n v="1635.7336499999999"/>
    <s v="Over weight"/>
  </r>
  <r>
    <s v="C0351"/>
    <n v="57"/>
    <s v="female"/>
    <n v="23.18"/>
    <x v="0"/>
    <s v="no"/>
    <s v="northwest"/>
    <n v="11830.6072"/>
    <s v="Healthy weight"/>
  </r>
  <r>
    <s v="C0352"/>
    <n v="50"/>
    <s v="female"/>
    <n v="25.6"/>
    <x v="0"/>
    <s v="no"/>
    <s v="southwest"/>
    <n v="8932.0840000000007"/>
    <s v="Over weight"/>
  </r>
  <r>
    <s v="C0353"/>
    <n v="30"/>
    <s v="female"/>
    <n v="27.7"/>
    <x v="0"/>
    <s v="no"/>
    <s v="southwest"/>
    <n v="3554.203"/>
    <s v="Over weight"/>
  </r>
  <r>
    <s v="C0354"/>
    <n v="33"/>
    <s v="male"/>
    <n v="35.244999999999997"/>
    <x v="0"/>
    <s v="no"/>
    <s v="northeast"/>
    <n v="12404.8791"/>
    <s v="Obesity"/>
  </r>
  <r>
    <s v="C0355"/>
    <n v="18"/>
    <s v="female"/>
    <n v="38.28"/>
    <x v="0"/>
    <s v="no"/>
    <s v="southeast"/>
    <n v="14133.03775"/>
    <s v="Obesity"/>
  </r>
  <r>
    <s v="C0356"/>
    <n v="46"/>
    <s v="male"/>
    <n v="27.6"/>
    <x v="0"/>
    <s v="no"/>
    <s v="southwest"/>
    <n v="24603.04837"/>
    <s v="Over weight"/>
  </r>
  <r>
    <s v="C0357"/>
    <n v="46"/>
    <s v="male"/>
    <n v="43.89"/>
    <x v="2"/>
    <s v="no"/>
    <s v="southeast"/>
    <n v="8944.1151000000009"/>
    <s v="Obesity"/>
  </r>
  <r>
    <s v="C0358"/>
    <n v="47"/>
    <s v="male"/>
    <n v="29.83"/>
    <x v="2"/>
    <s v="no"/>
    <s v="northwest"/>
    <n v="9620.3307000000004"/>
    <s v="Over weight"/>
  </r>
  <r>
    <s v="C0359"/>
    <n v="23"/>
    <s v="male"/>
    <n v="41.91"/>
    <x v="0"/>
    <s v="no"/>
    <s v="southeast"/>
    <n v="1837.2819"/>
    <s v="Obesity"/>
  </r>
  <r>
    <s v="C0360"/>
    <n v="18"/>
    <s v="female"/>
    <n v="20.79"/>
    <x v="0"/>
    <s v="no"/>
    <s v="southeast"/>
    <n v="1607.5101"/>
    <s v="Healthy weight"/>
  </r>
  <r>
    <s v="C0361"/>
    <n v="48"/>
    <s v="female"/>
    <n v="32.299999999999997"/>
    <x v="3"/>
    <s v="no"/>
    <s v="northeast"/>
    <n v="10043.249"/>
    <s v="Obesity"/>
  </r>
  <r>
    <s v="C0362"/>
    <n v="35"/>
    <s v="male"/>
    <n v="30.5"/>
    <x v="1"/>
    <s v="no"/>
    <s v="southwest"/>
    <n v="4751.07"/>
    <s v="Obesity"/>
  </r>
  <r>
    <s v="C0363"/>
    <n v="19"/>
    <s v="female"/>
    <n v="21.7"/>
    <x v="0"/>
    <s v="yes"/>
    <s v="southwest"/>
    <n v="13844.505999999999"/>
    <s v="Healthy weight"/>
  </r>
  <r>
    <s v="C0364"/>
    <n v="21"/>
    <s v="female"/>
    <n v="26.4"/>
    <x v="1"/>
    <s v="no"/>
    <s v="southwest"/>
    <n v="2597.779"/>
    <s v="Over weight"/>
  </r>
  <r>
    <s v="C0365"/>
    <n v="21"/>
    <s v="female"/>
    <n v="21.89"/>
    <x v="3"/>
    <s v="no"/>
    <s v="southeast"/>
    <n v="3180.5101"/>
    <s v="Healthy weight"/>
  </r>
  <r>
    <s v="C0366"/>
    <n v="49"/>
    <s v="female"/>
    <n v="30.78"/>
    <x v="1"/>
    <s v="no"/>
    <s v="northeast"/>
    <n v="9778.3472000000002"/>
    <s v="Obesity"/>
  </r>
  <r>
    <s v="C0367"/>
    <n v="56"/>
    <s v="female"/>
    <n v="32.299999999999997"/>
    <x v="2"/>
    <s v="no"/>
    <s v="northeast"/>
    <n v="13430.264999999999"/>
    <s v="Obesity"/>
  </r>
  <r>
    <s v="C0368"/>
    <n v="42"/>
    <s v="female"/>
    <n v="24.984999999999999"/>
    <x v="3"/>
    <s v="no"/>
    <s v="northwest"/>
    <n v="8017.0611500000005"/>
    <s v="Over weight"/>
  </r>
  <r>
    <s v="C0369"/>
    <n v="44"/>
    <s v="male"/>
    <n v="32.015000000000001"/>
    <x v="3"/>
    <s v="no"/>
    <s v="northwest"/>
    <n v="8116.2688500000004"/>
    <s v="Obesity"/>
  </r>
  <r>
    <s v="C0370"/>
    <n v="18"/>
    <s v="male"/>
    <n v="30.4"/>
    <x v="2"/>
    <s v="no"/>
    <s v="northeast"/>
    <n v="3481.8679999999999"/>
    <s v="Obesity"/>
  </r>
  <r>
    <s v="C0371"/>
    <n v="61"/>
    <s v="female"/>
    <n v="21.09"/>
    <x v="0"/>
    <s v="no"/>
    <s v="northwest"/>
    <n v="13415.0381"/>
    <s v="Healthy weight"/>
  </r>
  <r>
    <s v="C0372"/>
    <n v="57"/>
    <s v="female"/>
    <n v="22.23"/>
    <x v="0"/>
    <s v="no"/>
    <s v="northeast"/>
    <n v="12029.286700000001"/>
    <s v="Healthy weight"/>
  </r>
  <r>
    <s v="C0373"/>
    <n v="42"/>
    <s v="female"/>
    <n v="33.155000000000001"/>
    <x v="1"/>
    <s v="no"/>
    <s v="northeast"/>
    <n v="7639.4174499999999"/>
    <s v="Obesity"/>
  </r>
  <r>
    <s v="C0374"/>
    <n v="26"/>
    <s v="male"/>
    <n v="32.9"/>
    <x v="3"/>
    <s v="yes"/>
    <s v="southwest"/>
    <n v="36085.218999999997"/>
    <s v="Obesity"/>
  </r>
  <r>
    <s v="C0375"/>
    <n v="20"/>
    <s v="male"/>
    <n v="33.33"/>
    <x v="0"/>
    <s v="no"/>
    <s v="southeast"/>
    <n v="1391.5287000000001"/>
    <s v="Obesity"/>
  </r>
  <r>
    <s v="C0376"/>
    <n v="23"/>
    <s v="female"/>
    <n v="28.31"/>
    <x v="0"/>
    <s v="yes"/>
    <s v="northwest"/>
    <n v="18033.9679"/>
    <s v="Over weight"/>
  </r>
  <r>
    <s v="C0377"/>
    <n v="39"/>
    <s v="female"/>
    <n v="24.89"/>
    <x v="2"/>
    <s v="yes"/>
    <s v="northeast"/>
    <n v="21659.930100000001"/>
    <s v="Healthy weight"/>
  </r>
  <r>
    <s v="C0378"/>
    <n v="24"/>
    <s v="male"/>
    <n v="40.15"/>
    <x v="0"/>
    <s v="yes"/>
    <s v="southeast"/>
    <n v="38126.246500000001"/>
    <s v="Obesity"/>
  </r>
  <r>
    <s v="C0379"/>
    <n v="64"/>
    <s v="female"/>
    <n v="30.114999999999998"/>
    <x v="2"/>
    <s v="no"/>
    <s v="northwest"/>
    <n v="16455.707849999999"/>
    <s v="Obesity"/>
  </r>
  <r>
    <s v="C0380"/>
    <n v="62"/>
    <s v="male"/>
    <n v="31.46"/>
    <x v="1"/>
    <s v="no"/>
    <s v="southeast"/>
    <n v="27000.98473"/>
    <s v="Obesity"/>
  </r>
  <r>
    <s v="C0381"/>
    <n v="27"/>
    <s v="female"/>
    <n v="17.954999999999998"/>
    <x v="3"/>
    <s v="yes"/>
    <s v="northeast"/>
    <n v="15006.579449999999"/>
    <s v="Underweight"/>
  </r>
  <r>
    <s v="C0382"/>
    <n v="55"/>
    <s v="male"/>
    <n v="30.684999999999999"/>
    <x v="0"/>
    <s v="yes"/>
    <s v="northeast"/>
    <n v="42303.692150000003"/>
    <s v="Obesity"/>
  </r>
  <r>
    <s v="C0383"/>
    <n v="55"/>
    <s v="male"/>
    <n v="33"/>
    <x v="0"/>
    <s v="no"/>
    <s v="southeast"/>
    <n v="20781.48892"/>
    <s v="Obesity"/>
  </r>
  <r>
    <s v="C0384"/>
    <n v="35"/>
    <s v="female"/>
    <n v="43.34"/>
    <x v="3"/>
    <s v="no"/>
    <s v="southeast"/>
    <n v="5846.9175999999998"/>
    <s v="Obesity"/>
  </r>
  <r>
    <s v="C0385"/>
    <n v="44"/>
    <s v="male"/>
    <n v="22.135000000000002"/>
    <x v="3"/>
    <s v="no"/>
    <s v="northeast"/>
    <n v="8302.5356499999998"/>
    <s v="Healthy weight"/>
  </r>
  <r>
    <s v="C0386"/>
    <n v="19"/>
    <s v="male"/>
    <n v="34.4"/>
    <x v="0"/>
    <s v="no"/>
    <s v="southwest"/>
    <n v="1261.8589999999999"/>
    <s v="Obesity"/>
  </r>
  <r>
    <s v="C0387"/>
    <n v="58"/>
    <s v="female"/>
    <n v="39.049999999999997"/>
    <x v="0"/>
    <s v="no"/>
    <s v="southeast"/>
    <n v="11856.4115"/>
    <s v="Obesity"/>
  </r>
  <r>
    <s v="C0388"/>
    <n v="50"/>
    <s v="male"/>
    <n v="25.364999999999998"/>
    <x v="3"/>
    <s v="no"/>
    <s v="northwest"/>
    <n v="30284.642940000002"/>
    <s v="Over weight"/>
  </r>
  <r>
    <s v="C0389"/>
    <n v="26"/>
    <s v="female"/>
    <n v="22.61"/>
    <x v="0"/>
    <s v="no"/>
    <s v="northwest"/>
    <n v="3176.8159000000001"/>
    <s v="Healthy weight"/>
  </r>
  <r>
    <s v="C0390"/>
    <n v="24"/>
    <s v="female"/>
    <n v="30.21"/>
    <x v="2"/>
    <s v="no"/>
    <s v="northwest"/>
    <n v="4618.0798999999997"/>
    <s v="Obesity"/>
  </r>
  <r>
    <s v="C0391"/>
    <n v="48"/>
    <s v="male"/>
    <n v="35.625"/>
    <x v="5"/>
    <s v="no"/>
    <s v="northeast"/>
    <n v="10736.87075"/>
    <s v="Obesity"/>
  </r>
  <r>
    <s v="C0392"/>
    <n v="19"/>
    <s v="female"/>
    <n v="37.43"/>
    <x v="0"/>
    <s v="no"/>
    <s v="northwest"/>
    <n v="2138.0707000000002"/>
    <s v="Obesity"/>
  </r>
  <r>
    <s v="C0393"/>
    <n v="48"/>
    <s v="male"/>
    <n v="31.445"/>
    <x v="1"/>
    <s v="no"/>
    <s v="northeast"/>
    <n v="8964.0605500000001"/>
    <s v="Obesity"/>
  </r>
  <r>
    <s v="C0394"/>
    <n v="49"/>
    <s v="male"/>
    <n v="31.35"/>
    <x v="1"/>
    <s v="no"/>
    <s v="northeast"/>
    <n v="9290.1394999999993"/>
    <s v="Obesity"/>
  </r>
  <r>
    <s v="C0395"/>
    <n v="46"/>
    <s v="female"/>
    <n v="32.299999999999997"/>
    <x v="3"/>
    <s v="no"/>
    <s v="northeast"/>
    <n v="9411.0049999999992"/>
    <s v="Obesity"/>
  </r>
  <r>
    <s v="C0396"/>
    <n v="46"/>
    <s v="male"/>
    <n v="19.855"/>
    <x v="0"/>
    <s v="no"/>
    <s v="northwest"/>
    <n v="7526.7064499999997"/>
    <s v="Healthy weight"/>
  </r>
  <r>
    <s v="C0397"/>
    <n v="43"/>
    <s v="female"/>
    <n v="34.4"/>
    <x v="2"/>
    <s v="no"/>
    <s v="southwest"/>
    <n v="8522.0030000000006"/>
    <s v="Obesity"/>
  </r>
  <r>
    <s v="C0398"/>
    <n v="21"/>
    <s v="male"/>
    <n v="31.02"/>
    <x v="0"/>
    <s v="no"/>
    <s v="southeast"/>
    <n v="16586.49771"/>
    <s v="Obesity"/>
  </r>
  <r>
    <s v="C0399"/>
    <n v="64"/>
    <s v="male"/>
    <n v="25.6"/>
    <x v="3"/>
    <s v="no"/>
    <s v="southwest"/>
    <n v="14988.432000000001"/>
    <s v="Over weight"/>
  </r>
  <r>
    <s v="C0400"/>
    <n v="18"/>
    <s v="female"/>
    <n v="38.17"/>
    <x v="0"/>
    <s v="no"/>
    <s v="southeast"/>
    <n v="1631.6683"/>
    <s v="Obesity"/>
  </r>
  <r>
    <s v="C0401"/>
    <n v="51"/>
    <s v="female"/>
    <n v="20.6"/>
    <x v="0"/>
    <s v="no"/>
    <s v="southwest"/>
    <n v="9264.7970000000005"/>
    <s v="Healthy weight"/>
  </r>
  <r>
    <s v="C0402"/>
    <n v="47"/>
    <s v="male"/>
    <n v="47.52"/>
    <x v="1"/>
    <s v="no"/>
    <s v="southeast"/>
    <n v="8083.9197999999997"/>
    <s v="Obesity"/>
  </r>
  <r>
    <s v="C0403"/>
    <n v="64"/>
    <s v="female"/>
    <n v="32.965000000000003"/>
    <x v="0"/>
    <s v="no"/>
    <s v="northwest"/>
    <n v="14692.66935"/>
    <s v="Obesity"/>
  </r>
  <r>
    <s v="C0404"/>
    <n v="49"/>
    <s v="male"/>
    <n v="32.299999999999997"/>
    <x v="2"/>
    <s v="no"/>
    <s v="northwest"/>
    <n v="10269.459999999999"/>
    <s v="Obesity"/>
  </r>
  <r>
    <s v="C0405"/>
    <n v="31"/>
    <s v="male"/>
    <n v="20.399999999999999"/>
    <x v="0"/>
    <s v="no"/>
    <s v="southwest"/>
    <n v="3260.1990000000001"/>
    <s v="Healthy weight"/>
  </r>
  <r>
    <s v="C0406"/>
    <n v="52"/>
    <s v="female"/>
    <n v="38.380000000000003"/>
    <x v="3"/>
    <s v="no"/>
    <s v="northeast"/>
    <n v="11396.9002"/>
    <s v="Obesity"/>
  </r>
  <r>
    <s v="C0407"/>
    <n v="33"/>
    <s v="female"/>
    <n v="24.31"/>
    <x v="0"/>
    <s v="no"/>
    <s v="southeast"/>
    <n v="4185.0978999999998"/>
    <s v="Healthy weight"/>
  </r>
  <r>
    <s v="C0408"/>
    <n v="47"/>
    <s v="female"/>
    <n v="23.6"/>
    <x v="1"/>
    <s v="no"/>
    <s v="southwest"/>
    <n v="8539.6710000000003"/>
    <s v="Healthy weight"/>
  </r>
  <r>
    <s v="C0409"/>
    <n v="38"/>
    <s v="male"/>
    <n v="21.12"/>
    <x v="2"/>
    <s v="no"/>
    <s v="southeast"/>
    <n v="6652.5288"/>
    <s v="Healthy weight"/>
  </r>
  <r>
    <s v="C0410"/>
    <n v="32"/>
    <s v="male"/>
    <n v="30.03"/>
    <x v="1"/>
    <s v="no"/>
    <s v="southeast"/>
    <n v="4074.4537"/>
    <s v="Obesity"/>
  </r>
  <r>
    <s v="C0411"/>
    <n v="19"/>
    <s v="male"/>
    <n v="17.48"/>
    <x v="0"/>
    <s v="no"/>
    <s v="northwest"/>
    <n v="1621.3402000000001"/>
    <s v="Underweight"/>
  </r>
  <r>
    <s v="C0412"/>
    <n v="44"/>
    <s v="female"/>
    <n v="20.234999999999999"/>
    <x v="1"/>
    <s v="yes"/>
    <s v="northeast"/>
    <n v="19594.809649999999"/>
    <s v="Healthy weight"/>
  </r>
  <r>
    <s v="C0413"/>
    <n v="26"/>
    <s v="female"/>
    <n v="17.195"/>
    <x v="3"/>
    <s v="yes"/>
    <s v="northeast"/>
    <n v="14455.644050000001"/>
    <s v="Underweight"/>
  </r>
  <r>
    <s v="C0414"/>
    <n v="25"/>
    <s v="male"/>
    <n v="23.9"/>
    <x v="4"/>
    <s v="no"/>
    <s v="southwest"/>
    <n v="5080.0959999999995"/>
    <s v="Healthy weight"/>
  </r>
  <r>
    <s v="C0415"/>
    <n v="19"/>
    <s v="female"/>
    <n v="35.15"/>
    <x v="0"/>
    <s v="no"/>
    <s v="northwest"/>
    <n v="2134.9014999999999"/>
    <s v="Obesity"/>
  </r>
  <r>
    <s v="C0416"/>
    <n v="43"/>
    <s v="female"/>
    <n v="35.64"/>
    <x v="1"/>
    <s v="no"/>
    <s v="southeast"/>
    <n v="7345.7266"/>
    <s v="Obesity"/>
  </r>
  <r>
    <s v="C0417"/>
    <n v="52"/>
    <s v="male"/>
    <n v="34.1"/>
    <x v="0"/>
    <s v="no"/>
    <s v="southeast"/>
    <n v="9140.9509999999991"/>
    <s v="Obesity"/>
  </r>
  <r>
    <s v="C0418"/>
    <n v="36"/>
    <s v="female"/>
    <n v="22.6"/>
    <x v="3"/>
    <s v="yes"/>
    <s v="southwest"/>
    <n v="18608.261999999999"/>
    <s v="Healthy weight"/>
  </r>
  <r>
    <s v="C0419"/>
    <n v="64"/>
    <s v="male"/>
    <n v="39.159999999999997"/>
    <x v="1"/>
    <s v="no"/>
    <s v="southeast"/>
    <n v="14418.2804"/>
    <s v="Obesity"/>
  </r>
  <r>
    <s v="C0420"/>
    <n v="63"/>
    <s v="female"/>
    <n v="26.98"/>
    <x v="0"/>
    <s v="yes"/>
    <s v="northwest"/>
    <n v="28950.4692"/>
    <s v="Over weight"/>
  </r>
  <r>
    <s v="C0421"/>
    <n v="64"/>
    <s v="male"/>
    <n v="33.880000000000003"/>
    <x v="0"/>
    <s v="yes"/>
    <s v="southeast"/>
    <n v="46889.261200000001"/>
    <s v="Obesity"/>
  </r>
  <r>
    <s v="C0422"/>
    <n v="61"/>
    <s v="male"/>
    <n v="35.86"/>
    <x v="0"/>
    <s v="yes"/>
    <s v="southeast"/>
    <n v="46599.108399999997"/>
    <s v="Obesity"/>
  </r>
  <r>
    <s v="C0423"/>
    <n v="40"/>
    <s v="male"/>
    <n v="32.774999999999999"/>
    <x v="1"/>
    <s v="yes"/>
    <s v="northeast"/>
    <n v="39125.332249999999"/>
    <s v="Obesity"/>
  </r>
  <r>
    <s v="C0424"/>
    <n v="25"/>
    <s v="male"/>
    <n v="30.59"/>
    <x v="0"/>
    <s v="no"/>
    <s v="northeast"/>
    <n v="2727.3951000000002"/>
    <s v="Obesity"/>
  </r>
  <r>
    <s v="C0425"/>
    <n v="48"/>
    <s v="male"/>
    <n v="30.2"/>
    <x v="3"/>
    <s v="no"/>
    <s v="southwest"/>
    <n v="8968.33"/>
    <s v="Obesity"/>
  </r>
  <r>
    <s v="C0426"/>
    <n v="45"/>
    <s v="male"/>
    <n v="24.31"/>
    <x v="4"/>
    <s v="no"/>
    <s v="southeast"/>
    <n v="9788.8659000000007"/>
    <s v="Healthy weight"/>
  </r>
  <r>
    <s v="C0427"/>
    <n v="38"/>
    <s v="female"/>
    <n v="27.265000000000001"/>
    <x v="1"/>
    <s v="no"/>
    <s v="northeast"/>
    <n v="6555.07035"/>
    <s v="Over weight"/>
  </r>
  <r>
    <s v="C0428"/>
    <n v="18"/>
    <s v="female"/>
    <n v="29.164999999999999"/>
    <x v="0"/>
    <s v="no"/>
    <s v="northeast"/>
    <n v="7323.7348190000002"/>
    <s v="Over weight"/>
  </r>
  <r>
    <s v="C0429"/>
    <n v="21"/>
    <s v="female"/>
    <n v="16.815000000000001"/>
    <x v="1"/>
    <s v="no"/>
    <s v="northeast"/>
    <n v="3167.4558499999998"/>
    <s v="Underweight"/>
  </r>
  <r>
    <s v="C0430"/>
    <n v="27"/>
    <s v="female"/>
    <n v="30.4"/>
    <x v="2"/>
    <s v="no"/>
    <s v="northwest"/>
    <n v="18804.752400000001"/>
    <s v="Obesity"/>
  </r>
  <r>
    <s v="C0431"/>
    <n v="19"/>
    <s v="male"/>
    <n v="33.1"/>
    <x v="0"/>
    <s v="no"/>
    <s v="southwest"/>
    <n v="23082.955330000001"/>
    <s v="Obesity"/>
  </r>
  <r>
    <s v="C0432"/>
    <n v="29"/>
    <s v="female"/>
    <n v="20.234999999999999"/>
    <x v="3"/>
    <s v="no"/>
    <s v="northwest"/>
    <n v="4906.4096499999996"/>
    <s v="Healthy weight"/>
  </r>
  <r>
    <s v="C0433"/>
    <n v="42"/>
    <s v="male"/>
    <n v="26.9"/>
    <x v="0"/>
    <s v="no"/>
    <s v="southwest"/>
    <n v="5969.723"/>
    <s v="Over weight"/>
  </r>
  <r>
    <s v="C0434"/>
    <n v="60"/>
    <s v="female"/>
    <n v="30.5"/>
    <x v="0"/>
    <s v="no"/>
    <s v="southwest"/>
    <n v="12638.195"/>
    <s v="Obesity"/>
  </r>
  <r>
    <s v="C0435"/>
    <n v="31"/>
    <s v="male"/>
    <n v="28.594999999999999"/>
    <x v="1"/>
    <s v="no"/>
    <s v="northwest"/>
    <n v="4243.5900499999998"/>
    <s v="Over weight"/>
  </r>
  <r>
    <s v="C0436"/>
    <n v="60"/>
    <s v="male"/>
    <n v="33.11"/>
    <x v="2"/>
    <s v="no"/>
    <s v="southeast"/>
    <n v="13919.822899999999"/>
    <s v="Obesity"/>
  </r>
  <r>
    <s v="C0437"/>
    <n v="22"/>
    <s v="male"/>
    <n v="31.73"/>
    <x v="0"/>
    <s v="no"/>
    <s v="northeast"/>
    <n v="2254.7966999999999"/>
    <s v="Obesity"/>
  </r>
  <r>
    <s v="C0438"/>
    <n v="35"/>
    <s v="male"/>
    <n v="28.9"/>
    <x v="2"/>
    <s v="no"/>
    <s v="southwest"/>
    <n v="5926.8459999999995"/>
    <s v="Over weight"/>
  </r>
  <r>
    <s v="C0439"/>
    <n v="52"/>
    <s v="female"/>
    <n v="46.75"/>
    <x v="4"/>
    <s v="no"/>
    <s v="southeast"/>
    <n v="12592.5345"/>
    <s v="Obesity"/>
  </r>
  <r>
    <s v="C0440"/>
    <n v="26"/>
    <s v="male"/>
    <n v="29.45"/>
    <x v="0"/>
    <s v="no"/>
    <s v="northeast"/>
    <n v="2897.3235"/>
    <s v="Over weight"/>
  </r>
  <r>
    <s v="C0441"/>
    <n v="31"/>
    <s v="female"/>
    <n v="32.68"/>
    <x v="1"/>
    <s v="no"/>
    <s v="northwest"/>
    <n v="4738.2682000000004"/>
    <s v="Obesity"/>
  </r>
  <r>
    <s v="C0442"/>
    <n v="33"/>
    <s v="female"/>
    <n v="33.5"/>
    <x v="0"/>
    <s v="yes"/>
    <s v="southwest"/>
    <n v="37079.372000000003"/>
    <s v="Obesity"/>
  </r>
  <r>
    <s v="C0443"/>
    <n v="18"/>
    <s v="male"/>
    <n v="43.01"/>
    <x v="0"/>
    <s v="no"/>
    <s v="southeast"/>
    <n v="1149.3959"/>
    <s v="Obesity"/>
  </r>
  <r>
    <s v="C0444"/>
    <n v="59"/>
    <s v="female"/>
    <n v="36.520000000000003"/>
    <x v="1"/>
    <s v="no"/>
    <s v="southeast"/>
    <n v="28287.897659999999"/>
    <s v="Obesity"/>
  </r>
  <r>
    <s v="C0445"/>
    <n v="56"/>
    <s v="male"/>
    <n v="26.695"/>
    <x v="1"/>
    <s v="yes"/>
    <s v="northwest"/>
    <n v="26109.32905"/>
    <s v="Over weight"/>
  </r>
  <r>
    <s v="C0446"/>
    <n v="45"/>
    <s v="female"/>
    <n v="33.1"/>
    <x v="0"/>
    <s v="no"/>
    <s v="southwest"/>
    <n v="7345.0839999999998"/>
    <s v="Obesity"/>
  </r>
  <r>
    <s v="C0447"/>
    <n v="60"/>
    <s v="male"/>
    <n v="29.64"/>
    <x v="0"/>
    <s v="no"/>
    <s v="northeast"/>
    <n v="12730.999599999999"/>
    <s v="Over weight"/>
  </r>
  <r>
    <s v="C0448"/>
    <n v="56"/>
    <s v="female"/>
    <n v="25.65"/>
    <x v="0"/>
    <s v="no"/>
    <s v="northwest"/>
    <n v="11454.021500000001"/>
    <s v="Over weight"/>
  </r>
  <r>
    <s v="C0449"/>
    <n v="40"/>
    <s v="female"/>
    <n v="29.6"/>
    <x v="0"/>
    <s v="no"/>
    <s v="southwest"/>
    <n v="5910.9440000000004"/>
    <s v="Over weight"/>
  </r>
  <r>
    <s v="C0450"/>
    <n v="35"/>
    <s v="male"/>
    <n v="38.6"/>
    <x v="1"/>
    <s v="no"/>
    <s v="southwest"/>
    <n v="4762.3289999999997"/>
    <s v="Obesity"/>
  </r>
  <r>
    <s v="C0451"/>
    <n v="39"/>
    <s v="male"/>
    <n v="29.6"/>
    <x v="5"/>
    <s v="no"/>
    <s v="southwest"/>
    <n v="7512.2669999999998"/>
    <s v="Over weight"/>
  </r>
  <r>
    <s v="C0452"/>
    <n v="30"/>
    <s v="male"/>
    <n v="24.13"/>
    <x v="1"/>
    <s v="no"/>
    <s v="northwest"/>
    <n v="4032.2406999999998"/>
    <s v="Healthy weight"/>
  </r>
  <r>
    <s v="C0453"/>
    <n v="24"/>
    <s v="male"/>
    <n v="23.4"/>
    <x v="0"/>
    <s v="no"/>
    <s v="southwest"/>
    <n v="1969.614"/>
    <s v="Healthy weight"/>
  </r>
  <r>
    <s v="C0454"/>
    <n v="20"/>
    <s v="male"/>
    <n v="29.734999999999999"/>
    <x v="0"/>
    <s v="no"/>
    <s v="northwest"/>
    <n v="1769.5316499999999"/>
    <s v="Over weight"/>
  </r>
  <r>
    <s v="C0455"/>
    <n v="32"/>
    <s v="male"/>
    <n v="46.53"/>
    <x v="3"/>
    <s v="no"/>
    <s v="southeast"/>
    <n v="4686.3887000000004"/>
    <s v="Obesity"/>
  </r>
  <r>
    <s v="C0456"/>
    <n v="59"/>
    <s v="male"/>
    <n v="37.4"/>
    <x v="0"/>
    <s v="no"/>
    <s v="southwest"/>
    <n v="21797.000400000001"/>
    <s v="Obesity"/>
  </r>
  <r>
    <s v="C0457"/>
    <n v="55"/>
    <s v="female"/>
    <n v="30.14"/>
    <x v="3"/>
    <s v="no"/>
    <s v="southeast"/>
    <n v="11881.9696"/>
    <s v="Obesity"/>
  </r>
  <r>
    <s v="C0458"/>
    <n v="57"/>
    <s v="female"/>
    <n v="30.495000000000001"/>
    <x v="0"/>
    <s v="no"/>
    <s v="northwest"/>
    <n v="11840.77505"/>
    <s v="Obesity"/>
  </r>
  <r>
    <s v="C0459"/>
    <n v="56"/>
    <s v="male"/>
    <n v="39.6"/>
    <x v="0"/>
    <s v="no"/>
    <s v="southwest"/>
    <n v="10601.412"/>
    <s v="Obesity"/>
  </r>
  <r>
    <s v="C0460"/>
    <n v="40"/>
    <s v="female"/>
    <n v="33"/>
    <x v="2"/>
    <s v="no"/>
    <s v="southeast"/>
    <n v="7682.67"/>
    <s v="Obesity"/>
  </r>
  <r>
    <s v="C0461"/>
    <n v="49"/>
    <s v="female"/>
    <n v="36.630000000000003"/>
    <x v="2"/>
    <s v="no"/>
    <s v="southeast"/>
    <n v="10381.4787"/>
    <s v="Obesity"/>
  </r>
  <r>
    <s v="C0462"/>
    <n v="42"/>
    <s v="male"/>
    <n v="30"/>
    <x v="0"/>
    <s v="yes"/>
    <s v="southwest"/>
    <n v="22144.031999999999"/>
    <s v="Obesity"/>
  </r>
  <r>
    <s v="C0463"/>
    <n v="62"/>
    <s v="female"/>
    <n v="38.094999999999999"/>
    <x v="3"/>
    <s v="no"/>
    <s v="northeast"/>
    <n v="15230.324049999999"/>
    <s v="Obesity"/>
  </r>
  <r>
    <s v="C0464"/>
    <n v="56"/>
    <s v="male"/>
    <n v="25.934999999999999"/>
    <x v="0"/>
    <s v="no"/>
    <s v="northeast"/>
    <n v="11165.417649999999"/>
    <s v="Over weight"/>
  </r>
  <r>
    <s v="C0465"/>
    <n v="19"/>
    <s v="male"/>
    <n v="25.175000000000001"/>
    <x v="0"/>
    <s v="no"/>
    <s v="northwest"/>
    <n v="1632.0362500000001"/>
    <s v="Over weight"/>
  </r>
  <r>
    <s v="C0466"/>
    <n v="30"/>
    <s v="female"/>
    <n v="28.38"/>
    <x v="1"/>
    <s v="yes"/>
    <s v="southeast"/>
    <n v="19521.968199999999"/>
    <s v="Over weight"/>
  </r>
  <r>
    <s v="C0467"/>
    <n v="60"/>
    <s v="female"/>
    <n v="28.7"/>
    <x v="1"/>
    <s v="no"/>
    <s v="southwest"/>
    <n v="13224.692999999999"/>
    <s v="Over weight"/>
  </r>
  <r>
    <s v="C0468"/>
    <n v="56"/>
    <s v="female"/>
    <n v="33.82"/>
    <x v="3"/>
    <s v="no"/>
    <s v="northwest"/>
    <n v="12643.3778"/>
    <s v="Obesity"/>
  </r>
  <r>
    <s v="C0469"/>
    <n v="28"/>
    <s v="female"/>
    <n v="24.32"/>
    <x v="1"/>
    <s v="no"/>
    <s v="northeast"/>
    <n v="23288.928400000001"/>
    <s v="Healthy weight"/>
  </r>
  <r>
    <s v="C0470"/>
    <n v="18"/>
    <s v="female"/>
    <n v="24.09"/>
    <x v="1"/>
    <s v="no"/>
    <s v="southeast"/>
    <n v="2201.0971"/>
    <s v="Healthy weight"/>
  </r>
  <r>
    <s v="C0471"/>
    <n v="27"/>
    <s v="male"/>
    <n v="32.67"/>
    <x v="0"/>
    <s v="no"/>
    <s v="southeast"/>
    <n v="2497.0383000000002"/>
    <s v="Obesity"/>
  </r>
  <r>
    <s v="C0472"/>
    <n v="18"/>
    <s v="female"/>
    <n v="30.114999999999998"/>
    <x v="0"/>
    <s v="no"/>
    <s v="northeast"/>
    <n v="2203.4718499999999"/>
    <s v="Obesity"/>
  </r>
  <r>
    <s v="C0473"/>
    <n v="19"/>
    <s v="female"/>
    <n v="29.8"/>
    <x v="0"/>
    <s v="no"/>
    <s v="southwest"/>
    <n v="1744.4649999999999"/>
    <s v="Over weight"/>
  </r>
  <r>
    <s v="C0474"/>
    <n v="47"/>
    <s v="female"/>
    <n v="33.344999999999999"/>
    <x v="0"/>
    <s v="no"/>
    <s v="northeast"/>
    <n v="20878.78443"/>
    <s v="Obesity"/>
  </r>
  <r>
    <s v="C0475"/>
    <n v="54"/>
    <s v="male"/>
    <n v="25.1"/>
    <x v="2"/>
    <s v="yes"/>
    <s v="southwest"/>
    <n v="25382.296999999999"/>
    <s v="Over weight"/>
  </r>
  <r>
    <s v="C0476"/>
    <n v="61"/>
    <s v="male"/>
    <n v="28.31"/>
    <x v="1"/>
    <s v="yes"/>
    <s v="northwest"/>
    <n v="28868.6639"/>
    <s v="Over weight"/>
  </r>
  <r>
    <s v="C0477"/>
    <n v="24"/>
    <s v="male"/>
    <n v="28.5"/>
    <x v="0"/>
    <s v="yes"/>
    <s v="northeast"/>
    <n v="35147.528480000001"/>
    <s v="Over weight"/>
  </r>
  <r>
    <s v="C0478"/>
    <n v="25"/>
    <s v="male"/>
    <n v="35.625"/>
    <x v="0"/>
    <s v="no"/>
    <s v="northwest"/>
    <n v="2534.3937500000002"/>
    <s v="Obesity"/>
  </r>
  <r>
    <s v="C0479"/>
    <n v="21"/>
    <s v="male"/>
    <n v="36.85"/>
    <x v="0"/>
    <s v="no"/>
    <s v="southeast"/>
    <n v="1534.3045"/>
    <s v="Obesity"/>
  </r>
  <r>
    <s v="C0480"/>
    <n v="23"/>
    <s v="male"/>
    <n v="32.56"/>
    <x v="0"/>
    <s v="no"/>
    <s v="southeast"/>
    <n v="1824.2854"/>
    <s v="Obesity"/>
  </r>
  <r>
    <s v="C0481"/>
    <n v="63"/>
    <s v="male"/>
    <n v="41.325000000000003"/>
    <x v="2"/>
    <s v="no"/>
    <s v="northwest"/>
    <n v="15555.188749999999"/>
    <s v="Obesity"/>
  </r>
  <r>
    <s v="C0482"/>
    <n v="49"/>
    <s v="male"/>
    <n v="37.51"/>
    <x v="3"/>
    <s v="no"/>
    <s v="southeast"/>
    <n v="9304.7019"/>
    <s v="Obesity"/>
  </r>
  <r>
    <s v="C0483"/>
    <n v="18"/>
    <s v="female"/>
    <n v="31.35"/>
    <x v="0"/>
    <s v="no"/>
    <s v="southeast"/>
    <n v="1622.1885"/>
    <s v="Obesity"/>
  </r>
  <r>
    <s v="C0484"/>
    <n v="51"/>
    <s v="female"/>
    <n v="39.5"/>
    <x v="1"/>
    <s v="no"/>
    <s v="southwest"/>
    <n v="9880.0679999999993"/>
    <s v="Obesity"/>
  </r>
  <r>
    <s v="C0485"/>
    <n v="48"/>
    <s v="male"/>
    <n v="34.299999999999997"/>
    <x v="2"/>
    <s v="no"/>
    <s v="southwest"/>
    <n v="9563.0290000000005"/>
    <s v="Obesity"/>
  </r>
  <r>
    <s v="C0486"/>
    <n v="31"/>
    <s v="female"/>
    <n v="31.065000000000001"/>
    <x v="0"/>
    <s v="no"/>
    <s v="northeast"/>
    <n v="4347.0233500000004"/>
    <s v="Obesity"/>
  </r>
  <r>
    <s v="C0487"/>
    <n v="54"/>
    <s v="female"/>
    <n v="21.47"/>
    <x v="2"/>
    <s v="no"/>
    <s v="northwest"/>
    <n v="12475.3513"/>
    <s v="Healthy weight"/>
  </r>
  <r>
    <s v="C0488"/>
    <n v="19"/>
    <s v="male"/>
    <n v="28.7"/>
    <x v="0"/>
    <s v="no"/>
    <s v="southwest"/>
    <n v="1253.9359999999999"/>
    <s v="Over weight"/>
  </r>
  <r>
    <s v="C0489"/>
    <n v="44"/>
    <s v="female"/>
    <n v="38.06"/>
    <x v="0"/>
    <s v="yes"/>
    <s v="southeast"/>
    <n v="48885.135609999998"/>
    <s v="Obesity"/>
  </r>
  <r>
    <s v="C0490"/>
    <n v="53"/>
    <s v="male"/>
    <n v="31.16"/>
    <x v="1"/>
    <s v="no"/>
    <s v="northwest"/>
    <n v="10461.9794"/>
    <s v="Obesity"/>
  </r>
  <r>
    <s v="C0491"/>
    <n v="19"/>
    <s v="female"/>
    <n v="32.9"/>
    <x v="0"/>
    <s v="no"/>
    <s v="southwest"/>
    <n v="1748.7739999999999"/>
    <s v="Obesity"/>
  </r>
  <r>
    <s v="C0492"/>
    <n v="61"/>
    <s v="female"/>
    <n v="25.08"/>
    <x v="0"/>
    <s v="no"/>
    <s v="southeast"/>
    <n v="24513.091260000001"/>
    <s v="Over weight"/>
  </r>
  <r>
    <s v="C0493"/>
    <n v="18"/>
    <s v="female"/>
    <n v="25.08"/>
    <x v="0"/>
    <s v="no"/>
    <s v="northeast"/>
    <n v="2196.4731999999999"/>
    <s v="Over weight"/>
  </r>
  <r>
    <s v="C0494"/>
    <n v="61"/>
    <s v="male"/>
    <n v="43.4"/>
    <x v="0"/>
    <s v="no"/>
    <s v="southwest"/>
    <n v="12574.049000000001"/>
    <s v="Obesity"/>
  </r>
  <r>
    <s v="C0495"/>
    <n v="21"/>
    <s v="male"/>
    <n v="25.7"/>
    <x v="5"/>
    <s v="yes"/>
    <s v="southwest"/>
    <n v="17942.106"/>
    <s v="Over weight"/>
  </r>
  <r>
    <s v="C0496"/>
    <n v="20"/>
    <s v="male"/>
    <n v="27.93"/>
    <x v="0"/>
    <s v="no"/>
    <s v="northeast"/>
    <n v="1967.0227"/>
    <s v="Over weight"/>
  </r>
  <r>
    <s v="C0497"/>
    <n v="31"/>
    <s v="female"/>
    <n v="23.6"/>
    <x v="3"/>
    <s v="no"/>
    <s v="southwest"/>
    <n v="4931.6469999999999"/>
    <s v="Healthy weight"/>
  </r>
  <r>
    <s v="C0498"/>
    <n v="45"/>
    <s v="male"/>
    <n v="28.7"/>
    <x v="3"/>
    <s v="no"/>
    <s v="southwest"/>
    <n v="8027.9679999999998"/>
    <s v="Over weight"/>
  </r>
  <r>
    <s v="C0499"/>
    <n v="44"/>
    <s v="female"/>
    <n v="23.98"/>
    <x v="3"/>
    <s v="no"/>
    <s v="southeast"/>
    <n v="8211.1002000000008"/>
    <s v="Healthy weight"/>
  </r>
  <r>
    <s v="C0500"/>
    <n v="62"/>
    <s v="female"/>
    <n v="39.200000000000003"/>
    <x v="0"/>
    <s v="no"/>
    <s v="southwest"/>
    <n v="13470.86"/>
    <s v="Obesity"/>
  </r>
  <r>
    <s v="C0501"/>
    <n v="29"/>
    <s v="male"/>
    <n v="34.4"/>
    <x v="0"/>
    <s v="yes"/>
    <s v="southwest"/>
    <n v="36197.699000000001"/>
    <s v="Obesity"/>
  </r>
  <r>
    <s v="C0502"/>
    <n v="43"/>
    <s v="male"/>
    <n v="26.03"/>
    <x v="0"/>
    <s v="no"/>
    <s v="northeast"/>
    <n v="6837.3687"/>
    <s v="Over weight"/>
  </r>
  <r>
    <s v="C0503"/>
    <n v="51"/>
    <s v="male"/>
    <n v="23.21"/>
    <x v="1"/>
    <s v="yes"/>
    <s v="southeast"/>
    <n v="22218.1149"/>
    <s v="Healthy weight"/>
  </r>
  <r>
    <s v="C0504"/>
    <n v="19"/>
    <s v="male"/>
    <n v="30.25"/>
    <x v="0"/>
    <s v="yes"/>
    <s v="southeast"/>
    <n v="32548.340499999998"/>
    <s v="Obesity"/>
  </r>
  <r>
    <s v="C0505"/>
    <n v="38"/>
    <s v="female"/>
    <n v="28.93"/>
    <x v="1"/>
    <s v="no"/>
    <s v="southeast"/>
    <n v="5974.3846999999996"/>
    <s v="Over weight"/>
  </r>
  <r>
    <s v="C0506"/>
    <n v="37"/>
    <s v="male"/>
    <n v="30.875"/>
    <x v="2"/>
    <s v="no"/>
    <s v="northwest"/>
    <n v="6796.8632500000003"/>
    <s v="Obesity"/>
  </r>
  <r>
    <s v="C0507"/>
    <n v="22"/>
    <s v="male"/>
    <n v="31.35"/>
    <x v="1"/>
    <s v="no"/>
    <s v="northwest"/>
    <n v="2643.2685000000001"/>
    <s v="Obesity"/>
  </r>
  <r>
    <s v="C0508"/>
    <n v="21"/>
    <s v="male"/>
    <n v="23.75"/>
    <x v="3"/>
    <s v="no"/>
    <s v="northwest"/>
    <n v="3077.0954999999999"/>
    <s v="Healthy weight"/>
  </r>
  <r>
    <s v="C0509"/>
    <n v="24"/>
    <s v="female"/>
    <n v="25.27"/>
    <x v="0"/>
    <s v="no"/>
    <s v="northeast"/>
    <n v="3044.2132999999999"/>
    <s v="Over weight"/>
  </r>
  <r>
    <s v="C0510"/>
    <n v="57"/>
    <s v="female"/>
    <n v="28.7"/>
    <x v="0"/>
    <s v="no"/>
    <s v="southwest"/>
    <n v="11455.28"/>
    <s v="Over weight"/>
  </r>
  <r>
    <s v="C0511"/>
    <n v="56"/>
    <s v="male"/>
    <n v="32.11"/>
    <x v="1"/>
    <s v="no"/>
    <s v="northeast"/>
    <n v="11763.000899999999"/>
    <s v="Obesity"/>
  </r>
  <r>
    <s v="C0512"/>
    <n v="27"/>
    <s v="male"/>
    <n v="33.659999999999997"/>
    <x v="0"/>
    <s v="no"/>
    <s v="southeast"/>
    <n v="2498.4144000000001"/>
    <s v="Obesity"/>
  </r>
  <r>
    <s v="C0513"/>
    <n v="51"/>
    <s v="male"/>
    <n v="22.42"/>
    <x v="0"/>
    <s v="no"/>
    <s v="northeast"/>
    <n v="9361.3268000000007"/>
    <s v="Healthy weight"/>
  </r>
  <r>
    <s v="C0514"/>
    <n v="19"/>
    <s v="male"/>
    <n v="30.4"/>
    <x v="0"/>
    <s v="no"/>
    <s v="southwest"/>
    <n v="1256.299"/>
    <s v="Obesity"/>
  </r>
  <r>
    <s v="C0515"/>
    <n v="39"/>
    <s v="male"/>
    <n v="28.3"/>
    <x v="1"/>
    <s v="yes"/>
    <s v="southwest"/>
    <n v="21082.16"/>
    <s v="Over weight"/>
  </r>
  <r>
    <s v="C0516"/>
    <n v="58"/>
    <s v="male"/>
    <n v="35.700000000000003"/>
    <x v="0"/>
    <s v="no"/>
    <s v="southwest"/>
    <n v="11362.754999999999"/>
    <s v="Obesity"/>
  </r>
  <r>
    <s v="C0517"/>
    <n v="20"/>
    <s v="male"/>
    <n v="35.31"/>
    <x v="1"/>
    <s v="no"/>
    <s v="southeast"/>
    <n v="27724.28875"/>
    <s v="Obesity"/>
  </r>
  <r>
    <s v="C0518"/>
    <n v="45"/>
    <s v="male"/>
    <n v="30.495000000000001"/>
    <x v="3"/>
    <s v="no"/>
    <s v="northwest"/>
    <n v="8413.4630500000003"/>
    <s v="Obesity"/>
  </r>
  <r>
    <s v="C0519"/>
    <n v="35"/>
    <s v="female"/>
    <n v="31"/>
    <x v="1"/>
    <s v="no"/>
    <s v="southwest"/>
    <n v="5240.7650000000003"/>
    <s v="Obesity"/>
  </r>
  <r>
    <s v="C0520"/>
    <n v="31"/>
    <s v="male"/>
    <n v="30.875"/>
    <x v="0"/>
    <s v="no"/>
    <s v="northeast"/>
    <n v="3857.7592500000001"/>
    <s v="Obesity"/>
  </r>
  <r>
    <s v="C0521"/>
    <n v="50"/>
    <s v="female"/>
    <n v="27.36"/>
    <x v="0"/>
    <s v="no"/>
    <s v="northeast"/>
    <n v="25656.575260000001"/>
    <s v="Over weight"/>
  </r>
  <r>
    <s v="C0522"/>
    <n v="32"/>
    <s v="female"/>
    <n v="44.22"/>
    <x v="0"/>
    <s v="no"/>
    <s v="southeast"/>
    <n v="3994.1777999999999"/>
    <s v="Obesity"/>
  </r>
  <r>
    <s v="C0523"/>
    <n v="51"/>
    <s v="female"/>
    <n v="33.914999999999999"/>
    <x v="0"/>
    <s v="no"/>
    <s v="northeast"/>
    <n v="9866.3048500000004"/>
    <s v="Obesity"/>
  </r>
  <r>
    <s v="C0524"/>
    <n v="38"/>
    <s v="female"/>
    <n v="37.729999999999997"/>
    <x v="0"/>
    <s v="no"/>
    <s v="southeast"/>
    <n v="5397.6166999999996"/>
    <s v="Obesity"/>
  </r>
  <r>
    <s v="C0525"/>
    <n v="42"/>
    <s v="male"/>
    <n v="26.07"/>
    <x v="1"/>
    <s v="yes"/>
    <s v="southeast"/>
    <n v="38245.593269999998"/>
    <s v="Over weight"/>
  </r>
  <r>
    <s v="C0526"/>
    <n v="18"/>
    <s v="female"/>
    <n v="33.880000000000003"/>
    <x v="0"/>
    <s v="no"/>
    <s v="southeast"/>
    <n v="11482.63485"/>
    <s v="Obesity"/>
  </r>
  <r>
    <s v="C0527"/>
    <n v="19"/>
    <s v="female"/>
    <n v="30.59"/>
    <x v="3"/>
    <s v="no"/>
    <s v="northwest"/>
    <n v="24059.680189999999"/>
    <s v="Obesity"/>
  </r>
  <r>
    <s v="C0528"/>
    <n v="51"/>
    <s v="female"/>
    <n v="25.8"/>
    <x v="1"/>
    <s v="no"/>
    <s v="southwest"/>
    <n v="9861.0249999999996"/>
    <s v="Over weight"/>
  </r>
  <r>
    <s v="C0529"/>
    <n v="46"/>
    <s v="male"/>
    <n v="39.424999999999997"/>
    <x v="1"/>
    <s v="no"/>
    <s v="northeast"/>
    <n v="8342.9087500000005"/>
    <s v="Obesity"/>
  </r>
  <r>
    <s v="C0530"/>
    <n v="18"/>
    <s v="male"/>
    <n v="25.46"/>
    <x v="0"/>
    <s v="no"/>
    <s v="northeast"/>
    <n v="1708.0014000000001"/>
    <s v="Over weight"/>
  </r>
  <r>
    <s v="C0531"/>
    <n v="57"/>
    <s v="male"/>
    <n v="42.13"/>
    <x v="1"/>
    <s v="yes"/>
    <s v="southeast"/>
    <n v="48675.517699999997"/>
    <s v="Obesity"/>
  </r>
  <r>
    <s v="C0532"/>
    <n v="62"/>
    <s v="female"/>
    <n v="31.73"/>
    <x v="0"/>
    <s v="no"/>
    <s v="northeast"/>
    <n v="14043.476699999999"/>
    <s v="Obesity"/>
  </r>
  <r>
    <s v="C0533"/>
    <n v="59"/>
    <s v="male"/>
    <n v="29.7"/>
    <x v="3"/>
    <s v="no"/>
    <s v="southeast"/>
    <n v="12925.886"/>
    <s v="Over weight"/>
  </r>
  <r>
    <s v="C0534"/>
    <n v="37"/>
    <s v="male"/>
    <n v="36.19"/>
    <x v="0"/>
    <s v="no"/>
    <s v="southeast"/>
    <n v="19214.705529999999"/>
    <s v="Obesity"/>
  </r>
  <r>
    <s v="C0535"/>
    <n v="64"/>
    <s v="male"/>
    <n v="40.479999999999997"/>
    <x v="0"/>
    <s v="no"/>
    <s v="southeast"/>
    <n v="13831.1152"/>
    <s v="Obesity"/>
  </r>
  <r>
    <s v="C0536"/>
    <n v="38"/>
    <s v="male"/>
    <n v="28.024999999999999"/>
    <x v="1"/>
    <s v="no"/>
    <s v="northeast"/>
    <n v="6067.1267500000004"/>
    <s v="Over weight"/>
  </r>
  <r>
    <s v="C0537"/>
    <n v="33"/>
    <s v="female"/>
    <n v="38.9"/>
    <x v="2"/>
    <s v="no"/>
    <s v="southwest"/>
    <n v="5972.3779999999997"/>
    <s v="Obesity"/>
  </r>
  <r>
    <s v="C0538"/>
    <n v="46"/>
    <s v="female"/>
    <n v="30.2"/>
    <x v="3"/>
    <s v="no"/>
    <s v="southwest"/>
    <n v="8825.0859999999993"/>
    <s v="Obesity"/>
  </r>
  <r>
    <s v="C0539"/>
    <n v="46"/>
    <s v="female"/>
    <n v="28.05"/>
    <x v="1"/>
    <s v="no"/>
    <s v="southeast"/>
    <n v="8233.0974999999999"/>
    <s v="Over weight"/>
  </r>
  <r>
    <s v="C0540"/>
    <n v="53"/>
    <s v="male"/>
    <n v="31.35"/>
    <x v="0"/>
    <s v="no"/>
    <s v="southeast"/>
    <n v="27346.04207"/>
    <s v="Obesity"/>
  </r>
  <r>
    <s v="C0541"/>
    <n v="34"/>
    <s v="female"/>
    <n v="38"/>
    <x v="2"/>
    <s v="no"/>
    <s v="southwest"/>
    <n v="6196.4480000000003"/>
    <s v="Obesity"/>
  </r>
  <r>
    <s v="C0542"/>
    <n v="20"/>
    <s v="female"/>
    <n v="31.79"/>
    <x v="3"/>
    <s v="no"/>
    <s v="southeast"/>
    <n v="3056.3881000000001"/>
    <s v="Obesity"/>
  </r>
  <r>
    <s v="C0543"/>
    <n v="63"/>
    <s v="female"/>
    <n v="36.299999999999997"/>
    <x v="0"/>
    <s v="no"/>
    <s v="southeast"/>
    <n v="13887.204"/>
    <s v="Obesity"/>
  </r>
  <r>
    <s v="C0544"/>
    <n v="54"/>
    <s v="female"/>
    <n v="47.41"/>
    <x v="0"/>
    <s v="yes"/>
    <s v="southeast"/>
    <n v="63770.428010000003"/>
    <s v="Obesity"/>
  </r>
  <r>
    <s v="C0545"/>
    <n v="54"/>
    <s v="male"/>
    <n v="30.21"/>
    <x v="0"/>
    <s v="no"/>
    <s v="northwest"/>
    <n v="10231.499900000001"/>
    <s v="Obesity"/>
  </r>
  <r>
    <s v="C0546"/>
    <n v="49"/>
    <s v="male"/>
    <n v="25.84"/>
    <x v="3"/>
    <s v="yes"/>
    <s v="northwest"/>
    <n v="23807.240600000001"/>
    <s v="Over weight"/>
  </r>
  <r>
    <s v="C0547"/>
    <n v="28"/>
    <s v="male"/>
    <n v="35.435000000000002"/>
    <x v="0"/>
    <s v="no"/>
    <s v="northeast"/>
    <n v="3268.84665"/>
    <s v="Obesity"/>
  </r>
  <r>
    <s v="C0548"/>
    <n v="54"/>
    <s v="female"/>
    <n v="46.7"/>
    <x v="3"/>
    <s v="no"/>
    <s v="southwest"/>
    <n v="11538.421"/>
    <s v="Obesity"/>
  </r>
  <r>
    <s v="C0549"/>
    <n v="25"/>
    <s v="female"/>
    <n v="28.594999999999999"/>
    <x v="0"/>
    <s v="no"/>
    <s v="northeast"/>
    <n v="3213.6220499999999"/>
    <s v="Over weight"/>
  </r>
  <r>
    <s v="C0550"/>
    <n v="43"/>
    <s v="female"/>
    <n v="46.2"/>
    <x v="0"/>
    <s v="yes"/>
    <s v="southeast"/>
    <n v="45863.205000000002"/>
    <s v="Obesity"/>
  </r>
  <r>
    <s v="C0551"/>
    <n v="63"/>
    <s v="male"/>
    <n v="30.8"/>
    <x v="0"/>
    <s v="no"/>
    <s v="southwest"/>
    <n v="13390.558999999999"/>
    <s v="Obesity"/>
  </r>
  <r>
    <s v="C0552"/>
    <n v="32"/>
    <s v="female"/>
    <n v="28.93"/>
    <x v="0"/>
    <s v="no"/>
    <s v="southeast"/>
    <n v="3972.9247"/>
    <s v="Over weight"/>
  </r>
  <r>
    <s v="C0553"/>
    <n v="62"/>
    <s v="male"/>
    <n v="21.4"/>
    <x v="0"/>
    <s v="no"/>
    <s v="southwest"/>
    <n v="12957.118"/>
    <s v="Healthy weight"/>
  </r>
  <r>
    <s v="C0554"/>
    <n v="52"/>
    <s v="female"/>
    <n v="31.73"/>
    <x v="3"/>
    <s v="no"/>
    <s v="northwest"/>
    <n v="11187.6567"/>
    <s v="Obesity"/>
  </r>
  <r>
    <s v="C0555"/>
    <n v="25"/>
    <s v="female"/>
    <n v="41.325000000000003"/>
    <x v="0"/>
    <s v="no"/>
    <s v="northeast"/>
    <n v="17878.900679999999"/>
    <s v="Obesity"/>
  </r>
  <r>
    <s v="C0556"/>
    <n v="28"/>
    <s v="male"/>
    <n v="23.8"/>
    <x v="3"/>
    <s v="no"/>
    <s v="southwest"/>
    <n v="3847.674"/>
    <s v="Healthy weight"/>
  </r>
  <r>
    <s v="C0557"/>
    <n v="46"/>
    <s v="male"/>
    <n v="33.44"/>
    <x v="1"/>
    <s v="no"/>
    <s v="northeast"/>
    <n v="8334.5895999999993"/>
    <s v="Obesity"/>
  </r>
  <r>
    <s v="C0558"/>
    <n v="34"/>
    <s v="male"/>
    <n v="34.21"/>
    <x v="0"/>
    <s v="no"/>
    <s v="southeast"/>
    <n v="3935.1799000000001"/>
    <s v="Obesity"/>
  </r>
  <r>
    <s v="C0559"/>
    <n v="35"/>
    <s v="female"/>
    <n v="34.104999999999997"/>
    <x v="2"/>
    <s v="yes"/>
    <s v="northwest"/>
    <n v="39983.425949999997"/>
    <s v="Obesity"/>
  </r>
  <r>
    <s v="C0560"/>
    <n v="19"/>
    <s v="male"/>
    <n v="35.53"/>
    <x v="0"/>
    <s v="no"/>
    <s v="northwest"/>
    <n v="1646.4296999999999"/>
    <s v="Obesity"/>
  </r>
  <r>
    <s v="C0561"/>
    <n v="46"/>
    <s v="female"/>
    <n v="19.95"/>
    <x v="3"/>
    <s v="no"/>
    <s v="northwest"/>
    <n v="9193.8384999999998"/>
    <s v="Healthy weight"/>
  </r>
  <r>
    <s v="C0562"/>
    <n v="54"/>
    <s v="female"/>
    <n v="32.68"/>
    <x v="0"/>
    <s v="no"/>
    <s v="northeast"/>
    <n v="10923.933199999999"/>
    <s v="Obesity"/>
  </r>
  <r>
    <s v="C0563"/>
    <n v="27"/>
    <s v="male"/>
    <n v="30.5"/>
    <x v="0"/>
    <s v="no"/>
    <s v="southwest"/>
    <n v="2494.0219999999999"/>
    <s v="Obesity"/>
  </r>
  <r>
    <s v="C0564"/>
    <n v="50"/>
    <s v="male"/>
    <n v="44.77"/>
    <x v="1"/>
    <s v="no"/>
    <s v="southeast"/>
    <n v="9058.7302999999993"/>
    <s v="Obesity"/>
  </r>
  <r>
    <s v="C0565"/>
    <n v="18"/>
    <s v="female"/>
    <n v="32.119999999999997"/>
    <x v="3"/>
    <s v="no"/>
    <s v="southeast"/>
    <n v="2801.2588000000001"/>
    <s v="Obesity"/>
  </r>
  <r>
    <s v="C0566"/>
    <n v="19"/>
    <s v="female"/>
    <n v="30.495000000000001"/>
    <x v="0"/>
    <s v="no"/>
    <s v="northwest"/>
    <n v="2128.4310500000001"/>
    <s v="Obesity"/>
  </r>
  <r>
    <s v="C0567"/>
    <n v="38"/>
    <s v="female"/>
    <n v="40.564999999999998"/>
    <x v="1"/>
    <s v="no"/>
    <s v="northwest"/>
    <n v="6373.55735"/>
    <s v="Obesity"/>
  </r>
  <r>
    <s v="C0568"/>
    <n v="41"/>
    <s v="male"/>
    <n v="30.59"/>
    <x v="3"/>
    <s v="no"/>
    <s v="northwest"/>
    <n v="7256.7231000000002"/>
    <s v="Obesity"/>
  </r>
  <r>
    <s v="C0569"/>
    <n v="49"/>
    <s v="female"/>
    <n v="31.9"/>
    <x v="4"/>
    <s v="no"/>
    <s v="southwest"/>
    <n v="11552.904"/>
    <s v="Obesity"/>
  </r>
  <r>
    <s v="C0570"/>
    <n v="48"/>
    <s v="male"/>
    <n v="40.564999999999998"/>
    <x v="3"/>
    <s v="yes"/>
    <s v="northwest"/>
    <n v="45702.022349999999"/>
    <s v="Obesity"/>
  </r>
  <r>
    <s v="C0571"/>
    <n v="31"/>
    <s v="female"/>
    <n v="29.1"/>
    <x v="0"/>
    <s v="no"/>
    <s v="southwest"/>
    <n v="3761.2919999999999"/>
    <s v="Over weight"/>
  </r>
  <r>
    <s v="C0572"/>
    <n v="18"/>
    <s v="female"/>
    <n v="37.29"/>
    <x v="1"/>
    <s v="no"/>
    <s v="southeast"/>
    <n v="2219.4450999999999"/>
    <s v="Obesity"/>
  </r>
  <r>
    <s v="C0573"/>
    <n v="30"/>
    <s v="female"/>
    <n v="43.12"/>
    <x v="3"/>
    <s v="no"/>
    <s v="southeast"/>
    <n v="4753.6368000000002"/>
    <s v="Obesity"/>
  </r>
  <r>
    <s v="C0574"/>
    <n v="62"/>
    <s v="female"/>
    <n v="36.86"/>
    <x v="1"/>
    <s v="no"/>
    <s v="northeast"/>
    <n v="31620.001059999999"/>
    <s v="Obesity"/>
  </r>
  <r>
    <s v="C0575"/>
    <n v="57"/>
    <s v="female"/>
    <n v="34.295000000000002"/>
    <x v="3"/>
    <s v="no"/>
    <s v="northeast"/>
    <n v="13224.057049999999"/>
    <s v="Obesity"/>
  </r>
  <r>
    <s v="C0576"/>
    <n v="58"/>
    <s v="female"/>
    <n v="27.17"/>
    <x v="0"/>
    <s v="no"/>
    <s v="northwest"/>
    <n v="12222.898300000001"/>
    <s v="Over weight"/>
  </r>
  <r>
    <s v="C0577"/>
    <n v="22"/>
    <s v="male"/>
    <n v="26.84"/>
    <x v="0"/>
    <s v="no"/>
    <s v="southeast"/>
    <n v="1664.9996000000001"/>
    <s v="Over weight"/>
  </r>
  <r>
    <s v="C0578"/>
    <n v="31"/>
    <s v="female"/>
    <n v="38.094999999999999"/>
    <x v="1"/>
    <s v="yes"/>
    <s v="northeast"/>
    <n v="58571.074480000003"/>
    <s v="Obesity"/>
  </r>
  <r>
    <s v="C0579"/>
    <n v="52"/>
    <s v="male"/>
    <n v="30.2"/>
    <x v="1"/>
    <s v="no"/>
    <s v="southwest"/>
    <n v="9724.5300000000007"/>
    <s v="Obesity"/>
  </r>
  <r>
    <s v="C0580"/>
    <n v="25"/>
    <s v="female"/>
    <n v="23.465"/>
    <x v="0"/>
    <s v="no"/>
    <s v="northeast"/>
    <n v="3206.4913499999998"/>
    <s v="Healthy weight"/>
  </r>
  <r>
    <s v="C0581"/>
    <n v="59"/>
    <s v="male"/>
    <n v="25.46"/>
    <x v="1"/>
    <s v="no"/>
    <s v="northeast"/>
    <n v="12913.992399999999"/>
    <s v="Over weight"/>
  </r>
  <r>
    <s v="C0582"/>
    <n v="19"/>
    <s v="male"/>
    <n v="30.59"/>
    <x v="0"/>
    <s v="no"/>
    <s v="northwest"/>
    <n v="1639.5631000000001"/>
    <s v="Obesity"/>
  </r>
  <r>
    <s v="C0583"/>
    <n v="39"/>
    <s v="male"/>
    <n v="45.43"/>
    <x v="3"/>
    <s v="no"/>
    <s v="southeast"/>
    <n v="6356.2707"/>
    <s v="Obesity"/>
  </r>
  <r>
    <s v="C0584"/>
    <n v="32"/>
    <s v="female"/>
    <n v="23.65"/>
    <x v="1"/>
    <s v="no"/>
    <s v="southeast"/>
    <n v="17626.239509999999"/>
    <s v="Healthy weight"/>
  </r>
  <r>
    <s v="C0585"/>
    <n v="19"/>
    <s v="male"/>
    <n v="20.7"/>
    <x v="0"/>
    <s v="no"/>
    <s v="southwest"/>
    <n v="1242.816"/>
    <s v="Healthy weight"/>
  </r>
  <r>
    <s v="C0586"/>
    <n v="33"/>
    <s v="female"/>
    <n v="28.27"/>
    <x v="1"/>
    <s v="no"/>
    <s v="southeast"/>
    <n v="4779.6022999999996"/>
    <s v="Over weight"/>
  </r>
  <r>
    <s v="C0587"/>
    <n v="21"/>
    <s v="male"/>
    <n v="20.234999999999999"/>
    <x v="2"/>
    <s v="no"/>
    <s v="northeast"/>
    <n v="3861.2096499999998"/>
    <s v="Healthy weight"/>
  </r>
  <r>
    <s v="C0588"/>
    <n v="34"/>
    <s v="female"/>
    <n v="30.21"/>
    <x v="1"/>
    <s v="yes"/>
    <s v="northwest"/>
    <n v="43943.876100000001"/>
    <s v="Obesity"/>
  </r>
  <r>
    <s v="C0589"/>
    <n v="61"/>
    <s v="female"/>
    <n v="35.909999999999997"/>
    <x v="0"/>
    <s v="no"/>
    <s v="northeast"/>
    <n v="13635.6379"/>
    <s v="Obesity"/>
  </r>
  <r>
    <s v="C0590"/>
    <n v="38"/>
    <s v="female"/>
    <n v="30.69"/>
    <x v="1"/>
    <s v="no"/>
    <s v="southeast"/>
    <n v="5976.8311000000003"/>
    <s v="Obesity"/>
  </r>
  <r>
    <s v="C0591"/>
    <n v="58"/>
    <s v="female"/>
    <n v="29"/>
    <x v="0"/>
    <s v="no"/>
    <s v="southwest"/>
    <n v="11842.441999999999"/>
    <s v="Over weight"/>
  </r>
  <r>
    <s v="C0592"/>
    <n v="47"/>
    <s v="male"/>
    <n v="19.57"/>
    <x v="1"/>
    <s v="no"/>
    <s v="northwest"/>
    <n v="8428.0692999999992"/>
    <s v="Healthy weight"/>
  </r>
  <r>
    <s v="C0593"/>
    <n v="20"/>
    <s v="male"/>
    <n v="31.13"/>
    <x v="3"/>
    <s v="no"/>
    <s v="southeast"/>
    <n v="2566.4706999999999"/>
    <s v="Obesity"/>
  </r>
  <r>
    <s v="C0594"/>
    <n v="21"/>
    <s v="female"/>
    <n v="21.85"/>
    <x v="1"/>
    <s v="yes"/>
    <s v="northeast"/>
    <n v="15359.104499999999"/>
    <s v="Healthy weight"/>
  </r>
  <r>
    <s v="C0595"/>
    <n v="41"/>
    <s v="male"/>
    <n v="40.26"/>
    <x v="0"/>
    <s v="no"/>
    <s v="southeast"/>
    <n v="5709.1643999999997"/>
    <s v="Obesity"/>
  </r>
  <r>
    <s v="C0596"/>
    <n v="46"/>
    <s v="female"/>
    <n v="33.725000000000001"/>
    <x v="1"/>
    <s v="no"/>
    <s v="northeast"/>
    <n v="8823.9857499999998"/>
    <s v="Obesity"/>
  </r>
  <r>
    <s v="C0597"/>
    <n v="42"/>
    <s v="female"/>
    <n v="29.48"/>
    <x v="3"/>
    <s v="no"/>
    <s v="southeast"/>
    <n v="7640.3091999999997"/>
    <s v="Over weight"/>
  </r>
  <r>
    <s v="C0598"/>
    <n v="34"/>
    <s v="female"/>
    <n v="33.25"/>
    <x v="1"/>
    <s v="no"/>
    <s v="northeast"/>
    <n v="5594.8455000000004"/>
    <s v="Obesity"/>
  </r>
  <r>
    <s v="C0599"/>
    <n v="43"/>
    <s v="male"/>
    <n v="32.6"/>
    <x v="3"/>
    <s v="no"/>
    <s v="southwest"/>
    <n v="7441.5010000000002"/>
    <s v="Obesity"/>
  </r>
  <r>
    <s v="C0600"/>
    <n v="52"/>
    <s v="female"/>
    <n v="37.524999999999999"/>
    <x v="3"/>
    <s v="no"/>
    <s v="northwest"/>
    <n v="33471.971890000001"/>
    <s v="Obesity"/>
  </r>
  <r>
    <s v="C0601"/>
    <n v="18"/>
    <s v="female"/>
    <n v="39.159999999999997"/>
    <x v="0"/>
    <s v="no"/>
    <s v="southeast"/>
    <n v="1633.0444"/>
    <s v="Obesity"/>
  </r>
  <r>
    <s v="C0602"/>
    <n v="51"/>
    <s v="male"/>
    <n v="31.635000000000002"/>
    <x v="0"/>
    <s v="no"/>
    <s v="northwest"/>
    <n v="9174.1356500000002"/>
    <s v="Obesity"/>
  </r>
  <r>
    <s v="C0603"/>
    <n v="56"/>
    <s v="female"/>
    <n v="25.3"/>
    <x v="0"/>
    <s v="no"/>
    <s v="southwest"/>
    <n v="11070.535"/>
    <s v="Over weight"/>
  </r>
  <r>
    <s v="C0604"/>
    <n v="64"/>
    <s v="female"/>
    <n v="39.049999999999997"/>
    <x v="2"/>
    <s v="no"/>
    <s v="southeast"/>
    <n v="16085.127500000001"/>
    <s v="Obesity"/>
  </r>
  <r>
    <s v="C0605"/>
    <n v="19"/>
    <s v="female"/>
    <n v="28.31"/>
    <x v="0"/>
    <s v="yes"/>
    <s v="northwest"/>
    <n v="17468.983899999999"/>
    <s v="Over weight"/>
  </r>
  <r>
    <s v="C0606"/>
    <n v="51"/>
    <s v="female"/>
    <n v="34.1"/>
    <x v="0"/>
    <s v="no"/>
    <s v="southeast"/>
    <n v="9283.5619999999999"/>
    <s v="Obesity"/>
  </r>
  <r>
    <s v="C0607"/>
    <n v="27"/>
    <s v="female"/>
    <n v="25.175000000000001"/>
    <x v="0"/>
    <s v="no"/>
    <s v="northeast"/>
    <n v="3558.6202499999999"/>
    <s v="Over weight"/>
  </r>
  <r>
    <s v="C0608"/>
    <n v="59"/>
    <s v="female"/>
    <n v="23.655000000000001"/>
    <x v="0"/>
    <s v="yes"/>
    <s v="northwest"/>
    <n v="25678.778450000002"/>
    <s v="Healthy weight"/>
  </r>
  <r>
    <s v="C0609"/>
    <n v="28"/>
    <s v="male"/>
    <n v="26.98"/>
    <x v="3"/>
    <s v="no"/>
    <s v="northeast"/>
    <n v="4435.0941999999995"/>
    <s v="Over weight"/>
  </r>
  <r>
    <s v="C0610"/>
    <n v="30"/>
    <s v="male"/>
    <n v="37.799999999999997"/>
    <x v="3"/>
    <s v="yes"/>
    <s v="southwest"/>
    <n v="39241.442000000003"/>
    <s v="Obesity"/>
  </r>
  <r>
    <s v="C0611"/>
    <n v="47"/>
    <s v="female"/>
    <n v="29.37"/>
    <x v="1"/>
    <s v="no"/>
    <s v="southeast"/>
    <n v="8547.6913000000004"/>
    <s v="Over weight"/>
  </r>
  <r>
    <s v="C0612"/>
    <n v="38"/>
    <s v="female"/>
    <n v="34.799999999999997"/>
    <x v="3"/>
    <s v="no"/>
    <s v="southwest"/>
    <n v="6571.5439999999999"/>
    <s v="Obesity"/>
  </r>
  <r>
    <s v="C0613"/>
    <n v="18"/>
    <s v="female"/>
    <n v="33.155000000000001"/>
    <x v="0"/>
    <s v="no"/>
    <s v="northeast"/>
    <n v="2207.6974500000001"/>
    <s v="Obesity"/>
  </r>
  <r>
    <s v="C0614"/>
    <n v="34"/>
    <s v="female"/>
    <n v="19"/>
    <x v="2"/>
    <s v="no"/>
    <s v="northeast"/>
    <n v="6753.0379999999996"/>
    <s v="Healthy weight"/>
  </r>
  <r>
    <s v="C0615"/>
    <n v="20"/>
    <s v="female"/>
    <n v="33"/>
    <x v="0"/>
    <s v="no"/>
    <s v="southeast"/>
    <n v="1880.07"/>
    <s v="Obesity"/>
  </r>
  <r>
    <s v="C0616"/>
    <n v="47"/>
    <s v="female"/>
    <n v="36.630000000000003"/>
    <x v="1"/>
    <s v="yes"/>
    <s v="southeast"/>
    <n v="42969.852700000003"/>
    <s v="Obesity"/>
  </r>
  <r>
    <s v="C0617"/>
    <n v="56"/>
    <s v="female"/>
    <n v="28.594999999999999"/>
    <x v="0"/>
    <s v="no"/>
    <s v="northeast"/>
    <n v="11658.11505"/>
    <s v="Over weight"/>
  </r>
  <r>
    <s v="C0618"/>
    <n v="49"/>
    <s v="male"/>
    <n v="25.6"/>
    <x v="3"/>
    <s v="yes"/>
    <s v="southwest"/>
    <n v="23306.546999999999"/>
    <s v="Over weight"/>
  </r>
  <r>
    <s v="C0619"/>
    <n v="19"/>
    <s v="female"/>
    <n v="33.11"/>
    <x v="0"/>
    <s v="yes"/>
    <s v="southeast"/>
    <n v="34439.855900000002"/>
    <s v="Obesity"/>
  </r>
  <r>
    <s v="C0620"/>
    <n v="55"/>
    <s v="female"/>
    <n v="37.1"/>
    <x v="0"/>
    <s v="no"/>
    <s v="southwest"/>
    <n v="10713.644"/>
    <s v="Obesity"/>
  </r>
  <r>
    <s v="C0621"/>
    <n v="30"/>
    <s v="male"/>
    <n v="31.4"/>
    <x v="1"/>
    <s v="no"/>
    <s v="southwest"/>
    <n v="3659.346"/>
    <s v="Obesity"/>
  </r>
  <r>
    <s v="C0622"/>
    <n v="37"/>
    <s v="male"/>
    <n v="34.1"/>
    <x v="5"/>
    <s v="yes"/>
    <s v="southwest"/>
    <n v="40182.245999999999"/>
    <s v="Obesity"/>
  </r>
  <r>
    <s v="C0623"/>
    <n v="49"/>
    <s v="female"/>
    <n v="21.3"/>
    <x v="1"/>
    <s v="no"/>
    <s v="southwest"/>
    <n v="9182.17"/>
    <s v="Healthy weight"/>
  </r>
  <r>
    <s v="C0624"/>
    <n v="18"/>
    <s v="male"/>
    <n v="33.534999999999997"/>
    <x v="0"/>
    <s v="yes"/>
    <s v="northeast"/>
    <n v="34617.840649999998"/>
    <s v="Obesity"/>
  </r>
  <r>
    <s v="C0625"/>
    <n v="59"/>
    <s v="male"/>
    <n v="28.785"/>
    <x v="0"/>
    <s v="no"/>
    <s v="northwest"/>
    <n v="12129.614149999999"/>
    <s v="Over weight"/>
  </r>
  <r>
    <s v="C0626"/>
    <n v="29"/>
    <s v="female"/>
    <n v="26.03"/>
    <x v="0"/>
    <s v="no"/>
    <s v="northwest"/>
    <n v="3736.4647"/>
    <s v="Over weight"/>
  </r>
  <r>
    <s v="C0627"/>
    <n v="36"/>
    <s v="male"/>
    <n v="28.88"/>
    <x v="2"/>
    <s v="no"/>
    <s v="northeast"/>
    <n v="6748.5911999999998"/>
    <s v="Over weight"/>
  </r>
  <r>
    <s v="C0628"/>
    <n v="33"/>
    <s v="male"/>
    <n v="42.46"/>
    <x v="1"/>
    <s v="no"/>
    <s v="southeast"/>
    <n v="11326.71487"/>
    <s v="Obesity"/>
  </r>
  <r>
    <s v="C0629"/>
    <n v="58"/>
    <s v="male"/>
    <n v="38"/>
    <x v="0"/>
    <s v="no"/>
    <s v="southwest"/>
    <n v="11365.951999999999"/>
    <s v="Obesity"/>
  </r>
  <r>
    <s v="C0630"/>
    <n v="44"/>
    <s v="female"/>
    <n v="38.950000000000003"/>
    <x v="0"/>
    <s v="yes"/>
    <s v="northwest"/>
    <n v="42983.458500000001"/>
    <s v="Obesity"/>
  </r>
  <r>
    <s v="C0631"/>
    <n v="53"/>
    <s v="male"/>
    <n v="36.1"/>
    <x v="1"/>
    <s v="no"/>
    <s v="southwest"/>
    <n v="10085.846"/>
    <s v="Obesity"/>
  </r>
  <r>
    <s v="C0632"/>
    <n v="24"/>
    <s v="male"/>
    <n v="29.3"/>
    <x v="0"/>
    <s v="no"/>
    <s v="southwest"/>
    <n v="1977.8150000000001"/>
    <s v="Over weight"/>
  </r>
  <r>
    <s v="C0633"/>
    <n v="29"/>
    <s v="female"/>
    <n v="35.53"/>
    <x v="0"/>
    <s v="no"/>
    <s v="southeast"/>
    <n v="3366.6696999999999"/>
    <s v="Obesity"/>
  </r>
  <r>
    <s v="C0634"/>
    <n v="40"/>
    <s v="male"/>
    <n v="22.704999999999998"/>
    <x v="3"/>
    <s v="no"/>
    <s v="northeast"/>
    <n v="7173.35995"/>
    <s v="Healthy weight"/>
  </r>
  <r>
    <s v="C0635"/>
    <n v="51"/>
    <s v="male"/>
    <n v="39.700000000000003"/>
    <x v="1"/>
    <s v="no"/>
    <s v="southwest"/>
    <n v="9391.3459999999995"/>
    <s v="Obesity"/>
  </r>
  <r>
    <s v="C0636"/>
    <n v="64"/>
    <s v="male"/>
    <n v="38.19"/>
    <x v="0"/>
    <s v="no"/>
    <s v="northeast"/>
    <n v="14410.9321"/>
    <s v="Obesity"/>
  </r>
  <r>
    <s v="C0637"/>
    <n v="19"/>
    <s v="female"/>
    <n v="24.51"/>
    <x v="1"/>
    <s v="no"/>
    <s v="northwest"/>
    <n v="2709.1118999999999"/>
    <s v="Healthy weight"/>
  </r>
  <r>
    <s v="C0638"/>
    <n v="35"/>
    <s v="female"/>
    <n v="38.094999999999999"/>
    <x v="3"/>
    <s v="no"/>
    <s v="northeast"/>
    <n v="24915.046259999999"/>
    <s v="Obesity"/>
  </r>
  <r>
    <s v="C0639"/>
    <n v="39"/>
    <s v="male"/>
    <n v="26.41"/>
    <x v="0"/>
    <s v="yes"/>
    <s v="northeast"/>
    <n v="20149.322899999999"/>
    <s v="Over weight"/>
  </r>
  <r>
    <s v="C0640"/>
    <n v="56"/>
    <s v="male"/>
    <n v="33.659999999999997"/>
    <x v="5"/>
    <s v="no"/>
    <s v="southeast"/>
    <n v="12949.1554"/>
    <s v="Obesity"/>
  </r>
  <r>
    <s v="C0641"/>
    <n v="33"/>
    <s v="male"/>
    <n v="42.4"/>
    <x v="4"/>
    <s v="no"/>
    <s v="southwest"/>
    <n v="6666.2430000000004"/>
    <s v="Obesity"/>
  </r>
  <r>
    <s v="C0642"/>
    <n v="42"/>
    <s v="male"/>
    <n v="28.31"/>
    <x v="2"/>
    <s v="yes"/>
    <s v="northwest"/>
    <n v="32787.458590000002"/>
    <s v="Over weight"/>
  </r>
  <r>
    <s v="C0643"/>
    <n v="61"/>
    <s v="male"/>
    <n v="33.914999999999999"/>
    <x v="0"/>
    <s v="no"/>
    <s v="northeast"/>
    <n v="13143.86485"/>
    <s v="Obesity"/>
  </r>
  <r>
    <s v="C0644"/>
    <n v="23"/>
    <s v="female"/>
    <n v="34.96"/>
    <x v="2"/>
    <s v="no"/>
    <s v="northwest"/>
    <n v="4466.6214"/>
    <s v="Obesity"/>
  </r>
  <r>
    <s v="C0645"/>
    <n v="43"/>
    <s v="male"/>
    <n v="35.31"/>
    <x v="3"/>
    <s v="no"/>
    <s v="southeast"/>
    <n v="18806.145469999999"/>
    <s v="Obesity"/>
  </r>
  <r>
    <s v="C0646"/>
    <n v="48"/>
    <s v="male"/>
    <n v="30.78"/>
    <x v="2"/>
    <s v="no"/>
    <s v="northeast"/>
    <n v="10141.136200000001"/>
    <s v="Obesity"/>
  </r>
  <r>
    <s v="C0647"/>
    <n v="39"/>
    <s v="male"/>
    <n v="26.22"/>
    <x v="1"/>
    <s v="no"/>
    <s v="northwest"/>
    <n v="6123.5688"/>
    <s v="Over weight"/>
  </r>
  <r>
    <s v="C0648"/>
    <n v="40"/>
    <s v="female"/>
    <n v="23.37"/>
    <x v="2"/>
    <s v="no"/>
    <s v="northeast"/>
    <n v="8252.2842999999993"/>
    <s v="Healthy weight"/>
  </r>
  <r>
    <s v="C0649"/>
    <n v="18"/>
    <s v="male"/>
    <n v="28.5"/>
    <x v="0"/>
    <s v="no"/>
    <s v="northeast"/>
    <n v="1712.2270000000001"/>
    <s v="Over weight"/>
  </r>
  <r>
    <s v="C0650"/>
    <n v="58"/>
    <s v="female"/>
    <n v="32.965000000000003"/>
    <x v="0"/>
    <s v="no"/>
    <s v="northeast"/>
    <n v="12430.95335"/>
    <s v="Obesity"/>
  </r>
  <r>
    <s v="C0651"/>
    <n v="49"/>
    <s v="female"/>
    <n v="42.68"/>
    <x v="3"/>
    <s v="no"/>
    <s v="southeast"/>
    <n v="9800.8881999999994"/>
    <s v="Obesity"/>
  </r>
  <r>
    <s v="C0652"/>
    <n v="53"/>
    <s v="female"/>
    <n v="39.6"/>
    <x v="1"/>
    <s v="no"/>
    <s v="southeast"/>
    <n v="10579.710999999999"/>
    <s v="Obesity"/>
  </r>
  <r>
    <s v="C0653"/>
    <n v="48"/>
    <s v="female"/>
    <n v="31.13"/>
    <x v="0"/>
    <s v="no"/>
    <s v="southeast"/>
    <n v="8280.6226999999999"/>
    <s v="Obesity"/>
  </r>
  <r>
    <s v="C0654"/>
    <n v="45"/>
    <s v="female"/>
    <n v="36.299999999999997"/>
    <x v="3"/>
    <s v="no"/>
    <s v="southeast"/>
    <n v="8527.5319999999992"/>
    <s v="Obesity"/>
  </r>
  <r>
    <s v="C0655"/>
    <n v="59"/>
    <s v="female"/>
    <n v="35.200000000000003"/>
    <x v="0"/>
    <s v="no"/>
    <s v="southeast"/>
    <n v="12244.531000000001"/>
    <s v="Obesity"/>
  </r>
  <r>
    <s v="C0656"/>
    <n v="52"/>
    <s v="female"/>
    <n v="25.3"/>
    <x v="3"/>
    <s v="yes"/>
    <s v="southeast"/>
    <n v="24667.419000000002"/>
    <s v="Over weight"/>
  </r>
  <r>
    <s v="C0657"/>
    <n v="26"/>
    <s v="female"/>
    <n v="42.4"/>
    <x v="1"/>
    <s v="no"/>
    <s v="southwest"/>
    <n v="3410.3240000000001"/>
    <s v="Obesity"/>
  </r>
  <r>
    <s v="C0658"/>
    <n v="27"/>
    <s v="male"/>
    <n v="33.155000000000001"/>
    <x v="3"/>
    <s v="no"/>
    <s v="northwest"/>
    <n v="4058.71245"/>
    <s v="Obesity"/>
  </r>
  <r>
    <s v="C0659"/>
    <n v="48"/>
    <s v="female"/>
    <n v="35.909999999999997"/>
    <x v="1"/>
    <s v="no"/>
    <s v="northeast"/>
    <n v="26392.260289999998"/>
    <s v="Obesity"/>
  </r>
  <r>
    <s v="C0660"/>
    <n v="57"/>
    <s v="female"/>
    <n v="28.785"/>
    <x v="5"/>
    <s v="no"/>
    <s v="northeast"/>
    <n v="14394.398150000001"/>
    <s v="Over weight"/>
  </r>
  <r>
    <s v="C0661"/>
    <n v="37"/>
    <s v="male"/>
    <n v="46.53"/>
    <x v="2"/>
    <s v="no"/>
    <s v="southeast"/>
    <n v="6435.6237000000001"/>
    <s v="Obesity"/>
  </r>
  <r>
    <s v="C0662"/>
    <n v="57"/>
    <s v="female"/>
    <n v="23.98"/>
    <x v="1"/>
    <s v="no"/>
    <s v="southeast"/>
    <n v="22192.437109999999"/>
    <s v="Healthy weight"/>
  </r>
  <r>
    <s v="C0663"/>
    <n v="32"/>
    <s v="female"/>
    <n v="31.54"/>
    <x v="1"/>
    <s v="no"/>
    <s v="northeast"/>
    <n v="5148.5526"/>
    <s v="Obesity"/>
  </r>
  <r>
    <s v="C0664"/>
    <n v="18"/>
    <s v="male"/>
    <n v="33.659999999999997"/>
    <x v="0"/>
    <s v="no"/>
    <s v="southeast"/>
    <n v="1136.3994"/>
    <s v="Obesity"/>
  </r>
  <r>
    <s v="C0665"/>
    <n v="64"/>
    <s v="female"/>
    <n v="22.99"/>
    <x v="0"/>
    <s v="yes"/>
    <s v="southeast"/>
    <n v="27037.914100000002"/>
    <s v="Healthy weight"/>
  </r>
  <r>
    <s v="C0666"/>
    <n v="43"/>
    <s v="male"/>
    <n v="38.06"/>
    <x v="3"/>
    <s v="yes"/>
    <s v="southeast"/>
    <n v="42560.430399999997"/>
    <s v="Obesity"/>
  </r>
  <r>
    <s v="C0667"/>
    <n v="49"/>
    <s v="male"/>
    <n v="28.7"/>
    <x v="1"/>
    <s v="no"/>
    <s v="southwest"/>
    <n v="8703.4560000000001"/>
    <s v="Over weight"/>
  </r>
  <r>
    <s v="C0668"/>
    <n v="40"/>
    <s v="female"/>
    <n v="32.774999999999999"/>
    <x v="3"/>
    <s v="yes"/>
    <s v="northwest"/>
    <n v="40003.332249999999"/>
    <s v="Obesity"/>
  </r>
  <r>
    <s v="C0669"/>
    <n v="62"/>
    <s v="male"/>
    <n v="32.015000000000001"/>
    <x v="0"/>
    <s v="yes"/>
    <s v="northeast"/>
    <n v="45710.207849999999"/>
    <s v="Obesity"/>
  </r>
  <r>
    <s v="C0670"/>
    <n v="40"/>
    <s v="female"/>
    <n v="29.81"/>
    <x v="1"/>
    <s v="no"/>
    <s v="southeast"/>
    <n v="6500.2358999999997"/>
    <s v="Over weight"/>
  </r>
  <r>
    <s v="C0671"/>
    <n v="30"/>
    <s v="male"/>
    <n v="31.57"/>
    <x v="2"/>
    <s v="no"/>
    <s v="southeast"/>
    <n v="4837.5823"/>
    <s v="Obesity"/>
  </r>
  <r>
    <s v="C0672"/>
    <n v="29"/>
    <s v="female"/>
    <n v="31.16"/>
    <x v="0"/>
    <s v="no"/>
    <s v="northeast"/>
    <n v="3943.5954000000002"/>
    <s v="Obesity"/>
  </r>
  <r>
    <s v="C0673"/>
    <n v="36"/>
    <s v="male"/>
    <n v="29.7"/>
    <x v="0"/>
    <s v="no"/>
    <s v="southeast"/>
    <n v="4399.7309999999998"/>
    <s v="Over weight"/>
  </r>
  <r>
    <s v="C0674"/>
    <n v="41"/>
    <s v="female"/>
    <n v="31.02"/>
    <x v="0"/>
    <s v="no"/>
    <s v="southeast"/>
    <n v="6185.3208000000004"/>
    <s v="Obesity"/>
  </r>
  <r>
    <s v="C0675"/>
    <n v="44"/>
    <s v="female"/>
    <n v="43.89"/>
    <x v="3"/>
    <s v="yes"/>
    <s v="southeast"/>
    <n v="46200.985099999998"/>
    <s v="Obesity"/>
  </r>
  <r>
    <s v="C0676"/>
    <n v="45"/>
    <s v="male"/>
    <n v="21.375"/>
    <x v="0"/>
    <s v="no"/>
    <s v="northwest"/>
    <n v="7222.7862500000001"/>
    <s v="Healthy weight"/>
  </r>
  <r>
    <s v="C0677"/>
    <n v="55"/>
    <s v="female"/>
    <n v="40.81"/>
    <x v="2"/>
    <s v="no"/>
    <s v="southeast"/>
    <n v="12485.8009"/>
    <s v="Obesity"/>
  </r>
  <r>
    <s v="C0678"/>
    <n v="60"/>
    <s v="male"/>
    <n v="31.35"/>
    <x v="2"/>
    <s v="yes"/>
    <s v="northwest"/>
    <n v="46130.5265"/>
    <s v="Obesity"/>
  </r>
  <r>
    <s v="C0679"/>
    <n v="56"/>
    <s v="male"/>
    <n v="36.1"/>
    <x v="2"/>
    <s v="no"/>
    <s v="southwest"/>
    <n v="12363.547"/>
    <s v="Obesity"/>
  </r>
  <r>
    <s v="C0680"/>
    <n v="49"/>
    <s v="female"/>
    <n v="23.18"/>
    <x v="3"/>
    <s v="no"/>
    <s v="northwest"/>
    <n v="10156.7832"/>
    <s v="Healthy weight"/>
  </r>
  <r>
    <s v="C0681"/>
    <n v="21"/>
    <s v="female"/>
    <n v="17.399999999999999"/>
    <x v="1"/>
    <s v="no"/>
    <s v="southwest"/>
    <n v="2585.2689999999998"/>
    <s v="Underweight"/>
  </r>
  <r>
    <s v="C0682"/>
    <n v="19"/>
    <s v="male"/>
    <n v="20.3"/>
    <x v="0"/>
    <s v="no"/>
    <s v="southwest"/>
    <n v="1242.26"/>
    <s v="Healthy weight"/>
  </r>
  <r>
    <s v="C0683"/>
    <n v="39"/>
    <s v="male"/>
    <n v="35.299999999999997"/>
    <x v="3"/>
    <s v="yes"/>
    <s v="southwest"/>
    <n v="40103.89"/>
    <s v="Obesity"/>
  </r>
  <r>
    <s v="C0684"/>
    <n v="53"/>
    <s v="male"/>
    <n v="24.32"/>
    <x v="0"/>
    <s v="no"/>
    <s v="northwest"/>
    <n v="9863.4717999999993"/>
    <s v="Healthy weight"/>
  </r>
  <r>
    <s v="C0685"/>
    <n v="33"/>
    <s v="female"/>
    <n v="18.5"/>
    <x v="1"/>
    <s v="no"/>
    <s v="southwest"/>
    <n v="4766.0219999999999"/>
    <s v="Healthy weight"/>
  </r>
  <r>
    <s v="C0686"/>
    <n v="53"/>
    <s v="male"/>
    <n v="26.41"/>
    <x v="3"/>
    <s v="no"/>
    <s v="northeast"/>
    <n v="11244.376899999999"/>
    <s v="Over weight"/>
  </r>
  <r>
    <s v="C0687"/>
    <n v="42"/>
    <s v="male"/>
    <n v="26.125"/>
    <x v="3"/>
    <s v="no"/>
    <s v="northeast"/>
    <n v="7729.6457499999997"/>
    <s v="Over weight"/>
  </r>
  <r>
    <s v="C0688"/>
    <n v="40"/>
    <s v="male"/>
    <n v="41.69"/>
    <x v="0"/>
    <s v="no"/>
    <s v="southeast"/>
    <n v="5438.7491"/>
    <s v="Obesity"/>
  </r>
  <r>
    <s v="C0689"/>
    <n v="47"/>
    <s v="female"/>
    <n v="24.1"/>
    <x v="1"/>
    <s v="no"/>
    <s v="southwest"/>
    <n v="26236.579969999999"/>
    <s v="Healthy weight"/>
  </r>
  <r>
    <s v="C0690"/>
    <n v="27"/>
    <s v="male"/>
    <n v="31.13"/>
    <x v="1"/>
    <s v="yes"/>
    <s v="southeast"/>
    <n v="34806.467700000001"/>
    <s v="Obesity"/>
  </r>
  <r>
    <s v="C0691"/>
    <n v="21"/>
    <s v="male"/>
    <n v="27.36"/>
    <x v="0"/>
    <s v="no"/>
    <s v="northeast"/>
    <n v="2104.1134000000002"/>
    <s v="Over weight"/>
  </r>
  <r>
    <s v="C0692"/>
    <n v="47"/>
    <s v="male"/>
    <n v="36.200000000000003"/>
    <x v="1"/>
    <s v="no"/>
    <s v="southwest"/>
    <n v="8068.1850000000004"/>
    <s v="Obesity"/>
  </r>
  <r>
    <s v="C0693"/>
    <n v="20"/>
    <s v="male"/>
    <n v="32.395000000000003"/>
    <x v="1"/>
    <s v="no"/>
    <s v="northwest"/>
    <n v="2362.2290499999999"/>
    <s v="Obesity"/>
  </r>
  <r>
    <s v="C0694"/>
    <n v="24"/>
    <s v="male"/>
    <n v="23.655000000000001"/>
    <x v="0"/>
    <s v="no"/>
    <s v="northwest"/>
    <n v="2352.9684499999998"/>
    <s v="Healthy weight"/>
  </r>
  <r>
    <s v="C0695"/>
    <n v="27"/>
    <s v="female"/>
    <n v="34.799999999999997"/>
    <x v="1"/>
    <s v="no"/>
    <s v="southwest"/>
    <n v="3577.9989999999998"/>
    <s v="Obesity"/>
  </r>
  <r>
    <s v="C0696"/>
    <n v="26"/>
    <s v="female"/>
    <n v="40.185000000000002"/>
    <x v="0"/>
    <s v="no"/>
    <s v="northwest"/>
    <n v="3201.2451500000002"/>
    <s v="Obesity"/>
  </r>
  <r>
    <s v="C0697"/>
    <n v="53"/>
    <s v="female"/>
    <n v="32.299999999999997"/>
    <x v="3"/>
    <s v="no"/>
    <s v="northeast"/>
    <n v="29186.482360000002"/>
    <s v="Obesity"/>
  </r>
  <r>
    <s v="C0698"/>
    <n v="41"/>
    <s v="male"/>
    <n v="35.75"/>
    <x v="1"/>
    <s v="yes"/>
    <s v="southeast"/>
    <n v="40273.645499999999"/>
    <s v="Obesity"/>
  </r>
  <r>
    <s v="C0699"/>
    <n v="56"/>
    <s v="male"/>
    <n v="33.725000000000001"/>
    <x v="0"/>
    <s v="no"/>
    <s v="northwest"/>
    <n v="10976.24575"/>
    <s v="Obesity"/>
  </r>
  <r>
    <s v="C0700"/>
    <n v="23"/>
    <s v="female"/>
    <n v="39.270000000000003"/>
    <x v="3"/>
    <s v="no"/>
    <s v="southeast"/>
    <n v="3500.6122999999998"/>
    <s v="Obesity"/>
  </r>
  <r>
    <s v="C0701"/>
    <n v="21"/>
    <s v="female"/>
    <n v="34.869999999999997"/>
    <x v="0"/>
    <s v="no"/>
    <s v="southeast"/>
    <n v="2020.5523000000001"/>
    <s v="Obesity"/>
  </r>
  <r>
    <s v="C0702"/>
    <n v="50"/>
    <s v="female"/>
    <n v="44.744999999999997"/>
    <x v="0"/>
    <s v="no"/>
    <s v="northeast"/>
    <n v="9541.6955500000004"/>
    <s v="Obesity"/>
  </r>
  <r>
    <s v="C0703"/>
    <n v="53"/>
    <s v="male"/>
    <n v="41.47"/>
    <x v="0"/>
    <s v="no"/>
    <s v="southeast"/>
    <n v="9504.3102999999992"/>
    <s v="Obesity"/>
  </r>
  <r>
    <s v="C0704"/>
    <n v="34"/>
    <s v="female"/>
    <n v="26.41"/>
    <x v="1"/>
    <s v="no"/>
    <s v="northwest"/>
    <n v="5385.3379000000004"/>
    <s v="Over weight"/>
  </r>
  <r>
    <s v="C0705"/>
    <n v="47"/>
    <s v="female"/>
    <n v="29.545000000000002"/>
    <x v="1"/>
    <s v="no"/>
    <s v="northwest"/>
    <n v="8930.9345499999999"/>
    <s v="Over weight"/>
  </r>
  <r>
    <s v="C0706"/>
    <n v="33"/>
    <s v="female"/>
    <n v="32.9"/>
    <x v="3"/>
    <s v="no"/>
    <s v="southwest"/>
    <n v="5375.0379999999996"/>
    <s v="Obesity"/>
  </r>
  <r>
    <s v="C0707"/>
    <n v="51"/>
    <s v="female"/>
    <n v="38.06"/>
    <x v="0"/>
    <s v="yes"/>
    <s v="southeast"/>
    <n v="44400.4064"/>
    <s v="Obesity"/>
  </r>
  <r>
    <s v="C0708"/>
    <n v="49"/>
    <s v="male"/>
    <n v="28.69"/>
    <x v="2"/>
    <s v="no"/>
    <s v="northwest"/>
    <n v="10264.4421"/>
    <s v="Over weight"/>
  </r>
  <r>
    <s v="C0709"/>
    <n v="31"/>
    <s v="female"/>
    <n v="30.495000000000001"/>
    <x v="2"/>
    <s v="no"/>
    <s v="northeast"/>
    <n v="6113.2310500000003"/>
    <s v="Obesity"/>
  </r>
  <r>
    <s v="C0710"/>
    <n v="36"/>
    <s v="female"/>
    <n v="27.74"/>
    <x v="0"/>
    <s v="no"/>
    <s v="northeast"/>
    <n v="5469.0065999999997"/>
    <s v="Over weight"/>
  </r>
  <r>
    <s v="C0711"/>
    <n v="18"/>
    <s v="male"/>
    <n v="35.200000000000003"/>
    <x v="1"/>
    <s v="no"/>
    <s v="southeast"/>
    <n v="1727.54"/>
    <s v="Obesity"/>
  </r>
  <r>
    <s v="C0712"/>
    <n v="50"/>
    <s v="female"/>
    <n v="23.54"/>
    <x v="3"/>
    <s v="no"/>
    <s v="southeast"/>
    <n v="10107.220600000001"/>
    <s v="Healthy weight"/>
  </r>
  <r>
    <s v="C0713"/>
    <n v="43"/>
    <s v="female"/>
    <n v="30.684999999999999"/>
    <x v="3"/>
    <s v="no"/>
    <s v="northwest"/>
    <n v="8310.8391499999998"/>
    <s v="Obesity"/>
  </r>
  <r>
    <s v="C0714"/>
    <n v="20"/>
    <s v="male"/>
    <n v="40.47"/>
    <x v="0"/>
    <s v="no"/>
    <s v="northeast"/>
    <n v="1984.4532999999999"/>
    <s v="Obesity"/>
  </r>
  <r>
    <s v="C0715"/>
    <n v="24"/>
    <s v="female"/>
    <n v="22.6"/>
    <x v="0"/>
    <s v="no"/>
    <s v="southwest"/>
    <n v="2457.502"/>
    <s v="Healthy weight"/>
  </r>
  <r>
    <s v="C0716"/>
    <n v="60"/>
    <s v="male"/>
    <n v="28.9"/>
    <x v="0"/>
    <s v="no"/>
    <s v="southwest"/>
    <n v="12146.971"/>
    <s v="Over weight"/>
  </r>
  <r>
    <s v="C0717"/>
    <n v="49"/>
    <s v="female"/>
    <n v="22.61"/>
    <x v="1"/>
    <s v="no"/>
    <s v="northwest"/>
    <n v="9566.9909000000007"/>
    <s v="Healthy weight"/>
  </r>
  <r>
    <s v="C0718"/>
    <n v="60"/>
    <s v="male"/>
    <n v="24.32"/>
    <x v="1"/>
    <s v="no"/>
    <s v="northwest"/>
    <n v="13112.604799999999"/>
    <s v="Healthy weight"/>
  </r>
  <r>
    <s v="C0719"/>
    <n v="51"/>
    <s v="female"/>
    <n v="36.67"/>
    <x v="3"/>
    <s v="no"/>
    <s v="northwest"/>
    <n v="10848.1343"/>
    <s v="Obesity"/>
  </r>
  <r>
    <s v="C0720"/>
    <n v="58"/>
    <s v="female"/>
    <n v="33.44"/>
    <x v="0"/>
    <s v="no"/>
    <s v="northwest"/>
    <n v="12231.613600000001"/>
    <s v="Obesity"/>
  </r>
  <r>
    <s v="C0721"/>
    <n v="51"/>
    <s v="female"/>
    <n v="40.659999999999997"/>
    <x v="0"/>
    <s v="no"/>
    <s v="northeast"/>
    <n v="9875.6803999999993"/>
    <s v="Obesity"/>
  </r>
  <r>
    <s v="C0722"/>
    <n v="53"/>
    <s v="male"/>
    <n v="36.6"/>
    <x v="2"/>
    <s v="no"/>
    <s v="southwest"/>
    <n v="11264.540999999999"/>
    <s v="Obesity"/>
  </r>
  <r>
    <s v="C0723"/>
    <n v="62"/>
    <s v="male"/>
    <n v="37.4"/>
    <x v="0"/>
    <s v="no"/>
    <s v="southwest"/>
    <n v="12979.358"/>
    <s v="Obesity"/>
  </r>
  <r>
    <s v="C0724"/>
    <n v="19"/>
    <s v="male"/>
    <n v="35.4"/>
    <x v="0"/>
    <s v="no"/>
    <s v="southwest"/>
    <n v="1263.249"/>
    <s v="Obesity"/>
  </r>
  <r>
    <s v="C0725"/>
    <n v="50"/>
    <s v="female"/>
    <n v="27.074999999999999"/>
    <x v="1"/>
    <s v="no"/>
    <s v="northeast"/>
    <n v="10106.134249999999"/>
    <s v="Over weight"/>
  </r>
  <r>
    <s v="C0726"/>
    <n v="30"/>
    <s v="female"/>
    <n v="39.049999999999997"/>
    <x v="2"/>
    <s v="yes"/>
    <s v="southeast"/>
    <n v="40932.429499999998"/>
    <s v="Obesity"/>
  </r>
  <r>
    <s v="C0727"/>
    <n v="41"/>
    <s v="male"/>
    <n v="28.405000000000001"/>
    <x v="1"/>
    <s v="no"/>
    <s v="northwest"/>
    <n v="6664.68595"/>
    <s v="Over weight"/>
  </r>
  <r>
    <s v="C0728"/>
    <n v="29"/>
    <s v="female"/>
    <n v="21.754999999999999"/>
    <x v="1"/>
    <s v="yes"/>
    <s v="northeast"/>
    <n v="16657.71745"/>
    <s v="Healthy weight"/>
  </r>
  <r>
    <s v="C0729"/>
    <n v="18"/>
    <s v="female"/>
    <n v="40.28"/>
    <x v="0"/>
    <s v="no"/>
    <s v="northeast"/>
    <n v="2217.6012000000001"/>
    <s v="Obesity"/>
  </r>
  <r>
    <s v="C0730"/>
    <n v="41"/>
    <s v="female"/>
    <n v="36.08"/>
    <x v="1"/>
    <s v="no"/>
    <s v="southeast"/>
    <n v="6781.3541999999998"/>
    <s v="Obesity"/>
  </r>
  <r>
    <s v="C0731"/>
    <n v="35"/>
    <s v="male"/>
    <n v="24.42"/>
    <x v="2"/>
    <s v="yes"/>
    <s v="southeast"/>
    <n v="19361.998800000001"/>
    <s v="Healthy weight"/>
  </r>
  <r>
    <s v="C0732"/>
    <n v="53"/>
    <s v="male"/>
    <n v="21.4"/>
    <x v="1"/>
    <s v="no"/>
    <s v="southwest"/>
    <n v="10065.413"/>
    <s v="Healthy weight"/>
  </r>
  <r>
    <s v="C0733"/>
    <n v="24"/>
    <s v="female"/>
    <n v="30.1"/>
    <x v="2"/>
    <s v="no"/>
    <s v="southwest"/>
    <n v="4234.9269999999997"/>
    <s v="Obesity"/>
  </r>
  <r>
    <s v="C0734"/>
    <n v="48"/>
    <s v="female"/>
    <n v="27.265000000000001"/>
    <x v="1"/>
    <s v="no"/>
    <s v="northeast"/>
    <n v="9447.2503500000003"/>
    <s v="Over weight"/>
  </r>
  <r>
    <s v="C0735"/>
    <n v="59"/>
    <s v="female"/>
    <n v="32.1"/>
    <x v="2"/>
    <s v="no"/>
    <s v="southwest"/>
    <n v="14007.222"/>
    <s v="Obesity"/>
  </r>
  <r>
    <s v="C0736"/>
    <n v="49"/>
    <s v="female"/>
    <n v="34.770000000000003"/>
    <x v="1"/>
    <s v="no"/>
    <s v="northwest"/>
    <n v="9583.8932999999997"/>
    <s v="Obesity"/>
  </r>
  <r>
    <s v="C0737"/>
    <n v="37"/>
    <s v="female"/>
    <n v="38.39"/>
    <x v="0"/>
    <s v="yes"/>
    <s v="southeast"/>
    <n v="40419.019099999998"/>
    <s v="Obesity"/>
  </r>
  <r>
    <s v="C0738"/>
    <n v="26"/>
    <s v="male"/>
    <n v="23.7"/>
    <x v="3"/>
    <s v="no"/>
    <s v="southwest"/>
    <n v="3484.3310000000001"/>
    <s v="Healthy weight"/>
  </r>
  <r>
    <s v="C0739"/>
    <n v="23"/>
    <s v="male"/>
    <n v="31.73"/>
    <x v="2"/>
    <s v="yes"/>
    <s v="northeast"/>
    <n v="36189.101699999999"/>
    <s v="Obesity"/>
  </r>
  <r>
    <s v="C0740"/>
    <n v="29"/>
    <s v="male"/>
    <n v="35.5"/>
    <x v="3"/>
    <s v="yes"/>
    <s v="southwest"/>
    <n v="44585.455869999998"/>
    <s v="Obesity"/>
  </r>
  <r>
    <s v="C0741"/>
    <n v="45"/>
    <s v="male"/>
    <n v="24.035"/>
    <x v="3"/>
    <s v="no"/>
    <s v="northeast"/>
    <n v="8604.4836500000001"/>
    <s v="Healthy weight"/>
  </r>
  <r>
    <s v="C0742"/>
    <n v="27"/>
    <s v="male"/>
    <n v="29.15"/>
    <x v="0"/>
    <s v="yes"/>
    <s v="southeast"/>
    <n v="18246.495500000001"/>
    <s v="Over weight"/>
  </r>
  <r>
    <s v="C0743"/>
    <n v="53"/>
    <s v="male"/>
    <n v="34.104999999999997"/>
    <x v="0"/>
    <s v="yes"/>
    <s v="northeast"/>
    <n v="43254.417950000003"/>
    <s v="Obesity"/>
  </r>
  <r>
    <s v="C0744"/>
    <n v="31"/>
    <s v="female"/>
    <n v="26.62"/>
    <x v="0"/>
    <s v="no"/>
    <s v="southeast"/>
    <n v="3757.8447999999999"/>
    <s v="Over weight"/>
  </r>
  <r>
    <s v="C0745"/>
    <n v="50"/>
    <s v="male"/>
    <n v="26.41"/>
    <x v="0"/>
    <s v="no"/>
    <s v="northwest"/>
    <n v="8827.2098999999998"/>
    <s v="Over weight"/>
  </r>
  <r>
    <s v="C0746"/>
    <n v="50"/>
    <s v="female"/>
    <n v="30.114999999999998"/>
    <x v="1"/>
    <s v="no"/>
    <s v="northwest"/>
    <n v="9910.3598500000007"/>
    <s v="Obesity"/>
  </r>
  <r>
    <s v="C0747"/>
    <n v="34"/>
    <s v="male"/>
    <n v="27"/>
    <x v="3"/>
    <s v="no"/>
    <s v="southwest"/>
    <n v="11737.848840000001"/>
    <s v="Over weight"/>
  </r>
  <r>
    <s v="C0748"/>
    <n v="19"/>
    <s v="male"/>
    <n v="21.754999999999999"/>
    <x v="0"/>
    <s v="no"/>
    <s v="northwest"/>
    <n v="1627.2824499999999"/>
    <s v="Healthy weight"/>
  </r>
  <r>
    <s v="C0749"/>
    <n v="47"/>
    <s v="female"/>
    <n v="36"/>
    <x v="1"/>
    <s v="no"/>
    <s v="southwest"/>
    <n v="8556.9069999999992"/>
    <s v="Obesity"/>
  </r>
  <r>
    <s v="C0750"/>
    <n v="28"/>
    <s v="male"/>
    <n v="30.875"/>
    <x v="0"/>
    <s v="no"/>
    <s v="northwest"/>
    <n v="3062.5082499999999"/>
    <s v="Obesity"/>
  </r>
  <r>
    <s v="C0751"/>
    <n v="37"/>
    <s v="female"/>
    <n v="26.4"/>
    <x v="0"/>
    <s v="yes"/>
    <s v="southeast"/>
    <n v="19539.242999999999"/>
    <s v="Over weight"/>
  </r>
  <r>
    <s v="C0752"/>
    <n v="21"/>
    <s v="male"/>
    <n v="28.975000000000001"/>
    <x v="0"/>
    <s v="no"/>
    <s v="northwest"/>
    <n v="1906.35825"/>
    <s v="Over weight"/>
  </r>
  <r>
    <s v="C0753"/>
    <n v="64"/>
    <s v="male"/>
    <n v="37.905000000000001"/>
    <x v="0"/>
    <s v="no"/>
    <s v="northwest"/>
    <n v="14210.53595"/>
    <s v="Obesity"/>
  </r>
  <r>
    <s v="C0754"/>
    <n v="58"/>
    <s v="female"/>
    <n v="22.77"/>
    <x v="0"/>
    <s v="no"/>
    <s v="southeast"/>
    <n v="11833.782300000001"/>
    <s v="Healthy weight"/>
  </r>
  <r>
    <s v="C0755"/>
    <n v="24"/>
    <s v="male"/>
    <n v="33.630000000000003"/>
    <x v="5"/>
    <s v="no"/>
    <s v="northeast"/>
    <n v="17128.426080000001"/>
    <s v="Obesity"/>
  </r>
  <r>
    <s v="C0756"/>
    <n v="31"/>
    <s v="male"/>
    <n v="27.645"/>
    <x v="3"/>
    <s v="no"/>
    <s v="northeast"/>
    <n v="5031.26955"/>
    <s v="Over weight"/>
  </r>
  <r>
    <s v="C0757"/>
    <n v="39"/>
    <s v="female"/>
    <n v="22.8"/>
    <x v="2"/>
    <s v="no"/>
    <s v="northeast"/>
    <n v="7985.8149999999996"/>
    <s v="Healthy weight"/>
  </r>
  <r>
    <s v="C0758"/>
    <n v="47"/>
    <s v="female"/>
    <n v="27.83"/>
    <x v="0"/>
    <s v="yes"/>
    <s v="southeast"/>
    <n v="23065.420699999999"/>
    <s v="Over weight"/>
  </r>
  <r>
    <s v="C0759"/>
    <n v="30"/>
    <s v="male"/>
    <n v="37.43"/>
    <x v="2"/>
    <s v="no"/>
    <s v="northeast"/>
    <n v="5428.7277000000004"/>
    <s v="Obesity"/>
  </r>
  <r>
    <s v="C0760"/>
    <n v="18"/>
    <s v="male"/>
    <n v="38.17"/>
    <x v="0"/>
    <s v="yes"/>
    <s v="southeast"/>
    <n v="36307.798300000002"/>
    <s v="Obesity"/>
  </r>
  <r>
    <s v="C0761"/>
    <n v="22"/>
    <s v="female"/>
    <n v="34.58"/>
    <x v="3"/>
    <s v="no"/>
    <s v="northeast"/>
    <n v="3925.7582000000002"/>
    <s v="Obesity"/>
  </r>
  <r>
    <s v="C0762"/>
    <n v="23"/>
    <s v="male"/>
    <n v="35.200000000000003"/>
    <x v="1"/>
    <s v="no"/>
    <s v="southwest"/>
    <n v="2416.9549999999999"/>
    <s v="Obesity"/>
  </r>
  <r>
    <s v="C0763"/>
    <n v="33"/>
    <s v="male"/>
    <n v="27.1"/>
    <x v="1"/>
    <s v="yes"/>
    <s v="southwest"/>
    <n v="19040.876"/>
    <s v="Over weight"/>
  </r>
  <r>
    <s v="C0764"/>
    <n v="27"/>
    <s v="male"/>
    <n v="26.03"/>
    <x v="0"/>
    <s v="no"/>
    <s v="northeast"/>
    <n v="3070.8087"/>
    <s v="Over weight"/>
  </r>
  <r>
    <s v="C0765"/>
    <n v="45"/>
    <s v="female"/>
    <n v="25.175000000000001"/>
    <x v="3"/>
    <s v="no"/>
    <s v="northeast"/>
    <n v="9095.0682500000003"/>
    <s v="Over weight"/>
  </r>
  <r>
    <s v="C0766"/>
    <n v="57"/>
    <s v="female"/>
    <n v="31.824999999999999"/>
    <x v="0"/>
    <s v="no"/>
    <s v="northwest"/>
    <n v="11842.623750000001"/>
    <s v="Obesity"/>
  </r>
  <r>
    <s v="C0767"/>
    <n v="47"/>
    <s v="male"/>
    <n v="32.299999999999997"/>
    <x v="1"/>
    <s v="no"/>
    <s v="southwest"/>
    <n v="8062.7640000000001"/>
    <s v="Obesity"/>
  </r>
  <r>
    <s v="C0768"/>
    <n v="42"/>
    <s v="female"/>
    <n v="29"/>
    <x v="1"/>
    <s v="no"/>
    <s v="southwest"/>
    <n v="7050.6419999999998"/>
    <s v="Over weight"/>
  </r>
  <r>
    <s v="C0769"/>
    <n v="64"/>
    <s v="female"/>
    <n v="39.700000000000003"/>
    <x v="0"/>
    <s v="no"/>
    <s v="southwest"/>
    <n v="14319.031000000001"/>
    <s v="Obesity"/>
  </r>
  <r>
    <s v="C0770"/>
    <n v="38"/>
    <s v="female"/>
    <n v="19.475000000000001"/>
    <x v="3"/>
    <s v="no"/>
    <s v="northwest"/>
    <n v="6933.2422500000002"/>
    <s v="Healthy weight"/>
  </r>
  <r>
    <s v="C0771"/>
    <n v="61"/>
    <s v="male"/>
    <n v="36.1"/>
    <x v="2"/>
    <s v="no"/>
    <s v="southwest"/>
    <n v="27941.28758"/>
    <s v="Obesity"/>
  </r>
  <r>
    <s v="C0772"/>
    <n v="53"/>
    <s v="female"/>
    <n v="26.7"/>
    <x v="3"/>
    <s v="no"/>
    <s v="southwest"/>
    <n v="11150.78"/>
    <s v="Over weight"/>
  </r>
  <r>
    <s v="C0773"/>
    <n v="44"/>
    <s v="female"/>
    <n v="36.479999999999997"/>
    <x v="0"/>
    <s v="no"/>
    <s v="northeast"/>
    <n v="12797.20962"/>
    <s v="Obesity"/>
  </r>
  <r>
    <s v="C0774"/>
    <n v="19"/>
    <s v="female"/>
    <n v="28.88"/>
    <x v="0"/>
    <s v="yes"/>
    <s v="northwest"/>
    <n v="17748.5062"/>
    <s v="Over weight"/>
  </r>
  <r>
    <s v="C0775"/>
    <n v="41"/>
    <s v="male"/>
    <n v="34.200000000000003"/>
    <x v="3"/>
    <s v="no"/>
    <s v="northwest"/>
    <n v="7261.741"/>
    <s v="Obesity"/>
  </r>
  <r>
    <s v="C0776"/>
    <n v="51"/>
    <s v="male"/>
    <n v="33.33"/>
    <x v="2"/>
    <s v="no"/>
    <s v="southeast"/>
    <n v="10560.4917"/>
    <s v="Obesity"/>
  </r>
  <r>
    <s v="C0777"/>
    <n v="40"/>
    <s v="male"/>
    <n v="32.299999999999997"/>
    <x v="3"/>
    <s v="no"/>
    <s v="northwest"/>
    <n v="6986.6970000000001"/>
    <s v="Obesity"/>
  </r>
  <r>
    <s v="C0778"/>
    <n v="45"/>
    <s v="male"/>
    <n v="39.805"/>
    <x v="0"/>
    <s v="no"/>
    <s v="northeast"/>
    <n v="7448.4039499999999"/>
    <s v="Obesity"/>
  </r>
  <r>
    <s v="C0779"/>
    <n v="35"/>
    <s v="male"/>
    <n v="34.32"/>
    <x v="2"/>
    <s v="no"/>
    <s v="southeast"/>
    <n v="5934.3797999999997"/>
    <s v="Obesity"/>
  </r>
  <r>
    <s v="C0780"/>
    <n v="53"/>
    <s v="male"/>
    <n v="28.88"/>
    <x v="0"/>
    <s v="no"/>
    <s v="northwest"/>
    <n v="9869.8101999999999"/>
    <s v="Over weight"/>
  </r>
  <r>
    <s v="C0781"/>
    <n v="30"/>
    <s v="male"/>
    <n v="24.4"/>
    <x v="2"/>
    <s v="yes"/>
    <s v="southwest"/>
    <n v="18259.216"/>
    <s v="Healthy weight"/>
  </r>
  <r>
    <s v="C0782"/>
    <n v="18"/>
    <s v="male"/>
    <n v="41.14"/>
    <x v="0"/>
    <s v="no"/>
    <s v="southeast"/>
    <n v="1146.7965999999999"/>
    <s v="Obesity"/>
  </r>
  <r>
    <s v="C0783"/>
    <n v="51"/>
    <s v="male"/>
    <n v="35.97"/>
    <x v="1"/>
    <s v="no"/>
    <s v="southeast"/>
    <n v="9386.1612999999998"/>
    <s v="Obesity"/>
  </r>
  <r>
    <s v="C0784"/>
    <n v="50"/>
    <s v="female"/>
    <n v="27.6"/>
    <x v="1"/>
    <s v="yes"/>
    <s v="southwest"/>
    <n v="24520.263999999999"/>
    <s v="Over weight"/>
  </r>
  <r>
    <s v="C0785"/>
    <n v="31"/>
    <s v="female"/>
    <n v="29.26"/>
    <x v="1"/>
    <s v="no"/>
    <s v="southeast"/>
    <n v="4350.5144"/>
    <s v="Over weight"/>
  </r>
  <r>
    <s v="C0786"/>
    <n v="35"/>
    <s v="female"/>
    <n v="27.7"/>
    <x v="2"/>
    <s v="no"/>
    <s v="southwest"/>
    <n v="6414.1779999999999"/>
    <s v="Over weight"/>
  </r>
  <r>
    <s v="C0787"/>
    <n v="60"/>
    <s v="male"/>
    <n v="36.954999999999998"/>
    <x v="0"/>
    <s v="no"/>
    <s v="northeast"/>
    <n v="12741.167450000001"/>
    <s v="Obesity"/>
  </r>
  <r>
    <s v="C0788"/>
    <n v="21"/>
    <s v="male"/>
    <n v="36.86"/>
    <x v="0"/>
    <s v="no"/>
    <s v="northwest"/>
    <n v="1917.3184000000001"/>
    <s v="Obesity"/>
  </r>
  <r>
    <s v="C0789"/>
    <n v="29"/>
    <s v="male"/>
    <n v="22.515000000000001"/>
    <x v="2"/>
    <s v="no"/>
    <s v="northeast"/>
    <n v="5209.5788499999999"/>
    <s v="Healthy weight"/>
  </r>
  <r>
    <s v="C0790"/>
    <n v="62"/>
    <s v="female"/>
    <n v="29.92"/>
    <x v="0"/>
    <s v="no"/>
    <s v="southeast"/>
    <n v="13457.960800000001"/>
    <s v="Obesity"/>
  </r>
  <r>
    <s v="C0791"/>
    <n v="39"/>
    <s v="female"/>
    <n v="41.8"/>
    <x v="0"/>
    <s v="no"/>
    <s v="southeast"/>
    <n v="5662.2250000000004"/>
    <s v="Obesity"/>
  </r>
  <r>
    <s v="C0792"/>
    <n v="19"/>
    <s v="male"/>
    <n v="27.6"/>
    <x v="0"/>
    <s v="no"/>
    <s v="southwest"/>
    <n v="1252.4069999999999"/>
    <s v="Over weight"/>
  </r>
  <r>
    <s v="C0793"/>
    <n v="22"/>
    <s v="female"/>
    <n v="23.18"/>
    <x v="0"/>
    <s v="no"/>
    <s v="northeast"/>
    <n v="2731.9122000000002"/>
    <s v="Healthy weight"/>
  </r>
  <r>
    <s v="C0794"/>
    <n v="53"/>
    <s v="male"/>
    <n v="20.9"/>
    <x v="0"/>
    <s v="yes"/>
    <s v="southeast"/>
    <n v="21195.817999999999"/>
    <s v="Healthy weight"/>
  </r>
  <r>
    <s v="C0795"/>
    <n v="39"/>
    <s v="female"/>
    <n v="31.92"/>
    <x v="3"/>
    <s v="no"/>
    <s v="northwest"/>
    <n v="7209.4917999999998"/>
    <s v="Obesity"/>
  </r>
  <r>
    <s v="C0796"/>
    <n v="27"/>
    <s v="male"/>
    <n v="28.5"/>
    <x v="0"/>
    <s v="yes"/>
    <s v="northwest"/>
    <n v="18310.741999999998"/>
    <s v="Over weight"/>
  </r>
  <r>
    <s v="C0797"/>
    <n v="30"/>
    <s v="male"/>
    <n v="44.22"/>
    <x v="3"/>
    <s v="no"/>
    <s v="southeast"/>
    <n v="4266.1657999999998"/>
    <s v="Obesity"/>
  </r>
  <r>
    <s v="C0798"/>
    <n v="30"/>
    <s v="female"/>
    <n v="22.895"/>
    <x v="1"/>
    <s v="no"/>
    <s v="northeast"/>
    <n v="4719.52405"/>
    <s v="Healthy weight"/>
  </r>
  <r>
    <s v="C0799"/>
    <n v="58"/>
    <s v="female"/>
    <n v="33.1"/>
    <x v="0"/>
    <s v="no"/>
    <s v="southwest"/>
    <n v="11848.141"/>
    <s v="Obesity"/>
  </r>
  <r>
    <s v="C0800"/>
    <n v="33"/>
    <s v="male"/>
    <n v="24.795000000000002"/>
    <x v="0"/>
    <s v="yes"/>
    <s v="northeast"/>
    <n v="17904.527050000001"/>
    <s v="Healthy weight"/>
  </r>
  <r>
    <s v="C0801"/>
    <n v="42"/>
    <s v="female"/>
    <n v="26.18"/>
    <x v="1"/>
    <s v="no"/>
    <s v="southeast"/>
    <n v="7046.7222000000002"/>
    <s v="Over weight"/>
  </r>
  <r>
    <s v="C0802"/>
    <n v="64"/>
    <s v="female"/>
    <n v="35.97"/>
    <x v="0"/>
    <s v="no"/>
    <s v="southeast"/>
    <n v="14313.846299999999"/>
    <s v="Obesity"/>
  </r>
  <r>
    <s v="C0803"/>
    <n v="21"/>
    <s v="male"/>
    <n v="22.3"/>
    <x v="1"/>
    <s v="no"/>
    <s v="southwest"/>
    <n v="2103.08"/>
    <s v="Healthy weight"/>
  </r>
  <r>
    <s v="C0804"/>
    <n v="18"/>
    <s v="female"/>
    <n v="42.24"/>
    <x v="0"/>
    <s v="yes"/>
    <s v="southeast"/>
    <n v="38792.685599999997"/>
    <s v="Obesity"/>
  </r>
  <r>
    <s v="C0805"/>
    <n v="23"/>
    <s v="male"/>
    <n v="26.51"/>
    <x v="0"/>
    <s v="no"/>
    <s v="southeast"/>
    <n v="1815.8759"/>
    <s v="Over weight"/>
  </r>
  <r>
    <s v="C0806"/>
    <n v="45"/>
    <s v="female"/>
    <n v="35.814999999999998"/>
    <x v="0"/>
    <s v="no"/>
    <s v="northwest"/>
    <n v="7731.8578500000003"/>
    <s v="Obesity"/>
  </r>
  <r>
    <s v="C0807"/>
    <n v="40"/>
    <s v="female"/>
    <n v="41.42"/>
    <x v="1"/>
    <s v="no"/>
    <s v="northwest"/>
    <n v="28476.734990000001"/>
    <s v="Obesity"/>
  </r>
  <r>
    <s v="C0808"/>
    <n v="19"/>
    <s v="female"/>
    <n v="36.575000000000003"/>
    <x v="0"/>
    <s v="no"/>
    <s v="northwest"/>
    <n v="2136.8822500000001"/>
    <s v="Obesity"/>
  </r>
  <r>
    <s v="C0809"/>
    <n v="18"/>
    <s v="male"/>
    <n v="30.14"/>
    <x v="0"/>
    <s v="no"/>
    <s v="southeast"/>
    <n v="1131.5065999999999"/>
    <s v="Obesity"/>
  </r>
  <r>
    <s v="C0810"/>
    <n v="25"/>
    <s v="male"/>
    <n v="25.84"/>
    <x v="1"/>
    <s v="no"/>
    <s v="northeast"/>
    <n v="3309.7926000000002"/>
    <s v="Over weight"/>
  </r>
  <r>
    <s v="C0811"/>
    <n v="46"/>
    <s v="female"/>
    <n v="30.8"/>
    <x v="2"/>
    <s v="no"/>
    <s v="southwest"/>
    <n v="9414.92"/>
    <s v="Obesity"/>
  </r>
  <r>
    <s v="C0812"/>
    <n v="33"/>
    <s v="female"/>
    <n v="42.94"/>
    <x v="2"/>
    <s v="no"/>
    <s v="northwest"/>
    <n v="6360.9935999999998"/>
    <s v="Obesity"/>
  </r>
  <r>
    <s v="C0813"/>
    <n v="54"/>
    <s v="male"/>
    <n v="21.01"/>
    <x v="3"/>
    <s v="no"/>
    <s v="southeast"/>
    <n v="11013.7119"/>
    <s v="Healthy weight"/>
  </r>
  <r>
    <s v="C0814"/>
    <n v="28"/>
    <s v="male"/>
    <n v="22.515000000000001"/>
    <x v="3"/>
    <s v="no"/>
    <s v="northeast"/>
    <n v="4428.8878500000001"/>
    <s v="Healthy weight"/>
  </r>
  <r>
    <s v="C0815"/>
    <n v="36"/>
    <s v="male"/>
    <n v="34.43"/>
    <x v="3"/>
    <s v="no"/>
    <s v="southeast"/>
    <n v="5584.3056999999999"/>
    <s v="Obesity"/>
  </r>
  <r>
    <s v="C0816"/>
    <n v="20"/>
    <s v="female"/>
    <n v="31.46"/>
    <x v="0"/>
    <s v="no"/>
    <s v="southeast"/>
    <n v="1877.9294"/>
    <s v="Obesity"/>
  </r>
  <r>
    <s v="C0817"/>
    <n v="24"/>
    <s v="female"/>
    <n v="24.225000000000001"/>
    <x v="0"/>
    <s v="no"/>
    <s v="northwest"/>
    <n v="2842.7607499999999"/>
    <s v="Healthy weight"/>
  </r>
  <r>
    <s v="C0818"/>
    <n v="23"/>
    <s v="male"/>
    <n v="37.1"/>
    <x v="2"/>
    <s v="no"/>
    <s v="southwest"/>
    <n v="3597.596"/>
    <s v="Obesity"/>
  </r>
  <r>
    <s v="C0819"/>
    <n v="47"/>
    <s v="female"/>
    <n v="26.125"/>
    <x v="1"/>
    <s v="yes"/>
    <s v="northeast"/>
    <n v="23401.30575"/>
    <s v="Over weight"/>
  </r>
  <r>
    <s v="C0820"/>
    <n v="33"/>
    <s v="female"/>
    <n v="35.53"/>
    <x v="0"/>
    <s v="yes"/>
    <s v="northwest"/>
    <n v="55135.402090000003"/>
    <s v="Obesity"/>
  </r>
  <r>
    <s v="C0821"/>
    <n v="45"/>
    <s v="male"/>
    <n v="33.700000000000003"/>
    <x v="1"/>
    <s v="no"/>
    <s v="southwest"/>
    <n v="7445.9179999999997"/>
    <s v="Obesity"/>
  </r>
  <r>
    <s v="C0822"/>
    <n v="26"/>
    <s v="male"/>
    <n v="17.670000000000002"/>
    <x v="0"/>
    <s v="no"/>
    <s v="northwest"/>
    <n v="2680.9493000000002"/>
    <s v="Underweight"/>
  </r>
  <r>
    <s v="C0823"/>
    <n v="18"/>
    <s v="female"/>
    <n v="31.13"/>
    <x v="0"/>
    <s v="no"/>
    <s v="southeast"/>
    <n v="1621.8827000000001"/>
    <s v="Obesity"/>
  </r>
  <r>
    <s v="C0824"/>
    <n v="44"/>
    <s v="female"/>
    <n v="29.81"/>
    <x v="3"/>
    <s v="no"/>
    <s v="southeast"/>
    <n v="8219.2039000000004"/>
    <s v="Over weight"/>
  </r>
  <r>
    <s v="C0825"/>
    <n v="60"/>
    <s v="male"/>
    <n v="24.32"/>
    <x v="0"/>
    <s v="no"/>
    <s v="northwest"/>
    <n v="12523.604799999999"/>
    <s v="Healthy weight"/>
  </r>
  <r>
    <s v="C0826"/>
    <n v="64"/>
    <s v="female"/>
    <n v="31.824999999999999"/>
    <x v="3"/>
    <s v="no"/>
    <s v="northeast"/>
    <n v="16069.08475"/>
    <s v="Obesity"/>
  </r>
  <r>
    <s v="C0827"/>
    <n v="56"/>
    <s v="male"/>
    <n v="31.79"/>
    <x v="3"/>
    <s v="yes"/>
    <s v="southeast"/>
    <n v="43813.866099999999"/>
    <s v="Obesity"/>
  </r>
  <r>
    <s v="C0828"/>
    <n v="36"/>
    <s v="male"/>
    <n v="28.024999999999999"/>
    <x v="1"/>
    <s v="yes"/>
    <s v="northeast"/>
    <n v="20773.62775"/>
    <s v="Over weight"/>
  </r>
  <r>
    <s v="C0829"/>
    <n v="41"/>
    <s v="male"/>
    <n v="30.78"/>
    <x v="2"/>
    <s v="yes"/>
    <s v="northeast"/>
    <n v="39597.407200000001"/>
    <s v="Obesity"/>
  </r>
  <r>
    <s v="C0830"/>
    <n v="39"/>
    <s v="male"/>
    <n v="21.85"/>
    <x v="1"/>
    <s v="no"/>
    <s v="northwest"/>
    <n v="6117.4944999999998"/>
    <s v="Healthy weight"/>
  </r>
  <r>
    <s v="C0831"/>
    <n v="63"/>
    <s v="male"/>
    <n v="33.1"/>
    <x v="0"/>
    <s v="no"/>
    <s v="southwest"/>
    <n v="13393.755999999999"/>
    <s v="Obesity"/>
  </r>
  <r>
    <s v="C0832"/>
    <n v="36"/>
    <s v="female"/>
    <n v="25.84"/>
    <x v="0"/>
    <s v="no"/>
    <s v="northwest"/>
    <n v="5266.3656000000001"/>
    <s v="Over weight"/>
  </r>
  <r>
    <s v="C0833"/>
    <n v="28"/>
    <s v="female"/>
    <n v="23.844999999999999"/>
    <x v="3"/>
    <s v="no"/>
    <s v="northwest"/>
    <n v="4719.7365499999996"/>
    <s v="Healthy weight"/>
  </r>
  <r>
    <s v="C0834"/>
    <n v="58"/>
    <s v="male"/>
    <n v="34.39"/>
    <x v="0"/>
    <s v="no"/>
    <s v="northwest"/>
    <n v="11743.9341"/>
    <s v="Obesity"/>
  </r>
  <r>
    <s v="C0835"/>
    <n v="36"/>
    <s v="male"/>
    <n v="33.82"/>
    <x v="1"/>
    <s v="no"/>
    <s v="northwest"/>
    <n v="5377.4578000000001"/>
    <s v="Obesity"/>
  </r>
  <r>
    <s v="C0836"/>
    <n v="42"/>
    <s v="male"/>
    <n v="35.97"/>
    <x v="3"/>
    <s v="no"/>
    <s v="southeast"/>
    <n v="7160.3302999999996"/>
    <s v="Obesity"/>
  </r>
  <r>
    <s v="C0837"/>
    <n v="36"/>
    <s v="male"/>
    <n v="31.5"/>
    <x v="0"/>
    <s v="no"/>
    <s v="southwest"/>
    <n v="4402.2330000000002"/>
    <s v="Obesity"/>
  </r>
  <r>
    <s v="C0838"/>
    <n v="56"/>
    <s v="female"/>
    <n v="28.31"/>
    <x v="0"/>
    <s v="no"/>
    <s v="northeast"/>
    <n v="11657.7189"/>
    <s v="Over weight"/>
  </r>
  <r>
    <s v="C0839"/>
    <n v="35"/>
    <s v="female"/>
    <n v="23.465"/>
    <x v="3"/>
    <s v="no"/>
    <s v="northeast"/>
    <n v="6402.2913500000004"/>
    <s v="Healthy weight"/>
  </r>
  <r>
    <s v="C0840"/>
    <n v="59"/>
    <s v="female"/>
    <n v="31.35"/>
    <x v="0"/>
    <s v="no"/>
    <s v="northwest"/>
    <n v="12622.1795"/>
    <s v="Obesity"/>
  </r>
  <r>
    <s v="C0841"/>
    <n v="21"/>
    <s v="male"/>
    <n v="31.1"/>
    <x v="0"/>
    <s v="no"/>
    <s v="southwest"/>
    <n v="1526.3119999999999"/>
    <s v="Obesity"/>
  </r>
  <r>
    <s v="C0842"/>
    <n v="59"/>
    <s v="male"/>
    <n v="24.7"/>
    <x v="0"/>
    <s v="no"/>
    <s v="northeast"/>
    <n v="12323.936"/>
    <s v="Healthy weight"/>
  </r>
  <r>
    <s v="C0843"/>
    <n v="23"/>
    <s v="female"/>
    <n v="32.78"/>
    <x v="3"/>
    <s v="yes"/>
    <s v="southeast"/>
    <n v="36021.011200000001"/>
    <s v="Obesity"/>
  </r>
  <r>
    <s v="C0844"/>
    <n v="57"/>
    <s v="female"/>
    <n v="29.81"/>
    <x v="0"/>
    <s v="yes"/>
    <s v="southeast"/>
    <n v="27533.912899999999"/>
    <s v="Over weight"/>
  </r>
  <r>
    <s v="C0845"/>
    <n v="53"/>
    <s v="male"/>
    <n v="30.495000000000001"/>
    <x v="0"/>
    <s v="no"/>
    <s v="northeast"/>
    <n v="10072.055050000001"/>
    <s v="Obesity"/>
  </r>
  <r>
    <s v="C0846"/>
    <n v="60"/>
    <s v="female"/>
    <n v="32.450000000000003"/>
    <x v="0"/>
    <s v="yes"/>
    <s v="southeast"/>
    <n v="45008.955499999996"/>
    <s v="Obesity"/>
  </r>
  <r>
    <s v="C0847"/>
    <n v="51"/>
    <s v="female"/>
    <n v="34.200000000000003"/>
    <x v="1"/>
    <s v="no"/>
    <s v="southwest"/>
    <n v="9872.7009999999991"/>
    <s v="Obesity"/>
  </r>
  <r>
    <s v="C0848"/>
    <n v="23"/>
    <s v="male"/>
    <n v="50.38"/>
    <x v="1"/>
    <s v="no"/>
    <s v="southeast"/>
    <n v="2438.0551999999998"/>
    <s v="Obesity"/>
  </r>
  <r>
    <s v="C0849"/>
    <n v="27"/>
    <s v="female"/>
    <n v="24.1"/>
    <x v="0"/>
    <s v="no"/>
    <s v="southwest"/>
    <n v="2974.1260000000002"/>
    <s v="Healthy weight"/>
  </r>
  <r>
    <s v="C0850"/>
    <n v="55"/>
    <s v="male"/>
    <n v="32.774999999999999"/>
    <x v="0"/>
    <s v="no"/>
    <s v="northwest"/>
    <n v="10601.632250000001"/>
    <s v="Obesity"/>
  </r>
  <r>
    <s v="C0851"/>
    <n v="37"/>
    <s v="female"/>
    <n v="30.78"/>
    <x v="0"/>
    <s v="yes"/>
    <s v="northeast"/>
    <n v="37270.1512"/>
    <s v="Obesity"/>
  </r>
  <r>
    <s v="C0852"/>
    <n v="61"/>
    <s v="male"/>
    <n v="32.299999999999997"/>
    <x v="3"/>
    <s v="no"/>
    <s v="northwest"/>
    <n v="14119.62"/>
    <s v="Obesity"/>
  </r>
  <r>
    <s v="C0853"/>
    <n v="46"/>
    <s v="female"/>
    <n v="35.53"/>
    <x v="0"/>
    <s v="yes"/>
    <s v="northeast"/>
    <n v="42111.664700000001"/>
    <s v="Obesity"/>
  </r>
  <r>
    <s v="C0854"/>
    <n v="53"/>
    <s v="female"/>
    <n v="23.75"/>
    <x v="3"/>
    <s v="no"/>
    <s v="northeast"/>
    <n v="11729.6795"/>
    <s v="Healthy weight"/>
  </r>
  <r>
    <s v="C0855"/>
    <n v="49"/>
    <s v="female"/>
    <n v="23.844999999999999"/>
    <x v="2"/>
    <s v="yes"/>
    <s v="northeast"/>
    <n v="24106.912550000001"/>
    <s v="Healthy weight"/>
  </r>
  <r>
    <s v="C0856"/>
    <n v="20"/>
    <s v="female"/>
    <n v="29.6"/>
    <x v="0"/>
    <s v="no"/>
    <s v="southwest"/>
    <n v="1875.3440000000001"/>
    <s v="Over weight"/>
  </r>
  <r>
    <s v="C0857"/>
    <n v="48"/>
    <s v="female"/>
    <n v="33.11"/>
    <x v="0"/>
    <s v="yes"/>
    <s v="southeast"/>
    <n v="40974.164900000003"/>
    <s v="Obesity"/>
  </r>
  <r>
    <s v="C0858"/>
    <n v="25"/>
    <s v="male"/>
    <n v="24.13"/>
    <x v="0"/>
    <s v="yes"/>
    <s v="northwest"/>
    <n v="15817.985699999999"/>
    <s v="Healthy weight"/>
  </r>
  <r>
    <s v="C0859"/>
    <n v="25"/>
    <s v="female"/>
    <n v="32.229999999999997"/>
    <x v="1"/>
    <s v="no"/>
    <s v="southeast"/>
    <n v="18218.161390000001"/>
    <s v="Obesity"/>
  </r>
  <r>
    <s v="C0860"/>
    <n v="57"/>
    <s v="male"/>
    <n v="28.1"/>
    <x v="0"/>
    <s v="no"/>
    <s v="southwest"/>
    <n v="10965.446"/>
    <s v="Over weight"/>
  </r>
  <r>
    <s v="C0861"/>
    <n v="37"/>
    <s v="female"/>
    <n v="47.6"/>
    <x v="3"/>
    <s v="yes"/>
    <s v="southwest"/>
    <n v="46113.510999999999"/>
    <s v="Obesity"/>
  </r>
  <r>
    <s v="C0862"/>
    <n v="38"/>
    <s v="female"/>
    <n v="28"/>
    <x v="2"/>
    <s v="no"/>
    <s v="southwest"/>
    <n v="7151.0919999999996"/>
    <s v="Over weight"/>
  </r>
  <r>
    <s v="C0863"/>
    <n v="55"/>
    <s v="female"/>
    <n v="33.534999999999997"/>
    <x v="3"/>
    <s v="no"/>
    <s v="northwest"/>
    <n v="12269.68865"/>
    <s v="Obesity"/>
  </r>
  <r>
    <s v="C0864"/>
    <n v="36"/>
    <s v="female"/>
    <n v="19.855"/>
    <x v="0"/>
    <s v="no"/>
    <s v="northeast"/>
    <n v="5458.0464499999998"/>
    <s v="Healthy weight"/>
  </r>
  <r>
    <s v="C0865"/>
    <n v="51"/>
    <s v="male"/>
    <n v="25.4"/>
    <x v="0"/>
    <s v="no"/>
    <s v="southwest"/>
    <n v="8782.4689999999991"/>
    <s v="Over weight"/>
  </r>
  <r>
    <s v="C0866"/>
    <n v="40"/>
    <s v="male"/>
    <n v="29.9"/>
    <x v="3"/>
    <s v="no"/>
    <s v="southwest"/>
    <n v="6600.3609999999999"/>
    <s v="Obesity"/>
  </r>
  <r>
    <s v="C0867"/>
    <n v="18"/>
    <s v="male"/>
    <n v="37.29"/>
    <x v="0"/>
    <s v="no"/>
    <s v="southeast"/>
    <n v="1141.4450999999999"/>
    <s v="Obesity"/>
  </r>
  <r>
    <s v="C0868"/>
    <n v="57"/>
    <s v="male"/>
    <n v="43.7"/>
    <x v="1"/>
    <s v="no"/>
    <s v="southwest"/>
    <n v="11576.13"/>
    <s v="Obesity"/>
  </r>
  <r>
    <s v="C0869"/>
    <n v="61"/>
    <s v="male"/>
    <n v="23.655000000000001"/>
    <x v="0"/>
    <s v="no"/>
    <s v="northeast"/>
    <n v="13129.603450000001"/>
    <s v="Healthy weight"/>
  </r>
  <r>
    <s v="C0870"/>
    <n v="25"/>
    <s v="female"/>
    <n v="24.3"/>
    <x v="2"/>
    <s v="no"/>
    <s v="southwest"/>
    <n v="4391.652"/>
    <s v="Healthy weight"/>
  </r>
  <r>
    <s v="C0871"/>
    <n v="50"/>
    <s v="male"/>
    <n v="36.200000000000003"/>
    <x v="0"/>
    <s v="no"/>
    <s v="southwest"/>
    <n v="8457.8179999999993"/>
    <s v="Obesity"/>
  </r>
  <r>
    <s v="C0872"/>
    <n v="26"/>
    <s v="female"/>
    <n v="29.48"/>
    <x v="1"/>
    <s v="no"/>
    <s v="southeast"/>
    <n v="3392.3652000000002"/>
    <s v="Over weight"/>
  </r>
  <r>
    <s v="C0873"/>
    <n v="42"/>
    <s v="male"/>
    <n v="24.86"/>
    <x v="0"/>
    <s v="no"/>
    <s v="southeast"/>
    <n v="5966.8873999999996"/>
    <s v="Healthy weight"/>
  </r>
  <r>
    <s v="C0874"/>
    <n v="43"/>
    <s v="male"/>
    <n v="30.1"/>
    <x v="1"/>
    <s v="no"/>
    <s v="southwest"/>
    <n v="6849.0259999999998"/>
    <s v="Obesity"/>
  </r>
  <r>
    <s v="C0875"/>
    <n v="44"/>
    <s v="male"/>
    <n v="21.85"/>
    <x v="2"/>
    <s v="no"/>
    <s v="northeast"/>
    <n v="8891.1394999999993"/>
    <s v="Healthy weight"/>
  </r>
  <r>
    <s v="C0876"/>
    <n v="23"/>
    <s v="female"/>
    <n v="28.12"/>
    <x v="0"/>
    <s v="no"/>
    <s v="northwest"/>
    <n v="2690.1138000000001"/>
    <s v="Over weight"/>
  </r>
  <r>
    <s v="C0877"/>
    <n v="49"/>
    <s v="female"/>
    <n v="27.1"/>
    <x v="1"/>
    <s v="no"/>
    <s v="southwest"/>
    <n v="26140.3603"/>
    <s v="Over weight"/>
  </r>
  <r>
    <s v="C0878"/>
    <n v="33"/>
    <s v="male"/>
    <n v="33.44"/>
    <x v="4"/>
    <s v="no"/>
    <s v="southeast"/>
    <n v="6653.7885999999999"/>
    <s v="Obesity"/>
  </r>
  <r>
    <s v="C0879"/>
    <n v="41"/>
    <s v="male"/>
    <n v="28.8"/>
    <x v="1"/>
    <s v="no"/>
    <s v="southwest"/>
    <n v="6282.2349999999997"/>
    <s v="Over weight"/>
  </r>
  <r>
    <s v="C0880"/>
    <n v="37"/>
    <s v="female"/>
    <n v="29.5"/>
    <x v="3"/>
    <s v="no"/>
    <s v="southwest"/>
    <n v="6311.9520000000002"/>
    <s v="Over weight"/>
  </r>
  <r>
    <s v="C0881"/>
    <n v="22"/>
    <s v="male"/>
    <n v="34.799999999999997"/>
    <x v="2"/>
    <s v="no"/>
    <s v="southwest"/>
    <n v="3443.0639999999999"/>
    <s v="Obesity"/>
  </r>
  <r>
    <s v="C0882"/>
    <n v="23"/>
    <s v="male"/>
    <n v="27.36"/>
    <x v="1"/>
    <s v="no"/>
    <s v="northwest"/>
    <n v="2789.0574000000001"/>
    <s v="Over weight"/>
  </r>
  <r>
    <s v="C0883"/>
    <n v="21"/>
    <s v="female"/>
    <n v="22.135000000000002"/>
    <x v="0"/>
    <s v="no"/>
    <s v="northeast"/>
    <n v="2585.8506499999999"/>
    <s v="Healthy weight"/>
  </r>
  <r>
    <s v="C0884"/>
    <n v="51"/>
    <s v="female"/>
    <n v="37.049999999999997"/>
    <x v="2"/>
    <s v="yes"/>
    <s v="northeast"/>
    <n v="46255.112500000003"/>
    <s v="Obesity"/>
  </r>
  <r>
    <s v="C0885"/>
    <n v="25"/>
    <s v="male"/>
    <n v="26.695"/>
    <x v="5"/>
    <s v="no"/>
    <s v="northwest"/>
    <n v="4877.9810500000003"/>
    <s v="Over weight"/>
  </r>
  <r>
    <s v="C0886"/>
    <n v="32"/>
    <s v="male"/>
    <n v="28.93"/>
    <x v="1"/>
    <s v="yes"/>
    <s v="southeast"/>
    <n v="19719.6947"/>
    <s v="Over weight"/>
  </r>
  <r>
    <s v="C0887"/>
    <n v="57"/>
    <s v="male"/>
    <n v="28.975000000000001"/>
    <x v="0"/>
    <s v="yes"/>
    <s v="northeast"/>
    <n v="27218.437249999999"/>
    <s v="Over weight"/>
  </r>
  <r>
    <s v="C0888"/>
    <n v="36"/>
    <s v="female"/>
    <n v="30.02"/>
    <x v="0"/>
    <s v="no"/>
    <s v="northwest"/>
    <n v="5272.1758"/>
    <s v="Obesity"/>
  </r>
  <r>
    <s v="C0889"/>
    <n v="22"/>
    <s v="male"/>
    <n v="39.5"/>
    <x v="0"/>
    <s v="no"/>
    <s v="southwest"/>
    <n v="1682.597"/>
    <s v="Obesity"/>
  </r>
  <r>
    <s v="C0890"/>
    <n v="57"/>
    <s v="male"/>
    <n v="33.630000000000003"/>
    <x v="1"/>
    <s v="no"/>
    <s v="northwest"/>
    <n v="11945.1327"/>
    <s v="Obesity"/>
  </r>
  <r>
    <s v="C0891"/>
    <n v="64"/>
    <s v="female"/>
    <n v="26.885000000000002"/>
    <x v="0"/>
    <s v="yes"/>
    <s v="northwest"/>
    <n v="29330.98315"/>
    <s v="Over weight"/>
  </r>
  <r>
    <s v="C0892"/>
    <n v="36"/>
    <s v="female"/>
    <n v="29.04"/>
    <x v="5"/>
    <s v="no"/>
    <s v="southeast"/>
    <n v="7243.8136000000004"/>
    <s v="Over weight"/>
  </r>
  <r>
    <s v="C0893"/>
    <n v="54"/>
    <s v="male"/>
    <n v="24.035"/>
    <x v="0"/>
    <s v="no"/>
    <s v="northeast"/>
    <n v="10422.916649999999"/>
    <s v="Healthy weight"/>
  </r>
  <r>
    <s v="C0894"/>
    <n v="47"/>
    <s v="male"/>
    <n v="38.94"/>
    <x v="3"/>
    <s v="yes"/>
    <s v="southeast"/>
    <n v="44202.653599999998"/>
    <s v="Obesity"/>
  </r>
  <r>
    <s v="C0895"/>
    <n v="62"/>
    <s v="male"/>
    <n v="32.11"/>
    <x v="0"/>
    <s v="no"/>
    <s v="northeast"/>
    <n v="13555.0049"/>
    <s v="Obesity"/>
  </r>
  <r>
    <s v="C0896"/>
    <n v="61"/>
    <s v="female"/>
    <n v="44"/>
    <x v="0"/>
    <s v="no"/>
    <s v="southwest"/>
    <n v="13063.883"/>
    <s v="Obesity"/>
  </r>
  <r>
    <s v="C0897"/>
    <n v="43"/>
    <s v="female"/>
    <n v="20.045000000000002"/>
    <x v="3"/>
    <s v="yes"/>
    <s v="northeast"/>
    <n v="19798.054550000001"/>
    <s v="Healthy weight"/>
  </r>
  <r>
    <s v="C0898"/>
    <n v="19"/>
    <s v="male"/>
    <n v="25.555"/>
    <x v="1"/>
    <s v="no"/>
    <s v="northwest"/>
    <n v="2221.5644499999999"/>
    <s v="Over weight"/>
  </r>
  <r>
    <s v="C0899"/>
    <n v="18"/>
    <s v="female"/>
    <n v="40.26"/>
    <x v="0"/>
    <s v="no"/>
    <s v="southeast"/>
    <n v="1634.5734"/>
    <s v="Obesity"/>
  </r>
  <r>
    <s v="C0900"/>
    <n v="19"/>
    <s v="female"/>
    <n v="22.515000000000001"/>
    <x v="0"/>
    <s v="no"/>
    <s v="northwest"/>
    <n v="2117.3388500000001"/>
    <s v="Healthy weight"/>
  </r>
  <r>
    <s v="C0901"/>
    <n v="49"/>
    <s v="male"/>
    <n v="22.515000000000001"/>
    <x v="0"/>
    <s v="no"/>
    <s v="northeast"/>
    <n v="8688.8588500000005"/>
    <s v="Healthy weight"/>
  </r>
  <r>
    <s v="C0902"/>
    <n v="60"/>
    <s v="male"/>
    <n v="40.92"/>
    <x v="0"/>
    <s v="yes"/>
    <s v="southeast"/>
    <n v="48673.558799999999"/>
    <s v="Obesity"/>
  </r>
  <r>
    <s v="C0903"/>
    <n v="26"/>
    <s v="male"/>
    <n v="27.265000000000001"/>
    <x v="2"/>
    <s v="no"/>
    <s v="northeast"/>
    <n v="4661.2863500000003"/>
    <s v="Over weight"/>
  </r>
  <r>
    <s v="C0904"/>
    <n v="49"/>
    <s v="male"/>
    <n v="36.85"/>
    <x v="0"/>
    <s v="no"/>
    <s v="southeast"/>
    <n v="8125.7844999999998"/>
    <s v="Obesity"/>
  </r>
  <r>
    <s v="C0905"/>
    <n v="60"/>
    <s v="female"/>
    <n v="35.1"/>
    <x v="0"/>
    <s v="no"/>
    <s v="southwest"/>
    <n v="12644.589"/>
    <s v="Obesity"/>
  </r>
  <r>
    <s v="C0906"/>
    <n v="26"/>
    <s v="female"/>
    <n v="29.355"/>
    <x v="3"/>
    <s v="no"/>
    <s v="northeast"/>
    <n v="4564.1914500000003"/>
    <s v="Over weight"/>
  </r>
  <r>
    <s v="C0907"/>
    <n v="27"/>
    <s v="male"/>
    <n v="32.585000000000001"/>
    <x v="2"/>
    <s v="no"/>
    <s v="northeast"/>
    <n v="4846.9201499999999"/>
    <s v="Obesity"/>
  </r>
  <r>
    <s v="C0908"/>
    <n v="44"/>
    <s v="female"/>
    <n v="32.340000000000003"/>
    <x v="1"/>
    <s v="no"/>
    <s v="southeast"/>
    <n v="7633.7205999999996"/>
    <s v="Obesity"/>
  </r>
  <r>
    <s v="C0909"/>
    <n v="63"/>
    <s v="male"/>
    <n v="39.799999999999997"/>
    <x v="2"/>
    <s v="no"/>
    <s v="southwest"/>
    <n v="15170.069"/>
    <s v="Obesity"/>
  </r>
  <r>
    <s v="C0910"/>
    <n v="32"/>
    <s v="female"/>
    <n v="24.6"/>
    <x v="0"/>
    <s v="yes"/>
    <s v="southwest"/>
    <n v="17496.306"/>
    <s v="Healthy weight"/>
  </r>
  <r>
    <s v="C0911"/>
    <n v="22"/>
    <s v="male"/>
    <n v="28.31"/>
    <x v="1"/>
    <s v="no"/>
    <s v="northwest"/>
    <n v="2639.0428999999999"/>
    <s v="Over weight"/>
  </r>
  <r>
    <s v="C0912"/>
    <n v="18"/>
    <s v="male"/>
    <n v="31.73"/>
    <x v="0"/>
    <s v="yes"/>
    <s v="northeast"/>
    <n v="33732.686699999998"/>
    <s v="Obesity"/>
  </r>
  <r>
    <s v="C0913"/>
    <n v="59"/>
    <s v="female"/>
    <n v="26.695"/>
    <x v="2"/>
    <s v="no"/>
    <s v="northwest"/>
    <n v="14382.709049999999"/>
    <s v="Over weight"/>
  </r>
  <r>
    <s v="C0914"/>
    <n v="44"/>
    <s v="female"/>
    <n v="27.5"/>
    <x v="1"/>
    <s v="no"/>
    <s v="southwest"/>
    <n v="7626.9930000000004"/>
    <s v="Over weight"/>
  </r>
  <r>
    <s v="C0915"/>
    <n v="33"/>
    <s v="male"/>
    <n v="24.605"/>
    <x v="3"/>
    <s v="no"/>
    <s v="northwest"/>
    <n v="5257.5079500000002"/>
    <s v="Healthy weight"/>
  </r>
  <r>
    <s v="C0916"/>
    <n v="24"/>
    <s v="female"/>
    <n v="33.99"/>
    <x v="0"/>
    <s v="no"/>
    <s v="southeast"/>
    <n v="2473.3341"/>
    <s v="Obesity"/>
  </r>
  <r>
    <s v="C0917"/>
    <n v="43"/>
    <s v="female"/>
    <n v="26.885000000000002"/>
    <x v="0"/>
    <s v="yes"/>
    <s v="northwest"/>
    <n v="21774.32215"/>
    <s v="Over weight"/>
  </r>
  <r>
    <s v="C0918"/>
    <n v="45"/>
    <s v="male"/>
    <n v="22.895"/>
    <x v="0"/>
    <s v="yes"/>
    <s v="northeast"/>
    <n v="35069.374519999998"/>
    <s v="Healthy weight"/>
  </r>
  <r>
    <s v="C0919"/>
    <n v="61"/>
    <s v="female"/>
    <n v="28.2"/>
    <x v="0"/>
    <s v="no"/>
    <s v="southwest"/>
    <n v="13041.921"/>
    <s v="Over weight"/>
  </r>
  <r>
    <s v="C0920"/>
    <n v="35"/>
    <s v="female"/>
    <n v="34.21"/>
    <x v="1"/>
    <s v="no"/>
    <s v="southeast"/>
    <n v="5245.2268999999997"/>
    <s v="Obesity"/>
  </r>
  <r>
    <s v="C0921"/>
    <n v="62"/>
    <s v="female"/>
    <n v="25"/>
    <x v="0"/>
    <s v="no"/>
    <s v="southwest"/>
    <n v="13451.121999999999"/>
    <s v="Over weight"/>
  </r>
  <r>
    <s v="C0922"/>
    <n v="62"/>
    <s v="female"/>
    <n v="33.200000000000003"/>
    <x v="0"/>
    <s v="no"/>
    <s v="southwest"/>
    <n v="13462.52"/>
    <s v="Obesity"/>
  </r>
  <r>
    <s v="C0923"/>
    <n v="38"/>
    <s v="male"/>
    <n v="31"/>
    <x v="1"/>
    <s v="no"/>
    <s v="southwest"/>
    <n v="5488.2619999999997"/>
    <s v="Obesity"/>
  </r>
  <r>
    <s v="C0924"/>
    <n v="34"/>
    <s v="male"/>
    <n v="35.814999999999998"/>
    <x v="0"/>
    <s v="no"/>
    <s v="northwest"/>
    <n v="4320.4108500000002"/>
    <s v="Obesity"/>
  </r>
  <r>
    <s v="C0925"/>
    <n v="43"/>
    <s v="male"/>
    <n v="23.2"/>
    <x v="0"/>
    <s v="no"/>
    <s v="southwest"/>
    <n v="6250.4350000000004"/>
    <s v="Healthy weight"/>
  </r>
  <r>
    <s v="C0926"/>
    <n v="50"/>
    <s v="male"/>
    <n v="32.11"/>
    <x v="3"/>
    <s v="no"/>
    <s v="northeast"/>
    <n v="25333.332839999999"/>
    <s v="Obesity"/>
  </r>
  <r>
    <s v="C0927"/>
    <n v="19"/>
    <s v="female"/>
    <n v="23.4"/>
    <x v="3"/>
    <s v="no"/>
    <s v="southwest"/>
    <n v="2913.569"/>
    <s v="Healthy weight"/>
  </r>
  <r>
    <s v="C0928"/>
    <n v="57"/>
    <s v="female"/>
    <n v="20.100000000000001"/>
    <x v="1"/>
    <s v="no"/>
    <s v="southwest"/>
    <n v="12032.325999999999"/>
    <s v="Healthy weight"/>
  </r>
  <r>
    <s v="C0929"/>
    <n v="62"/>
    <s v="female"/>
    <n v="39.159999999999997"/>
    <x v="0"/>
    <s v="no"/>
    <s v="southeast"/>
    <n v="13470.804400000001"/>
    <s v="Obesity"/>
  </r>
  <r>
    <s v="C0930"/>
    <n v="41"/>
    <s v="male"/>
    <n v="34.21"/>
    <x v="1"/>
    <s v="no"/>
    <s v="southeast"/>
    <n v="6289.7548999999999"/>
    <s v="Obesity"/>
  </r>
  <r>
    <s v="C0931"/>
    <n v="26"/>
    <s v="male"/>
    <n v="46.53"/>
    <x v="1"/>
    <s v="no"/>
    <s v="southeast"/>
    <n v="2927.0646999999999"/>
    <s v="Obesity"/>
  </r>
  <r>
    <s v="C0932"/>
    <n v="39"/>
    <s v="female"/>
    <n v="32.5"/>
    <x v="1"/>
    <s v="no"/>
    <s v="southwest"/>
    <n v="6238.2979999999998"/>
    <s v="Obesity"/>
  </r>
  <r>
    <s v="C0933"/>
    <n v="46"/>
    <s v="male"/>
    <n v="25.8"/>
    <x v="4"/>
    <s v="no"/>
    <s v="southwest"/>
    <n v="10096.969999999999"/>
    <s v="Over weight"/>
  </r>
  <r>
    <s v="C0934"/>
    <n v="45"/>
    <s v="female"/>
    <n v="35.299999999999997"/>
    <x v="0"/>
    <s v="no"/>
    <s v="southwest"/>
    <n v="7348.1419999999998"/>
    <s v="Obesity"/>
  </r>
  <r>
    <s v="C0935"/>
    <n v="32"/>
    <s v="male"/>
    <n v="37.18"/>
    <x v="3"/>
    <s v="no"/>
    <s v="southeast"/>
    <n v="4673.3922000000002"/>
    <s v="Obesity"/>
  </r>
  <r>
    <s v="C0936"/>
    <n v="59"/>
    <s v="female"/>
    <n v="27.5"/>
    <x v="0"/>
    <s v="no"/>
    <s v="southwest"/>
    <n v="12233.828"/>
    <s v="Over weight"/>
  </r>
  <r>
    <s v="C0937"/>
    <n v="44"/>
    <s v="male"/>
    <n v="29.734999999999999"/>
    <x v="3"/>
    <s v="no"/>
    <s v="northeast"/>
    <n v="32108.662820000001"/>
    <s v="Over weight"/>
  </r>
  <r>
    <s v="C0938"/>
    <n v="39"/>
    <s v="female"/>
    <n v="24.225000000000001"/>
    <x v="4"/>
    <s v="no"/>
    <s v="northwest"/>
    <n v="8965.7957499999993"/>
    <s v="Healthy weight"/>
  </r>
  <r>
    <s v="C0939"/>
    <n v="18"/>
    <s v="male"/>
    <n v="26.18"/>
    <x v="3"/>
    <s v="no"/>
    <s v="southeast"/>
    <n v="2304.0021999999999"/>
    <s v="Over weight"/>
  </r>
  <r>
    <s v="C0940"/>
    <n v="53"/>
    <s v="male"/>
    <n v="29.48"/>
    <x v="0"/>
    <s v="no"/>
    <s v="southeast"/>
    <n v="9487.6442000000006"/>
    <s v="Over weight"/>
  </r>
  <r>
    <s v="C0941"/>
    <n v="18"/>
    <s v="male"/>
    <n v="23.21"/>
    <x v="0"/>
    <s v="no"/>
    <s v="southeast"/>
    <n v="1121.8739"/>
    <s v="Healthy weight"/>
  </r>
  <r>
    <s v="C0942"/>
    <n v="50"/>
    <s v="female"/>
    <n v="46.09"/>
    <x v="1"/>
    <s v="no"/>
    <s v="southeast"/>
    <n v="9549.5650999999998"/>
    <s v="Obesity"/>
  </r>
  <r>
    <s v="C0943"/>
    <n v="18"/>
    <s v="female"/>
    <n v="40.185000000000002"/>
    <x v="0"/>
    <s v="no"/>
    <s v="northeast"/>
    <n v="2217.4691499999999"/>
    <s v="Obesity"/>
  </r>
  <r>
    <s v="C0944"/>
    <n v="19"/>
    <s v="male"/>
    <n v="22.61"/>
    <x v="0"/>
    <s v="no"/>
    <s v="northwest"/>
    <n v="1628.4709"/>
    <s v="Healthy weight"/>
  </r>
  <r>
    <s v="C0945"/>
    <n v="62"/>
    <s v="male"/>
    <n v="39.93"/>
    <x v="0"/>
    <s v="no"/>
    <s v="southeast"/>
    <n v="12982.8747"/>
    <s v="Obesity"/>
  </r>
  <r>
    <s v="C0946"/>
    <n v="56"/>
    <s v="female"/>
    <n v="35.799999999999997"/>
    <x v="1"/>
    <s v="no"/>
    <s v="southwest"/>
    <n v="11674.13"/>
    <s v="Obesity"/>
  </r>
  <r>
    <s v="C0947"/>
    <n v="42"/>
    <s v="male"/>
    <n v="35.799999999999997"/>
    <x v="3"/>
    <s v="no"/>
    <s v="southwest"/>
    <n v="7160.0940000000001"/>
    <s v="Obesity"/>
  </r>
  <r>
    <s v="C0948"/>
    <n v="37"/>
    <s v="male"/>
    <n v="34.200000000000003"/>
    <x v="1"/>
    <s v="yes"/>
    <s v="northeast"/>
    <n v="39047.285000000003"/>
    <s v="Obesity"/>
  </r>
  <r>
    <s v="C0949"/>
    <n v="42"/>
    <s v="male"/>
    <n v="31.254999999999999"/>
    <x v="0"/>
    <s v="no"/>
    <s v="northwest"/>
    <n v="6358.7764500000003"/>
    <s v="Obesity"/>
  </r>
  <r>
    <s v="C0950"/>
    <n v="25"/>
    <s v="male"/>
    <n v="29.7"/>
    <x v="2"/>
    <s v="yes"/>
    <s v="southwest"/>
    <n v="19933.457999999999"/>
    <s v="Over weight"/>
  </r>
  <r>
    <s v="C0951"/>
    <n v="57"/>
    <s v="male"/>
    <n v="18.335000000000001"/>
    <x v="0"/>
    <s v="no"/>
    <s v="northeast"/>
    <n v="11534.872649999999"/>
    <s v="Underweight"/>
  </r>
  <r>
    <s v="C0952"/>
    <n v="51"/>
    <s v="male"/>
    <n v="42.9"/>
    <x v="3"/>
    <s v="yes"/>
    <s v="southeast"/>
    <n v="47462.894"/>
    <s v="Obesity"/>
  </r>
  <r>
    <s v="C0953"/>
    <n v="30"/>
    <s v="female"/>
    <n v="28.405000000000001"/>
    <x v="1"/>
    <s v="no"/>
    <s v="northwest"/>
    <n v="4527.1829500000003"/>
    <s v="Over weight"/>
  </r>
  <r>
    <s v="C0954"/>
    <n v="44"/>
    <s v="male"/>
    <n v="30.2"/>
    <x v="3"/>
    <s v="yes"/>
    <s v="southwest"/>
    <n v="38998.546000000002"/>
    <s v="Obesity"/>
  </r>
  <r>
    <s v="C0955"/>
    <n v="34"/>
    <s v="male"/>
    <n v="27.835000000000001"/>
    <x v="1"/>
    <s v="yes"/>
    <s v="northwest"/>
    <n v="20009.63365"/>
    <s v="Over weight"/>
  </r>
  <r>
    <s v="C0956"/>
    <n v="31"/>
    <s v="male"/>
    <n v="39.49"/>
    <x v="1"/>
    <s v="no"/>
    <s v="southeast"/>
    <n v="3875.7341000000001"/>
    <s v="Obesity"/>
  </r>
  <r>
    <s v="C0957"/>
    <n v="54"/>
    <s v="male"/>
    <n v="30.8"/>
    <x v="1"/>
    <s v="yes"/>
    <s v="southeast"/>
    <n v="41999.519999999997"/>
    <s v="Obesity"/>
  </r>
  <r>
    <s v="C0958"/>
    <n v="24"/>
    <s v="male"/>
    <n v="26.79"/>
    <x v="1"/>
    <s v="no"/>
    <s v="northwest"/>
    <n v="12609.88702"/>
    <s v="Over weight"/>
  </r>
  <r>
    <s v="C0959"/>
    <n v="43"/>
    <s v="male"/>
    <n v="34.96"/>
    <x v="1"/>
    <s v="yes"/>
    <s v="northeast"/>
    <n v="41034.221400000002"/>
    <s v="Obesity"/>
  </r>
  <r>
    <s v="C0960"/>
    <n v="48"/>
    <s v="male"/>
    <n v="36.67"/>
    <x v="1"/>
    <s v="no"/>
    <s v="northwest"/>
    <n v="28468.919010000001"/>
    <s v="Obesity"/>
  </r>
  <r>
    <s v="C0961"/>
    <n v="19"/>
    <s v="female"/>
    <n v="39.615000000000002"/>
    <x v="1"/>
    <s v="no"/>
    <s v="northwest"/>
    <n v="2730.1078499999999"/>
    <s v="Obesity"/>
  </r>
  <r>
    <s v="C0962"/>
    <n v="29"/>
    <s v="female"/>
    <n v="25.9"/>
    <x v="0"/>
    <s v="no"/>
    <s v="southwest"/>
    <n v="3353.2840000000001"/>
    <s v="Over weight"/>
  </r>
  <r>
    <s v="C0963"/>
    <n v="63"/>
    <s v="female"/>
    <n v="35.200000000000003"/>
    <x v="1"/>
    <s v="no"/>
    <s v="southeast"/>
    <n v="14474.674999999999"/>
    <s v="Obesity"/>
  </r>
  <r>
    <s v="C0964"/>
    <n v="46"/>
    <s v="male"/>
    <n v="24.795000000000002"/>
    <x v="2"/>
    <s v="no"/>
    <s v="northeast"/>
    <n v="9500.5730500000009"/>
    <s v="Healthy weight"/>
  </r>
  <r>
    <s v="C0965"/>
    <n v="52"/>
    <s v="male"/>
    <n v="36.765000000000001"/>
    <x v="3"/>
    <s v="no"/>
    <s v="northwest"/>
    <n v="26467.09737"/>
    <s v="Obesity"/>
  </r>
  <r>
    <s v="C0966"/>
    <n v="35"/>
    <s v="male"/>
    <n v="27.1"/>
    <x v="1"/>
    <s v="no"/>
    <s v="southwest"/>
    <n v="4746.3440000000001"/>
    <s v="Over weight"/>
  </r>
  <r>
    <s v="C0967"/>
    <n v="51"/>
    <s v="male"/>
    <n v="24.795000000000002"/>
    <x v="3"/>
    <s v="yes"/>
    <s v="northwest"/>
    <n v="23967.38305"/>
    <s v="Healthy weight"/>
  </r>
  <r>
    <s v="C0968"/>
    <n v="44"/>
    <s v="male"/>
    <n v="25.364999999999998"/>
    <x v="1"/>
    <s v="no"/>
    <s v="northwest"/>
    <n v="7518.0253499999999"/>
    <s v="Over weight"/>
  </r>
  <r>
    <s v="C0969"/>
    <n v="21"/>
    <s v="male"/>
    <n v="25.745000000000001"/>
    <x v="3"/>
    <s v="no"/>
    <s v="northeast"/>
    <n v="3279.8685500000001"/>
    <s v="Over weight"/>
  </r>
  <r>
    <s v="C0970"/>
    <n v="39"/>
    <s v="female"/>
    <n v="34.32"/>
    <x v="4"/>
    <s v="no"/>
    <s v="southeast"/>
    <n v="8596.8277999999991"/>
    <s v="Obesity"/>
  </r>
  <r>
    <s v="C0971"/>
    <n v="50"/>
    <s v="female"/>
    <n v="28.16"/>
    <x v="2"/>
    <s v="no"/>
    <s v="southeast"/>
    <n v="10702.642400000001"/>
    <s v="Over weight"/>
  </r>
  <r>
    <s v="C0972"/>
    <n v="34"/>
    <s v="female"/>
    <n v="23.56"/>
    <x v="0"/>
    <s v="no"/>
    <s v="northeast"/>
    <n v="4992.3764000000001"/>
    <s v="Healthy weight"/>
  </r>
  <r>
    <s v="C0973"/>
    <n v="22"/>
    <s v="female"/>
    <n v="20.234999999999999"/>
    <x v="0"/>
    <s v="no"/>
    <s v="northwest"/>
    <n v="2527.8186500000002"/>
    <s v="Healthy weight"/>
  </r>
  <r>
    <s v="C0974"/>
    <n v="19"/>
    <s v="female"/>
    <n v="40.5"/>
    <x v="0"/>
    <s v="no"/>
    <s v="southwest"/>
    <n v="1759.338"/>
    <s v="Obesity"/>
  </r>
  <r>
    <s v="C0975"/>
    <n v="26"/>
    <s v="male"/>
    <n v="35.42"/>
    <x v="0"/>
    <s v="no"/>
    <s v="southeast"/>
    <n v="2322.6217999999999"/>
    <s v="Obesity"/>
  </r>
  <r>
    <s v="C0976"/>
    <n v="29"/>
    <s v="male"/>
    <n v="22.895"/>
    <x v="0"/>
    <s v="yes"/>
    <s v="northeast"/>
    <n v="16138.762049999999"/>
    <s v="Healthy weight"/>
  </r>
  <r>
    <s v="C0977"/>
    <n v="48"/>
    <s v="male"/>
    <n v="40.15"/>
    <x v="0"/>
    <s v="no"/>
    <s v="southeast"/>
    <n v="7804.1605"/>
    <s v="Obesity"/>
  </r>
  <r>
    <s v="C0978"/>
    <n v="26"/>
    <s v="male"/>
    <n v="29.15"/>
    <x v="1"/>
    <s v="no"/>
    <s v="southeast"/>
    <n v="2902.9065000000001"/>
    <s v="Over weight"/>
  </r>
  <r>
    <s v="C0979"/>
    <n v="45"/>
    <s v="female"/>
    <n v="39.994999999999997"/>
    <x v="2"/>
    <s v="no"/>
    <s v="northeast"/>
    <n v="9704.6680500000002"/>
    <s v="Obesity"/>
  </r>
  <r>
    <s v="C0980"/>
    <n v="36"/>
    <s v="female"/>
    <n v="29.92"/>
    <x v="0"/>
    <s v="no"/>
    <s v="southeast"/>
    <n v="4889.0367999999999"/>
    <s v="Obesity"/>
  </r>
  <r>
    <s v="C0981"/>
    <n v="54"/>
    <s v="male"/>
    <n v="25.46"/>
    <x v="1"/>
    <s v="no"/>
    <s v="northeast"/>
    <n v="25517.11363"/>
    <s v="Over weight"/>
  </r>
  <r>
    <s v="C0982"/>
    <n v="34"/>
    <s v="male"/>
    <n v="21.375"/>
    <x v="0"/>
    <s v="no"/>
    <s v="northeast"/>
    <n v="4500.33925"/>
    <s v="Healthy weight"/>
  </r>
  <r>
    <s v="C0983"/>
    <n v="31"/>
    <s v="male"/>
    <n v="25.9"/>
    <x v="2"/>
    <s v="yes"/>
    <s v="southwest"/>
    <n v="19199.944"/>
    <s v="Over weight"/>
  </r>
  <r>
    <s v="C0984"/>
    <n v="27"/>
    <s v="female"/>
    <n v="30.59"/>
    <x v="1"/>
    <s v="no"/>
    <s v="northeast"/>
    <n v="16796.411940000002"/>
    <s v="Obesity"/>
  </r>
  <r>
    <s v="C0985"/>
    <n v="20"/>
    <s v="male"/>
    <n v="30.114999999999998"/>
    <x v="4"/>
    <s v="no"/>
    <s v="northeast"/>
    <n v="4915.0598499999996"/>
    <s v="Obesity"/>
  </r>
  <r>
    <s v="C0986"/>
    <n v="44"/>
    <s v="female"/>
    <n v="25.8"/>
    <x v="1"/>
    <s v="no"/>
    <s v="southwest"/>
    <n v="7624.63"/>
    <s v="Over weight"/>
  </r>
  <r>
    <s v="C0987"/>
    <n v="43"/>
    <s v="male"/>
    <n v="30.114999999999998"/>
    <x v="2"/>
    <s v="no"/>
    <s v="northwest"/>
    <n v="8410.0468500000006"/>
    <s v="Obesity"/>
  </r>
  <r>
    <s v="C0988"/>
    <n v="45"/>
    <s v="female"/>
    <n v="27.645"/>
    <x v="1"/>
    <s v="no"/>
    <s v="northwest"/>
    <n v="28340.188849999999"/>
    <s v="Over weight"/>
  </r>
  <r>
    <s v="C0989"/>
    <n v="34"/>
    <s v="male"/>
    <n v="34.674999999999997"/>
    <x v="0"/>
    <s v="no"/>
    <s v="northeast"/>
    <n v="4518.8262500000001"/>
    <s v="Obesity"/>
  </r>
  <r>
    <s v="C0990"/>
    <n v="24"/>
    <s v="female"/>
    <n v="20.52"/>
    <x v="0"/>
    <s v="yes"/>
    <s v="northeast"/>
    <n v="14571.890799999999"/>
    <s v="Healthy weight"/>
  </r>
  <r>
    <s v="C0991"/>
    <n v="26"/>
    <s v="female"/>
    <n v="19.8"/>
    <x v="1"/>
    <s v="no"/>
    <s v="southwest"/>
    <n v="3378.91"/>
    <s v="Healthy weight"/>
  </r>
  <r>
    <s v="C0992"/>
    <n v="38"/>
    <s v="female"/>
    <n v="27.835000000000001"/>
    <x v="3"/>
    <s v="no"/>
    <s v="northeast"/>
    <n v="7144.86265"/>
    <s v="Over weight"/>
  </r>
  <r>
    <s v="C0993"/>
    <n v="50"/>
    <s v="female"/>
    <n v="31.6"/>
    <x v="3"/>
    <s v="no"/>
    <s v="southwest"/>
    <n v="10118.424000000001"/>
    <s v="Obesity"/>
  </r>
  <r>
    <s v="C0994"/>
    <n v="38"/>
    <s v="male"/>
    <n v="28.27"/>
    <x v="1"/>
    <s v="no"/>
    <s v="southeast"/>
    <n v="5484.4673000000003"/>
    <s v="Over weight"/>
  </r>
  <r>
    <s v="C0995"/>
    <n v="27"/>
    <s v="female"/>
    <n v="20.045000000000002"/>
    <x v="2"/>
    <s v="yes"/>
    <s v="northwest"/>
    <n v="16420.494549999999"/>
    <s v="Healthy weight"/>
  </r>
  <r>
    <s v="C0996"/>
    <n v="39"/>
    <s v="female"/>
    <n v="23.274999999999999"/>
    <x v="2"/>
    <s v="no"/>
    <s v="northeast"/>
    <n v="7986.4752500000004"/>
    <s v="Healthy weight"/>
  </r>
  <r>
    <s v="C0997"/>
    <n v="39"/>
    <s v="female"/>
    <n v="34.1"/>
    <x v="2"/>
    <s v="no"/>
    <s v="southwest"/>
    <n v="7418.5219999999999"/>
    <s v="Obesity"/>
  </r>
  <r>
    <s v="C0998"/>
    <n v="63"/>
    <s v="female"/>
    <n v="36.85"/>
    <x v="0"/>
    <s v="no"/>
    <s v="southeast"/>
    <n v="13887.968500000001"/>
    <s v="Obesity"/>
  </r>
  <r>
    <s v="C0999"/>
    <n v="33"/>
    <s v="female"/>
    <n v="36.29"/>
    <x v="2"/>
    <s v="no"/>
    <s v="northeast"/>
    <n v="6551.7501000000002"/>
    <s v="Obesity"/>
  </r>
  <r>
    <s v="C1000"/>
    <n v="36"/>
    <s v="female"/>
    <n v="26.885000000000002"/>
    <x v="0"/>
    <s v="no"/>
    <s v="northwest"/>
    <n v="5267.8181500000001"/>
    <s v="Over weight"/>
  </r>
  <r>
    <s v="C1001"/>
    <n v="30"/>
    <s v="male"/>
    <n v="22.99"/>
    <x v="3"/>
    <s v="yes"/>
    <s v="northwest"/>
    <n v="17361.766100000001"/>
    <s v="Healthy weight"/>
  </r>
  <r>
    <s v="C1002"/>
    <n v="24"/>
    <s v="male"/>
    <n v="32.700000000000003"/>
    <x v="0"/>
    <s v="yes"/>
    <s v="southwest"/>
    <n v="34472.841"/>
    <s v="Obesity"/>
  </r>
  <r>
    <s v="C1003"/>
    <n v="24"/>
    <s v="male"/>
    <n v="25.8"/>
    <x v="0"/>
    <s v="no"/>
    <s v="southwest"/>
    <n v="1972.95"/>
    <s v="Over weight"/>
  </r>
  <r>
    <s v="C1004"/>
    <n v="48"/>
    <s v="male"/>
    <n v="29.6"/>
    <x v="0"/>
    <s v="no"/>
    <s v="southwest"/>
    <n v="21232.182260000001"/>
    <s v="Over weight"/>
  </r>
  <r>
    <s v="C1005"/>
    <n v="47"/>
    <s v="male"/>
    <n v="19.190000000000001"/>
    <x v="1"/>
    <s v="no"/>
    <s v="northeast"/>
    <n v="8627.5411000000004"/>
    <s v="Healthy weight"/>
  </r>
  <r>
    <s v="C1006"/>
    <n v="29"/>
    <s v="male"/>
    <n v="31.73"/>
    <x v="3"/>
    <s v="no"/>
    <s v="northwest"/>
    <n v="4433.3877000000002"/>
    <s v="Obesity"/>
  </r>
  <r>
    <s v="C1007"/>
    <n v="28"/>
    <s v="male"/>
    <n v="29.26"/>
    <x v="3"/>
    <s v="no"/>
    <s v="northeast"/>
    <n v="4438.2633999999998"/>
    <s v="Over weight"/>
  </r>
  <r>
    <s v="C1008"/>
    <n v="47"/>
    <s v="male"/>
    <n v="28.215"/>
    <x v="2"/>
    <s v="yes"/>
    <s v="northwest"/>
    <n v="24915.220850000002"/>
    <s v="Over weight"/>
  </r>
  <r>
    <s v="C1009"/>
    <n v="25"/>
    <s v="male"/>
    <n v="24.984999999999999"/>
    <x v="3"/>
    <s v="no"/>
    <s v="northeast"/>
    <n v="23241.47453"/>
    <s v="Over weight"/>
  </r>
  <r>
    <s v="C1010"/>
    <n v="51"/>
    <s v="male"/>
    <n v="27.74"/>
    <x v="1"/>
    <s v="no"/>
    <s v="northeast"/>
    <n v="9957.7216000000008"/>
    <s v="Over weight"/>
  </r>
  <r>
    <s v="C1011"/>
    <n v="48"/>
    <s v="female"/>
    <n v="22.8"/>
    <x v="0"/>
    <s v="no"/>
    <s v="southwest"/>
    <n v="8269.0439999999999"/>
    <s v="Healthy weight"/>
  </r>
  <r>
    <s v="C1012"/>
    <n v="43"/>
    <s v="male"/>
    <n v="20.13"/>
    <x v="3"/>
    <s v="yes"/>
    <s v="southeast"/>
    <n v="18767.737700000001"/>
    <s v="Healthy weight"/>
  </r>
  <r>
    <s v="C1013"/>
    <n v="61"/>
    <s v="female"/>
    <n v="33.33"/>
    <x v="5"/>
    <s v="no"/>
    <s v="southeast"/>
    <n v="36580.282160000002"/>
    <s v="Obesity"/>
  </r>
  <r>
    <s v="C1014"/>
    <n v="48"/>
    <s v="male"/>
    <n v="32.299999999999997"/>
    <x v="1"/>
    <s v="no"/>
    <s v="northwest"/>
    <n v="8765.2489999999998"/>
    <s v="Obesity"/>
  </r>
  <r>
    <s v="C1015"/>
    <n v="38"/>
    <s v="female"/>
    <n v="27.6"/>
    <x v="0"/>
    <s v="no"/>
    <s v="southwest"/>
    <n v="5383.5360000000001"/>
    <s v="Over weight"/>
  </r>
  <r>
    <s v="C1016"/>
    <n v="59"/>
    <s v="male"/>
    <n v="25.46"/>
    <x v="0"/>
    <s v="no"/>
    <s v="northwest"/>
    <n v="12124.992399999999"/>
    <s v="Over weight"/>
  </r>
  <r>
    <s v="C1017"/>
    <n v="19"/>
    <s v="female"/>
    <n v="24.605"/>
    <x v="1"/>
    <s v="no"/>
    <s v="northwest"/>
    <n v="2709.24395"/>
    <s v="Healthy weight"/>
  </r>
  <r>
    <s v="C1018"/>
    <n v="26"/>
    <s v="female"/>
    <n v="34.200000000000003"/>
    <x v="3"/>
    <s v="no"/>
    <s v="southwest"/>
    <n v="3987.9259999999999"/>
    <s v="Obesity"/>
  </r>
  <r>
    <s v="C1019"/>
    <n v="54"/>
    <s v="female"/>
    <n v="35.814999999999998"/>
    <x v="2"/>
    <s v="no"/>
    <s v="northwest"/>
    <n v="12495.290849999999"/>
    <s v="Obesity"/>
  </r>
  <r>
    <s v="C1020"/>
    <n v="21"/>
    <s v="female"/>
    <n v="32.68"/>
    <x v="3"/>
    <s v="no"/>
    <s v="northwest"/>
    <n v="26018.950519999999"/>
    <s v="Obesity"/>
  </r>
  <r>
    <s v="C1021"/>
    <n v="51"/>
    <s v="male"/>
    <n v="37"/>
    <x v="0"/>
    <s v="no"/>
    <s v="southwest"/>
    <n v="8798.5930000000008"/>
    <s v="Obesity"/>
  </r>
  <r>
    <s v="C1022"/>
    <n v="22"/>
    <s v="female"/>
    <n v="31.02"/>
    <x v="2"/>
    <s v="yes"/>
    <s v="southeast"/>
    <n v="35595.589800000002"/>
    <s v="Obesity"/>
  </r>
  <r>
    <s v="C1023"/>
    <n v="47"/>
    <s v="male"/>
    <n v="36.08"/>
    <x v="1"/>
    <s v="yes"/>
    <s v="southeast"/>
    <n v="42211.138200000001"/>
    <s v="Obesity"/>
  </r>
  <r>
    <s v="C1024"/>
    <n v="18"/>
    <s v="male"/>
    <n v="23.32"/>
    <x v="1"/>
    <s v="no"/>
    <s v="southeast"/>
    <n v="1711.0268000000001"/>
    <s v="Healthy weight"/>
  </r>
  <r>
    <s v="C1025"/>
    <n v="47"/>
    <s v="female"/>
    <n v="45.32"/>
    <x v="1"/>
    <s v="no"/>
    <s v="southeast"/>
    <n v="8569.8618000000006"/>
    <s v="Obesity"/>
  </r>
  <r>
    <s v="C1026"/>
    <n v="21"/>
    <s v="female"/>
    <n v="34.6"/>
    <x v="0"/>
    <s v="no"/>
    <s v="southwest"/>
    <n v="2020.1769999999999"/>
    <s v="Obesity"/>
  </r>
  <r>
    <s v="C1027"/>
    <n v="19"/>
    <s v="male"/>
    <n v="26.03"/>
    <x v="1"/>
    <s v="yes"/>
    <s v="northwest"/>
    <n v="16450.894700000001"/>
    <s v="Over weight"/>
  </r>
  <r>
    <s v="C1028"/>
    <n v="23"/>
    <s v="male"/>
    <n v="18.715"/>
    <x v="0"/>
    <s v="no"/>
    <s v="northwest"/>
    <n v="21595.382290000001"/>
    <s v="Healthy weight"/>
  </r>
  <r>
    <s v="C1029"/>
    <n v="54"/>
    <s v="male"/>
    <n v="31.6"/>
    <x v="0"/>
    <s v="no"/>
    <s v="southwest"/>
    <n v="9850.4320000000007"/>
    <s v="Obesity"/>
  </r>
  <r>
    <s v="C1030"/>
    <n v="37"/>
    <s v="female"/>
    <n v="17.29"/>
    <x v="3"/>
    <s v="no"/>
    <s v="northeast"/>
    <n v="6877.9800999999998"/>
    <s v="Underweight"/>
  </r>
  <r>
    <s v="C1031"/>
    <n v="46"/>
    <s v="female"/>
    <n v="23.655000000000001"/>
    <x v="1"/>
    <s v="yes"/>
    <s v="northwest"/>
    <n v="21677.283449999999"/>
    <s v="Healthy weight"/>
  </r>
  <r>
    <s v="C1032"/>
    <n v="55"/>
    <s v="female"/>
    <n v="35.200000000000003"/>
    <x v="0"/>
    <s v="yes"/>
    <s v="southeast"/>
    <n v="44423.803"/>
    <s v="Obesity"/>
  </r>
  <r>
    <s v="C1033"/>
    <n v="30"/>
    <s v="female"/>
    <n v="27.93"/>
    <x v="0"/>
    <s v="no"/>
    <s v="northeast"/>
    <n v="4137.5227000000004"/>
    <s v="Over weight"/>
  </r>
  <r>
    <s v="C1034"/>
    <n v="18"/>
    <s v="male"/>
    <n v="21.565000000000001"/>
    <x v="0"/>
    <s v="yes"/>
    <s v="northeast"/>
    <n v="13747.87235"/>
    <s v="Healthy weight"/>
  </r>
  <r>
    <s v="C1035"/>
    <n v="61"/>
    <s v="male"/>
    <n v="38.380000000000003"/>
    <x v="0"/>
    <s v="no"/>
    <s v="northwest"/>
    <n v="12950.0712"/>
    <s v="Obesity"/>
  </r>
  <r>
    <s v="C1036"/>
    <n v="54"/>
    <s v="female"/>
    <n v="23"/>
    <x v="2"/>
    <s v="no"/>
    <s v="southwest"/>
    <n v="12094.477999999999"/>
    <s v="Healthy weight"/>
  </r>
  <r>
    <s v="C1037"/>
    <n v="22"/>
    <s v="male"/>
    <n v="37.07"/>
    <x v="3"/>
    <s v="yes"/>
    <s v="southeast"/>
    <n v="37484.4493"/>
    <s v="Obesity"/>
  </r>
  <r>
    <s v="C1038"/>
    <n v="45"/>
    <s v="female"/>
    <n v="30.495000000000001"/>
    <x v="1"/>
    <s v="yes"/>
    <s v="northwest"/>
    <n v="39725.518049999999"/>
    <s v="Obesity"/>
  </r>
  <r>
    <s v="C1039"/>
    <n v="22"/>
    <s v="male"/>
    <n v="28.88"/>
    <x v="0"/>
    <s v="no"/>
    <s v="northeast"/>
    <n v="2250.8352"/>
    <s v="Over weight"/>
  </r>
  <r>
    <s v="C1040"/>
    <n v="19"/>
    <s v="male"/>
    <n v="27.265000000000001"/>
    <x v="3"/>
    <s v="no"/>
    <s v="northwest"/>
    <n v="22493.659640000002"/>
    <s v="Over weight"/>
  </r>
  <r>
    <s v="C1041"/>
    <n v="35"/>
    <s v="female"/>
    <n v="28.024999999999999"/>
    <x v="0"/>
    <s v="yes"/>
    <s v="northwest"/>
    <n v="20234.854749999999"/>
    <s v="Over weight"/>
  </r>
  <r>
    <s v="C1042"/>
    <n v="18"/>
    <s v="male"/>
    <n v="23.085000000000001"/>
    <x v="0"/>
    <s v="no"/>
    <s v="northeast"/>
    <n v="1704.7001499999999"/>
    <s v="Healthy weight"/>
  </r>
  <r>
    <s v="C1043"/>
    <n v="20"/>
    <s v="male"/>
    <n v="30.684999999999999"/>
    <x v="0"/>
    <s v="yes"/>
    <s v="northeast"/>
    <n v="33475.817150000003"/>
    <s v="Obesity"/>
  </r>
  <r>
    <s v="C1044"/>
    <n v="28"/>
    <s v="female"/>
    <n v="25.8"/>
    <x v="0"/>
    <s v="no"/>
    <s v="southwest"/>
    <n v="3161.4540000000002"/>
    <s v="Over weight"/>
  </r>
  <r>
    <s v="C1045"/>
    <n v="55"/>
    <s v="male"/>
    <n v="35.244999999999997"/>
    <x v="1"/>
    <s v="no"/>
    <s v="northeast"/>
    <n v="11394.065549999999"/>
    <s v="Obesity"/>
  </r>
  <r>
    <s v="C1046"/>
    <n v="43"/>
    <s v="female"/>
    <n v="24.7"/>
    <x v="3"/>
    <s v="yes"/>
    <s v="northwest"/>
    <n v="21880.82"/>
    <s v="Healthy weight"/>
  </r>
  <r>
    <s v="C1047"/>
    <n v="43"/>
    <s v="female"/>
    <n v="25.08"/>
    <x v="0"/>
    <s v="no"/>
    <s v="northeast"/>
    <n v="7325.0482000000002"/>
    <s v="Over weight"/>
  </r>
  <r>
    <s v="C1048"/>
    <n v="22"/>
    <s v="male"/>
    <n v="52.58"/>
    <x v="1"/>
    <s v="yes"/>
    <s v="southeast"/>
    <n v="44501.398200000003"/>
    <s v="Obesity"/>
  </r>
  <r>
    <s v="C1049"/>
    <n v="25"/>
    <s v="female"/>
    <n v="22.515000000000001"/>
    <x v="1"/>
    <s v="no"/>
    <s v="northwest"/>
    <n v="3594.17085"/>
    <s v="Healthy weight"/>
  </r>
  <r>
    <s v="C1050"/>
    <n v="49"/>
    <s v="male"/>
    <n v="30.9"/>
    <x v="0"/>
    <s v="yes"/>
    <s v="southwest"/>
    <n v="39727.614000000001"/>
    <s v="Obesity"/>
  </r>
  <r>
    <s v="C1051"/>
    <n v="44"/>
    <s v="female"/>
    <n v="36.954999999999998"/>
    <x v="1"/>
    <s v="no"/>
    <s v="northwest"/>
    <n v="8023.1354499999998"/>
    <s v="Obesity"/>
  </r>
  <r>
    <s v="C1052"/>
    <n v="64"/>
    <s v="male"/>
    <n v="26.41"/>
    <x v="0"/>
    <s v="no"/>
    <s v="northeast"/>
    <n v="14394.5579"/>
    <s v="Over weight"/>
  </r>
  <r>
    <s v="C1053"/>
    <n v="49"/>
    <s v="male"/>
    <n v="29.83"/>
    <x v="1"/>
    <s v="no"/>
    <s v="northeast"/>
    <n v="9288.0267000000003"/>
    <s v="Over weight"/>
  </r>
  <r>
    <s v="C1054"/>
    <n v="47"/>
    <s v="male"/>
    <n v="29.8"/>
    <x v="2"/>
    <s v="yes"/>
    <s v="southwest"/>
    <n v="25309.489000000001"/>
    <s v="Over weight"/>
  </r>
  <r>
    <s v="C1055"/>
    <n v="27"/>
    <s v="female"/>
    <n v="21.47"/>
    <x v="0"/>
    <s v="no"/>
    <s v="northwest"/>
    <n v="3353.4703"/>
    <s v="Healthy weight"/>
  </r>
  <r>
    <s v="C1056"/>
    <n v="55"/>
    <s v="male"/>
    <n v="27.645"/>
    <x v="0"/>
    <s v="no"/>
    <s v="northwest"/>
    <n v="10594.501550000001"/>
    <s v="Over weight"/>
  </r>
  <r>
    <s v="C1057"/>
    <n v="48"/>
    <s v="female"/>
    <n v="28.9"/>
    <x v="0"/>
    <s v="no"/>
    <s v="southwest"/>
    <n v="8277.5229999999992"/>
    <s v="Over weight"/>
  </r>
  <r>
    <s v="C1058"/>
    <n v="45"/>
    <s v="female"/>
    <n v="31.79"/>
    <x v="0"/>
    <s v="no"/>
    <s v="southeast"/>
    <n v="17929.303370000001"/>
    <s v="Obesity"/>
  </r>
  <r>
    <s v="C1059"/>
    <n v="24"/>
    <s v="female"/>
    <n v="39.49"/>
    <x v="0"/>
    <s v="no"/>
    <s v="southeast"/>
    <n v="2480.9791"/>
    <s v="Obesity"/>
  </r>
  <r>
    <s v="C1060"/>
    <n v="32"/>
    <s v="male"/>
    <n v="33.82"/>
    <x v="1"/>
    <s v="no"/>
    <s v="northwest"/>
    <n v="4462.7218000000003"/>
    <s v="Obesity"/>
  </r>
  <r>
    <s v="C1061"/>
    <n v="24"/>
    <s v="male"/>
    <n v="32.01"/>
    <x v="0"/>
    <s v="no"/>
    <s v="southeast"/>
    <n v="1981.5818999999999"/>
    <s v="Obesity"/>
  </r>
  <r>
    <s v="C1062"/>
    <n v="57"/>
    <s v="male"/>
    <n v="27.94"/>
    <x v="1"/>
    <s v="no"/>
    <s v="southeast"/>
    <n v="11554.223599999999"/>
    <s v="Over weight"/>
  </r>
  <r>
    <s v="C1063"/>
    <n v="59"/>
    <s v="male"/>
    <n v="41.14"/>
    <x v="1"/>
    <s v="yes"/>
    <s v="southeast"/>
    <n v="48970.247600000002"/>
    <s v="Obesity"/>
  </r>
  <r>
    <s v="C1064"/>
    <n v="36"/>
    <s v="male"/>
    <n v="28.594999999999999"/>
    <x v="2"/>
    <s v="no"/>
    <s v="northwest"/>
    <n v="6548.1950500000003"/>
    <s v="Over weight"/>
  </r>
  <r>
    <s v="C1065"/>
    <n v="29"/>
    <s v="female"/>
    <n v="25.6"/>
    <x v="5"/>
    <s v="no"/>
    <s v="southwest"/>
    <n v="5708.8670000000002"/>
    <s v="Over weight"/>
  </r>
  <r>
    <s v="C1066"/>
    <n v="42"/>
    <s v="female"/>
    <n v="25.3"/>
    <x v="1"/>
    <s v="no"/>
    <s v="southwest"/>
    <n v="7045.4989999999998"/>
    <s v="Over weight"/>
  </r>
  <r>
    <s v="C1067"/>
    <n v="48"/>
    <s v="male"/>
    <n v="37.29"/>
    <x v="3"/>
    <s v="no"/>
    <s v="southeast"/>
    <n v="8978.1851000000006"/>
    <s v="Obesity"/>
  </r>
  <r>
    <s v="C1068"/>
    <n v="39"/>
    <s v="male"/>
    <n v="42.655000000000001"/>
    <x v="0"/>
    <s v="no"/>
    <s v="northeast"/>
    <n v="5757.41345"/>
    <s v="Obesity"/>
  </r>
  <r>
    <s v="C1069"/>
    <n v="63"/>
    <s v="male"/>
    <n v="21.66"/>
    <x v="1"/>
    <s v="no"/>
    <s v="northwest"/>
    <n v="14349.8544"/>
    <s v="Healthy weight"/>
  </r>
  <r>
    <s v="C1070"/>
    <n v="54"/>
    <s v="female"/>
    <n v="31.9"/>
    <x v="1"/>
    <s v="no"/>
    <s v="southeast"/>
    <n v="10928.849"/>
    <s v="Obesity"/>
  </r>
  <r>
    <s v="C1071"/>
    <n v="37"/>
    <s v="male"/>
    <n v="37.07"/>
    <x v="1"/>
    <s v="yes"/>
    <s v="southeast"/>
    <n v="39871.704299999998"/>
    <s v="Obesity"/>
  </r>
  <r>
    <s v="C1072"/>
    <n v="63"/>
    <s v="male"/>
    <n v="31.445"/>
    <x v="0"/>
    <s v="no"/>
    <s v="northeast"/>
    <n v="13974.455550000001"/>
    <s v="Obesity"/>
  </r>
  <r>
    <s v="C1073"/>
    <n v="21"/>
    <s v="male"/>
    <n v="31.254999999999999"/>
    <x v="0"/>
    <s v="no"/>
    <s v="northwest"/>
    <n v="1909.52745"/>
    <s v="Obesity"/>
  </r>
  <r>
    <s v="C1074"/>
    <n v="54"/>
    <s v="female"/>
    <n v="28.88"/>
    <x v="3"/>
    <s v="no"/>
    <s v="northeast"/>
    <n v="12096.6512"/>
    <s v="Over weight"/>
  </r>
  <r>
    <s v="C1075"/>
    <n v="60"/>
    <s v="female"/>
    <n v="18.335000000000001"/>
    <x v="0"/>
    <s v="no"/>
    <s v="northeast"/>
    <n v="13204.28565"/>
    <s v="Underweight"/>
  </r>
  <r>
    <s v="C1076"/>
    <n v="32"/>
    <s v="female"/>
    <n v="29.59"/>
    <x v="1"/>
    <s v="no"/>
    <s v="southeast"/>
    <n v="4562.8420999999998"/>
    <s v="Over weight"/>
  </r>
  <r>
    <s v="C1077"/>
    <n v="47"/>
    <s v="female"/>
    <n v="32"/>
    <x v="1"/>
    <s v="no"/>
    <s v="southwest"/>
    <n v="8551.3469999999998"/>
    <s v="Obesity"/>
  </r>
  <r>
    <s v="C1078"/>
    <n v="21"/>
    <s v="male"/>
    <n v="26.03"/>
    <x v="0"/>
    <s v="no"/>
    <s v="northeast"/>
    <n v="2102.2647000000002"/>
    <s v="Over weight"/>
  </r>
  <r>
    <s v="C1079"/>
    <n v="28"/>
    <s v="male"/>
    <n v="31.68"/>
    <x v="0"/>
    <s v="yes"/>
    <s v="southeast"/>
    <n v="34672.147199999999"/>
    <s v="Obesity"/>
  </r>
  <r>
    <s v="C1080"/>
    <n v="63"/>
    <s v="male"/>
    <n v="33.659999999999997"/>
    <x v="2"/>
    <s v="no"/>
    <s v="southeast"/>
    <n v="15161.5344"/>
    <s v="Obesity"/>
  </r>
  <r>
    <s v="C1081"/>
    <n v="18"/>
    <s v="male"/>
    <n v="21.78"/>
    <x v="3"/>
    <s v="no"/>
    <s v="southeast"/>
    <n v="11884.048580000001"/>
    <s v="Healthy weight"/>
  </r>
  <r>
    <s v="C1082"/>
    <n v="32"/>
    <s v="male"/>
    <n v="27.835000000000001"/>
    <x v="1"/>
    <s v="no"/>
    <s v="northwest"/>
    <n v="4454.40265"/>
    <s v="Over weight"/>
  </r>
  <r>
    <s v="C1083"/>
    <n v="38"/>
    <s v="male"/>
    <n v="19.95"/>
    <x v="1"/>
    <s v="no"/>
    <s v="northwest"/>
    <n v="5855.9025000000001"/>
    <s v="Healthy weight"/>
  </r>
  <r>
    <s v="C1084"/>
    <n v="32"/>
    <s v="male"/>
    <n v="31.5"/>
    <x v="1"/>
    <s v="no"/>
    <s v="southwest"/>
    <n v="4076.4969999999998"/>
    <s v="Obesity"/>
  </r>
  <r>
    <s v="C1085"/>
    <n v="62"/>
    <s v="female"/>
    <n v="30.495000000000001"/>
    <x v="3"/>
    <s v="no"/>
    <s v="northwest"/>
    <n v="15019.760050000001"/>
    <s v="Obesity"/>
  </r>
  <r>
    <s v="C1086"/>
    <n v="39"/>
    <s v="female"/>
    <n v="18.3"/>
    <x v="4"/>
    <s v="yes"/>
    <s v="southwest"/>
    <n v="19023.259999999998"/>
    <s v="Underweight"/>
  </r>
  <r>
    <s v="C1087"/>
    <n v="55"/>
    <s v="male"/>
    <n v="28.975000000000001"/>
    <x v="0"/>
    <s v="no"/>
    <s v="northeast"/>
    <n v="10796.35025"/>
    <s v="Over weight"/>
  </r>
  <r>
    <s v="C1088"/>
    <n v="57"/>
    <s v="male"/>
    <n v="31.54"/>
    <x v="0"/>
    <s v="no"/>
    <s v="northwest"/>
    <n v="11353.2276"/>
    <s v="Obesity"/>
  </r>
  <r>
    <s v="C1089"/>
    <n v="52"/>
    <s v="male"/>
    <n v="47.74"/>
    <x v="1"/>
    <s v="no"/>
    <s v="southeast"/>
    <n v="9748.9105999999992"/>
    <s v="Obesity"/>
  </r>
  <r>
    <s v="C1090"/>
    <n v="56"/>
    <s v="male"/>
    <n v="22.1"/>
    <x v="0"/>
    <s v="no"/>
    <s v="southwest"/>
    <n v="10577.087"/>
    <s v="Healthy weight"/>
  </r>
  <r>
    <s v="C1091"/>
    <n v="47"/>
    <s v="male"/>
    <n v="36.19"/>
    <x v="0"/>
    <s v="yes"/>
    <s v="southeast"/>
    <n v="41676.081100000003"/>
    <s v="Obesity"/>
  </r>
  <r>
    <s v="C1092"/>
    <n v="55"/>
    <s v="female"/>
    <n v="29.83"/>
    <x v="0"/>
    <s v="no"/>
    <s v="northeast"/>
    <n v="11286.538699999999"/>
    <s v="Over weight"/>
  </r>
  <r>
    <s v="C1093"/>
    <n v="23"/>
    <s v="male"/>
    <n v="32.700000000000003"/>
    <x v="2"/>
    <s v="no"/>
    <s v="southwest"/>
    <n v="3591.48"/>
    <s v="Obesity"/>
  </r>
  <r>
    <s v="C1094"/>
    <n v="22"/>
    <s v="female"/>
    <n v="30.4"/>
    <x v="0"/>
    <s v="yes"/>
    <s v="northwest"/>
    <n v="33907.548000000003"/>
    <s v="Obesity"/>
  </r>
  <r>
    <s v="C1095"/>
    <n v="50"/>
    <s v="female"/>
    <n v="33.700000000000003"/>
    <x v="5"/>
    <s v="no"/>
    <s v="southwest"/>
    <n v="11299.343000000001"/>
    <s v="Obesity"/>
  </r>
  <r>
    <s v="C1096"/>
    <n v="18"/>
    <s v="female"/>
    <n v="31.35"/>
    <x v="5"/>
    <s v="no"/>
    <s v="northeast"/>
    <n v="4561.1885000000002"/>
    <s v="Obesity"/>
  </r>
  <r>
    <s v="C1097"/>
    <n v="51"/>
    <s v="female"/>
    <n v="34.96"/>
    <x v="3"/>
    <s v="yes"/>
    <s v="northeast"/>
    <n v="44641.197399999997"/>
    <s v="Obesity"/>
  </r>
  <r>
    <s v="C1098"/>
    <n v="22"/>
    <s v="male"/>
    <n v="33.770000000000003"/>
    <x v="0"/>
    <s v="no"/>
    <s v="southeast"/>
    <n v="1674.6323"/>
    <s v="Obesity"/>
  </r>
  <r>
    <s v="C1099"/>
    <n v="52"/>
    <s v="female"/>
    <n v="30.875"/>
    <x v="0"/>
    <s v="no"/>
    <s v="northeast"/>
    <n v="23045.566159999998"/>
    <s v="Obesity"/>
  </r>
  <r>
    <s v="C1100"/>
    <n v="25"/>
    <s v="female"/>
    <n v="33.99"/>
    <x v="1"/>
    <s v="no"/>
    <s v="southeast"/>
    <n v="3227.1210999999998"/>
    <s v="Obesity"/>
  </r>
  <r>
    <s v="C1101"/>
    <n v="33"/>
    <s v="female"/>
    <n v="19.094999999999999"/>
    <x v="3"/>
    <s v="yes"/>
    <s v="northeast"/>
    <n v="16776.304049999999"/>
    <s v="Healthy weight"/>
  </r>
  <r>
    <s v="C1102"/>
    <n v="53"/>
    <s v="male"/>
    <n v="28.6"/>
    <x v="2"/>
    <s v="no"/>
    <s v="southwest"/>
    <n v="11253.421"/>
    <s v="Over weight"/>
  </r>
  <r>
    <s v="C1103"/>
    <n v="29"/>
    <s v="male"/>
    <n v="38.94"/>
    <x v="1"/>
    <s v="no"/>
    <s v="southeast"/>
    <n v="3471.4096"/>
    <s v="Obesity"/>
  </r>
  <r>
    <s v="C1104"/>
    <n v="58"/>
    <s v="male"/>
    <n v="36.08"/>
    <x v="0"/>
    <s v="no"/>
    <s v="southeast"/>
    <n v="11363.2832"/>
    <s v="Obesity"/>
  </r>
  <r>
    <s v="C1105"/>
    <n v="37"/>
    <s v="male"/>
    <n v="29.8"/>
    <x v="0"/>
    <s v="no"/>
    <s v="southwest"/>
    <n v="20420.604650000001"/>
    <s v="Over weight"/>
  </r>
  <r>
    <s v="C1106"/>
    <n v="54"/>
    <s v="female"/>
    <n v="31.24"/>
    <x v="0"/>
    <s v="no"/>
    <s v="southeast"/>
    <n v="10338.9316"/>
    <s v="Obesity"/>
  </r>
  <r>
    <s v="C1107"/>
    <n v="49"/>
    <s v="female"/>
    <n v="29.925000000000001"/>
    <x v="0"/>
    <s v="no"/>
    <s v="northwest"/>
    <n v="8988.1587500000005"/>
    <s v="Obesity"/>
  </r>
  <r>
    <s v="C1108"/>
    <n v="50"/>
    <s v="female"/>
    <n v="26.22"/>
    <x v="3"/>
    <s v="no"/>
    <s v="northwest"/>
    <n v="10493.9458"/>
    <s v="Over weight"/>
  </r>
  <r>
    <s v="C1109"/>
    <n v="26"/>
    <s v="male"/>
    <n v="30"/>
    <x v="1"/>
    <s v="no"/>
    <s v="southwest"/>
    <n v="2904.0880000000002"/>
    <s v="Obesity"/>
  </r>
  <r>
    <s v="C1110"/>
    <n v="45"/>
    <s v="male"/>
    <n v="20.350000000000001"/>
    <x v="2"/>
    <s v="no"/>
    <s v="southeast"/>
    <n v="8605.3615000000009"/>
    <s v="Healthy weight"/>
  </r>
  <r>
    <s v="C1111"/>
    <n v="54"/>
    <s v="female"/>
    <n v="32.299999999999997"/>
    <x v="1"/>
    <s v="no"/>
    <s v="northeast"/>
    <n v="11512.405000000001"/>
    <s v="Obesity"/>
  </r>
  <r>
    <s v="C1112"/>
    <n v="38"/>
    <s v="male"/>
    <n v="38.39"/>
    <x v="2"/>
    <s v="yes"/>
    <s v="southeast"/>
    <n v="41949.244100000004"/>
    <s v="Obesity"/>
  </r>
  <r>
    <s v="C1113"/>
    <n v="48"/>
    <s v="female"/>
    <n v="25.85"/>
    <x v="2"/>
    <s v="yes"/>
    <s v="southeast"/>
    <n v="24180.933499999999"/>
    <s v="Over weight"/>
  </r>
  <r>
    <s v="C1114"/>
    <n v="28"/>
    <s v="female"/>
    <n v="26.315000000000001"/>
    <x v="2"/>
    <s v="no"/>
    <s v="northwest"/>
    <n v="5312.1698500000002"/>
    <s v="Over weight"/>
  </r>
  <r>
    <s v="C1115"/>
    <n v="23"/>
    <s v="male"/>
    <n v="24.51"/>
    <x v="0"/>
    <s v="no"/>
    <s v="northeast"/>
    <n v="2396.0958999999998"/>
    <s v="Healthy weight"/>
  </r>
  <r>
    <s v="C1116"/>
    <n v="55"/>
    <s v="male"/>
    <n v="32.67"/>
    <x v="1"/>
    <s v="no"/>
    <s v="southeast"/>
    <n v="10807.4863"/>
    <s v="Obesity"/>
  </r>
  <r>
    <s v="C1117"/>
    <n v="41"/>
    <s v="male"/>
    <n v="29.64"/>
    <x v="4"/>
    <s v="no"/>
    <s v="northeast"/>
    <n v="9222.4025999999994"/>
    <s v="Over weight"/>
  </r>
  <r>
    <s v="C1118"/>
    <n v="25"/>
    <s v="male"/>
    <n v="33.33"/>
    <x v="3"/>
    <s v="yes"/>
    <s v="southeast"/>
    <n v="36124.573700000001"/>
    <s v="Obesity"/>
  </r>
  <r>
    <s v="C1119"/>
    <n v="33"/>
    <s v="male"/>
    <n v="35.75"/>
    <x v="1"/>
    <s v="yes"/>
    <s v="southeast"/>
    <n v="38282.749499999998"/>
    <s v="Obesity"/>
  </r>
  <r>
    <s v="C1120"/>
    <n v="30"/>
    <s v="female"/>
    <n v="19.95"/>
    <x v="2"/>
    <s v="no"/>
    <s v="northwest"/>
    <n v="5693.4305000000004"/>
    <s v="Healthy weight"/>
  </r>
  <r>
    <s v="C1121"/>
    <n v="23"/>
    <s v="female"/>
    <n v="31.4"/>
    <x v="0"/>
    <s v="yes"/>
    <s v="southwest"/>
    <n v="34166.273000000001"/>
    <s v="Obesity"/>
  </r>
  <r>
    <s v="C1122"/>
    <n v="46"/>
    <s v="male"/>
    <n v="38.17"/>
    <x v="3"/>
    <s v="no"/>
    <s v="southeast"/>
    <n v="8347.1643000000004"/>
    <s v="Obesity"/>
  </r>
  <r>
    <s v="C1123"/>
    <n v="53"/>
    <s v="female"/>
    <n v="36.86"/>
    <x v="2"/>
    <s v="yes"/>
    <s v="northwest"/>
    <n v="46661.4424"/>
    <s v="Obesity"/>
  </r>
  <r>
    <s v="C1124"/>
    <n v="27"/>
    <s v="female"/>
    <n v="32.395000000000003"/>
    <x v="1"/>
    <s v="no"/>
    <s v="northeast"/>
    <n v="18903.491409999999"/>
    <s v="Obesity"/>
  </r>
  <r>
    <s v="C1125"/>
    <n v="23"/>
    <s v="female"/>
    <n v="42.75"/>
    <x v="1"/>
    <s v="yes"/>
    <s v="northeast"/>
    <n v="40904.199500000002"/>
    <s v="Obesity"/>
  </r>
  <r>
    <s v="C1126"/>
    <n v="63"/>
    <s v="female"/>
    <n v="25.08"/>
    <x v="0"/>
    <s v="no"/>
    <s v="northwest"/>
    <n v="14254.608200000001"/>
    <s v="Over weight"/>
  </r>
  <r>
    <s v="C1127"/>
    <n v="55"/>
    <s v="male"/>
    <n v="29.9"/>
    <x v="0"/>
    <s v="no"/>
    <s v="southwest"/>
    <n v="10214.636"/>
    <s v="Obesity"/>
  </r>
  <r>
    <s v="C1128"/>
    <n v="35"/>
    <s v="female"/>
    <n v="35.86"/>
    <x v="3"/>
    <s v="no"/>
    <s v="southeast"/>
    <n v="5836.5204000000003"/>
    <s v="Obesity"/>
  </r>
  <r>
    <s v="C1129"/>
    <n v="34"/>
    <s v="male"/>
    <n v="32.799999999999997"/>
    <x v="1"/>
    <s v="no"/>
    <s v="southwest"/>
    <n v="14358.364369999999"/>
    <s v="Obesity"/>
  </r>
  <r>
    <s v="C1130"/>
    <n v="19"/>
    <s v="female"/>
    <n v="18.600000000000001"/>
    <x v="0"/>
    <s v="no"/>
    <s v="southwest"/>
    <n v="1728.8969999999999"/>
    <s v="Healthy weight"/>
  </r>
  <r>
    <s v="C1131"/>
    <n v="39"/>
    <s v="female"/>
    <n v="23.87"/>
    <x v="4"/>
    <s v="no"/>
    <s v="southeast"/>
    <n v="8582.3022999999994"/>
    <s v="Healthy weight"/>
  </r>
  <r>
    <s v="C1132"/>
    <n v="27"/>
    <s v="male"/>
    <n v="45.9"/>
    <x v="3"/>
    <s v="no"/>
    <s v="southwest"/>
    <n v="3693.4279999999999"/>
    <s v="Obesity"/>
  </r>
  <r>
    <s v="C1133"/>
    <n v="57"/>
    <s v="male"/>
    <n v="40.28"/>
    <x v="0"/>
    <s v="no"/>
    <s v="northeast"/>
    <n v="20709.020339999999"/>
    <s v="Obesity"/>
  </r>
  <r>
    <s v="C1134"/>
    <n v="52"/>
    <s v="female"/>
    <n v="18.335000000000001"/>
    <x v="0"/>
    <s v="no"/>
    <s v="northwest"/>
    <n v="9991.0376500000002"/>
    <s v="Underweight"/>
  </r>
  <r>
    <s v="C1135"/>
    <n v="28"/>
    <s v="male"/>
    <n v="33.82"/>
    <x v="0"/>
    <s v="no"/>
    <s v="northwest"/>
    <n v="19673.335729999999"/>
    <s v="Obesity"/>
  </r>
  <r>
    <s v="C1136"/>
    <n v="50"/>
    <s v="female"/>
    <n v="28.12"/>
    <x v="2"/>
    <s v="no"/>
    <s v="northwest"/>
    <n v="11085.586799999999"/>
    <s v="Over weight"/>
  </r>
  <r>
    <s v="C1137"/>
    <n v="44"/>
    <s v="female"/>
    <n v="25"/>
    <x v="1"/>
    <s v="no"/>
    <s v="southwest"/>
    <n v="7623.518"/>
    <s v="Over weight"/>
  </r>
  <r>
    <s v="C1138"/>
    <n v="26"/>
    <s v="female"/>
    <n v="22.23"/>
    <x v="0"/>
    <s v="no"/>
    <s v="northwest"/>
    <n v="3176.2876999999999"/>
    <s v="Healthy weight"/>
  </r>
  <r>
    <s v="C1139"/>
    <n v="33"/>
    <s v="male"/>
    <n v="30.25"/>
    <x v="0"/>
    <s v="no"/>
    <s v="southeast"/>
    <n v="3704.3544999999999"/>
    <s v="Obesity"/>
  </r>
  <r>
    <s v="C1140"/>
    <n v="19"/>
    <s v="female"/>
    <n v="32.49"/>
    <x v="0"/>
    <s v="yes"/>
    <s v="northwest"/>
    <n v="36898.733079999998"/>
    <s v="Obesity"/>
  </r>
  <r>
    <s v="C1141"/>
    <n v="50"/>
    <s v="male"/>
    <n v="37.07"/>
    <x v="1"/>
    <s v="no"/>
    <s v="southeast"/>
    <n v="9048.0272999999997"/>
    <s v="Obesity"/>
  </r>
  <r>
    <s v="C1142"/>
    <n v="41"/>
    <s v="female"/>
    <n v="32.6"/>
    <x v="2"/>
    <s v="no"/>
    <s v="southwest"/>
    <n v="7954.5169999999998"/>
    <s v="Obesity"/>
  </r>
  <r>
    <s v="C1143"/>
    <n v="52"/>
    <s v="female"/>
    <n v="24.86"/>
    <x v="0"/>
    <s v="no"/>
    <s v="southeast"/>
    <n v="27117.993780000001"/>
    <s v="Healthy weight"/>
  </r>
  <r>
    <s v="C1144"/>
    <n v="39"/>
    <s v="male"/>
    <n v="32.340000000000003"/>
    <x v="3"/>
    <s v="no"/>
    <s v="southeast"/>
    <n v="6338.0756000000001"/>
    <s v="Obesity"/>
  </r>
  <r>
    <s v="C1145"/>
    <n v="50"/>
    <s v="male"/>
    <n v="32.299999999999997"/>
    <x v="3"/>
    <s v="no"/>
    <s v="southwest"/>
    <n v="9630.3970000000008"/>
    <s v="Obesity"/>
  </r>
  <r>
    <s v="C1146"/>
    <n v="52"/>
    <s v="male"/>
    <n v="32.774999999999999"/>
    <x v="2"/>
    <s v="no"/>
    <s v="northwest"/>
    <n v="11289.10925"/>
    <s v="Obesity"/>
  </r>
  <r>
    <s v="C1147"/>
    <n v="60"/>
    <s v="male"/>
    <n v="32.799999999999997"/>
    <x v="0"/>
    <s v="yes"/>
    <s v="southwest"/>
    <n v="52590.829389999999"/>
    <s v="Obesity"/>
  </r>
  <r>
    <s v="C1148"/>
    <n v="20"/>
    <s v="female"/>
    <n v="31.92"/>
    <x v="0"/>
    <s v="no"/>
    <s v="northwest"/>
    <n v="2261.5688"/>
    <s v="Obesity"/>
  </r>
  <r>
    <s v="C1149"/>
    <n v="55"/>
    <s v="male"/>
    <n v="21.5"/>
    <x v="1"/>
    <s v="no"/>
    <s v="southwest"/>
    <n v="10791.96"/>
    <s v="Healthy weight"/>
  </r>
  <r>
    <s v="C1150"/>
    <n v="42"/>
    <s v="male"/>
    <n v="34.1"/>
    <x v="0"/>
    <s v="no"/>
    <s v="southwest"/>
    <n v="5979.7309999999998"/>
    <s v="Obesity"/>
  </r>
  <r>
    <s v="C1151"/>
    <n v="18"/>
    <s v="female"/>
    <n v="30.305"/>
    <x v="0"/>
    <s v="no"/>
    <s v="northeast"/>
    <n v="2203.7359499999998"/>
    <s v="Obesity"/>
  </r>
  <r>
    <s v="C1152"/>
    <n v="58"/>
    <s v="female"/>
    <n v="36.479999999999997"/>
    <x v="0"/>
    <s v="no"/>
    <s v="northwest"/>
    <n v="12235.8392"/>
    <s v="Obesity"/>
  </r>
  <r>
    <s v="C1153"/>
    <n v="43"/>
    <s v="female"/>
    <n v="32.56"/>
    <x v="2"/>
    <s v="yes"/>
    <s v="southeast"/>
    <n v="40941.285400000001"/>
    <s v="Obesity"/>
  </r>
  <r>
    <s v="C1154"/>
    <n v="35"/>
    <s v="female"/>
    <n v="35.814999999999998"/>
    <x v="1"/>
    <s v="no"/>
    <s v="northwest"/>
    <n v="5630.4578499999998"/>
    <s v="Obesity"/>
  </r>
  <r>
    <s v="C1155"/>
    <n v="48"/>
    <s v="female"/>
    <n v="27.93"/>
    <x v="5"/>
    <s v="no"/>
    <s v="northwest"/>
    <n v="11015.1747"/>
    <s v="Over weight"/>
  </r>
  <r>
    <s v="C1156"/>
    <n v="36"/>
    <s v="female"/>
    <n v="22.135000000000002"/>
    <x v="2"/>
    <s v="no"/>
    <s v="northeast"/>
    <n v="7228.2156500000001"/>
    <s v="Healthy weight"/>
  </r>
  <r>
    <s v="C1157"/>
    <n v="19"/>
    <s v="male"/>
    <n v="44.88"/>
    <x v="0"/>
    <s v="yes"/>
    <s v="southeast"/>
    <n v="39722.746200000001"/>
    <s v="Obesity"/>
  </r>
  <r>
    <s v="C1158"/>
    <n v="23"/>
    <s v="female"/>
    <n v="23.18"/>
    <x v="3"/>
    <s v="no"/>
    <s v="northwest"/>
    <n v="14426.073850000001"/>
    <s v="Healthy weight"/>
  </r>
  <r>
    <s v="C1159"/>
    <n v="20"/>
    <s v="female"/>
    <n v="30.59"/>
    <x v="0"/>
    <s v="no"/>
    <s v="northeast"/>
    <n v="2459.7201"/>
    <s v="Obesity"/>
  </r>
  <r>
    <s v="C1160"/>
    <n v="32"/>
    <s v="female"/>
    <n v="41.1"/>
    <x v="0"/>
    <s v="no"/>
    <s v="southwest"/>
    <n v="3989.8409999999999"/>
    <s v="Obesity"/>
  </r>
  <r>
    <s v="C1161"/>
    <n v="43"/>
    <s v="female"/>
    <n v="34.58"/>
    <x v="1"/>
    <s v="no"/>
    <s v="northwest"/>
    <n v="7727.2532000000001"/>
    <s v="Obesity"/>
  </r>
  <r>
    <s v="C1162"/>
    <n v="34"/>
    <s v="male"/>
    <n v="42.13"/>
    <x v="3"/>
    <s v="no"/>
    <s v="southeast"/>
    <n v="5124.1886999999997"/>
    <s v="Obesity"/>
  </r>
  <r>
    <s v="C1163"/>
    <n v="30"/>
    <s v="male"/>
    <n v="38.83"/>
    <x v="1"/>
    <s v="no"/>
    <s v="southeast"/>
    <n v="18963.171920000001"/>
    <s v="Obesity"/>
  </r>
  <r>
    <s v="C1164"/>
    <n v="18"/>
    <s v="female"/>
    <n v="28.215"/>
    <x v="0"/>
    <s v="no"/>
    <s v="northeast"/>
    <n v="2200.8308499999998"/>
    <s v="Over weight"/>
  </r>
  <r>
    <s v="C1165"/>
    <n v="41"/>
    <s v="female"/>
    <n v="28.31"/>
    <x v="1"/>
    <s v="no"/>
    <s v="northwest"/>
    <n v="7153.5538999999999"/>
    <s v="Over weight"/>
  </r>
  <r>
    <s v="C1166"/>
    <n v="35"/>
    <s v="female"/>
    <n v="26.125"/>
    <x v="0"/>
    <s v="no"/>
    <s v="northeast"/>
    <n v="5227.9887500000004"/>
    <s v="Over weight"/>
  </r>
  <r>
    <s v="C1167"/>
    <n v="57"/>
    <s v="male"/>
    <n v="40.369999999999997"/>
    <x v="0"/>
    <s v="no"/>
    <s v="southeast"/>
    <n v="10982.5013"/>
    <s v="Obesity"/>
  </r>
  <r>
    <s v="C1168"/>
    <n v="29"/>
    <s v="female"/>
    <n v="24.6"/>
    <x v="3"/>
    <s v="no"/>
    <s v="southwest"/>
    <n v="4529.4769999999999"/>
    <s v="Healthy weight"/>
  </r>
  <r>
    <s v="C1169"/>
    <n v="32"/>
    <s v="male"/>
    <n v="35.200000000000003"/>
    <x v="3"/>
    <s v="no"/>
    <s v="southwest"/>
    <n v="4670.6400000000003"/>
    <s v="Obesity"/>
  </r>
  <r>
    <s v="C1170"/>
    <n v="37"/>
    <s v="female"/>
    <n v="34.104999999999997"/>
    <x v="1"/>
    <s v="no"/>
    <s v="northwest"/>
    <n v="6112.3529500000004"/>
    <s v="Obesity"/>
  </r>
  <r>
    <s v="C1171"/>
    <n v="18"/>
    <s v="male"/>
    <n v="27.36"/>
    <x v="1"/>
    <s v="yes"/>
    <s v="northeast"/>
    <n v="17178.682400000002"/>
    <s v="Over weight"/>
  </r>
  <r>
    <s v="C1172"/>
    <n v="43"/>
    <s v="female"/>
    <n v="26.7"/>
    <x v="3"/>
    <s v="yes"/>
    <s v="southwest"/>
    <n v="22478.6"/>
    <s v="Over weight"/>
  </r>
  <r>
    <s v="C1173"/>
    <n v="56"/>
    <s v="female"/>
    <n v="41.91"/>
    <x v="0"/>
    <s v="no"/>
    <s v="southeast"/>
    <n v="11093.6229"/>
    <s v="Obesity"/>
  </r>
  <r>
    <s v="C1174"/>
    <n v="38"/>
    <s v="male"/>
    <n v="29.26"/>
    <x v="3"/>
    <s v="no"/>
    <s v="northwest"/>
    <n v="6457.8433999999997"/>
    <s v="Over weight"/>
  </r>
  <r>
    <s v="C1175"/>
    <n v="29"/>
    <s v="male"/>
    <n v="32.11"/>
    <x v="3"/>
    <s v="no"/>
    <s v="northwest"/>
    <n v="4433.9159"/>
    <s v="Obesity"/>
  </r>
  <r>
    <s v="C1176"/>
    <n v="22"/>
    <s v="female"/>
    <n v="27.1"/>
    <x v="0"/>
    <s v="no"/>
    <s v="southwest"/>
    <n v="2154.3609999999999"/>
    <s v="Over weight"/>
  </r>
  <r>
    <s v="C1177"/>
    <n v="52"/>
    <s v="female"/>
    <n v="24.13"/>
    <x v="1"/>
    <s v="yes"/>
    <s v="northwest"/>
    <n v="23887.662700000001"/>
    <s v="Healthy weight"/>
  </r>
  <r>
    <s v="C1178"/>
    <n v="40"/>
    <s v="female"/>
    <n v="27.4"/>
    <x v="1"/>
    <s v="no"/>
    <s v="southwest"/>
    <n v="6496.8860000000004"/>
    <s v="Over weight"/>
  </r>
  <r>
    <s v="C1179"/>
    <n v="23"/>
    <s v="female"/>
    <n v="34.865000000000002"/>
    <x v="0"/>
    <s v="no"/>
    <s v="northeast"/>
    <n v="2899.4893499999998"/>
    <s v="Obesity"/>
  </r>
  <r>
    <s v="C1180"/>
    <n v="31"/>
    <s v="male"/>
    <n v="29.81"/>
    <x v="0"/>
    <s v="yes"/>
    <s v="southeast"/>
    <n v="19350.368900000001"/>
    <s v="Over weight"/>
  </r>
  <r>
    <s v="C1181"/>
    <n v="42"/>
    <s v="female"/>
    <n v="41.325000000000003"/>
    <x v="1"/>
    <s v="no"/>
    <s v="northeast"/>
    <n v="7650.7737500000003"/>
    <s v="Obesity"/>
  </r>
  <r>
    <s v="C1182"/>
    <n v="24"/>
    <s v="female"/>
    <n v="29.925000000000001"/>
    <x v="0"/>
    <s v="no"/>
    <s v="northwest"/>
    <n v="2850.6837500000001"/>
    <s v="Obesity"/>
  </r>
  <r>
    <s v="C1183"/>
    <n v="25"/>
    <s v="female"/>
    <n v="30.3"/>
    <x v="0"/>
    <s v="no"/>
    <s v="southwest"/>
    <n v="2632.9920000000002"/>
    <s v="Obesity"/>
  </r>
  <r>
    <s v="C1184"/>
    <n v="48"/>
    <s v="female"/>
    <n v="27.36"/>
    <x v="1"/>
    <s v="no"/>
    <s v="northeast"/>
    <n v="9447.3824000000004"/>
    <s v="Over weight"/>
  </r>
  <r>
    <s v="C1185"/>
    <n v="23"/>
    <s v="female"/>
    <n v="28.49"/>
    <x v="1"/>
    <s v="yes"/>
    <s v="southeast"/>
    <n v="18328.238099999999"/>
    <s v="Over weight"/>
  </r>
  <r>
    <s v="C1186"/>
    <n v="45"/>
    <s v="male"/>
    <n v="23.56"/>
    <x v="3"/>
    <s v="no"/>
    <s v="northeast"/>
    <n v="8603.8233999999993"/>
    <s v="Healthy weight"/>
  </r>
  <r>
    <s v="C1187"/>
    <n v="20"/>
    <s v="male"/>
    <n v="35.625"/>
    <x v="2"/>
    <s v="yes"/>
    <s v="northwest"/>
    <n v="37465.34375"/>
    <s v="Obesity"/>
  </r>
  <r>
    <s v="C1188"/>
    <n v="62"/>
    <s v="female"/>
    <n v="32.68"/>
    <x v="0"/>
    <s v="no"/>
    <s v="northwest"/>
    <n v="13844.797200000001"/>
    <s v="Obesity"/>
  </r>
  <r>
    <s v="C1189"/>
    <n v="43"/>
    <s v="female"/>
    <n v="25.27"/>
    <x v="1"/>
    <s v="yes"/>
    <s v="northeast"/>
    <n v="21771.3423"/>
    <s v="Over weight"/>
  </r>
  <r>
    <s v="C1190"/>
    <n v="23"/>
    <s v="female"/>
    <n v="28"/>
    <x v="0"/>
    <s v="no"/>
    <s v="southwest"/>
    <n v="13126.677449999999"/>
    <s v="Over weight"/>
  </r>
  <r>
    <s v="C1191"/>
    <n v="31"/>
    <s v="female"/>
    <n v="32.774999999999999"/>
    <x v="3"/>
    <s v="no"/>
    <s v="northwest"/>
    <n v="5327.4002499999997"/>
    <s v="Obesity"/>
  </r>
  <r>
    <s v="C1192"/>
    <n v="41"/>
    <s v="female"/>
    <n v="21.754999999999999"/>
    <x v="1"/>
    <s v="no"/>
    <s v="northeast"/>
    <n v="13725.47184"/>
    <s v="Healthy weight"/>
  </r>
  <r>
    <s v="C1193"/>
    <n v="58"/>
    <s v="female"/>
    <n v="32.395000000000003"/>
    <x v="1"/>
    <s v="no"/>
    <s v="northeast"/>
    <n v="13019.161050000001"/>
    <s v="Obesity"/>
  </r>
  <r>
    <s v="C1194"/>
    <n v="48"/>
    <s v="female"/>
    <n v="36.575000000000003"/>
    <x v="0"/>
    <s v="no"/>
    <s v="northwest"/>
    <n v="8671.1912499999999"/>
    <s v="Obesity"/>
  </r>
  <r>
    <s v="C1195"/>
    <n v="31"/>
    <s v="female"/>
    <n v="21.754999999999999"/>
    <x v="0"/>
    <s v="no"/>
    <s v="northwest"/>
    <n v="4134.0824499999999"/>
    <s v="Healthy weight"/>
  </r>
  <r>
    <s v="C1196"/>
    <n v="19"/>
    <s v="female"/>
    <n v="27.93"/>
    <x v="2"/>
    <s v="no"/>
    <s v="northwest"/>
    <n v="18838.703659999999"/>
    <s v="Over weight"/>
  </r>
  <r>
    <s v="C1197"/>
    <n v="19"/>
    <s v="female"/>
    <n v="30.02"/>
    <x v="0"/>
    <s v="yes"/>
    <s v="northwest"/>
    <n v="33307.550799999997"/>
    <s v="Obesity"/>
  </r>
  <r>
    <s v="C1198"/>
    <n v="41"/>
    <s v="male"/>
    <n v="33.549999999999997"/>
    <x v="0"/>
    <s v="no"/>
    <s v="southeast"/>
    <n v="5699.8374999999996"/>
    <s v="Obesity"/>
  </r>
  <r>
    <s v="C1199"/>
    <n v="40"/>
    <s v="male"/>
    <n v="29.355"/>
    <x v="1"/>
    <s v="no"/>
    <s v="northwest"/>
    <n v="6393.6034499999996"/>
    <s v="Over weight"/>
  </r>
  <r>
    <s v="C1200"/>
    <n v="31"/>
    <s v="female"/>
    <n v="25.8"/>
    <x v="3"/>
    <s v="no"/>
    <s v="southwest"/>
    <n v="4934.7049999999999"/>
    <s v="Over weight"/>
  </r>
  <r>
    <s v="C1201"/>
    <n v="37"/>
    <s v="male"/>
    <n v="24.32"/>
    <x v="3"/>
    <s v="no"/>
    <s v="northwest"/>
    <n v="6198.7518"/>
    <s v="Healthy weight"/>
  </r>
  <r>
    <s v="C1202"/>
    <n v="46"/>
    <s v="male"/>
    <n v="40.375"/>
    <x v="3"/>
    <s v="no"/>
    <s v="northwest"/>
    <n v="8733.2292500000003"/>
    <s v="Obesity"/>
  </r>
  <r>
    <s v="C1203"/>
    <n v="22"/>
    <s v="male"/>
    <n v="32.11"/>
    <x v="0"/>
    <s v="no"/>
    <s v="northwest"/>
    <n v="2055.3249000000001"/>
    <s v="Obesity"/>
  </r>
  <r>
    <s v="C1204"/>
    <n v="51"/>
    <s v="male"/>
    <n v="32.299999999999997"/>
    <x v="1"/>
    <s v="no"/>
    <s v="northeast"/>
    <n v="9964.06"/>
    <s v="Obesity"/>
  </r>
  <r>
    <s v="C1205"/>
    <n v="18"/>
    <s v="female"/>
    <n v="27.28"/>
    <x v="2"/>
    <s v="yes"/>
    <s v="southeast"/>
    <n v="18223.4512"/>
    <s v="Over weight"/>
  </r>
  <r>
    <s v="C1206"/>
    <n v="35"/>
    <s v="male"/>
    <n v="17.86"/>
    <x v="1"/>
    <s v="no"/>
    <s v="northwest"/>
    <n v="5116.5003999999999"/>
    <s v="Underweight"/>
  </r>
  <r>
    <s v="C1207"/>
    <n v="59"/>
    <s v="female"/>
    <n v="34.799999999999997"/>
    <x v="3"/>
    <s v="no"/>
    <s v="southwest"/>
    <n v="36910.608030000003"/>
    <s v="Obesity"/>
  </r>
  <r>
    <s v="C1208"/>
    <n v="36"/>
    <s v="male"/>
    <n v="33.4"/>
    <x v="3"/>
    <s v="yes"/>
    <s v="southwest"/>
    <n v="38415.474000000002"/>
    <s v="Obesity"/>
  </r>
  <r>
    <s v="C1209"/>
    <n v="37"/>
    <s v="female"/>
    <n v="25.555"/>
    <x v="1"/>
    <s v="yes"/>
    <s v="northeast"/>
    <n v="20296.863450000001"/>
    <s v="Over weight"/>
  </r>
  <r>
    <s v="C1210"/>
    <n v="59"/>
    <s v="male"/>
    <n v="37.1"/>
    <x v="1"/>
    <s v="no"/>
    <s v="southwest"/>
    <n v="12347.172"/>
    <s v="Obesity"/>
  </r>
  <r>
    <s v="C1211"/>
    <n v="36"/>
    <s v="male"/>
    <n v="30.875"/>
    <x v="1"/>
    <s v="no"/>
    <s v="northwest"/>
    <n v="5373.3642499999996"/>
    <s v="Obesity"/>
  </r>
  <r>
    <s v="C1212"/>
    <n v="39"/>
    <s v="male"/>
    <n v="34.1"/>
    <x v="3"/>
    <s v="no"/>
    <s v="southeast"/>
    <n v="23563.016179999999"/>
    <s v="Obesity"/>
  </r>
  <r>
    <s v="C1213"/>
    <n v="18"/>
    <s v="male"/>
    <n v="21.47"/>
    <x v="0"/>
    <s v="no"/>
    <s v="northeast"/>
    <n v="1702.4553000000001"/>
    <s v="Healthy weight"/>
  </r>
  <r>
    <s v="C1214"/>
    <n v="52"/>
    <s v="female"/>
    <n v="33.299999999999997"/>
    <x v="3"/>
    <s v="no"/>
    <s v="southwest"/>
    <n v="10806.839"/>
    <s v="Obesity"/>
  </r>
  <r>
    <s v="C1215"/>
    <n v="27"/>
    <s v="female"/>
    <n v="31.254999999999999"/>
    <x v="1"/>
    <s v="no"/>
    <s v="northwest"/>
    <n v="3956.0714499999999"/>
    <s v="Obesity"/>
  </r>
  <r>
    <s v="C1216"/>
    <n v="18"/>
    <s v="male"/>
    <n v="39.14"/>
    <x v="0"/>
    <s v="no"/>
    <s v="northeast"/>
    <n v="12890.057650000001"/>
    <s v="Obesity"/>
  </r>
  <r>
    <s v="C1217"/>
    <n v="40"/>
    <s v="male"/>
    <n v="25.08"/>
    <x v="0"/>
    <s v="no"/>
    <s v="southeast"/>
    <n v="5415.6611999999996"/>
    <s v="Over weight"/>
  </r>
  <r>
    <s v="C1218"/>
    <n v="29"/>
    <s v="male"/>
    <n v="37.29"/>
    <x v="3"/>
    <s v="no"/>
    <s v="southeast"/>
    <n v="4058.1161000000002"/>
    <s v="Obesity"/>
  </r>
  <r>
    <s v="C1219"/>
    <n v="46"/>
    <s v="female"/>
    <n v="34.6"/>
    <x v="1"/>
    <s v="yes"/>
    <s v="southwest"/>
    <n v="41661.601999999999"/>
    <s v="Obesity"/>
  </r>
  <r>
    <s v="C1220"/>
    <n v="38"/>
    <s v="female"/>
    <n v="30.21"/>
    <x v="2"/>
    <s v="no"/>
    <s v="northwest"/>
    <n v="7537.1638999999996"/>
    <s v="Obesity"/>
  </r>
  <r>
    <s v="C1221"/>
    <n v="30"/>
    <s v="female"/>
    <n v="21.945"/>
    <x v="1"/>
    <s v="no"/>
    <s v="northeast"/>
    <n v="4718.2035500000002"/>
    <s v="Healthy weight"/>
  </r>
  <r>
    <s v="C1222"/>
    <n v="40"/>
    <s v="male"/>
    <n v="24.97"/>
    <x v="3"/>
    <s v="no"/>
    <s v="southeast"/>
    <n v="6593.5083000000004"/>
    <s v="Over weight"/>
  </r>
  <r>
    <s v="C1223"/>
    <n v="50"/>
    <s v="male"/>
    <n v="25.3"/>
    <x v="0"/>
    <s v="no"/>
    <s v="southeast"/>
    <n v="8442.6669999999995"/>
    <s v="Over weight"/>
  </r>
  <r>
    <s v="C1224"/>
    <n v="20"/>
    <s v="female"/>
    <n v="24.42"/>
    <x v="0"/>
    <s v="yes"/>
    <s v="southeast"/>
    <n v="26125.674770000001"/>
    <s v="Healthy weight"/>
  </r>
  <r>
    <s v="C1225"/>
    <n v="41"/>
    <s v="male"/>
    <n v="23.94"/>
    <x v="1"/>
    <s v="no"/>
    <s v="northeast"/>
    <n v="6858.4795999999997"/>
    <s v="Healthy weight"/>
  </r>
  <r>
    <s v="C1226"/>
    <n v="33"/>
    <s v="female"/>
    <n v="39.82"/>
    <x v="1"/>
    <s v="no"/>
    <s v="southeast"/>
    <n v="4795.6567999999997"/>
    <s v="Obesity"/>
  </r>
  <r>
    <s v="C1227"/>
    <n v="38"/>
    <s v="male"/>
    <n v="16.815000000000001"/>
    <x v="3"/>
    <s v="no"/>
    <s v="northeast"/>
    <n v="6640.5448500000002"/>
    <s v="Underweight"/>
  </r>
  <r>
    <s v="C1228"/>
    <n v="42"/>
    <s v="male"/>
    <n v="37.18"/>
    <x v="3"/>
    <s v="no"/>
    <s v="southeast"/>
    <n v="7162.0122000000001"/>
    <s v="Obesity"/>
  </r>
  <r>
    <s v="C1229"/>
    <n v="56"/>
    <s v="male"/>
    <n v="34.43"/>
    <x v="0"/>
    <s v="no"/>
    <s v="southeast"/>
    <n v="10594.225700000001"/>
    <s v="Obesity"/>
  </r>
  <r>
    <s v="C1230"/>
    <n v="58"/>
    <s v="male"/>
    <n v="30.305"/>
    <x v="0"/>
    <s v="no"/>
    <s v="northeast"/>
    <n v="11938.255950000001"/>
    <s v="Obesity"/>
  </r>
  <r>
    <s v="C1231"/>
    <n v="52"/>
    <s v="male"/>
    <n v="34.484999999999999"/>
    <x v="2"/>
    <s v="yes"/>
    <s v="northwest"/>
    <n v="60021.398970000002"/>
    <s v="Obesity"/>
  </r>
  <r>
    <s v="C1232"/>
    <n v="20"/>
    <s v="female"/>
    <n v="21.8"/>
    <x v="0"/>
    <s v="yes"/>
    <s v="southwest"/>
    <n v="20167.336029999999"/>
    <s v="Healthy weight"/>
  </r>
  <r>
    <s v="C1233"/>
    <n v="54"/>
    <s v="female"/>
    <n v="24.605"/>
    <x v="2"/>
    <s v="no"/>
    <s v="northwest"/>
    <n v="12479.70895"/>
    <s v="Healthy weight"/>
  </r>
  <r>
    <s v="C1234"/>
    <n v="58"/>
    <s v="male"/>
    <n v="23.3"/>
    <x v="0"/>
    <s v="no"/>
    <s v="southwest"/>
    <n v="11345.519"/>
    <s v="Healthy weight"/>
  </r>
  <r>
    <s v="C1235"/>
    <n v="45"/>
    <s v="female"/>
    <n v="27.83"/>
    <x v="3"/>
    <s v="no"/>
    <s v="southeast"/>
    <n v="8515.7587000000003"/>
    <s v="Over weight"/>
  </r>
  <r>
    <s v="C1236"/>
    <n v="26"/>
    <s v="male"/>
    <n v="31.065000000000001"/>
    <x v="0"/>
    <s v="no"/>
    <s v="northwest"/>
    <n v="2699.56835"/>
    <s v="Obesity"/>
  </r>
  <r>
    <s v="C1237"/>
    <n v="63"/>
    <s v="female"/>
    <n v="21.66"/>
    <x v="0"/>
    <s v="no"/>
    <s v="northeast"/>
    <n v="14449.8544"/>
    <s v="Healthy weight"/>
  </r>
  <r>
    <s v="C1238"/>
    <n v="58"/>
    <s v="female"/>
    <n v="28.215"/>
    <x v="0"/>
    <s v="no"/>
    <s v="northwest"/>
    <n v="12224.350850000001"/>
    <s v="Over weight"/>
  </r>
  <r>
    <s v="C1239"/>
    <n v="37"/>
    <s v="male"/>
    <n v="22.704999999999998"/>
    <x v="2"/>
    <s v="no"/>
    <s v="northeast"/>
    <n v="6985.50695"/>
    <s v="Healthy weight"/>
  </r>
  <r>
    <s v="C1240"/>
    <n v="25"/>
    <s v="female"/>
    <n v="42.13"/>
    <x v="1"/>
    <s v="no"/>
    <s v="southeast"/>
    <n v="3238.4357"/>
    <s v="Obesity"/>
  </r>
  <r>
    <s v="C1241"/>
    <n v="52"/>
    <s v="male"/>
    <n v="41.8"/>
    <x v="3"/>
    <s v="yes"/>
    <s v="southeast"/>
    <n v="47269.853999999999"/>
    <s v="Obesity"/>
  </r>
  <r>
    <s v="C1242"/>
    <n v="64"/>
    <s v="male"/>
    <n v="36.96"/>
    <x v="3"/>
    <s v="yes"/>
    <s v="southeast"/>
    <n v="49577.662400000001"/>
    <s v="Obesity"/>
  </r>
  <r>
    <s v="C1243"/>
    <n v="22"/>
    <s v="female"/>
    <n v="21.28"/>
    <x v="2"/>
    <s v="no"/>
    <s v="northwest"/>
    <n v="4296.2712000000001"/>
    <s v="Healthy weight"/>
  </r>
  <r>
    <s v="C1244"/>
    <n v="28"/>
    <s v="female"/>
    <n v="33.11"/>
    <x v="0"/>
    <s v="no"/>
    <s v="southeast"/>
    <n v="3171.6149"/>
    <s v="Obesity"/>
  </r>
  <r>
    <s v="C1245"/>
    <n v="18"/>
    <s v="male"/>
    <n v="33.33"/>
    <x v="0"/>
    <s v="no"/>
    <s v="southeast"/>
    <n v="1135.9407000000001"/>
    <s v="Obesity"/>
  </r>
  <r>
    <s v="C1246"/>
    <n v="28"/>
    <s v="male"/>
    <n v="24.3"/>
    <x v="4"/>
    <s v="no"/>
    <s v="southwest"/>
    <n v="5615.3689999999997"/>
    <s v="Healthy weight"/>
  </r>
  <r>
    <s v="C1247"/>
    <n v="45"/>
    <s v="female"/>
    <n v="25.7"/>
    <x v="2"/>
    <s v="no"/>
    <s v="southwest"/>
    <n v="9101.7980000000007"/>
    <s v="Over weight"/>
  </r>
  <r>
    <s v="C1248"/>
    <n v="33"/>
    <s v="male"/>
    <n v="29.4"/>
    <x v="5"/>
    <s v="no"/>
    <s v="southwest"/>
    <n v="6059.1729999999998"/>
    <s v="Over weight"/>
  </r>
  <r>
    <s v="C1249"/>
    <n v="18"/>
    <s v="female"/>
    <n v="39.82"/>
    <x v="0"/>
    <s v="no"/>
    <s v="southeast"/>
    <n v="1633.9618"/>
    <s v="Obesity"/>
  </r>
  <r>
    <s v="C1250"/>
    <n v="32"/>
    <s v="male"/>
    <n v="33.630000000000003"/>
    <x v="1"/>
    <s v="yes"/>
    <s v="northeast"/>
    <n v="37607.527699999999"/>
    <s v="Obesity"/>
  </r>
  <r>
    <s v="C1251"/>
    <n v="24"/>
    <s v="male"/>
    <n v="29.83"/>
    <x v="0"/>
    <s v="yes"/>
    <s v="northeast"/>
    <n v="18648.421699999999"/>
    <s v="Over weight"/>
  </r>
  <r>
    <s v="C1252"/>
    <n v="19"/>
    <s v="male"/>
    <n v="19.8"/>
    <x v="0"/>
    <s v="no"/>
    <s v="southwest"/>
    <n v="1241.5650000000001"/>
    <s v="Healthy weight"/>
  </r>
  <r>
    <s v="C1253"/>
    <n v="20"/>
    <s v="male"/>
    <n v="27.3"/>
    <x v="0"/>
    <s v="yes"/>
    <s v="southwest"/>
    <n v="16232.847"/>
    <s v="Over weight"/>
  </r>
  <r>
    <s v="C1254"/>
    <n v="40"/>
    <s v="female"/>
    <n v="29.3"/>
    <x v="5"/>
    <s v="no"/>
    <s v="southwest"/>
    <n v="15828.82173"/>
    <s v="Over weight"/>
  </r>
  <r>
    <s v="C1255"/>
    <n v="34"/>
    <s v="female"/>
    <n v="27.72"/>
    <x v="0"/>
    <s v="no"/>
    <s v="southeast"/>
    <n v="4415.1588000000002"/>
    <s v="Over weight"/>
  </r>
  <r>
    <s v="C1256"/>
    <n v="42"/>
    <s v="female"/>
    <n v="37.9"/>
    <x v="0"/>
    <s v="no"/>
    <s v="southwest"/>
    <n v="6474.0129999999999"/>
    <s v="Obesity"/>
  </r>
  <r>
    <s v="C1257"/>
    <n v="51"/>
    <s v="female"/>
    <n v="36.384999999999998"/>
    <x v="2"/>
    <s v="no"/>
    <s v="northwest"/>
    <n v="11436.738149999999"/>
    <s v="Obesity"/>
  </r>
  <r>
    <s v="C1258"/>
    <n v="54"/>
    <s v="female"/>
    <n v="27.645"/>
    <x v="1"/>
    <s v="no"/>
    <s v="northwest"/>
    <n v="11305.93455"/>
    <s v="Over weight"/>
  </r>
  <r>
    <s v="C1259"/>
    <n v="55"/>
    <s v="male"/>
    <n v="37.715000000000003"/>
    <x v="2"/>
    <s v="no"/>
    <s v="northwest"/>
    <n v="30063.580549999999"/>
    <s v="Obesity"/>
  </r>
  <r>
    <s v="C1260"/>
    <n v="52"/>
    <s v="female"/>
    <n v="23.18"/>
    <x v="0"/>
    <s v="no"/>
    <s v="northeast"/>
    <n v="10197.772199999999"/>
    <s v="Healthy weight"/>
  </r>
  <r>
    <s v="C1261"/>
    <n v="32"/>
    <s v="female"/>
    <n v="20.52"/>
    <x v="0"/>
    <s v="no"/>
    <s v="northeast"/>
    <n v="4544.2348000000002"/>
    <s v="Healthy weight"/>
  </r>
  <r>
    <s v="C1262"/>
    <n v="28"/>
    <s v="male"/>
    <n v="37.1"/>
    <x v="1"/>
    <s v="no"/>
    <s v="southwest"/>
    <n v="3277.1610000000001"/>
    <s v="Obesity"/>
  </r>
  <r>
    <s v="C1263"/>
    <n v="41"/>
    <s v="female"/>
    <n v="28.05"/>
    <x v="1"/>
    <s v="no"/>
    <s v="southeast"/>
    <n v="6770.1925000000001"/>
    <s v="Over weight"/>
  </r>
  <r>
    <s v="C1264"/>
    <n v="43"/>
    <s v="female"/>
    <n v="29.9"/>
    <x v="1"/>
    <s v="no"/>
    <s v="southwest"/>
    <n v="7337.7479999999996"/>
    <s v="Obesity"/>
  </r>
  <r>
    <s v="C1265"/>
    <n v="49"/>
    <s v="female"/>
    <n v="33.344999999999999"/>
    <x v="3"/>
    <s v="no"/>
    <s v="northeast"/>
    <n v="10370.912549999999"/>
    <s v="Obesity"/>
  </r>
  <r>
    <s v="C1266"/>
    <n v="64"/>
    <s v="male"/>
    <n v="23.76"/>
    <x v="0"/>
    <s v="yes"/>
    <s v="southeast"/>
    <n v="26926.5144"/>
    <s v="Healthy weight"/>
  </r>
  <r>
    <s v="C1267"/>
    <n v="55"/>
    <s v="female"/>
    <n v="30.5"/>
    <x v="0"/>
    <s v="no"/>
    <s v="southwest"/>
    <n v="10704.47"/>
    <s v="Obesity"/>
  </r>
  <r>
    <s v="C1268"/>
    <n v="24"/>
    <s v="male"/>
    <n v="31.065000000000001"/>
    <x v="0"/>
    <s v="yes"/>
    <s v="northeast"/>
    <n v="34254.053350000002"/>
    <s v="Obesity"/>
  </r>
  <r>
    <s v="C1269"/>
    <n v="20"/>
    <s v="female"/>
    <n v="33.299999999999997"/>
    <x v="0"/>
    <s v="no"/>
    <s v="southwest"/>
    <n v="1880.4870000000001"/>
    <s v="Obesity"/>
  </r>
  <r>
    <s v="C1270"/>
    <n v="45"/>
    <s v="male"/>
    <n v="27.5"/>
    <x v="2"/>
    <s v="no"/>
    <s v="southwest"/>
    <n v="8615.2999999999993"/>
    <s v="Over weight"/>
  </r>
  <r>
    <s v="C1271"/>
    <n v="26"/>
    <s v="male"/>
    <n v="33.914999999999999"/>
    <x v="1"/>
    <s v="no"/>
    <s v="northwest"/>
    <n v="3292.5298499999999"/>
    <s v="Obesity"/>
  </r>
  <r>
    <s v="C1272"/>
    <n v="25"/>
    <s v="female"/>
    <n v="34.484999999999999"/>
    <x v="0"/>
    <s v="no"/>
    <s v="northwest"/>
    <n v="3021.80915"/>
    <s v="Obesity"/>
  </r>
  <r>
    <s v="C1273"/>
    <n v="43"/>
    <s v="male"/>
    <n v="25.52"/>
    <x v="4"/>
    <s v="no"/>
    <s v="southeast"/>
    <n v="14478.33015"/>
    <s v="Over weight"/>
  </r>
  <r>
    <s v="C1274"/>
    <n v="35"/>
    <s v="male"/>
    <n v="27.61"/>
    <x v="1"/>
    <s v="no"/>
    <s v="southeast"/>
    <n v="4747.0528999999997"/>
    <s v="Over weight"/>
  </r>
  <r>
    <s v="C1275"/>
    <n v="26"/>
    <s v="male"/>
    <n v="27.06"/>
    <x v="0"/>
    <s v="yes"/>
    <s v="southeast"/>
    <n v="17043.341400000001"/>
    <s v="Over weight"/>
  </r>
  <r>
    <s v="C1276"/>
    <n v="57"/>
    <s v="male"/>
    <n v="23.7"/>
    <x v="0"/>
    <s v="no"/>
    <s v="southwest"/>
    <n v="10959.33"/>
    <s v="Healthy weight"/>
  </r>
  <r>
    <s v="C1277"/>
    <n v="22"/>
    <s v="female"/>
    <n v="30.4"/>
    <x v="0"/>
    <s v="no"/>
    <s v="northeast"/>
    <n v="2741.9479999999999"/>
    <s v="Obesity"/>
  </r>
  <r>
    <s v="C1278"/>
    <n v="32"/>
    <s v="female"/>
    <n v="29.734999999999999"/>
    <x v="0"/>
    <s v="no"/>
    <s v="northwest"/>
    <n v="4357.0436499999996"/>
    <s v="Over weight"/>
  </r>
  <r>
    <s v="C1279"/>
    <n v="39"/>
    <s v="male"/>
    <n v="29.925000000000001"/>
    <x v="1"/>
    <s v="yes"/>
    <s v="northeast"/>
    <n v="22462.043750000001"/>
    <s v="Obesity"/>
  </r>
  <r>
    <s v="C1280"/>
    <n v="25"/>
    <s v="female"/>
    <n v="26.79"/>
    <x v="3"/>
    <s v="no"/>
    <s v="northwest"/>
    <n v="4189.1130999999996"/>
    <s v="Over weight"/>
  </r>
  <r>
    <s v="C1281"/>
    <n v="48"/>
    <s v="female"/>
    <n v="33.33"/>
    <x v="0"/>
    <s v="no"/>
    <s v="southeast"/>
    <n v="8283.6807000000008"/>
    <s v="Obesity"/>
  </r>
  <r>
    <s v="C1282"/>
    <n v="47"/>
    <s v="female"/>
    <n v="27.645"/>
    <x v="3"/>
    <s v="yes"/>
    <s v="northwest"/>
    <n v="24535.698550000001"/>
    <s v="Over weight"/>
  </r>
  <r>
    <s v="C1283"/>
    <n v="18"/>
    <s v="female"/>
    <n v="21.66"/>
    <x v="0"/>
    <s v="yes"/>
    <s v="northeast"/>
    <n v="14283.4594"/>
    <s v="Healthy weight"/>
  </r>
  <r>
    <s v="C1284"/>
    <n v="18"/>
    <s v="male"/>
    <n v="30.03"/>
    <x v="1"/>
    <s v="no"/>
    <s v="southeast"/>
    <n v="1720.3536999999999"/>
    <s v="Obesity"/>
  </r>
  <r>
    <s v="C1285"/>
    <n v="61"/>
    <s v="male"/>
    <n v="36.299999999999997"/>
    <x v="1"/>
    <s v="yes"/>
    <s v="southwest"/>
    <n v="47403.88"/>
    <s v="Obesity"/>
  </r>
  <r>
    <s v="C1286"/>
    <n v="47"/>
    <s v="female"/>
    <n v="24.32"/>
    <x v="0"/>
    <s v="no"/>
    <s v="northeast"/>
    <n v="8534.6718000000001"/>
    <s v="Healthy weight"/>
  </r>
  <r>
    <s v="C1287"/>
    <n v="28"/>
    <s v="female"/>
    <n v="17.29"/>
    <x v="0"/>
    <s v="no"/>
    <s v="northeast"/>
    <n v="3732.6251000000002"/>
    <s v="Underweight"/>
  </r>
  <r>
    <s v="C1288"/>
    <n v="36"/>
    <s v="female"/>
    <n v="25.9"/>
    <x v="1"/>
    <s v="no"/>
    <s v="southwest"/>
    <n v="5472.4489999999996"/>
    <s v="Over weight"/>
  </r>
  <r>
    <s v="C1289"/>
    <n v="20"/>
    <s v="male"/>
    <n v="39.4"/>
    <x v="3"/>
    <s v="yes"/>
    <s v="southwest"/>
    <n v="38344.565999999999"/>
    <s v="Obesity"/>
  </r>
  <r>
    <s v="C1290"/>
    <n v="44"/>
    <s v="male"/>
    <n v="34.32"/>
    <x v="1"/>
    <s v="no"/>
    <s v="southeast"/>
    <n v="7147.4727999999996"/>
    <s v="Obesity"/>
  </r>
  <r>
    <s v="C1291"/>
    <n v="38"/>
    <s v="female"/>
    <n v="19.95"/>
    <x v="3"/>
    <s v="no"/>
    <s v="northeast"/>
    <n v="7133.9025000000001"/>
    <s v="Healthy weight"/>
  </r>
  <r>
    <s v="C1292"/>
    <n v="19"/>
    <s v="male"/>
    <n v="34.9"/>
    <x v="0"/>
    <s v="yes"/>
    <s v="southwest"/>
    <n v="34828.654000000002"/>
    <s v="Obesity"/>
  </r>
  <r>
    <s v="C1293"/>
    <n v="21"/>
    <s v="male"/>
    <n v="23.21"/>
    <x v="0"/>
    <s v="no"/>
    <s v="southeast"/>
    <n v="1515.3449000000001"/>
    <s v="Healthy weight"/>
  </r>
  <r>
    <s v="C1294"/>
    <n v="46"/>
    <s v="male"/>
    <n v="25.745000000000001"/>
    <x v="2"/>
    <s v="no"/>
    <s v="northwest"/>
    <n v="9301.8935500000007"/>
    <s v="Over weight"/>
  </r>
  <r>
    <s v="C1295"/>
    <n v="58"/>
    <s v="male"/>
    <n v="25.175000000000001"/>
    <x v="0"/>
    <s v="no"/>
    <s v="northeast"/>
    <n v="11931.125249999999"/>
    <s v="Over weight"/>
  </r>
  <r>
    <s v="C1296"/>
    <n v="20"/>
    <s v="male"/>
    <n v="22"/>
    <x v="1"/>
    <s v="no"/>
    <s v="southwest"/>
    <n v="1964.78"/>
    <s v="Healthy weight"/>
  </r>
  <r>
    <s v="C1297"/>
    <n v="18"/>
    <s v="male"/>
    <n v="26.125"/>
    <x v="0"/>
    <s v="no"/>
    <s v="northeast"/>
    <n v="1708.9257500000001"/>
    <s v="Over weight"/>
  </r>
  <r>
    <s v="C1298"/>
    <n v="28"/>
    <s v="female"/>
    <n v="26.51"/>
    <x v="3"/>
    <s v="no"/>
    <s v="southeast"/>
    <n v="4340.4408999999996"/>
    <s v="Over weight"/>
  </r>
  <r>
    <s v="C1299"/>
    <n v="33"/>
    <s v="male"/>
    <n v="27.454999999999998"/>
    <x v="3"/>
    <s v="no"/>
    <s v="northwest"/>
    <n v="5261.4694499999996"/>
    <s v="Over weight"/>
  </r>
  <r>
    <s v="C1300"/>
    <n v="19"/>
    <s v="female"/>
    <n v="25.745000000000001"/>
    <x v="1"/>
    <s v="no"/>
    <s v="northwest"/>
    <n v="2710.8285500000002"/>
    <s v="Over weight"/>
  </r>
  <r>
    <s v="C1301"/>
    <n v="45"/>
    <s v="male"/>
    <n v="30.36"/>
    <x v="0"/>
    <s v="yes"/>
    <s v="southeast"/>
    <n v="62592.873090000001"/>
    <s v="Obesity"/>
  </r>
  <r>
    <s v="C1302"/>
    <n v="62"/>
    <s v="male"/>
    <n v="30.875"/>
    <x v="2"/>
    <s v="yes"/>
    <s v="northwest"/>
    <n v="46718.163249999998"/>
    <s v="Obesity"/>
  </r>
  <r>
    <s v="C1303"/>
    <n v="25"/>
    <s v="female"/>
    <n v="20.8"/>
    <x v="1"/>
    <s v="no"/>
    <s v="southwest"/>
    <n v="3208.7869999999998"/>
    <s v="Healthy weight"/>
  </r>
  <r>
    <s v="C1304"/>
    <n v="43"/>
    <s v="male"/>
    <n v="27.8"/>
    <x v="0"/>
    <s v="yes"/>
    <s v="southwest"/>
    <n v="37829.724199999997"/>
    <s v="Over weight"/>
  </r>
  <r>
    <s v="C1305"/>
    <n v="42"/>
    <s v="male"/>
    <n v="24.605"/>
    <x v="3"/>
    <s v="yes"/>
    <s v="northeast"/>
    <n v="21259.377949999998"/>
    <s v="Healthy weight"/>
  </r>
  <r>
    <s v="C1306"/>
    <n v="24"/>
    <s v="female"/>
    <n v="27.72"/>
    <x v="0"/>
    <s v="no"/>
    <s v="southeast"/>
    <n v="2464.6188000000002"/>
    <s v="Over weight"/>
  </r>
  <r>
    <s v="C1307"/>
    <n v="29"/>
    <s v="female"/>
    <n v="21.85"/>
    <x v="0"/>
    <s v="yes"/>
    <s v="northeast"/>
    <n v="16115.3045"/>
    <s v="Healthy weight"/>
  </r>
  <r>
    <s v="C1308"/>
    <n v="32"/>
    <s v="male"/>
    <n v="28.12"/>
    <x v="5"/>
    <s v="yes"/>
    <s v="northwest"/>
    <n v="21472.478800000001"/>
    <s v="Over weight"/>
  </r>
  <r>
    <s v="C1309"/>
    <n v="25"/>
    <s v="female"/>
    <n v="30.2"/>
    <x v="0"/>
    <s v="yes"/>
    <s v="southwest"/>
    <n v="33900.652999999998"/>
    <s v="Obesity"/>
  </r>
  <r>
    <s v="C1310"/>
    <n v="41"/>
    <s v="male"/>
    <n v="32.200000000000003"/>
    <x v="3"/>
    <s v="no"/>
    <s v="southwest"/>
    <n v="6875.9610000000002"/>
    <s v="Obesity"/>
  </r>
  <r>
    <s v="C1311"/>
    <n v="42"/>
    <s v="male"/>
    <n v="26.315000000000001"/>
    <x v="1"/>
    <s v="no"/>
    <s v="northwest"/>
    <n v="6940.90985"/>
    <s v="Over weight"/>
  </r>
  <r>
    <s v="C1312"/>
    <n v="33"/>
    <s v="female"/>
    <n v="26.695"/>
    <x v="0"/>
    <s v="no"/>
    <s v="northwest"/>
    <n v="4571.4130500000001"/>
    <s v="Over weight"/>
  </r>
  <r>
    <s v="C1313"/>
    <n v="34"/>
    <s v="male"/>
    <n v="42.9"/>
    <x v="1"/>
    <s v="no"/>
    <s v="southwest"/>
    <n v="4536.259"/>
    <s v="Obesity"/>
  </r>
  <r>
    <s v="C1314"/>
    <n v="19"/>
    <s v="female"/>
    <n v="34.700000000000003"/>
    <x v="3"/>
    <s v="yes"/>
    <s v="southwest"/>
    <n v="36397.576000000001"/>
    <s v="Obesity"/>
  </r>
  <r>
    <s v="C1315"/>
    <n v="30"/>
    <s v="female"/>
    <n v="23.655000000000001"/>
    <x v="2"/>
    <s v="yes"/>
    <s v="northwest"/>
    <n v="18765.87545"/>
    <s v="Healthy weight"/>
  </r>
  <r>
    <s v="C1316"/>
    <n v="18"/>
    <s v="male"/>
    <n v="28.31"/>
    <x v="1"/>
    <s v="no"/>
    <s v="northeast"/>
    <n v="11272.331389999999"/>
    <s v="Over weight"/>
  </r>
  <r>
    <s v="C1317"/>
    <n v="19"/>
    <s v="female"/>
    <n v="20.6"/>
    <x v="0"/>
    <s v="no"/>
    <s v="southwest"/>
    <n v="1731.6769999999999"/>
    <s v="Healthy weight"/>
  </r>
  <r>
    <s v="C1318"/>
    <n v="18"/>
    <s v="male"/>
    <n v="53.13"/>
    <x v="0"/>
    <s v="no"/>
    <s v="southeast"/>
    <n v="1163.4627"/>
    <s v="Obesity"/>
  </r>
  <r>
    <s v="C1319"/>
    <n v="35"/>
    <s v="male"/>
    <n v="39.71"/>
    <x v="5"/>
    <s v="no"/>
    <s v="northeast"/>
    <n v="19496.71917"/>
    <s v="Obesity"/>
  </r>
  <r>
    <s v="C1320"/>
    <n v="39"/>
    <s v="female"/>
    <n v="26.315000000000001"/>
    <x v="3"/>
    <s v="no"/>
    <s v="northwest"/>
    <n v="7201.7008500000002"/>
    <s v="Over weight"/>
  </r>
  <r>
    <s v="C1321"/>
    <n v="31"/>
    <s v="male"/>
    <n v="31.065000000000001"/>
    <x v="2"/>
    <s v="no"/>
    <s v="northwest"/>
    <n v="5425.0233500000004"/>
    <s v="Obesity"/>
  </r>
  <r>
    <s v="C1322"/>
    <n v="62"/>
    <s v="male"/>
    <n v="26.695"/>
    <x v="0"/>
    <s v="yes"/>
    <s v="northeast"/>
    <n v="28101.333050000001"/>
    <s v="Over weight"/>
  </r>
  <r>
    <s v="C1323"/>
    <n v="62"/>
    <s v="male"/>
    <n v="38.83"/>
    <x v="0"/>
    <s v="no"/>
    <s v="southeast"/>
    <n v="12981.3457"/>
    <s v="Obesity"/>
  </r>
  <r>
    <s v="C1324"/>
    <n v="42"/>
    <s v="female"/>
    <n v="40.369999999999997"/>
    <x v="3"/>
    <s v="yes"/>
    <s v="southeast"/>
    <n v="43896.376300000004"/>
    <s v="Obesity"/>
  </r>
  <r>
    <s v="C1325"/>
    <n v="31"/>
    <s v="male"/>
    <n v="25.934999999999999"/>
    <x v="1"/>
    <s v="no"/>
    <s v="northwest"/>
    <n v="4239.8926499999998"/>
    <s v="Over weight"/>
  </r>
  <r>
    <s v="C1326"/>
    <n v="61"/>
    <s v="male"/>
    <n v="33.534999999999997"/>
    <x v="0"/>
    <s v="no"/>
    <s v="northeast"/>
    <n v="13143.336649999999"/>
    <s v="Obesity"/>
  </r>
  <r>
    <s v="C1327"/>
    <n v="42"/>
    <s v="female"/>
    <n v="32.869999999999997"/>
    <x v="0"/>
    <s v="no"/>
    <s v="northeast"/>
    <n v="7050.0213000000003"/>
    <s v="Obesity"/>
  </r>
  <r>
    <s v="C1328"/>
    <n v="51"/>
    <s v="male"/>
    <n v="30.03"/>
    <x v="1"/>
    <s v="no"/>
    <s v="southeast"/>
    <n v="9377.9046999999991"/>
    <s v="Obesity"/>
  </r>
  <r>
    <s v="C1329"/>
    <n v="23"/>
    <s v="female"/>
    <n v="24.225000000000001"/>
    <x v="3"/>
    <s v="no"/>
    <s v="northeast"/>
    <n v="22395.74424"/>
    <s v="Healthy weight"/>
  </r>
  <r>
    <s v="C1330"/>
    <n v="52"/>
    <s v="male"/>
    <n v="38.6"/>
    <x v="3"/>
    <s v="no"/>
    <s v="southwest"/>
    <n v="10325.206"/>
    <s v="Obesity"/>
  </r>
  <r>
    <s v="C1331"/>
    <n v="57"/>
    <s v="female"/>
    <n v="25.74"/>
    <x v="3"/>
    <s v="no"/>
    <s v="southeast"/>
    <n v="12629.1656"/>
    <s v="Over weight"/>
  </r>
  <r>
    <s v="C1332"/>
    <n v="23"/>
    <s v="female"/>
    <n v="33.4"/>
    <x v="0"/>
    <s v="no"/>
    <s v="southwest"/>
    <n v="10795.937330000001"/>
    <s v="Obesity"/>
  </r>
  <r>
    <s v="C1333"/>
    <n v="52"/>
    <s v="female"/>
    <n v="44.7"/>
    <x v="2"/>
    <s v="no"/>
    <s v="southwest"/>
    <n v="11411.684999999999"/>
    <s v="Obesity"/>
  </r>
  <r>
    <s v="C1334"/>
    <n v="50"/>
    <s v="male"/>
    <n v="30.97"/>
    <x v="2"/>
    <s v="no"/>
    <s v="northwest"/>
    <n v="10600.5483"/>
    <s v="Obesity"/>
  </r>
  <r>
    <s v="C1335"/>
    <n v="18"/>
    <s v="female"/>
    <n v="31.92"/>
    <x v="0"/>
    <s v="no"/>
    <s v="northeast"/>
    <n v="2205.9807999999998"/>
    <s v="Obesity"/>
  </r>
  <r>
    <s v="C1336"/>
    <n v="18"/>
    <s v="female"/>
    <n v="36.85"/>
    <x v="0"/>
    <s v="no"/>
    <s v="southeast"/>
    <n v="1629.8335"/>
    <s v="Obesity"/>
  </r>
  <r>
    <s v="C1337"/>
    <n v="21"/>
    <s v="female"/>
    <n v="25.8"/>
    <x v="0"/>
    <s v="no"/>
    <s v="southwest"/>
    <n v="2007.9449999999999"/>
    <s v="Over weight"/>
  </r>
  <r>
    <s v="C1338"/>
    <n v="61"/>
    <s v="female"/>
    <n v="29.07"/>
    <x v="0"/>
    <s v="yes"/>
    <s v="northwest"/>
    <n v="29141.3603"/>
    <s v="Over weigh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E605A-4D2A-4C70-9161-A7D9CFCAACE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ge bracket">
  <location ref="A3:B10" firstHeaderRow="1" firstDataRow="1" firstDataCol="1"/>
  <pivotFields count="10">
    <pivotField dataField="1" showAll="0"/>
    <pivotField axis="axisRow" showAll="0">
      <items count="9">
        <item x="0"/>
        <item x="1"/>
        <item x="2"/>
        <item x="3"/>
        <item x="4"/>
        <item x="5"/>
        <item x="6"/>
        <item x="7"/>
        <item t="default"/>
      </items>
    </pivotField>
    <pivotField showAll="0">
      <items count="3">
        <item x="0"/>
        <item x="1"/>
        <item t="default"/>
      </items>
    </pivotField>
    <pivotField showAll="0"/>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showAll="0"/>
    <pivotField showAll="0"/>
    <pivotField showAll="0">
      <items count="5">
        <item x="2"/>
        <item x="1"/>
        <item x="0"/>
        <item x="3"/>
        <item t="default"/>
      </items>
    </pivotField>
  </pivotFields>
  <rowFields count="1">
    <field x="1"/>
  </rowFields>
  <rowItems count="7">
    <i>
      <x v="1"/>
    </i>
    <i>
      <x v="2"/>
    </i>
    <i>
      <x v="3"/>
    </i>
    <i>
      <x v="4"/>
    </i>
    <i>
      <x v="5"/>
    </i>
    <i>
      <x v="6"/>
    </i>
    <i t="grand">
      <x/>
    </i>
  </rowItems>
  <colItems count="1">
    <i/>
  </colItems>
  <dataFields count="1">
    <dataField name="count of customers" fld="0" subtotal="count" baseField="1" baseItem="1"/>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2"/>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5"/>
          </reference>
        </references>
      </pivotArea>
    </chartFormat>
    <chartFormat chart="1" format="5">
      <pivotArea type="data" outline="0" fieldPosition="0">
        <references count="2">
          <reference field="4294967294" count="1" selected="0">
            <x v="0"/>
          </reference>
          <reference field="1" count="1" selected="0">
            <x v="6"/>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2">
          <reference field="4294967294" count="1" selected="0">
            <x v="0"/>
          </reference>
          <reference field="1" count="1" selected="0">
            <x v="2"/>
          </reference>
        </references>
      </pivotArea>
    </chartFormat>
    <chartFormat chart="12" format="16">
      <pivotArea type="data" outline="0" fieldPosition="0">
        <references count="2">
          <reference field="4294967294" count="1" selected="0">
            <x v="0"/>
          </reference>
          <reference field="1" count="1" selected="0">
            <x v="3"/>
          </reference>
        </references>
      </pivotArea>
    </chartFormat>
    <chartFormat chart="12" format="17">
      <pivotArea type="data" outline="0" fieldPosition="0">
        <references count="2">
          <reference field="4294967294" count="1" selected="0">
            <x v="0"/>
          </reference>
          <reference field="1" count="1" selected="0">
            <x v="4"/>
          </reference>
        </references>
      </pivotArea>
    </chartFormat>
    <chartFormat chart="12" format="18">
      <pivotArea type="data" outline="0" fieldPosition="0">
        <references count="2">
          <reference field="4294967294" count="1" selected="0">
            <x v="0"/>
          </reference>
          <reference field="1" count="1" selected="0">
            <x v="5"/>
          </reference>
        </references>
      </pivotArea>
    </chartFormat>
    <chartFormat chart="12" format="19">
      <pivotArea type="data" outline="0" fieldPosition="0">
        <references count="2">
          <reference field="4294967294" count="1" selected="0">
            <x v="0"/>
          </reference>
          <reference field="1" count="1" selected="0">
            <x v="6"/>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C949C8-823B-4959-B079-4D89D35B5F4D}" name="PivotTable1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rowHeaderCaption="BMI category">
  <location ref="A3:B7"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x v="3"/>
    </i>
  </rowItems>
  <colItems count="1">
    <i/>
  </colItems>
  <dataFields count="1">
    <dataField name="Average of insurance charges" fld="1" subtotal="average" baseField="0" baseItem="0" numFmtId="164"/>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2"/>
          </reference>
        </references>
      </pivotArea>
    </chartFormat>
    <chartFormat chart="18" format="2">
      <pivotArea type="data" outline="0" fieldPosition="0">
        <references count="2">
          <reference field="4294967294" count="1" selected="0">
            <x v="0"/>
          </reference>
          <reference field="0" count="1" selected="0">
            <x v="0"/>
          </reference>
        </references>
      </pivotArea>
    </chartFormat>
    <chartFormat chart="18" format="3">
      <pivotArea type="data" outline="0" fieldPosition="0">
        <references count="2">
          <reference field="4294967294" count="1" selected="0">
            <x v="0"/>
          </reference>
          <reference field="0" count="1" selected="0">
            <x v="1"/>
          </reference>
        </references>
      </pivotArea>
    </chartFormat>
    <chartFormat chart="18" format="4">
      <pivotArea type="data" outline="0" fieldPosition="0">
        <references count="2">
          <reference field="4294967294" count="1" selected="0">
            <x v="0"/>
          </reference>
          <reference field="0"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0" count="1" selected="0">
            <x v="1"/>
          </reference>
        </references>
      </pivotArea>
    </chartFormat>
    <chartFormat chart="20" format="12">
      <pivotArea type="data" outline="0" fieldPosition="0">
        <references count="2">
          <reference field="4294967294" count="1" selected="0">
            <x v="0"/>
          </reference>
          <reference field="0" count="1" selected="0">
            <x v="2"/>
          </reference>
        </references>
      </pivotArea>
    </chartFormat>
    <chartFormat chart="20" format="13">
      <pivotArea type="data" outline="0" fieldPosition="0">
        <references count="2">
          <reference field="4294967294" count="1" selected="0">
            <x v="0"/>
          </reference>
          <reference field="0" count="1" selected="0">
            <x v="0"/>
          </reference>
        </references>
      </pivotArea>
    </chartFormat>
    <chartFormat chart="20" format="14">
      <pivotArea type="data" outline="0" fieldPosition="0">
        <references count="2">
          <reference field="4294967294" count="1" selected="0">
            <x v="0"/>
          </reference>
          <reference field="0" count="1" selected="0">
            <x v="3"/>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Average of insurance charge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93DFD-8F43-4E8B-9B8C-64C7A689E85A}"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MI category">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customers"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count of customer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7773F5-F7E4-493A-B403-9EBAA8C37C2E}"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3:B6" firstHeaderRow="1" firstDataRow="1" firstDataCol="1"/>
  <pivotFields count="10">
    <pivotField dataField="1" showAll="0"/>
    <pivotField showAll="0">
      <items count="9">
        <item x="0"/>
        <item x="1"/>
        <item x="2"/>
        <item x="3"/>
        <item x="4"/>
        <item x="5"/>
        <item x="6"/>
        <item x="7"/>
        <item t="default"/>
      </items>
    </pivotField>
    <pivotField axis="axisRow" showAll="0">
      <items count="3">
        <item x="0"/>
        <item x="1"/>
        <item t="default"/>
      </items>
    </pivotField>
    <pivotField showAll="0"/>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showAll="0"/>
    <pivotField showAll="0"/>
    <pivotField showAll="0">
      <items count="5">
        <item x="2"/>
        <item x="1"/>
        <item x="0"/>
        <item x="3"/>
        <item t="default"/>
      </items>
    </pivotField>
  </pivotFields>
  <rowFields count="1">
    <field x="2"/>
  </rowFields>
  <rowItems count="3">
    <i>
      <x/>
    </i>
    <i>
      <x v="1"/>
    </i>
    <i t="grand">
      <x/>
    </i>
  </rowItems>
  <colItems count="1">
    <i/>
  </colItems>
  <dataFields count="1">
    <dataField name="Count of Customer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93665-02B2-4BF9-BB81-7CFC2D246DCD}"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
  <location ref="A3:B10" firstHeaderRow="1" firstDataRow="1" firstDataCol="1"/>
  <pivotFields count="10">
    <pivotField showAll="0"/>
    <pivotField axis="axisRow" showAll="0">
      <items count="9">
        <item x="0"/>
        <item x="1"/>
        <item x="2"/>
        <item x="3"/>
        <item x="4"/>
        <item x="5"/>
        <item x="6"/>
        <item x="7"/>
        <item t="default"/>
      </items>
    </pivotField>
    <pivotField showAll="0">
      <items count="3">
        <item x="0"/>
        <item x="1"/>
        <item t="default"/>
      </items>
    </pivotField>
    <pivotField showAll="0"/>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pivotField showAll="0">
      <items count="5">
        <item x="2"/>
        <item x="1"/>
        <item x="0"/>
        <item x="3"/>
        <item t="default"/>
      </items>
    </pivotField>
  </pivotFields>
  <rowFields count="1">
    <field x="1"/>
  </rowFields>
  <rowItems count="7">
    <i>
      <x v="1"/>
    </i>
    <i>
      <x v="2"/>
    </i>
    <i>
      <x v="3"/>
    </i>
    <i>
      <x v="4"/>
    </i>
    <i>
      <x v="5"/>
    </i>
    <i>
      <x v="6"/>
    </i>
    <i t="grand">
      <x/>
    </i>
  </rowItems>
  <colItems count="1">
    <i/>
  </colItems>
  <dataFields count="1">
    <dataField name=" charges" fld="7"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BF2F4C-7396-4508-8EC0-C9829C5CD3E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childrens">
  <location ref="A3:B10" firstHeaderRow="1" firstDataRow="1" firstDataCol="1"/>
  <pivotFields count="10">
    <pivotField showAll="0"/>
    <pivotField showAll="0">
      <items count="9">
        <item x="0"/>
        <item x="1"/>
        <item x="2"/>
        <item x="3"/>
        <item x="4"/>
        <item x="5"/>
        <item x="6"/>
        <item x="7"/>
        <item t="default"/>
      </items>
    </pivotField>
    <pivotField showAll="0">
      <items count="3">
        <item x="0"/>
        <item x="1"/>
        <item t="default"/>
      </items>
    </pivotField>
    <pivotField showAll="0"/>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pivotField showAll="0">
      <items count="5">
        <item x="2"/>
        <item x="1"/>
        <item x="0"/>
        <item x="3"/>
        <item t="default"/>
      </items>
    </pivotField>
  </pivotFields>
  <rowFields count="1">
    <field x="4"/>
  </rowFields>
  <rowItems count="7">
    <i>
      <x/>
    </i>
    <i>
      <x v="1"/>
    </i>
    <i>
      <x v="2"/>
    </i>
    <i>
      <x v="3"/>
    </i>
    <i>
      <x v="4"/>
    </i>
    <i>
      <x v="5"/>
    </i>
    <i t="grand">
      <x/>
    </i>
  </rowItems>
  <colItems count="1">
    <i/>
  </colItems>
  <dataFields count="1">
    <dataField name=" Total Insurance charges" fld="7" baseField="4" baseItem="1" numFmtId="164"/>
  </dataFields>
  <chartFormats count="1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2"/>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 chart="5" format="4">
      <pivotArea type="data" outline="0" fieldPosition="0">
        <references count="2">
          <reference field="4294967294" count="1" selected="0">
            <x v="0"/>
          </reference>
          <reference field="4" count="1" selected="0">
            <x v="4"/>
          </reference>
        </references>
      </pivotArea>
    </chartFormat>
    <chartFormat chart="5" format="5">
      <pivotArea type="data" outline="0" fieldPosition="0">
        <references count="2">
          <reference field="4294967294" count="1" selected="0">
            <x v="0"/>
          </reference>
          <reference field="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2"/>
          </reference>
        </references>
      </pivotArea>
    </chartFormat>
    <chartFormat chart="7" format="15">
      <pivotArea type="data" outline="0" fieldPosition="0">
        <references count="2">
          <reference field="4294967294" count="1" selected="0">
            <x v="0"/>
          </reference>
          <reference field="4" count="1" selected="0">
            <x v="3"/>
          </reference>
        </references>
      </pivotArea>
    </chartFormat>
    <chartFormat chart="7" format="16">
      <pivotArea type="data" outline="0" fieldPosition="0">
        <references count="2">
          <reference field="4294967294" count="1" selected="0">
            <x v="0"/>
          </reference>
          <reference field="4" count="1" selected="0">
            <x v="4"/>
          </reference>
        </references>
      </pivotArea>
    </chartFormat>
    <chartFormat chart="7" format="17">
      <pivotArea type="data" outline="0" fieldPosition="0">
        <references count="2">
          <reference field="4294967294" count="1" selected="0">
            <x v="0"/>
          </reference>
          <reference field="4" count="1" selected="0">
            <x v="5"/>
          </reference>
        </references>
      </pivotArea>
    </chartFormat>
    <chartFormat chart="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53DE38-09F5-4A76-BAF1-F677215FED0F}" name="PivotTable2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6:M13" firstHeaderRow="1" firstDataRow="1" firstDataCol="1"/>
  <pivotFields count="9">
    <pivotField showAll="0"/>
    <pivotField showAll="0"/>
    <pivotField showAll="0"/>
    <pivotField showAll="0"/>
    <pivotField axis="axisRow" showAll="0">
      <items count="7">
        <item x="0"/>
        <item x="1"/>
        <item x="3"/>
        <item x="2"/>
        <item x="5"/>
        <item x="4"/>
        <item t="default"/>
      </items>
    </pivotField>
    <pivotField showAll="0"/>
    <pivotField showAll="0"/>
    <pivotField dataField="1" showAll="0"/>
    <pivotField showAll="0"/>
  </pivotFields>
  <rowFields count="1">
    <field x="4"/>
  </rowFields>
  <rowItems count="7">
    <i>
      <x/>
    </i>
    <i>
      <x v="1"/>
    </i>
    <i>
      <x v="2"/>
    </i>
    <i>
      <x v="3"/>
    </i>
    <i>
      <x v="4"/>
    </i>
    <i>
      <x v="5"/>
    </i>
    <i t="grand">
      <x/>
    </i>
  </rowItems>
  <colItems count="1">
    <i/>
  </colItems>
  <dataFields count="1">
    <dataField name="Average of insurance charges" fld="7" subtotal="average" baseField="4"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2EF73D-791C-4168-B0C1-133FA2BA48A1}"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A1340" firstHeaderRow="1" firstDataRow="1" firstDataCol="1" rowPageCount="1" colPageCount="1"/>
  <pivotFields count="10">
    <pivotField showAll="0"/>
    <pivotField showAll="0">
      <items count="9">
        <item x="0"/>
        <item x="1"/>
        <item x="2"/>
        <item x="3"/>
        <item x="4"/>
        <item x="5"/>
        <item x="6"/>
        <item x="7"/>
        <item t="default"/>
      </items>
    </pivotField>
    <pivotField showAll="0">
      <items count="3">
        <item x="0"/>
        <item x="1"/>
        <item t="default"/>
      </items>
    </pivotField>
    <pivotField showAll="0"/>
    <pivotField showAll="0">
      <items count="7">
        <item x="0"/>
        <item x="1"/>
        <item x="3"/>
        <item x="2"/>
        <item x="5"/>
        <item x="4"/>
        <item t="default"/>
      </items>
    </pivotField>
    <pivotField axis="axisPage" multipleItemSelectionAllowed="1" showAll="0">
      <items count="3">
        <item x="1"/>
        <item x="0"/>
        <item t="default"/>
      </items>
    </pivotField>
    <pivotField showAll="0">
      <items count="5">
        <item x="3"/>
        <item x="2"/>
        <item x="1"/>
        <item x="0"/>
        <item t="default"/>
      </items>
    </pivotField>
    <pivotField axis="axisRow" numFmtId="164"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 showAll="0">
      <items count="5">
        <item x="2"/>
        <item x="1"/>
        <item x="0"/>
        <item x="3"/>
        <item t="default"/>
      </items>
    </pivotField>
  </pivotFields>
  <rowFields count="1">
    <field x="7"/>
  </rowFields>
  <rowItems count="1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EC3E37-CAC3-4912-AF13-23B559DDC4F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Region">
  <location ref="A3:B8" firstHeaderRow="1" firstDataRow="1" firstDataCol="1"/>
  <pivotFields count="10">
    <pivotField showAll="0"/>
    <pivotField showAll="0">
      <items count="9">
        <item x="0"/>
        <item x="1"/>
        <item x="2"/>
        <item x="3"/>
        <item x="4"/>
        <item x="5"/>
        <item x="6"/>
        <item x="7"/>
        <item t="default"/>
      </items>
    </pivotField>
    <pivotField showAll="0">
      <items count="3">
        <item x="0"/>
        <item x="1"/>
        <item t="default"/>
      </items>
    </pivotField>
    <pivotField showAll="0"/>
    <pivotField showAll="0">
      <items count="7">
        <item x="0"/>
        <item x="1"/>
        <item x="3"/>
        <item x="2"/>
        <item x="5"/>
        <item x="4"/>
        <item t="default"/>
      </items>
    </pivotField>
    <pivotField showAll="0">
      <items count="3">
        <item x="1"/>
        <item x="0"/>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1"/>
        <item x="0"/>
        <item x="3"/>
        <item t="default"/>
      </items>
    </pivotField>
  </pivotFields>
  <rowFields count="1">
    <field x="6"/>
  </rowFields>
  <rowItems count="5">
    <i>
      <x v="2"/>
    </i>
    <i>
      <x/>
    </i>
    <i>
      <x v="1"/>
    </i>
    <i>
      <x v="3"/>
    </i>
    <i t="grand">
      <x/>
    </i>
  </rowItems>
  <colItems count="1">
    <i/>
  </colItems>
  <dataFields count="1">
    <dataField name="Average of insurance charges" fld="7" subtotal="average" baseField="6" baseItem="1" numFmtId="164"/>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1"/>
          </reference>
        </references>
      </pivotArea>
    </chartFormat>
    <chartFormat chart="5" format="2">
      <pivotArea type="data" outline="0" fieldPosition="0">
        <references count="2">
          <reference field="4294967294" count="1" selected="0">
            <x v="0"/>
          </reference>
          <reference field="6" count="1" selected="0">
            <x v="3"/>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7" format="12">
      <pivotArea type="data" outline="0" fieldPosition="0">
        <references count="2">
          <reference field="4294967294" count="1" selected="0">
            <x v="0"/>
          </reference>
          <reference field="6" count="1" selected="0">
            <x v="0"/>
          </reference>
        </references>
      </pivotArea>
    </chartFormat>
    <chartFormat chart="7" format="13">
      <pivotArea type="data" outline="0" fieldPosition="0">
        <references count="2">
          <reference field="4294967294" count="1" selected="0">
            <x v="0"/>
          </reference>
          <reference field="6" count="1" selected="0">
            <x v="1"/>
          </reference>
        </references>
      </pivotArea>
    </chartFormat>
    <chartFormat chart="7"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4EDF65-8E34-4CB6-A71E-953F43107339}"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0">
    <pivotField showAll="0"/>
    <pivotField axis="axisRow" showAll="0">
      <items count="9">
        <item x="0"/>
        <item x="1"/>
        <item x="2"/>
        <item x="3"/>
        <item x="4"/>
        <item x="5"/>
        <item x="6"/>
        <item x="7"/>
        <item t="default"/>
      </items>
    </pivotField>
    <pivotField showAll="0">
      <items count="3">
        <item x="0"/>
        <item x="1"/>
        <item t="default"/>
      </items>
    </pivotField>
    <pivotField showAll="0"/>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pivotField showAll="0">
      <items count="5">
        <item x="2"/>
        <item x="1"/>
        <item x="0"/>
        <item x="3"/>
        <item t="default"/>
      </items>
    </pivotField>
  </pivotFields>
  <rowFields count="1">
    <field x="1"/>
  </rowFields>
  <rowItems count="7">
    <i>
      <x v="1"/>
    </i>
    <i>
      <x v="2"/>
    </i>
    <i>
      <x v="3"/>
    </i>
    <i>
      <x v="4"/>
    </i>
    <i>
      <x v="5"/>
    </i>
    <i>
      <x v="6"/>
    </i>
    <i t="grand">
      <x/>
    </i>
  </rowItems>
  <colItems count="1">
    <i/>
  </colItems>
  <dataFields count="1">
    <dataField name="Average of insurance charges" fld="7" subtotal="average" baseField="1" baseItem="1" numFmtId="164"/>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 count="1" selected="0">
            <x v="1"/>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3"/>
          </reference>
        </references>
      </pivotArea>
    </chartFormat>
    <chartFormat chart="7" format="18">
      <pivotArea type="data" outline="0" fieldPosition="0">
        <references count="2">
          <reference field="4294967294" count="1" selected="0">
            <x v="0"/>
          </reference>
          <reference field="1" count="1" selected="0">
            <x v="4"/>
          </reference>
        </references>
      </pivotArea>
    </chartFormat>
    <chartFormat chart="7" format="19">
      <pivotArea type="data" outline="0" fieldPosition="0">
        <references count="2">
          <reference field="4294967294" count="1" selected="0">
            <x v="0"/>
          </reference>
          <reference field="1" count="1" selected="0">
            <x v="5"/>
          </reference>
        </references>
      </pivotArea>
    </chartFormat>
    <chartFormat chart="7" format="2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BBDAD6E-3631-4D14-8700-331312AE013D}" sourceName="age">
  <pivotTables>
    <pivotTable tabId="13" name="PivotTable19"/>
    <pivotTable tabId="8" name="PivotTable8"/>
    <pivotTable tabId="14" name="PivotTable20"/>
    <pivotTable tabId="16" name="PivotTable1"/>
    <pivotTable tabId="17" name="PivotTable4"/>
    <pivotTable tabId="18" name="PivotTable7"/>
    <pivotTable tabId="19" name="PivotTable10"/>
  </pivotTables>
  <data>
    <tabular pivotCacheId="1904858128">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2A065D0-C40D-4DAF-8282-4345F9A9055E}" sourceName="children">
  <pivotTables>
    <pivotTable tabId="13" name="PivotTable19"/>
    <pivotTable tabId="8" name="PivotTable8"/>
    <pivotTable tabId="14" name="PivotTable20"/>
    <pivotTable tabId="16" name="PivotTable1"/>
    <pivotTable tabId="17" name="PivotTable4"/>
    <pivotTable tabId="18" name="PivotTable7"/>
    <pivotTable tabId="19" name="PivotTable10"/>
  </pivotTables>
  <data>
    <tabular pivotCacheId="1904858128">
      <items count="6">
        <i x="0" s="1"/>
        <i x="1"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BDABA7-16B4-4C06-AA93-C6917F993CDA}" sourceName="region">
  <pivotTables>
    <pivotTable tabId="13" name="PivotTable19"/>
    <pivotTable tabId="8" name="PivotTable8"/>
    <pivotTable tabId="14" name="PivotTable20"/>
    <pivotTable tabId="16" name="PivotTable1"/>
    <pivotTable tabId="17" name="PivotTable4"/>
    <pivotTable tabId="18" name="PivotTable7"/>
    <pivotTable tabId="19" name="PivotTable10"/>
  </pivotTables>
  <data>
    <tabular pivotCacheId="1904858128">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ies1" xr10:uid="{C5371457-DD35-4237-8314-EA521594D0DC}" sourceName="[Table1].[BMI Categories]">
  <pivotTables>
    <pivotTable tabId="12" name="PivotTable16"/>
    <pivotTable tabId="21" name="PivotTable14"/>
  </pivotTables>
  <data>
    <olap pivotCacheId="1752206640">
      <levels count="2">
        <level uniqueName="[Table1].[BMI Categories].[(All)]" sourceCaption="(All)" count="0"/>
        <level uniqueName="[Table1].[BMI Categories].[BMI Categories]" sourceCaption="BMI Categories" count="4">
          <ranges>
            <range startItem="0">
              <i n="[Table1].[BMI Categories].&amp;[Healthy weight]" c="Healthy weight"/>
              <i n="[Table1].[BMI Categories].&amp;[Obesity]" c="Obesity"/>
              <i n="[Table1].[BMI Categories].&amp;[Over weight]" c="Over weight"/>
              <i n="[Table1].[BMI Categories].&amp;[Underweight]" c="Underweight"/>
            </range>
          </ranges>
        </level>
      </levels>
      <selections count="1">
        <selection n="[Table1].[BMI Categori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3FA4FA0-5916-4836-823D-083A332BA015}" sourceName="sex">
  <pivotTables>
    <pivotTable tabId="13" name="PivotTable19"/>
    <pivotTable tabId="8" name="PivotTable8"/>
    <pivotTable tabId="14" name="PivotTable20"/>
    <pivotTable tabId="16" name="PivotTable1"/>
    <pivotTable tabId="18" name="PivotTable7"/>
    <pivotTable tabId="19" name="PivotTable10"/>
  </pivotTables>
  <data>
    <tabular pivotCacheId="190485812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9E31CDD5-46D9-4677-A613-01EA9DF3EBDD}" sourceName="smoker">
  <pivotTables>
    <pivotTable tabId="8" name="PivotTable8"/>
    <pivotTable tabId="13" name="PivotTable19"/>
    <pivotTable tabId="14" name="PivotTable20"/>
    <pivotTable tabId="16" name="PivotTable1"/>
    <pivotTable tabId="17" name="PivotTable4"/>
    <pivotTable tabId="18" name="PivotTable7"/>
    <pivotTable tabId="19" name="PivotTable10"/>
  </pivotTables>
  <data>
    <tabular pivotCacheId="19048581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4" xr10:uid="{68C75BD1-7FAD-412C-BD7A-DC2CA9DCA569}" cache="Slicer_age" caption="age" rowHeight="241300"/>
  <slicer name="children 2" xr10:uid="{639D0FAD-1083-43D2-BE50-2BD32E5382FB}" cache="Slicer_children" caption="children" rowHeight="241300"/>
  <slicer name="region 2" xr10:uid="{09916CC0-4BF6-447A-B780-CED0F5D01E19}" cache="Slicer_region" caption="region" rowHeight="241300"/>
  <slicer name="BMI Categories 2" xr10:uid="{99F53754-D841-49BE-9C75-8B2DFA1FA4F9}" cache="Slicer_BMI_Categories1" caption="BMI Categories" level="1" rowHeight="241300"/>
  <slicer name="sex 1" xr10:uid="{7F11D4CD-AB83-4BE8-A755-77AB1B7B62C6}" cache="Slicer_sex" caption="Gender" rowHeight="241300"/>
  <slicer name="smoker" xr10:uid="{398EE5CB-BD8E-4ED8-B0E6-A0E9872716DD}" cache="Slicer_smoker" caption="smok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0FD83DA2-ED6F-4463-A718-933A91C3E07D}" cache="Slicer_age" caption="ag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ies" xr10:uid="{22C214FB-F9C7-4F21-8108-7FBA8C7B0A90}" cache="Slicer_BMI_Categories1" caption="BMI Categories"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3139BD1E-1347-4836-A001-DC4C5F68DC90}" cache="Slicer_sex" caption="Gende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1C428D0F-2E5E-4220-A24E-FB20E9702670}" cache="Slicer_children" caption="children"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6217F5E-B8EE-4F26-8E1D-C9FF414DE971}" cache="Slicer_region" caption="region"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3" xr10:uid="{D68BC8C4-7858-4F89-A573-F89EA78357C8}" cache="Slicer_age" caption="ag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ies 1" xr10:uid="{F7D5B134-AC5E-4336-8A27-63479BA7DCC8}" cache="Slicer_BMI_Categories1" caption="BMI Categorie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340" totalsRowShown="0" headerRowDxfId="1">
  <tableColumns count="9">
    <tableColumn id="8" xr3:uid="{00000000-0010-0000-0000-000008000000}" name="CustomerID"/>
    <tableColumn id="1" xr3:uid="{00000000-0010-0000-0000-000001000000}" name="age"/>
    <tableColumn id="2" xr3:uid="{00000000-0010-0000-0000-000002000000}" name="sex"/>
    <tableColumn id="3" xr3:uid="{00000000-0010-0000-0000-000003000000}" name="bmi"/>
    <tableColumn id="4" xr3:uid="{00000000-0010-0000-0000-000004000000}" name="children"/>
    <tableColumn id="5" xr3:uid="{00000000-0010-0000-0000-000005000000}" name="smoker"/>
    <tableColumn id="6" xr3:uid="{00000000-0010-0000-0000-000006000000}" name="region"/>
    <tableColumn id="7" xr3:uid="{00000000-0010-0000-0000-000007000000}" name="insurance charges"/>
    <tableColumn id="9" xr3:uid="{A4EB40F4-1FC6-422E-ADF0-4AA0AB4AD1BA}" name="BMI Categories " dataDxfId="0">
      <calculatedColumnFormula>IF(D2&lt;18.5,"Underweight",IF(D2&lt;24.9,"Healthy weight",IF(D2&lt;29.9,"Over weight","Obesity")))</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B15D10D-0EAA-4833-83F9-98878EDF6030}">
  <we:reference id="wa104379190" version="2.0.0.0" store="en-US" storeType="OMEX"/>
  <we:alternateReferences>
    <we:reference id="wa104379190" version="2.0.0.0" store="WA104379190" storeType="OMEX"/>
  </we:alternateReferences>
  <we:properties/>
  <we:bindings>
    <we:binding id="RangeSelect" type="matrix" appref="{D6E747D5-086D-4BD1-ABA1-18237920743E}"/>
    <we:binding id="InputY" type="matrix" appref="{24614C97-B41A-4B08-8F34-E262B91C034A}"/>
    <we:binding id="InputX" type="matrix" appref="{FEC01B05-14E0-4EDC-BBC7-BD32C0AD0C80}"/>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3"/>
  <sheetViews>
    <sheetView workbookViewId="0">
      <selection activeCell="L23" sqref="L23"/>
    </sheetView>
  </sheetViews>
  <sheetFormatPr defaultRowHeight="14.5" x14ac:dyDescent="0.35"/>
  <cols>
    <col min="1" max="1" width="11.453125" bestFit="1" customWidth="1"/>
    <col min="2" max="2" width="4.1796875" bestFit="1" customWidth="1"/>
    <col min="3" max="3" width="6.54296875" bestFit="1" customWidth="1"/>
    <col min="4" max="4" width="6.81640625" bestFit="1" customWidth="1"/>
    <col min="5" max="5" width="8.26953125" bestFit="1" customWidth="1"/>
    <col min="6" max="6" width="7.54296875" bestFit="1" customWidth="1"/>
    <col min="7" max="7" width="10.26953125" bestFit="1" customWidth="1"/>
    <col min="8" max="8" width="16.81640625" bestFit="1" customWidth="1"/>
    <col min="9" max="9" width="14" bestFit="1" customWidth="1"/>
    <col min="11" max="11" width="8.7265625" customWidth="1"/>
    <col min="12" max="12" width="26.54296875" customWidth="1"/>
    <col min="13" max="13" width="14.7265625" bestFit="1" customWidth="1"/>
  </cols>
  <sheetData>
    <row r="1" spans="1:14" x14ac:dyDescent="0.35">
      <c r="A1" s="1" t="s">
        <v>14</v>
      </c>
      <c r="B1" s="1" t="s">
        <v>0</v>
      </c>
      <c r="C1" s="1" t="s">
        <v>1</v>
      </c>
      <c r="D1" s="1" t="s">
        <v>2</v>
      </c>
      <c r="E1" s="1" t="s">
        <v>3</v>
      </c>
      <c r="F1" s="1" t="s">
        <v>4</v>
      </c>
      <c r="G1" s="1" t="s">
        <v>5</v>
      </c>
      <c r="H1" s="1" t="s">
        <v>1353</v>
      </c>
      <c r="I1" s="1" t="s">
        <v>1358</v>
      </c>
    </row>
    <row r="2" spans="1:14" x14ac:dyDescent="0.35">
      <c r="A2" t="s">
        <v>354</v>
      </c>
      <c r="B2">
        <v>19</v>
      </c>
      <c r="C2" t="s">
        <v>6</v>
      </c>
      <c r="D2">
        <v>27.9</v>
      </c>
      <c r="E2">
        <v>0</v>
      </c>
      <c r="F2" t="s">
        <v>7</v>
      </c>
      <c r="G2" t="s">
        <v>8</v>
      </c>
      <c r="H2">
        <v>16884.923999999999</v>
      </c>
      <c r="I2" t="str">
        <f t="shared" ref="I2:I65" si="0">IF(D2&lt;18.5,"Underweight",IF(D2&lt;24.9,"Healthy weight",IF(D2&lt;29.9,"Over weight","Obesity")))</f>
        <v>Over weight</v>
      </c>
    </row>
    <row r="3" spans="1:14" x14ac:dyDescent="0.35">
      <c r="A3" t="s">
        <v>355</v>
      </c>
      <c r="B3">
        <v>18</v>
      </c>
      <c r="C3" t="s">
        <v>9</v>
      </c>
      <c r="D3">
        <v>33.770000000000003</v>
      </c>
      <c r="E3">
        <v>1</v>
      </c>
      <c r="F3" t="s">
        <v>10</v>
      </c>
      <c r="G3" t="s">
        <v>11</v>
      </c>
      <c r="H3">
        <v>1725.5523000000001</v>
      </c>
      <c r="I3" t="str">
        <f t="shared" si="0"/>
        <v>Obesity</v>
      </c>
    </row>
    <row r="4" spans="1:14" x14ac:dyDescent="0.35">
      <c r="A4" t="s">
        <v>356</v>
      </c>
      <c r="B4">
        <v>28</v>
      </c>
      <c r="C4" t="s">
        <v>9</v>
      </c>
      <c r="D4">
        <v>33</v>
      </c>
      <c r="E4">
        <v>3</v>
      </c>
      <c r="F4" t="s">
        <v>10</v>
      </c>
      <c r="G4" t="s">
        <v>11</v>
      </c>
      <c r="H4">
        <v>4449.4620000000004</v>
      </c>
      <c r="I4" t="str">
        <f t="shared" si="0"/>
        <v>Obesity</v>
      </c>
    </row>
    <row r="5" spans="1:14" x14ac:dyDescent="0.35">
      <c r="A5" t="s">
        <v>357</v>
      </c>
      <c r="B5">
        <v>33</v>
      </c>
      <c r="C5" t="s">
        <v>9</v>
      </c>
      <c r="D5">
        <v>22.704999999999998</v>
      </c>
      <c r="E5">
        <v>0</v>
      </c>
      <c r="F5" t="s">
        <v>10</v>
      </c>
      <c r="G5" t="s">
        <v>12</v>
      </c>
      <c r="H5">
        <v>21984.47061</v>
      </c>
      <c r="I5" t="str">
        <f t="shared" si="0"/>
        <v>Healthy weight</v>
      </c>
      <c r="L5" s="5"/>
    </row>
    <row r="6" spans="1:14" x14ac:dyDescent="0.35">
      <c r="A6" t="s">
        <v>358</v>
      </c>
      <c r="B6">
        <v>32</v>
      </c>
      <c r="C6" t="s">
        <v>9</v>
      </c>
      <c r="D6">
        <v>28.88</v>
      </c>
      <c r="E6">
        <v>0</v>
      </c>
      <c r="F6" t="s">
        <v>10</v>
      </c>
      <c r="G6" t="s">
        <v>12</v>
      </c>
      <c r="H6">
        <v>3866.8552</v>
      </c>
      <c r="I6" t="str">
        <f t="shared" si="0"/>
        <v>Over weight</v>
      </c>
      <c r="L6" s="5"/>
    </row>
    <row r="7" spans="1:14" x14ac:dyDescent="0.35">
      <c r="A7" t="s">
        <v>359</v>
      </c>
      <c r="B7">
        <v>31</v>
      </c>
      <c r="C7" t="s">
        <v>6</v>
      </c>
      <c r="D7">
        <v>25.74</v>
      </c>
      <c r="E7">
        <v>0</v>
      </c>
      <c r="F7" t="s">
        <v>10</v>
      </c>
      <c r="G7" t="s">
        <v>11</v>
      </c>
      <c r="H7">
        <v>3756.6215999999999</v>
      </c>
      <c r="I7" t="str">
        <f t="shared" si="0"/>
        <v>Over weight</v>
      </c>
      <c r="L7" s="5"/>
    </row>
    <row r="8" spans="1:14" x14ac:dyDescent="0.35">
      <c r="A8" t="s">
        <v>360</v>
      </c>
      <c r="B8">
        <v>46</v>
      </c>
      <c r="C8" t="s">
        <v>6</v>
      </c>
      <c r="D8">
        <v>33.44</v>
      </c>
      <c r="E8">
        <v>1</v>
      </c>
      <c r="F8" t="s">
        <v>10</v>
      </c>
      <c r="G8" t="s">
        <v>11</v>
      </c>
      <c r="H8">
        <v>8240.5895999999993</v>
      </c>
      <c r="I8" t="str">
        <f t="shared" si="0"/>
        <v>Obesity</v>
      </c>
      <c r="L8" s="5"/>
    </row>
    <row r="9" spans="1:14" x14ac:dyDescent="0.35">
      <c r="A9" t="s">
        <v>361</v>
      </c>
      <c r="B9">
        <v>37</v>
      </c>
      <c r="C9" t="s">
        <v>6</v>
      </c>
      <c r="D9">
        <v>27.74</v>
      </c>
      <c r="E9">
        <v>3</v>
      </c>
      <c r="F9" t="s">
        <v>10</v>
      </c>
      <c r="G9" t="s">
        <v>12</v>
      </c>
      <c r="H9">
        <v>7281.5056000000004</v>
      </c>
      <c r="I9" t="str">
        <f t="shared" si="0"/>
        <v>Over weight</v>
      </c>
      <c r="L9" s="24" t="s">
        <v>1434</v>
      </c>
      <c r="M9" s="24" t="s">
        <v>1430</v>
      </c>
    </row>
    <row r="10" spans="1:14" x14ac:dyDescent="0.35">
      <c r="A10" t="s">
        <v>362</v>
      </c>
      <c r="B10">
        <v>37</v>
      </c>
      <c r="C10" t="s">
        <v>9</v>
      </c>
      <c r="D10">
        <v>29.83</v>
      </c>
      <c r="E10">
        <v>2</v>
      </c>
      <c r="F10" t="s">
        <v>10</v>
      </c>
      <c r="G10" t="s">
        <v>13</v>
      </c>
      <c r="H10">
        <v>6406.4107000000004</v>
      </c>
      <c r="I10" t="str">
        <f t="shared" si="0"/>
        <v>Over weight</v>
      </c>
      <c r="L10" s="25" t="s">
        <v>0</v>
      </c>
      <c r="M10" s="26">
        <v>33</v>
      </c>
      <c r="N10" t="s">
        <v>1432</v>
      </c>
    </row>
    <row r="11" spans="1:14" x14ac:dyDescent="0.35">
      <c r="A11" t="s">
        <v>363</v>
      </c>
      <c r="B11">
        <v>60</v>
      </c>
      <c r="C11" t="s">
        <v>6</v>
      </c>
      <c r="D11">
        <v>25.84</v>
      </c>
      <c r="E11">
        <v>0</v>
      </c>
      <c r="F11" t="s">
        <v>10</v>
      </c>
      <c r="G11" t="s">
        <v>12</v>
      </c>
      <c r="H11">
        <v>28923.136920000001</v>
      </c>
      <c r="I11" t="str">
        <f t="shared" si="0"/>
        <v>Over weight</v>
      </c>
      <c r="L11" s="25" t="s">
        <v>1427</v>
      </c>
      <c r="M11" s="26" t="s">
        <v>9</v>
      </c>
      <c r="N11" t="s">
        <v>1433</v>
      </c>
    </row>
    <row r="12" spans="1:14" x14ac:dyDescent="0.35">
      <c r="A12" t="s">
        <v>364</v>
      </c>
      <c r="B12">
        <v>25</v>
      </c>
      <c r="C12" t="s">
        <v>9</v>
      </c>
      <c r="D12">
        <v>26.22</v>
      </c>
      <c r="E12">
        <v>0</v>
      </c>
      <c r="F12" t="s">
        <v>10</v>
      </c>
      <c r="G12" t="s">
        <v>13</v>
      </c>
      <c r="H12">
        <v>2721.3208</v>
      </c>
      <c r="I12" t="str">
        <f t="shared" si="0"/>
        <v>Over weight</v>
      </c>
      <c r="L12" s="25" t="s">
        <v>1428</v>
      </c>
      <c r="M12" s="26">
        <v>22.704999999999998</v>
      </c>
      <c r="N12" t="s">
        <v>1432</v>
      </c>
    </row>
    <row r="13" spans="1:14" x14ac:dyDescent="0.35">
      <c r="A13" t="s">
        <v>365</v>
      </c>
      <c r="B13">
        <v>62</v>
      </c>
      <c r="C13" t="s">
        <v>6</v>
      </c>
      <c r="D13">
        <v>26.29</v>
      </c>
      <c r="E13">
        <v>0</v>
      </c>
      <c r="F13" t="s">
        <v>7</v>
      </c>
      <c r="G13" t="s">
        <v>11</v>
      </c>
      <c r="H13">
        <v>27808.7251</v>
      </c>
      <c r="I13" t="str">
        <f t="shared" si="0"/>
        <v>Over weight</v>
      </c>
      <c r="L13" s="25" t="s">
        <v>1429</v>
      </c>
      <c r="M13" s="26">
        <v>0</v>
      </c>
      <c r="N13" t="s">
        <v>1433</v>
      </c>
    </row>
    <row r="14" spans="1:14" x14ac:dyDescent="0.35">
      <c r="A14" t="s">
        <v>366</v>
      </c>
      <c r="B14">
        <v>23</v>
      </c>
      <c r="C14" t="s">
        <v>9</v>
      </c>
      <c r="D14">
        <v>34.4</v>
      </c>
      <c r="E14">
        <v>0</v>
      </c>
      <c r="F14" t="s">
        <v>10</v>
      </c>
      <c r="G14" t="s">
        <v>8</v>
      </c>
      <c r="H14">
        <v>1826.8430000000001</v>
      </c>
      <c r="I14" t="str">
        <f t="shared" si="0"/>
        <v>Obesity</v>
      </c>
      <c r="L14" s="25" t="s">
        <v>4</v>
      </c>
      <c r="M14" s="26" t="s">
        <v>10</v>
      </c>
      <c r="N14" t="s">
        <v>1433</v>
      </c>
    </row>
    <row r="15" spans="1:14" x14ac:dyDescent="0.35">
      <c r="A15" t="s">
        <v>367</v>
      </c>
      <c r="B15">
        <v>56</v>
      </c>
      <c r="C15" t="s">
        <v>6</v>
      </c>
      <c r="D15">
        <v>39.82</v>
      </c>
      <c r="E15">
        <v>0</v>
      </c>
      <c r="F15" t="s">
        <v>10</v>
      </c>
      <c r="G15" t="s">
        <v>11</v>
      </c>
      <c r="H15">
        <v>11090.7178</v>
      </c>
      <c r="I15" t="str">
        <f t="shared" si="0"/>
        <v>Obesity</v>
      </c>
      <c r="L15" s="25" t="s">
        <v>5</v>
      </c>
      <c r="M15" s="26" t="s">
        <v>12</v>
      </c>
      <c r="N15" t="s">
        <v>1433</v>
      </c>
    </row>
    <row r="16" spans="1:14" x14ac:dyDescent="0.35">
      <c r="A16" t="s">
        <v>368</v>
      </c>
      <c r="B16">
        <v>27</v>
      </c>
      <c r="C16" t="s">
        <v>9</v>
      </c>
      <c r="D16">
        <v>42.13</v>
      </c>
      <c r="E16">
        <v>0</v>
      </c>
      <c r="F16" t="s">
        <v>7</v>
      </c>
      <c r="G16" t="s">
        <v>11</v>
      </c>
      <c r="H16">
        <v>39611.757700000002</v>
      </c>
      <c r="I16" t="str">
        <f t="shared" si="0"/>
        <v>Obesity</v>
      </c>
    </row>
    <row r="17" spans="1:14" x14ac:dyDescent="0.35">
      <c r="A17" t="s">
        <v>369</v>
      </c>
      <c r="B17">
        <v>19</v>
      </c>
      <c r="C17" t="s">
        <v>9</v>
      </c>
      <c r="D17">
        <v>24.6</v>
      </c>
      <c r="E17">
        <v>1</v>
      </c>
      <c r="F17" t="s">
        <v>10</v>
      </c>
      <c r="G17" t="s">
        <v>8</v>
      </c>
      <c r="H17">
        <v>1837.2370000000001</v>
      </c>
      <c r="I17" t="str">
        <f t="shared" si="0"/>
        <v>Healthy weight</v>
      </c>
      <c r="L17" s="1" t="s">
        <v>1431</v>
      </c>
      <c r="M17" s="27">
        <f>'12'!$Q$18+'12'!$Q$19*insurance!$M$10+'12'!$Q$20*(IF($M$11="female",1,0))+insurance!$M$12*'12'!$Q$21+insurance!$M$13*'12'!$Q$22+'12'!$Q$23*(IF(insurance!$M$14="yes",1,0))+IF(insurance!$M$15='12'!$P$24,'12'!$Q$24,IF(insurance!$M$15='12'!$P$25,'12'!$Q$25,IF(insurance!$M$15='12'!$P$26,'12'!$Q$26,IF(insurance!$M$15='12'!$P$27,'12'!$Q$27,0))))</f>
        <v>3754.8301629796442</v>
      </c>
      <c r="N17" t="s">
        <v>1435</v>
      </c>
    </row>
    <row r="18" spans="1:14" x14ac:dyDescent="0.35">
      <c r="A18" t="s">
        <v>370</v>
      </c>
      <c r="B18">
        <v>52</v>
      </c>
      <c r="C18" t="s">
        <v>6</v>
      </c>
      <c r="D18">
        <v>30.78</v>
      </c>
      <c r="E18">
        <v>1</v>
      </c>
      <c r="F18" t="s">
        <v>10</v>
      </c>
      <c r="G18" t="s">
        <v>13</v>
      </c>
      <c r="H18">
        <v>10797.3362</v>
      </c>
      <c r="I18" t="str">
        <f t="shared" si="0"/>
        <v>Obesity</v>
      </c>
    </row>
    <row r="19" spans="1:14" x14ac:dyDescent="0.35">
      <c r="A19" t="s">
        <v>371</v>
      </c>
      <c r="B19">
        <v>23</v>
      </c>
      <c r="C19" t="s">
        <v>9</v>
      </c>
      <c r="D19">
        <v>23.844999999999999</v>
      </c>
      <c r="E19">
        <v>0</v>
      </c>
      <c r="F19" t="s">
        <v>10</v>
      </c>
      <c r="G19" t="s">
        <v>13</v>
      </c>
      <c r="H19">
        <v>2395.17155</v>
      </c>
      <c r="I19" t="str">
        <f t="shared" si="0"/>
        <v>Healthy weight</v>
      </c>
    </row>
    <row r="20" spans="1:14" x14ac:dyDescent="0.35">
      <c r="A20" t="s">
        <v>372</v>
      </c>
      <c r="B20">
        <v>56</v>
      </c>
      <c r="C20" t="s">
        <v>9</v>
      </c>
      <c r="D20">
        <v>40.299999999999997</v>
      </c>
      <c r="E20">
        <v>0</v>
      </c>
      <c r="F20" t="s">
        <v>10</v>
      </c>
      <c r="G20" t="s">
        <v>8</v>
      </c>
      <c r="H20">
        <v>10602.385</v>
      </c>
      <c r="I20" t="str">
        <f t="shared" si="0"/>
        <v>Obesity</v>
      </c>
    </row>
    <row r="21" spans="1:14" x14ac:dyDescent="0.35">
      <c r="A21" t="s">
        <v>373</v>
      </c>
      <c r="B21">
        <v>30</v>
      </c>
      <c r="C21" t="s">
        <v>9</v>
      </c>
      <c r="D21">
        <v>35.299999999999997</v>
      </c>
      <c r="E21">
        <v>0</v>
      </c>
      <c r="F21" t="s">
        <v>7</v>
      </c>
      <c r="G21" t="s">
        <v>8</v>
      </c>
      <c r="H21">
        <v>36837.466999999997</v>
      </c>
      <c r="I21" t="str">
        <f t="shared" si="0"/>
        <v>Obesity</v>
      </c>
    </row>
    <row r="22" spans="1:14" x14ac:dyDescent="0.35">
      <c r="A22" t="s">
        <v>374</v>
      </c>
      <c r="B22">
        <v>60</v>
      </c>
      <c r="C22" t="s">
        <v>6</v>
      </c>
      <c r="D22">
        <v>36.005000000000003</v>
      </c>
      <c r="E22">
        <v>0</v>
      </c>
      <c r="F22" t="s">
        <v>10</v>
      </c>
      <c r="G22" t="s">
        <v>13</v>
      </c>
      <c r="H22">
        <v>13228.846949999999</v>
      </c>
      <c r="I22" t="str">
        <f t="shared" si="0"/>
        <v>Obesity</v>
      </c>
    </row>
    <row r="23" spans="1:14" x14ac:dyDescent="0.35">
      <c r="A23" t="s">
        <v>375</v>
      </c>
      <c r="B23">
        <v>30</v>
      </c>
      <c r="C23" t="s">
        <v>6</v>
      </c>
      <c r="D23">
        <v>32.4</v>
      </c>
      <c r="E23">
        <v>1</v>
      </c>
      <c r="F23" t="s">
        <v>10</v>
      </c>
      <c r="G23" t="s">
        <v>8</v>
      </c>
      <c r="H23">
        <v>4149.7359999999999</v>
      </c>
      <c r="I23" t="str">
        <f t="shared" si="0"/>
        <v>Obesity</v>
      </c>
    </row>
    <row r="24" spans="1:14" x14ac:dyDescent="0.35">
      <c r="A24" t="s">
        <v>376</v>
      </c>
      <c r="B24">
        <v>18</v>
      </c>
      <c r="C24" t="s">
        <v>9</v>
      </c>
      <c r="D24">
        <v>34.1</v>
      </c>
      <c r="E24">
        <v>0</v>
      </c>
      <c r="F24" t="s">
        <v>10</v>
      </c>
      <c r="G24" t="s">
        <v>11</v>
      </c>
      <c r="H24">
        <v>1137.011</v>
      </c>
      <c r="I24" t="str">
        <f t="shared" si="0"/>
        <v>Obesity</v>
      </c>
    </row>
    <row r="25" spans="1:14" x14ac:dyDescent="0.35">
      <c r="A25" t="s">
        <v>377</v>
      </c>
      <c r="B25">
        <v>34</v>
      </c>
      <c r="C25" t="s">
        <v>6</v>
      </c>
      <c r="D25">
        <v>31.92</v>
      </c>
      <c r="E25">
        <v>1</v>
      </c>
      <c r="F25" t="s">
        <v>7</v>
      </c>
      <c r="G25" t="s">
        <v>13</v>
      </c>
      <c r="H25">
        <v>37701.876799999998</v>
      </c>
      <c r="I25" t="str">
        <f t="shared" si="0"/>
        <v>Obesity</v>
      </c>
    </row>
    <row r="26" spans="1:14" x14ac:dyDescent="0.35">
      <c r="A26" t="s">
        <v>378</v>
      </c>
      <c r="B26">
        <v>37</v>
      </c>
      <c r="C26" t="s">
        <v>9</v>
      </c>
      <c r="D26">
        <v>28.024999999999999</v>
      </c>
      <c r="E26">
        <v>2</v>
      </c>
      <c r="F26" t="s">
        <v>10</v>
      </c>
      <c r="G26" t="s">
        <v>12</v>
      </c>
      <c r="H26">
        <v>6203.90175</v>
      </c>
      <c r="I26" t="str">
        <f t="shared" si="0"/>
        <v>Over weight</v>
      </c>
    </row>
    <row r="27" spans="1:14" x14ac:dyDescent="0.35">
      <c r="A27" t="s">
        <v>379</v>
      </c>
      <c r="B27">
        <v>59</v>
      </c>
      <c r="C27" t="s">
        <v>6</v>
      </c>
      <c r="D27">
        <v>27.72</v>
      </c>
      <c r="E27">
        <v>3</v>
      </c>
      <c r="F27" t="s">
        <v>10</v>
      </c>
      <c r="G27" t="s">
        <v>11</v>
      </c>
      <c r="H27">
        <v>14001.1338</v>
      </c>
      <c r="I27" t="str">
        <f t="shared" si="0"/>
        <v>Over weight</v>
      </c>
    </row>
    <row r="28" spans="1:14" x14ac:dyDescent="0.35">
      <c r="A28" t="s">
        <v>380</v>
      </c>
      <c r="B28">
        <v>63</v>
      </c>
      <c r="C28" t="s">
        <v>6</v>
      </c>
      <c r="D28">
        <v>23.085000000000001</v>
      </c>
      <c r="E28">
        <v>0</v>
      </c>
      <c r="F28" t="s">
        <v>10</v>
      </c>
      <c r="G28" t="s">
        <v>13</v>
      </c>
      <c r="H28">
        <v>14451.835150000001</v>
      </c>
      <c r="I28" t="str">
        <f t="shared" si="0"/>
        <v>Healthy weight</v>
      </c>
    </row>
    <row r="29" spans="1:14" x14ac:dyDescent="0.35">
      <c r="A29" t="s">
        <v>381</v>
      </c>
      <c r="B29">
        <v>55</v>
      </c>
      <c r="C29" t="s">
        <v>6</v>
      </c>
      <c r="D29">
        <v>32.774999999999999</v>
      </c>
      <c r="E29">
        <v>2</v>
      </c>
      <c r="F29" t="s">
        <v>10</v>
      </c>
      <c r="G29" t="s">
        <v>12</v>
      </c>
      <c r="H29">
        <v>12268.632250000001</v>
      </c>
      <c r="I29" t="str">
        <f t="shared" si="0"/>
        <v>Obesity</v>
      </c>
    </row>
    <row r="30" spans="1:14" x14ac:dyDescent="0.35">
      <c r="A30" t="s">
        <v>382</v>
      </c>
      <c r="B30">
        <v>23</v>
      </c>
      <c r="C30" t="s">
        <v>9</v>
      </c>
      <c r="D30">
        <v>17.385000000000002</v>
      </c>
      <c r="E30">
        <v>1</v>
      </c>
      <c r="F30" t="s">
        <v>10</v>
      </c>
      <c r="G30" t="s">
        <v>12</v>
      </c>
      <c r="H30">
        <v>2775.1921499999999</v>
      </c>
      <c r="I30" t="str">
        <f t="shared" si="0"/>
        <v>Underweight</v>
      </c>
    </row>
    <row r="31" spans="1:14" x14ac:dyDescent="0.35">
      <c r="A31" t="s">
        <v>383</v>
      </c>
      <c r="B31">
        <v>31</v>
      </c>
      <c r="C31" t="s">
        <v>9</v>
      </c>
      <c r="D31">
        <v>36.299999999999997</v>
      </c>
      <c r="E31">
        <v>2</v>
      </c>
      <c r="F31" t="s">
        <v>7</v>
      </c>
      <c r="G31" t="s">
        <v>8</v>
      </c>
      <c r="H31">
        <v>38711</v>
      </c>
      <c r="I31" t="str">
        <f t="shared" si="0"/>
        <v>Obesity</v>
      </c>
    </row>
    <row r="32" spans="1:14" x14ac:dyDescent="0.35">
      <c r="A32" t="s">
        <v>384</v>
      </c>
      <c r="B32">
        <v>22</v>
      </c>
      <c r="C32" t="s">
        <v>9</v>
      </c>
      <c r="D32">
        <v>35.6</v>
      </c>
      <c r="E32">
        <v>0</v>
      </c>
      <c r="F32" t="s">
        <v>7</v>
      </c>
      <c r="G32" t="s">
        <v>8</v>
      </c>
      <c r="H32">
        <v>35585.576000000001</v>
      </c>
      <c r="I32" t="str">
        <f t="shared" si="0"/>
        <v>Obesity</v>
      </c>
    </row>
    <row r="33" spans="1:9" x14ac:dyDescent="0.35">
      <c r="A33" t="s">
        <v>385</v>
      </c>
      <c r="B33">
        <v>18</v>
      </c>
      <c r="C33" t="s">
        <v>6</v>
      </c>
      <c r="D33">
        <v>26.315000000000001</v>
      </c>
      <c r="E33">
        <v>0</v>
      </c>
      <c r="F33" t="s">
        <v>10</v>
      </c>
      <c r="G33" t="s">
        <v>13</v>
      </c>
      <c r="H33">
        <v>2198.1898500000002</v>
      </c>
      <c r="I33" t="str">
        <f t="shared" si="0"/>
        <v>Over weight</v>
      </c>
    </row>
    <row r="34" spans="1:9" x14ac:dyDescent="0.35">
      <c r="A34" t="s">
        <v>386</v>
      </c>
      <c r="B34">
        <v>19</v>
      </c>
      <c r="C34" t="s">
        <v>6</v>
      </c>
      <c r="D34">
        <v>28.6</v>
      </c>
      <c r="E34">
        <v>5</v>
      </c>
      <c r="F34" t="s">
        <v>10</v>
      </c>
      <c r="G34" t="s">
        <v>8</v>
      </c>
      <c r="H34">
        <v>4687.7969999999996</v>
      </c>
      <c r="I34" t="str">
        <f t="shared" si="0"/>
        <v>Over weight</v>
      </c>
    </row>
    <row r="35" spans="1:9" x14ac:dyDescent="0.35">
      <c r="A35" t="s">
        <v>387</v>
      </c>
      <c r="B35">
        <v>63</v>
      </c>
      <c r="C35" t="s">
        <v>9</v>
      </c>
      <c r="D35">
        <v>28.31</v>
      </c>
      <c r="E35">
        <v>0</v>
      </c>
      <c r="F35" t="s">
        <v>10</v>
      </c>
      <c r="G35" t="s">
        <v>12</v>
      </c>
      <c r="H35">
        <v>13770.097900000001</v>
      </c>
      <c r="I35" t="str">
        <f t="shared" si="0"/>
        <v>Over weight</v>
      </c>
    </row>
    <row r="36" spans="1:9" x14ac:dyDescent="0.35">
      <c r="A36" t="s">
        <v>388</v>
      </c>
      <c r="B36">
        <v>28</v>
      </c>
      <c r="C36" t="s">
        <v>9</v>
      </c>
      <c r="D36">
        <v>36.4</v>
      </c>
      <c r="E36">
        <v>1</v>
      </c>
      <c r="F36" t="s">
        <v>7</v>
      </c>
      <c r="G36" t="s">
        <v>8</v>
      </c>
      <c r="H36">
        <v>51194.559139999998</v>
      </c>
      <c r="I36" t="str">
        <f t="shared" si="0"/>
        <v>Obesity</v>
      </c>
    </row>
    <row r="37" spans="1:9" x14ac:dyDescent="0.35">
      <c r="A37" t="s">
        <v>389</v>
      </c>
      <c r="B37">
        <v>19</v>
      </c>
      <c r="C37" t="s">
        <v>9</v>
      </c>
      <c r="D37">
        <v>20.425000000000001</v>
      </c>
      <c r="E37">
        <v>0</v>
      </c>
      <c r="F37" t="s">
        <v>10</v>
      </c>
      <c r="G37" t="s">
        <v>12</v>
      </c>
      <c r="H37">
        <v>1625.4337499999999</v>
      </c>
      <c r="I37" t="str">
        <f t="shared" si="0"/>
        <v>Healthy weight</v>
      </c>
    </row>
    <row r="38" spans="1:9" x14ac:dyDescent="0.35">
      <c r="A38" t="s">
        <v>390</v>
      </c>
      <c r="B38">
        <v>62</v>
      </c>
      <c r="C38" t="s">
        <v>6</v>
      </c>
      <c r="D38">
        <v>32.965000000000003</v>
      </c>
      <c r="E38">
        <v>3</v>
      </c>
      <c r="F38" t="s">
        <v>10</v>
      </c>
      <c r="G38" t="s">
        <v>12</v>
      </c>
      <c r="H38">
        <v>15612.19335</v>
      </c>
      <c r="I38" t="str">
        <f t="shared" si="0"/>
        <v>Obesity</v>
      </c>
    </row>
    <row r="39" spans="1:9" x14ac:dyDescent="0.35">
      <c r="A39" t="s">
        <v>391</v>
      </c>
      <c r="B39">
        <v>26</v>
      </c>
      <c r="C39" t="s">
        <v>9</v>
      </c>
      <c r="D39">
        <v>20.8</v>
      </c>
      <c r="E39">
        <v>0</v>
      </c>
      <c r="F39" t="s">
        <v>10</v>
      </c>
      <c r="G39" t="s">
        <v>8</v>
      </c>
      <c r="H39">
        <v>2302.3000000000002</v>
      </c>
      <c r="I39" t="str">
        <f t="shared" si="0"/>
        <v>Healthy weight</v>
      </c>
    </row>
    <row r="40" spans="1:9" x14ac:dyDescent="0.35">
      <c r="A40" t="s">
        <v>392</v>
      </c>
      <c r="B40">
        <v>35</v>
      </c>
      <c r="C40" t="s">
        <v>9</v>
      </c>
      <c r="D40">
        <v>36.67</v>
      </c>
      <c r="E40">
        <v>1</v>
      </c>
      <c r="F40" t="s">
        <v>7</v>
      </c>
      <c r="G40" t="s">
        <v>13</v>
      </c>
      <c r="H40">
        <v>39774.276299999998</v>
      </c>
      <c r="I40" t="str">
        <f t="shared" si="0"/>
        <v>Obesity</v>
      </c>
    </row>
    <row r="41" spans="1:9" x14ac:dyDescent="0.35">
      <c r="A41" t="s">
        <v>393</v>
      </c>
      <c r="B41">
        <v>60</v>
      </c>
      <c r="C41" t="s">
        <v>9</v>
      </c>
      <c r="D41">
        <v>39.9</v>
      </c>
      <c r="E41">
        <v>0</v>
      </c>
      <c r="F41" t="s">
        <v>7</v>
      </c>
      <c r="G41" t="s">
        <v>8</v>
      </c>
      <c r="H41">
        <v>48173.360999999997</v>
      </c>
      <c r="I41" t="str">
        <f t="shared" si="0"/>
        <v>Obesity</v>
      </c>
    </row>
    <row r="42" spans="1:9" x14ac:dyDescent="0.35">
      <c r="A42" t="s">
        <v>394</v>
      </c>
      <c r="B42">
        <v>24</v>
      </c>
      <c r="C42" t="s">
        <v>6</v>
      </c>
      <c r="D42">
        <v>26.6</v>
      </c>
      <c r="E42">
        <v>0</v>
      </c>
      <c r="F42" t="s">
        <v>10</v>
      </c>
      <c r="G42" t="s">
        <v>13</v>
      </c>
      <c r="H42">
        <v>3046.0619999999999</v>
      </c>
      <c r="I42" t="str">
        <f t="shared" si="0"/>
        <v>Over weight</v>
      </c>
    </row>
    <row r="43" spans="1:9" x14ac:dyDescent="0.35">
      <c r="A43" t="s">
        <v>395</v>
      </c>
      <c r="B43">
        <v>31</v>
      </c>
      <c r="C43" t="s">
        <v>6</v>
      </c>
      <c r="D43">
        <v>36.630000000000003</v>
      </c>
      <c r="E43">
        <v>2</v>
      </c>
      <c r="F43" t="s">
        <v>10</v>
      </c>
      <c r="G43" t="s">
        <v>11</v>
      </c>
      <c r="H43">
        <v>4949.7587000000003</v>
      </c>
      <c r="I43" t="str">
        <f t="shared" si="0"/>
        <v>Obesity</v>
      </c>
    </row>
    <row r="44" spans="1:9" x14ac:dyDescent="0.35">
      <c r="A44" t="s">
        <v>396</v>
      </c>
      <c r="B44">
        <v>41</v>
      </c>
      <c r="C44" t="s">
        <v>9</v>
      </c>
      <c r="D44">
        <v>21.78</v>
      </c>
      <c r="E44">
        <v>1</v>
      </c>
      <c r="F44" t="s">
        <v>10</v>
      </c>
      <c r="G44" t="s">
        <v>11</v>
      </c>
      <c r="H44">
        <v>6272.4772000000003</v>
      </c>
      <c r="I44" t="str">
        <f t="shared" si="0"/>
        <v>Healthy weight</v>
      </c>
    </row>
    <row r="45" spans="1:9" x14ac:dyDescent="0.35">
      <c r="A45" t="s">
        <v>397</v>
      </c>
      <c r="B45">
        <v>37</v>
      </c>
      <c r="C45" t="s">
        <v>6</v>
      </c>
      <c r="D45">
        <v>30.8</v>
      </c>
      <c r="E45">
        <v>2</v>
      </c>
      <c r="F45" t="s">
        <v>10</v>
      </c>
      <c r="G45" t="s">
        <v>11</v>
      </c>
      <c r="H45">
        <v>6313.759</v>
      </c>
      <c r="I45" t="str">
        <f t="shared" si="0"/>
        <v>Obesity</v>
      </c>
    </row>
    <row r="46" spans="1:9" x14ac:dyDescent="0.35">
      <c r="A46" t="s">
        <v>398</v>
      </c>
      <c r="B46">
        <v>38</v>
      </c>
      <c r="C46" t="s">
        <v>9</v>
      </c>
      <c r="D46">
        <v>37.049999999999997</v>
      </c>
      <c r="E46">
        <v>1</v>
      </c>
      <c r="F46" t="s">
        <v>10</v>
      </c>
      <c r="G46" t="s">
        <v>13</v>
      </c>
      <c r="H46">
        <v>6079.6715000000004</v>
      </c>
      <c r="I46" t="str">
        <f t="shared" si="0"/>
        <v>Obesity</v>
      </c>
    </row>
    <row r="47" spans="1:9" x14ac:dyDescent="0.35">
      <c r="A47" t="s">
        <v>399</v>
      </c>
      <c r="B47">
        <v>55</v>
      </c>
      <c r="C47" t="s">
        <v>9</v>
      </c>
      <c r="D47">
        <v>37.299999999999997</v>
      </c>
      <c r="E47">
        <v>0</v>
      </c>
      <c r="F47" t="s">
        <v>10</v>
      </c>
      <c r="G47" t="s">
        <v>8</v>
      </c>
      <c r="H47">
        <v>20630.283510000001</v>
      </c>
      <c r="I47" t="str">
        <f t="shared" si="0"/>
        <v>Obesity</v>
      </c>
    </row>
    <row r="48" spans="1:9" x14ac:dyDescent="0.35">
      <c r="A48" t="s">
        <v>400</v>
      </c>
      <c r="B48">
        <v>18</v>
      </c>
      <c r="C48" t="s">
        <v>6</v>
      </c>
      <c r="D48">
        <v>38.664999999999999</v>
      </c>
      <c r="E48">
        <v>2</v>
      </c>
      <c r="F48" t="s">
        <v>10</v>
      </c>
      <c r="G48" t="s">
        <v>13</v>
      </c>
      <c r="H48">
        <v>3393.35635</v>
      </c>
      <c r="I48" t="str">
        <f t="shared" si="0"/>
        <v>Obesity</v>
      </c>
    </row>
    <row r="49" spans="1:9" x14ac:dyDescent="0.35">
      <c r="A49" t="s">
        <v>401</v>
      </c>
      <c r="B49">
        <v>28</v>
      </c>
      <c r="C49" t="s">
        <v>6</v>
      </c>
      <c r="D49">
        <v>34.770000000000003</v>
      </c>
      <c r="E49">
        <v>0</v>
      </c>
      <c r="F49" t="s">
        <v>10</v>
      </c>
      <c r="G49" t="s">
        <v>12</v>
      </c>
      <c r="H49">
        <v>3556.9223000000002</v>
      </c>
      <c r="I49" t="str">
        <f t="shared" si="0"/>
        <v>Obesity</v>
      </c>
    </row>
    <row r="50" spans="1:9" x14ac:dyDescent="0.35">
      <c r="A50" t="s">
        <v>402</v>
      </c>
      <c r="B50">
        <v>60</v>
      </c>
      <c r="C50" t="s">
        <v>6</v>
      </c>
      <c r="D50">
        <v>24.53</v>
      </c>
      <c r="E50">
        <v>0</v>
      </c>
      <c r="F50" t="s">
        <v>10</v>
      </c>
      <c r="G50" t="s">
        <v>11</v>
      </c>
      <c r="H50">
        <v>12629.896699999999</v>
      </c>
      <c r="I50" t="str">
        <f t="shared" si="0"/>
        <v>Healthy weight</v>
      </c>
    </row>
    <row r="51" spans="1:9" x14ac:dyDescent="0.35">
      <c r="A51" t="s">
        <v>403</v>
      </c>
      <c r="B51">
        <v>36</v>
      </c>
      <c r="C51" t="s">
        <v>9</v>
      </c>
      <c r="D51">
        <v>35.200000000000003</v>
      </c>
      <c r="E51">
        <v>1</v>
      </c>
      <c r="F51" t="s">
        <v>7</v>
      </c>
      <c r="G51" t="s">
        <v>11</v>
      </c>
      <c r="H51">
        <v>38709.175999999999</v>
      </c>
      <c r="I51" t="str">
        <f t="shared" si="0"/>
        <v>Obesity</v>
      </c>
    </row>
    <row r="52" spans="1:9" x14ac:dyDescent="0.35">
      <c r="A52" t="s">
        <v>404</v>
      </c>
      <c r="B52">
        <v>18</v>
      </c>
      <c r="C52" t="s">
        <v>6</v>
      </c>
      <c r="D52">
        <v>35.625</v>
      </c>
      <c r="E52">
        <v>0</v>
      </c>
      <c r="F52" t="s">
        <v>10</v>
      </c>
      <c r="G52" t="s">
        <v>13</v>
      </c>
      <c r="H52">
        <v>2211.1307499999998</v>
      </c>
      <c r="I52" t="str">
        <f t="shared" si="0"/>
        <v>Obesity</v>
      </c>
    </row>
    <row r="53" spans="1:9" x14ac:dyDescent="0.35">
      <c r="A53" t="s">
        <v>405</v>
      </c>
      <c r="B53">
        <v>21</v>
      </c>
      <c r="C53" t="s">
        <v>6</v>
      </c>
      <c r="D53">
        <v>33.630000000000003</v>
      </c>
      <c r="E53">
        <v>2</v>
      </c>
      <c r="F53" t="s">
        <v>10</v>
      </c>
      <c r="G53" t="s">
        <v>12</v>
      </c>
      <c r="H53">
        <v>3579.8287</v>
      </c>
      <c r="I53" t="str">
        <f t="shared" si="0"/>
        <v>Obesity</v>
      </c>
    </row>
    <row r="54" spans="1:9" x14ac:dyDescent="0.35">
      <c r="A54" t="s">
        <v>406</v>
      </c>
      <c r="B54">
        <v>48</v>
      </c>
      <c r="C54" t="s">
        <v>9</v>
      </c>
      <c r="D54">
        <v>28</v>
      </c>
      <c r="E54">
        <v>1</v>
      </c>
      <c r="F54" t="s">
        <v>7</v>
      </c>
      <c r="G54" t="s">
        <v>8</v>
      </c>
      <c r="H54">
        <v>23568.272000000001</v>
      </c>
      <c r="I54" t="str">
        <f t="shared" si="0"/>
        <v>Over weight</v>
      </c>
    </row>
    <row r="55" spans="1:9" x14ac:dyDescent="0.35">
      <c r="A55" t="s">
        <v>407</v>
      </c>
      <c r="B55">
        <v>36</v>
      </c>
      <c r="C55" t="s">
        <v>9</v>
      </c>
      <c r="D55">
        <v>34.43</v>
      </c>
      <c r="E55">
        <v>0</v>
      </c>
      <c r="F55" t="s">
        <v>7</v>
      </c>
      <c r="G55" t="s">
        <v>11</v>
      </c>
      <c r="H55">
        <v>37742.575700000001</v>
      </c>
      <c r="I55" t="str">
        <f t="shared" si="0"/>
        <v>Obesity</v>
      </c>
    </row>
    <row r="56" spans="1:9" x14ac:dyDescent="0.35">
      <c r="A56" t="s">
        <v>408</v>
      </c>
      <c r="B56">
        <v>40</v>
      </c>
      <c r="C56" t="s">
        <v>6</v>
      </c>
      <c r="D56">
        <v>28.69</v>
      </c>
      <c r="E56">
        <v>3</v>
      </c>
      <c r="F56" t="s">
        <v>10</v>
      </c>
      <c r="G56" t="s">
        <v>12</v>
      </c>
      <c r="H56">
        <v>8059.6791000000003</v>
      </c>
      <c r="I56" t="str">
        <f t="shared" si="0"/>
        <v>Over weight</v>
      </c>
    </row>
    <row r="57" spans="1:9" x14ac:dyDescent="0.35">
      <c r="A57" t="s">
        <v>409</v>
      </c>
      <c r="B57">
        <v>58</v>
      </c>
      <c r="C57" t="s">
        <v>9</v>
      </c>
      <c r="D57">
        <v>36.954999999999998</v>
      </c>
      <c r="E57">
        <v>2</v>
      </c>
      <c r="F57" t="s">
        <v>7</v>
      </c>
      <c r="G57" t="s">
        <v>12</v>
      </c>
      <c r="H57">
        <v>47496.494449999998</v>
      </c>
      <c r="I57" t="str">
        <f t="shared" si="0"/>
        <v>Obesity</v>
      </c>
    </row>
    <row r="58" spans="1:9" x14ac:dyDescent="0.35">
      <c r="A58" t="s">
        <v>410</v>
      </c>
      <c r="B58">
        <v>58</v>
      </c>
      <c r="C58" t="s">
        <v>6</v>
      </c>
      <c r="D58">
        <v>31.824999999999999</v>
      </c>
      <c r="E58">
        <v>2</v>
      </c>
      <c r="F58" t="s">
        <v>10</v>
      </c>
      <c r="G58" t="s">
        <v>13</v>
      </c>
      <c r="H58">
        <v>13607.36875</v>
      </c>
      <c r="I58" t="str">
        <f t="shared" si="0"/>
        <v>Obesity</v>
      </c>
    </row>
    <row r="59" spans="1:9" x14ac:dyDescent="0.35">
      <c r="A59" t="s">
        <v>411</v>
      </c>
      <c r="B59">
        <v>18</v>
      </c>
      <c r="C59" t="s">
        <v>9</v>
      </c>
      <c r="D59">
        <v>31.68</v>
      </c>
      <c r="E59">
        <v>2</v>
      </c>
      <c r="F59" t="s">
        <v>7</v>
      </c>
      <c r="G59" t="s">
        <v>11</v>
      </c>
      <c r="H59">
        <v>34303.167200000004</v>
      </c>
      <c r="I59" t="str">
        <f t="shared" si="0"/>
        <v>Obesity</v>
      </c>
    </row>
    <row r="60" spans="1:9" x14ac:dyDescent="0.35">
      <c r="A60" t="s">
        <v>412</v>
      </c>
      <c r="B60">
        <v>53</v>
      </c>
      <c r="C60" t="s">
        <v>6</v>
      </c>
      <c r="D60">
        <v>22.88</v>
      </c>
      <c r="E60">
        <v>1</v>
      </c>
      <c r="F60" t="s">
        <v>7</v>
      </c>
      <c r="G60" t="s">
        <v>11</v>
      </c>
      <c r="H60">
        <v>23244.790199999999</v>
      </c>
      <c r="I60" t="str">
        <f t="shared" si="0"/>
        <v>Healthy weight</v>
      </c>
    </row>
    <row r="61" spans="1:9" x14ac:dyDescent="0.35">
      <c r="A61" t="s">
        <v>413</v>
      </c>
      <c r="B61">
        <v>34</v>
      </c>
      <c r="C61" t="s">
        <v>6</v>
      </c>
      <c r="D61">
        <v>37.335000000000001</v>
      </c>
      <c r="E61">
        <v>2</v>
      </c>
      <c r="F61" t="s">
        <v>10</v>
      </c>
      <c r="G61" t="s">
        <v>12</v>
      </c>
      <c r="H61">
        <v>5989.5236500000001</v>
      </c>
      <c r="I61" t="str">
        <f t="shared" si="0"/>
        <v>Obesity</v>
      </c>
    </row>
    <row r="62" spans="1:9" x14ac:dyDescent="0.35">
      <c r="A62" t="s">
        <v>414</v>
      </c>
      <c r="B62">
        <v>43</v>
      </c>
      <c r="C62" t="s">
        <v>9</v>
      </c>
      <c r="D62">
        <v>27.36</v>
      </c>
      <c r="E62">
        <v>3</v>
      </c>
      <c r="F62" t="s">
        <v>10</v>
      </c>
      <c r="G62" t="s">
        <v>13</v>
      </c>
      <c r="H62">
        <v>8606.2173999999995</v>
      </c>
      <c r="I62" t="str">
        <f t="shared" si="0"/>
        <v>Over weight</v>
      </c>
    </row>
    <row r="63" spans="1:9" x14ac:dyDescent="0.35">
      <c r="A63" t="s">
        <v>415</v>
      </c>
      <c r="B63">
        <v>25</v>
      </c>
      <c r="C63" t="s">
        <v>9</v>
      </c>
      <c r="D63">
        <v>33.659999999999997</v>
      </c>
      <c r="E63">
        <v>4</v>
      </c>
      <c r="F63" t="s">
        <v>10</v>
      </c>
      <c r="G63" t="s">
        <v>11</v>
      </c>
      <c r="H63">
        <v>4504.6624000000002</v>
      </c>
      <c r="I63" t="str">
        <f t="shared" si="0"/>
        <v>Obesity</v>
      </c>
    </row>
    <row r="64" spans="1:9" x14ac:dyDescent="0.35">
      <c r="A64" t="s">
        <v>416</v>
      </c>
      <c r="B64">
        <v>64</v>
      </c>
      <c r="C64" t="s">
        <v>9</v>
      </c>
      <c r="D64">
        <v>24.7</v>
      </c>
      <c r="E64">
        <v>1</v>
      </c>
      <c r="F64" t="s">
        <v>10</v>
      </c>
      <c r="G64" t="s">
        <v>12</v>
      </c>
      <c r="H64">
        <v>30166.618170000002</v>
      </c>
      <c r="I64" t="str">
        <f t="shared" si="0"/>
        <v>Healthy weight</v>
      </c>
    </row>
    <row r="65" spans="1:9" x14ac:dyDescent="0.35">
      <c r="A65" t="s">
        <v>417</v>
      </c>
      <c r="B65">
        <v>28</v>
      </c>
      <c r="C65" t="s">
        <v>6</v>
      </c>
      <c r="D65">
        <v>25.934999999999999</v>
      </c>
      <c r="E65">
        <v>1</v>
      </c>
      <c r="F65" t="s">
        <v>10</v>
      </c>
      <c r="G65" t="s">
        <v>12</v>
      </c>
      <c r="H65">
        <v>4133.6416499999996</v>
      </c>
      <c r="I65" t="str">
        <f t="shared" si="0"/>
        <v>Over weight</v>
      </c>
    </row>
    <row r="66" spans="1:9" x14ac:dyDescent="0.35">
      <c r="A66" t="s">
        <v>418</v>
      </c>
      <c r="B66">
        <v>20</v>
      </c>
      <c r="C66" t="s">
        <v>6</v>
      </c>
      <c r="D66">
        <v>22.42</v>
      </c>
      <c r="E66">
        <v>0</v>
      </c>
      <c r="F66" t="s">
        <v>7</v>
      </c>
      <c r="G66" t="s">
        <v>12</v>
      </c>
      <c r="H66">
        <v>14711.7438</v>
      </c>
      <c r="I66" t="str">
        <f t="shared" ref="I66:I129" si="1">IF(D66&lt;18.5,"Underweight",IF(D66&lt;24.9,"Healthy weight",IF(D66&lt;29.9,"Over weight","Obesity")))</f>
        <v>Healthy weight</v>
      </c>
    </row>
    <row r="67" spans="1:9" x14ac:dyDescent="0.35">
      <c r="A67" t="s">
        <v>419</v>
      </c>
      <c r="B67">
        <v>19</v>
      </c>
      <c r="C67" t="s">
        <v>6</v>
      </c>
      <c r="D67">
        <v>28.9</v>
      </c>
      <c r="E67">
        <v>0</v>
      </c>
      <c r="F67" t="s">
        <v>10</v>
      </c>
      <c r="G67" t="s">
        <v>8</v>
      </c>
      <c r="H67">
        <v>1743.2139999999999</v>
      </c>
      <c r="I67" t="str">
        <f t="shared" si="1"/>
        <v>Over weight</v>
      </c>
    </row>
    <row r="68" spans="1:9" x14ac:dyDescent="0.35">
      <c r="A68" t="s">
        <v>420</v>
      </c>
      <c r="B68">
        <v>61</v>
      </c>
      <c r="C68" t="s">
        <v>6</v>
      </c>
      <c r="D68">
        <v>39.1</v>
      </c>
      <c r="E68">
        <v>2</v>
      </c>
      <c r="F68" t="s">
        <v>10</v>
      </c>
      <c r="G68" t="s">
        <v>8</v>
      </c>
      <c r="H68">
        <v>14235.072</v>
      </c>
      <c r="I68" t="str">
        <f t="shared" si="1"/>
        <v>Obesity</v>
      </c>
    </row>
    <row r="69" spans="1:9" x14ac:dyDescent="0.35">
      <c r="A69" t="s">
        <v>421</v>
      </c>
      <c r="B69">
        <v>40</v>
      </c>
      <c r="C69" t="s">
        <v>9</v>
      </c>
      <c r="D69">
        <v>26.315000000000001</v>
      </c>
      <c r="E69">
        <v>1</v>
      </c>
      <c r="F69" t="s">
        <v>10</v>
      </c>
      <c r="G69" t="s">
        <v>12</v>
      </c>
      <c r="H69">
        <v>6389.3778499999999</v>
      </c>
      <c r="I69" t="str">
        <f t="shared" si="1"/>
        <v>Over weight</v>
      </c>
    </row>
    <row r="70" spans="1:9" x14ac:dyDescent="0.35">
      <c r="A70" t="s">
        <v>422</v>
      </c>
      <c r="B70">
        <v>40</v>
      </c>
      <c r="C70" t="s">
        <v>6</v>
      </c>
      <c r="D70">
        <v>36.19</v>
      </c>
      <c r="E70">
        <v>0</v>
      </c>
      <c r="F70" t="s">
        <v>10</v>
      </c>
      <c r="G70" t="s">
        <v>11</v>
      </c>
      <c r="H70">
        <v>5920.1040999999996</v>
      </c>
      <c r="I70" t="str">
        <f t="shared" si="1"/>
        <v>Obesity</v>
      </c>
    </row>
    <row r="71" spans="1:9" x14ac:dyDescent="0.35">
      <c r="A71" t="s">
        <v>423</v>
      </c>
      <c r="B71">
        <v>28</v>
      </c>
      <c r="C71" t="s">
        <v>9</v>
      </c>
      <c r="D71">
        <v>23.98</v>
      </c>
      <c r="E71">
        <v>3</v>
      </c>
      <c r="F71" t="s">
        <v>7</v>
      </c>
      <c r="G71" t="s">
        <v>11</v>
      </c>
      <c r="H71">
        <v>17663.144199999999</v>
      </c>
      <c r="I71" t="str">
        <f t="shared" si="1"/>
        <v>Healthy weight</v>
      </c>
    </row>
    <row r="72" spans="1:9" x14ac:dyDescent="0.35">
      <c r="A72" t="s">
        <v>424</v>
      </c>
      <c r="B72">
        <v>27</v>
      </c>
      <c r="C72" t="s">
        <v>6</v>
      </c>
      <c r="D72">
        <v>24.75</v>
      </c>
      <c r="E72">
        <v>0</v>
      </c>
      <c r="F72" t="s">
        <v>7</v>
      </c>
      <c r="G72" t="s">
        <v>11</v>
      </c>
      <c r="H72">
        <v>16577.779500000001</v>
      </c>
      <c r="I72" t="str">
        <f t="shared" si="1"/>
        <v>Healthy weight</v>
      </c>
    </row>
    <row r="73" spans="1:9" x14ac:dyDescent="0.35">
      <c r="A73" t="s">
        <v>425</v>
      </c>
      <c r="B73">
        <v>31</v>
      </c>
      <c r="C73" t="s">
        <v>9</v>
      </c>
      <c r="D73">
        <v>28.5</v>
      </c>
      <c r="E73">
        <v>5</v>
      </c>
      <c r="F73" t="s">
        <v>10</v>
      </c>
      <c r="G73" t="s">
        <v>13</v>
      </c>
      <c r="H73">
        <v>6799.4579999999996</v>
      </c>
      <c r="I73" t="str">
        <f t="shared" si="1"/>
        <v>Over weight</v>
      </c>
    </row>
    <row r="74" spans="1:9" x14ac:dyDescent="0.35">
      <c r="A74" t="s">
        <v>426</v>
      </c>
      <c r="B74">
        <v>53</v>
      </c>
      <c r="C74" t="s">
        <v>6</v>
      </c>
      <c r="D74">
        <v>28.1</v>
      </c>
      <c r="E74">
        <v>3</v>
      </c>
      <c r="F74" t="s">
        <v>10</v>
      </c>
      <c r="G74" t="s">
        <v>8</v>
      </c>
      <c r="H74">
        <v>11741.726000000001</v>
      </c>
      <c r="I74" t="str">
        <f t="shared" si="1"/>
        <v>Over weight</v>
      </c>
    </row>
    <row r="75" spans="1:9" x14ac:dyDescent="0.35">
      <c r="A75" t="s">
        <v>427</v>
      </c>
      <c r="B75">
        <v>58</v>
      </c>
      <c r="C75" t="s">
        <v>9</v>
      </c>
      <c r="D75">
        <v>32.01</v>
      </c>
      <c r="E75">
        <v>1</v>
      </c>
      <c r="F75" t="s">
        <v>10</v>
      </c>
      <c r="G75" t="s">
        <v>11</v>
      </c>
      <c r="H75">
        <v>11946.625899999999</v>
      </c>
      <c r="I75" t="str">
        <f t="shared" si="1"/>
        <v>Obesity</v>
      </c>
    </row>
    <row r="76" spans="1:9" x14ac:dyDescent="0.35">
      <c r="A76" t="s">
        <v>428</v>
      </c>
      <c r="B76">
        <v>44</v>
      </c>
      <c r="C76" t="s">
        <v>9</v>
      </c>
      <c r="D76">
        <v>27.4</v>
      </c>
      <c r="E76">
        <v>2</v>
      </c>
      <c r="F76" t="s">
        <v>10</v>
      </c>
      <c r="G76" t="s">
        <v>8</v>
      </c>
      <c r="H76">
        <v>7726.8540000000003</v>
      </c>
      <c r="I76" t="str">
        <f t="shared" si="1"/>
        <v>Over weight</v>
      </c>
    </row>
    <row r="77" spans="1:9" x14ac:dyDescent="0.35">
      <c r="A77" t="s">
        <v>429</v>
      </c>
      <c r="B77">
        <v>57</v>
      </c>
      <c r="C77" t="s">
        <v>9</v>
      </c>
      <c r="D77">
        <v>34.01</v>
      </c>
      <c r="E77">
        <v>0</v>
      </c>
      <c r="F77" t="s">
        <v>10</v>
      </c>
      <c r="G77" t="s">
        <v>12</v>
      </c>
      <c r="H77">
        <v>11356.660900000001</v>
      </c>
      <c r="I77" t="str">
        <f t="shared" si="1"/>
        <v>Obesity</v>
      </c>
    </row>
    <row r="78" spans="1:9" x14ac:dyDescent="0.35">
      <c r="A78" t="s">
        <v>430</v>
      </c>
      <c r="B78">
        <v>29</v>
      </c>
      <c r="C78" t="s">
        <v>6</v>
      </c>
      <c r="D78">
        <v>29.59</v>
      </c>
      <c r="E78">
        <v>1</v>
      </c>
      <c r="F78" t="s">
        <v>10</v>
      </c>
      <c r="G78" t="s">
        <v>11</v>
      </c>
      <c r="H78">
        <v>3947.4131000000002</v>
      </c>
      <c r="I78" t="str">
        <f t="shared" si="1"/>
        <v>Over weight</v>
      </c>
    </row>
    <row r="79" spans="1:9" x14ac:dyDescent="0.35">
      <c r="A79" t="s">
        <v>431</v>
      </c>
      <c r="B79">
        <v>21</v>
      </c>
      <c r="C79" t="s">
        <v>9</v>
      </c>
      <c r="D79">
        <v>35.53</v>
      </c>
      <c r="E79">
        <v>0</v>
      </c>
      <c r="F79" t="s">
        <v>10</v>
      </c>
      <c r="G79" t="s">
        <v>11</v>
      </c>
      <c r="H79">
        <v>1532.4697000000001</v>
      </c>
      <c r="I79" t="str">
        <f t="shared" si="1"/>
        <v>Obesity</v>
      </c>
    </row>
    <row r="80" spans="1:9" x14ac:dyDescent="0.35">
      <c r="A80" t="s">
        <v>432</v>
      </c>
      <c r="B80">
        <v>22</v>
      </c>
      <c r="C80" t="s">
        <v>6</v>
      </c>
      <c r="D80">
        <v>39.805</v>
      </c>
      <c r="E80">
        <v>0</v>
      </c>
      <c r="F80" t="s">
        <v>10</v>
      </c>
      <c r="G80" t="s">
        <v>13</v>
      </c>
      <c r="H80">
        <v>2755.0209500000001</v>
      </c>
      <c r="I80" t="str">
        <f t="shared" si="1"/>
        <v>Obesity</v>
      </c>
    </row>
    <row r="81" spans="1:9" x14ac:dyDescent="0.35">
      <c r="A81" t="s">
        <v>433</v>
      </c>
      <c r="B81">
        <v>41</v>
      </c>
      <c r="C81" t="s">
        <v>6</v>
      </c>
      <c r="D81">
        <v>32.965000000000003</v>
      </c>
      <c r="E81">
        <v>0</v>
      </c>
      <c r="F81" t="s">
        <v>10</v>
      </c>
      <c r="G81" t="s">
        <v>12</v>
      </c>
      <c r="H81">
        <v>6571.0243499999997</v>
      </c>
      <c r="I81" t="str">
        <f t="shared" si="1"/>
        <v>Obesity</v>
      </c>
    </row>
    <row r="82" spans="1:9" x14ac:dyDescent="0.35">
      <c r="A82" t="s">
        <v>434</v>
      </c>
      <c r="B82">
        <v>31</v>
      </c>
      <c r="C82" t="s">
        <v>9</v>
      </c>
      <c r="D82">
        <v>26.885000000000002</v>
      </c>
      <c r="E82">
        <v>1</v>
      </c>
      <c r="F82" t="s">
        <v>10</v>
      </c>
      <c r="G82" t="s">
        <v>13</v>
      </c>
      <c r="H82">
        <v>4441.2131499999996</v>
      </c>
      <c r="I82" t="str">
        <f t="shared" si="1"/>
        <v>Over weight</v>
      </c>
    </row>
    <row r="83" spans="1:9" x14ac:dyDescent="0.35">
      <c r="A83" t="s">
        <v>435</v>
      </c>
      <c r="B83">
        <v>45</v>
      </c>
      <c r="C83" t="s">
        <v>6</v>
      </c>
      <c r="D83">
        <v>38.284999999999997</v>
      </c>
      <c r="E83">
        <v>0</v>
      </c>
      <c r="F83" t="s">
        <v>10</v>
      </c>
      <c r="G83" t="s">
        <v>13</v>
      </c>
      <c r="H83">
        <v>7935.29115</v>
      </c>
      <c r="I83" t="str">
        <f t="shared" si="1"/>
        <v>Obesity</v>
      </c>
    </row>
    <row r="84" spans="1:9" x14ac:dyDescent="0.35">
      <c r="A84" t="s">
        <v>436</v>
      </c>
      <c r="B84">
        <v>22</v>
      </c>
      <c r="C84" t="s">
        <v>9</v>
      </c>
      <c r="D84">
        <v>37.619999999999997</v>
      </c>
      <c r="E84">
        <v>1</v>
      </c>
      <c r="F84" t="s">
        <v>7</v>
      </c>
      <c r="G84" t="s">
        <v>11</v>
      </c>
      <c r="H84">
        <v>37165.163800000002</v>
      </c>
      <c r="I84" t="str">
        <f t="shared" si="1"/>
        <v>Obesity</v>
      </c>
    </row>
    <row r="85" spans="1:9" x14ac:dyDescent="0.35">
      <c r="A85" t="s">
        <v>437</v>
      </c>
      <c r="B85">
        <v>48</v>
      </c>
      <c r="C85" t="s">
        <v>6</v>
      </c>
      <c r="D85">
        <v>41.23</v>
      </c>
      <c r="E85">
        <v>4</v>
      </c>
      <c r="F85" t="s">
        <v>10</v>
      </c>
      <c r="G85" t="s">
        <v>12</v>
      </c>
      <c r="H85">
        <v>11033.661700000001</v>
      </c>
      <c r="I85" t="str">
        <f t="shared" si="1"/>
        <v>Obesity</v>
      </c>
    </row>
    <row r="86" spans="1:9" x14ac:dyDescent="0.35">
      <c r="A86" t="s">
        <v>438</v>
      </c>
      <c r="B86">
        <v>37</v>
      </c>
      <c r="C86" t="s">
        <v>6</v>
      </c>
      <c r="D86">
        <v>34.799999999999997</v>
      </c>
      <c r="E86">
        <v>2</v>
      </c>
      <c r="F86" t="s">
        <v>7</v>
      </c>
      <c r="G86" t="s">
        <v>8</v>
      </c>
      <c r="H86">
        <v>39836.519</v>
      </c>
      <c r="I86" t="str">
        <f t="shared" si="1"/>
        <v>Obesity</v>
      </c>
    </row>
    <row r="87" spans="1:9" x14ac:dyDescent="0.35">
      <c r="A87" t="s">
        <v>439</v>
      </c>
      <c r="B87">
        <v>45</v>
      </c>
      <c r="C87" t="s">
        <v>9</v>
      </c>
      <c r="D87">
        <v>22.895</v>
      </c>
      <c r="E87">
        <v>2</v>
      </c>
      <c r="F87" t="s">
        <v>7</v>
      </c>
      <c r="G87" t="s">
        <v>12</v>
      </c>
      <c r="H87">
        <v>21098.554049999999</v>
      </c>
      <c r="I87" t="str">
        <f t="shared" si="1"/>
        <v>Healthy weight</v>
      </c>
    </row>
    <row r="88" spans="1:9" x14ac:dyDescent="0.35">
      <c r="A88" t="s">
        <v>440</v>
      </c>
      <c r="B88">
        <v>57</v>
      </c>
      <c r="C88" t="s">
        <v>6</v>
      </c>
      <c r="D88">
        <v>31.16</v>
      </c>
      <c r="E88">
        <v>0</v>
      </c>
      <c r="F88" t="s">
        <v>7</v>
      </c>
      <c r="G88" t="s">
        <v>12</v>
      </c>
      <c r="H88">
        <v>43578.939400000003</v>
      </c>
      <c r="I88" t="str">
        <f t="shared" si="1"/>
        <v>Obesity</v>
      </c>
    </row>
    <row r="89" spans="1:9" x14ac:dyDescent="0.35">
      <c r="A89" t="s">
        <v>441</v>
      </c>
      <c r="B89">
        <v>56</v>
      </c>
      <c r="C89" t="s">
        <v>6</v>
      </c>
      <c r="D89">
        <v>27.2</v>
      </c>
      <c r="E89">
        <v>0</v>
      </c>
      <c r="F89" t="s">
        <v>10</v>
      </c>
      <c r="G89" t="s">
        <v>8</v>
      </c>
      <c r="H89">
        <v>11073.175999999999</v>
      </c>
      <c r="I89" t="str">
        <f t="shared" si="1"/>
        <v>Over weight</v>
      </c>
    </row>
    <row r="90" spans="1:9" x14ac:dyDescent="0.35">
      <c r="A90" t="s">
        <v>442</v>
      </c>
      <c r="B90">
        <v>46</v>
      </c>
      <c r="C90" t="s">
        <v>6</v>
      </c>
      <c r="D90">
        <v>27.74</v>
      </c>
      <c r="E90">
        <v>0</v>
      </c>
      <c r="F90" t="s">
        <v>10</v>
      </c>
      <c r="G90" t="s">
        <v>12</v>
      </c>
      <c r="H90">
        <v>8026.6665999999996</v>
      </c>
      <c r="I90" t="str">
        <f t="shared" si="1"/>
        <v>Over weight</v>
      </c>
    </row>
    <row r="91" spans="1:9" x14ac:dyDescent="0.35">
      <c r="A91" t="s">
        <v>443</v>
      </c>
      <c r="B91">
        <v>55</v>
      </c>
      <c r="C91" t="s">
        <v>6</v>
      </c>
      <c r="D91">
        <v>26.98</v>
      </c>
      <c r="E91">
        <v>0</v>
      </c>
      <c r="F91" t="s">
        <v>10</v>
      </c>
      <c r="G91" t="s">
        <v>12</v>
      </c>
      <c r="H91">
        <v>11082.5772</v>
      </c>
      <c r="I91" t="str">
        <f t="shared" si="1"/>
        <v>Over weight</v>
      </c>
    </row>
    <row r="92" spans="1:9" x14ac:dyDescent="0.35">
      <c r="A92" t="s">
        <v>444</v>
      </c>
      <c r="B92">
        <v>21</v>
      </c>
      <c r="C92" t="s">
        <v>6</v>
      </c>
      <c r="D92">
        <v>39.49</v>
      </c>
      <c r="E92">
        <v>0</v>
      </c>
      <c r="F92" t="s">
        <v>10</v>
      </c>
      <c r="G92" t="s">
        <v>11</v>
      </c>
      <c r="H92">
        <v>2026.9740999999999</v>
      </c>
      <c r="I92" t="str">
        <f t="shared" si="1"/>
        <v>Obesity</v>
      </c>
    </row>
    <row r="93" spans="1:9" x14ac:dyDescent="0.35">
      <c r="A93" t="s">
        <v>445</v>
      </c>
      <c r="B93">
        <v>53</v>
      </c>
      <c r="C93" t="s">
        <v>6</v>
      </c>
      <c r="D93">
        <v>24.795000000000002</v>
      </c>
      <c r="E93">
        <v>1</v>
      </c>
      <c r="F93" t="s">
        <v>10</v>
      </c>
      <c r="G93" t="s">
        <v>12</v>
      </c>
      <c r="H93">
        <v>10942.13205</v>
      </c>
      <c r="I93" t="str">
        <f t="shared" si="1"/>
        <v>Healthy weight</v>
      </c>
    </row>
    <row r="94" spans="1:9" x14ac:dyDescent="0.35">
      <c r="A94" t="s">
        <v>446</v>
      </c>
      <c r="B94">
        <v>59</v>
      </c>
      <c r="C94" t="s">
        <v>9</v>
      </c>
      <c r="D94">
        <v>29.83</v>
      </c>
      <c r="E94">
        <v>3</v>
      </c>
      <c r="F94" t="s">
        <v>7</v>
      </c>
      <c r="G94" t="s">
        <v>13</v>
      </c>
      <c r="H94">
        <v>30184.936699999998</v>
      </c>
      <c r="I94" t="str">
        <f t="shared" si="1"/>
        <v>Over weight</v>
      </c>
    </row>
    <row r="95" spans="1:9" x14ac:dyDescent="0.35">
      <c r="A95" t="s">
        <v>447</v>
      </c>
      <c r="B95">
        <v>35</v>
      </c>
      <c r="C95" t="s">
        <v>9</v>
      </c>
      <c r="D95">
        <v>34.770000000000003</v>
      </c>
      <c r="E95">
        <v>2</v>
      </c>
      <c r="F95" t="s">
        <v>10</v>
      </c>
      <c r="G95" t="s">
        <v>12</v>
      </c>
      <c r="H95">
        <v>5729.0052999999998</v>
      </c>
      <c r="I95" t="str">
        <f t="shared" si="1"/>
        <v>Obesity</v>
      </c>
    </row>
    <row r="96" spans="1:9" x14ac:dyDescent="0.35">
      <c r="A96" t="s">
        <v>448</v>
      </c>
      <c r="B96">
        <v>64</v>
      </c>
      <c r="C96" t="s">
        <v>6</v>
      </c>
      <c r="D96">
        <v>31.3</v>
      </c>
      <c r="E96">
        <v>2</v>
      </c>
      <c r="F96" t="s">
        <v>7</v>
      </c>
      <c r="G96" t="s">
        <v>8</v>
      </c>
      <c r="H96">
        <v>47291.055</v>
      </c>
      <c r="I96" t="str">
        <f t="shared" si="1"/>
        <v>Obesity</v>
      </c>
    </row>
    <row r="97" spans="1:9" x14ac:dyDescent="0.35">
      <c r="A97" t="s">
        <v>449</v>
      </c>
      <c r="B97">
        <v>28</v>
      </c>
      <c r="C97" t="s">
        <v>6</v>
      </c>
      <c r="D97">
        <v>37.619999999999997</v>
      </c>
      <c r="E97">
        <v>1</v>
      </c>
      <c r="F97" t="s">
        <v>10</v>
      </c>
      <c r="G97" t="s">
        <v>11</v>
      </c>
      <c r="H97">
        <v>3766.8838000000001</v>
      </c>
      <c r="I97" t="str">
        <f t="shared" si="1"/>
        <v>Obesity</v>
      </c>
    </row>
    <row r="98" spans="1:9" x14ac:dyDescent="0.35">
      <c r="A98" t="s">
        <v>450</v>
      </c>
      <c r="B98">
        <v>54</v>
      </c>
      <c r="C98" t="s">
        <v>6</v>
      </c>
      <c r="D98">
        <v>30.8</v>
      </c>
      <c r="E98">
        <v>3</v>
      </c>
      <c r="F98" t="s">
        <v>10</v>
      </c>
      <c r="G98" t="s">
        <v>8</v>
      </c>
      <c r="H98">
        <v>12105.32</v>
      </c>
      <c r="I98" t="str">
        <f t="shared" si="1"/>
        <v>Obesity</v>
      </c>
    </row>
    <row r="99" spans="1:9" x14ac:dyDescent="0.35">
      <c r="A99" t="s">
        <v>451</v>
      </c>
      <c r="B99">
        <v>55</v>
      </c>
      <c r="C99" t="s">
        <v>9</v>
      </c>
      <c r="D99">
        <v>38.28</v>
      </c>
      <c r="E99">
        <v>0</v>
      </c>
      <c r="F99" t="s">
        <v>10</v>
      </c>
      <c r="G99" t="s">
        <v>11</v>
      </c>
      <c r="H99">
        <v>10226.2842</v>
      </c>
      <c r="I99" t="str">
        <f t="shared" si="1"/>
        <v>Obesity</v>
      </c>
    </row>
    <row r="100" spans="1:9" x14ac:dyDescent="0.35">
      <c r="A100" t="s">
        <v>452</v>
      </c>
      <c r="B100">
        <v>56</v>
      </c>
      <c r="C100" t="s">
        <v>9</v>
      </c>
      <c r="D100">
        <v>19.95</v>
      </c>
      <c r="E100">
        <v>0</v>
      </c>
      <c r="F100" t="s">
        <v>7</v>
      </c>
      <c r="G100" t="s">
        <v>13</v>
      </c>
      <c r="H100">
        <v>22412.648499999999</v>
      </c>
      <c r="I100" t="str">
        <f t="shared" si="1"/>
        <v>Healthy weight</v>
      </c>
    </row>
    <row r="101" spans="1:9" x14ac:dyDescent="0.35">
      <c r="A101" t="s">
        <v>453</v>
      </c>
      <c r="B101">
        <v>38</v>
      </c>
      <c r="C101" t="s">
        <v>9</v>
      </c>
      <c r="D101">
        <v>19.3</v>
      </c>
      <c r="E101">
        <v>0</v>
      </c>
      <c r="F101" t="s">
        <v>7</v>
      </c>
      <c r="G101" t="s">
        <v>8</v>
      </c>
      <c r="H101">
        <v>15820.699000000001</v>
      </c>
      <c r="I101" t="str">
        <f t="shared" si="1"/>
        <v>Healthy weight</v>
      </c>
    </row>
    <row r="102" spans="1:9" x14ac:dyDescent="0.35">
      <c r="A102" t="s">
        <v>454</v>
      </c>
      <c r="B102">
        <v>41</v>
      </c>
      <c r="C102" t="s">
        <v>6</v>
      </c>
      <c r="D102">
        <v>31.6</v>
      </c>
      <c r="E102">
        <v>0</v>
      </c>
      <c r="F102" t="s">
        <v>10</v>
      </c>
      <c r="G102" t="s">
        <v>8</v>
      </c>
      <c r="H102">
        <v>6186.1270000000004</v>
      </c>
      <c r="I102" t="str">
        <f t="shared" si="1"/>
        <v>Obesity</v>
      </c>
    </row>
    <row r="103" spans="1:9" x14ac:dyDescent="0.35">
      <c r="A103" t="s">
        <v>455</v>
      </c>
      <c r="B103">
        <v>30</v>
      </c>
      <c r="C103" t="s">
        <v>9</v>
      </c>
      <c r="D103">
        <v>25.46</v>
      </c>
      <c r="E103">
        <v>0</v>
      </c>
      <c r="F103" t="s">
        <v>10</v>
      </c>
      <c r="G103" t="s">
        <v>13</v>
      </c>
      <c r="H103">
        <v>3645.0893999999998</v>
      </c>
      <c r="I103" t="str">
        <f t="shared" si="1"/>
        <v>Over weight</v>
      </c>
    </row>
    <row r="104" spans="1:9" x14ac:dyDescent="0.35">
      <c r="A104" t="s">
        <v>456</v>
      </c>
      <c r="B104">
        <v>18</v>
      </c>
      <c r="C104" t="s">
        <v>6</v>
      </c>
      <c r="D104">
        <v>30.114999999999998</v>
      </c>
      <c r="E104">
        <v>0</v>
      </c>
      <c r="F104" t="s">
        <v>10</v>
      </c>
      <c r="G104" t="s">
        <v>13</v>
      </c>
      <c r="H104">
        <v>21344.846699999998</v>
      </c>
      <c r="I104" t="str">
        <f t="shared" si="1"/>
        <v>Obesity</v>
      </c>
    </row>
    <row r="105" spans="1:9" x14ac:dyDescent="0.35">
      <c r="A105" t="s">
        <v>457</v>
      </c>
      <c r="B105">
        <v>61</v>
      </c>
      <c r="C105" t="s">
        <v>6</v>
      </c>
      <c r="D105">
        <v>29.92</v>
      </c>
      <c r="E105">
        <v>3</v>
      </c>
      <c r="F105" t="s">
        <v>7</v>
      </c>
      <c r="G105" t="s">
        <v>11</v>
      </c>
      <c r="H105">
        <v>30942.191800000001</v>
      </c>
      <c r="I105" t="str">
        <f t="shared" si="1"/>
        <v>Obesity</v>
      </c>
    </row>
    <row r="106" spans="1:9" x14ac:dyDescent="0.35">
      <c r="A106" t="s">
        <v>458</v>
      </c>
      <c r="B106">
        <v>34</v>
      </c>
      <c r="C106" t="s">
        <v>6</v>
      </c>
      <c r="D106">
        <v>27.5</v>
      </c>
      <c r="E106">
        <v>1</v>
      </c>
      <c r="F106" t="s">
        <v>10</v>
      </c>
      <c r="G106" t="s">
        <v>8</v>
      </c>
      <c r="H106">
        <v>5003.8530000000001</v>
      </c>
      <c r="I106" t="str">
        <f t="shared" si="1"/>
        <v>Over weight</v>
      </c>
    </row>
    <row r="107" spans="1:9" x14ac:dyDescent="0.35">
      <c r="A107" t="s">
        <v>459</v>
      </c>
      <c r="B107">
        <v>20</v>
      </c>
      <c r="C107" t="s">
        <v>9</v>
      </c>
      <c r="D107">
        <v>28.024999999999999</v>
      </c>
      <c r="E107">
        <v>1</v>
      </c>
      <c r="F107" t="s">
        <v>7</v>
      </c>
      <c r="G107" t="s">
        <v>12</v>
      </c>
      <c r="H107">
        <v>17560.37975</v>
      </c>
      <c r="I107" t="str">
        <f t="shared" si="1"/>
        <v>Over weight</v>
      </c>
    </row>
    <row r="108" spans="1:9" x14ac:dyDescent="0.35">
      <c r="A108" t="s">
        <v>460</v>
      </c>
      <c r="B108">
        <v>19</v>
      </c>
      <c r="C108" t="s">
        <v>6</v>
      </c>
      <c r="D108">
        <v>28.4</v>
      </c>
      <c r="E108">
        <v>1</v>
      </c>
      <c r="F108" t="s">
        <v>10</v>
      </c>
      <c r="G108" t="s">
        <v>8</v>
      </c>
      <c r="H108">
        <v>2331.5189999999998</v>
      </c>
      <c r="I108" t="str">
        <f t="shared" si="1"/>
        <v>Over weight</v>
      </c>
    </row>
    <row r="109" spans="1:9" x14ac:dyDescent="0.35">
      <c r="A109" t="s">
        <v>461</v>
      </c>
      <c r="B109">
        <v>26</v>
      </c>
      <c r="C109" t="s">
        <v>9</v>
      </c>
      <c r="D109">
        <v>30.875</v>
      </c>
      <c r="E109">
        <v>2</v>
      </c>
      <c r="F109" t="s">
        <v>10</v>
      </c>
      <c r="G109" t="s">
        <v>12</v>
      </c>
      <c r="H109">
        <v>3877.3042500000001</v>
      </c>
      <c r="I109" t="str">
        <f t="shared" si="1"/>
        <v>Obesity</v>
      </c>
    </row>
    <row r="110" spans="1:9" x14ac:dyDescent="0.35">
      <c r="A110" t="s">
        <v>462</v>
      </c>
      <c r="B110">
        <v>29</v>
      </c>
      <c r="C110" t="s">
        <v>9</v>
      </c>
      <c r="D110">
        <v>27.94</v>
      </c>
      <c r="E110">
        <v>0</v>
      </c>
      <c r="F110" t="s">
        <v>10</v>
      </c>
      <c r="G110" t="s">
        <v>11</v>
      </c>
      <c r="H110">
        <v>2867.1196</v>
      </c>
      <c r="I110" t="str">
        <f t="shared" si="1"/>
        <v>Over weight</v>
      </c>
    </row>
    <row r="111" spans="1:9" x14ac:dyDescent="0.35">
      <c r="A111" t="s">
        <v>463</v>
      </c>
      <c r="B111">
        <v>63</v>
      </c>
      <c r="C111" t="s">
        <v>9</v>
      </c>
      <c r="D111">
        <v>35.090000000000003</v>
      </c>
      <c r="E111">
        <v>0</v>
      </c>
      <c r="F111" t="s">
        <v>7</v>
      </c>
      <c r="G111" t="s">
        <v>11</v>
      </c>
      <c r="H111">
        <v>47055.532099999997</v>
      </c>
      <c r="I111" t="str">
        <f t="shared" si="1"/>
        <v>Obesity</v>
      </c>
    </row>
    <row r="112" spans="1:9" x14ac:dyDescent="0.35">
      <c r="A112" t="s">
        <v>464</v>
      </c>
      <c r="B112">
        <v>54</v>
      </c>
      <c r="C112" t="s">
        <v>9</v>
      </c>
      <c r="D112">
        <v>33.630000000000003</v>
      </c>
      <c r="E112">
        <v>1</v>
      </c>
      <c r="F112" t="s">
        <v>10</v>
      </c>
      <c r="G112" t="s">
        <v>12</v>
      </c>
      <c r="H112">
        <v>10825.253699999999</v>
      </c>
      <c r="I112" t="str">
        <f t="shared" si="1"/>
        <v>Obesity</v>
      </c>
    </row>
    <row r="113" spans="1:9" x14ac:dyDescent="0.35">
      <c r="A113" t="s">
        <v>465</v>
      </c>
      <c r="B113">
        <v>55</v>
      </c>
      <c r="C113" t="s">
        <v>6</v>
      </c>
      <c r="D113">
        <v>29.7</v>
      </c>
      <c r="E113">
        <v>2</v>
      </c>
      <c r="F113" t="s">
        <v>10</v>
      </c>
      <c r="G113" t="s">
        <v>8</v>
      </c>
      <c r="H113">
        <v>11881.358</v>
      </c>
      <c r="I113" t="str">
        <f t="shared" si="1"/>
        <v>Over weight</v>
      </c>
    </row>
    <row r="114" spans="1:9" x14ac:dyDescent="0.35">
      <c r="A114" t="s">
        <v>466</v>
      </c>
      <c r="B114">
        <v>37</v>
      </c>
      <c r="C114" t="s">
        <v>9</v>
      </c>
      <c r="D114">
        <v>30.8</v>
      </c>
      <c r="E114">
        <v>0</v>
      </c>
      <c r="F114" t="s">
        <v>10</v>
      </c>
      <c r="G114" t="s">
        <v>8</v>
      </c>
      <c r="H114">
        <v>4646.759</v>
      </c>
      <c r="I114" t="str">
        <f t="shared" si="1"/>
        <v>Obesity</v>
      </c>
    </row>
    <row r="115" spans="1:9" x14ac:dyDescent="0.35">
      <c r="A115" t="s">
        <v>467</v>
      </c>
      <c r="B115">
        <v>21</v>
      </c>
      <c r="C115" t="s">
        <v>6</v>
      </c>
      <c r="D115">
        <v>35.72</v>
      </c>
      <c r="E115">
        <v>0</v>
      </c>
      <c r="F115" t="s">
        <v>10</v>
      </c>
      <c r="G115" t="s">
        <v>12</v>
      </c>
      <c r="H115">
        <v>2404.7338</v>
      </c>
      <c r="I115" t="str">
        <f t="shared" si="1"/>
        <v>Obesity</v>
      </c>
    </row>
    <row r="116" spans="1:9" x14ac:dyDescent="0.35">
      <c r="A116" t="s">
        <v>468</v>
      </c>
      <c r="B116">
        <v>52</v>
      </c>
      <c r="C116" t="s">
        <v>9</v>
      </c>
      <c r="D116">
        <v>32.204999999999998</v>
      </c>
      <c r="E116">
        <v>3</v>
      </c>
      <c r="F116" t="s">
        <v>10</v>
      </c>
      <c r="G116" t="s">
        <v>13</v>
      </c>
      <c r="H116">
        <v>11488.31695</v>
      </c>
      <c r="I116" t="str">
        <f t="shared" si="1"/>
        <v>Obesity</v>
      </c>
    </row>
    <row r="117" spans="1:9" x14ac:dyDescent="0.35">
      <c r="A117" t="s">
        <v>469</v>
      </c>
      <c r="B117">
        <v>60</v>
      </c>
      <c r="C117" t="s">
        <v>9</v>
      </c>
      <c r="D117">
        <v>28.594999999999999</v>
      </c>
      <c r="E117">
        <v>0</v>
      </c>
      <c r="F117" t="s">
        <v>10</v>
      </c>
      <c r="G117" t="s">
        <v>13</v>
      </c>
      <c r="H117">
        <v>30259.995559999999</v>
      </c>
      <c r="I117" t="str">
        <f t="shared" si="1"/>
        <v>Over weight</v>
      </c>
    </row>
    <row r="118" spans="1:9" x14ac:dyDescent="0.35">
      <c r="A118" t="s">
        <v>470</v>
      </c>
      <c r="B118">
        <v>58</v>
      </c>
      <c r="C118" t="s">
        <v>9</v>
      </c>
      <c r="D118">
        <v>49.06</v>
      </c>
      <c r="E118">
        <v>0</v>
      </c>
      <c r="F118" t="s">
        <v>10</v>
      </c>
      <c r="G118" t="s">
        <v>11</v>
      </c>
      <c r="H118">
        <v>11381.3254</v>
      </c>
      <c r="I118" t="str">
        <f t="shared" si="1"/>
        <v>Obesity</v>
      </c>
    </row>
    <row r="119" spans="1:9" x14ac:dyDescent="0.35">
      <c r="A119" t="s">
        <v>471</v>
      </c>
      <c r="B119">
        <v>29</v>
      </c>
      <c r="C119" t="s">
        <v>6</v>
      </c>
      <c r="D119">
        <v>27.94</v>
      </c>
      <c r="E119">
        <v>1</v>
      </c>
      <c r="F119" t="s">
        <v>7</v>
      </c>
      <c r="G119" t="s">
        <v>11</v>
      </c>
      <c r="H119">
        <v>19107.779600000002</v>
      </c>
      <c r="I119" t="str">
        <f t="shared" si="1"/>
        <v>Over weight</v>
      </c>
    </row>
    <row r="120" spans="1:9" x14ac:dyDescent="0.35">
      <c r="A120" t="s">
        <v>472</v>
      </c>
      <c r="B120">
        <v>49</v>
      </c>
      <c r="C120" t="s">
        <v>6</v>
      </c>
      <c r="D120">
        <v>27.17</v>
      </c>
      <c r="E120">
        <v>0</v>
      </c>
      <c r="F120" t="s">
        <v>10</v>
      </c>
      <c r="G120" t="s">
        <v>11</v>
      </c>
      <c r="H120">
        <v>8601.3292999999994</v>
      </c>
      <c r="I120" t="str">
        <f t="shared" si="1"/>
        <v>Over weight</v>
      </c>
    </row>
    <row r="121" spans="1:9" x14ac:dyDescent="0.35">
      <c r="A121" t="s">
        <v>473</v>
      </c>
      <c r="B121">
        <v>37</v>
      </c>
      <c r="C121" t="s">
        <v>6</v>
      </c>
      <c r="D121">
        <v>23.37</v>
      </c>
      <c r="E121">
        <v>2</v>
      </c>
      <c r="F121" t="s">
        <v>10</v>
      </c>
      <c r="G121" t="s">
        <v>12</v>
      </c>
      <c r="H121">
        <v>6686.4313000000002</v>
      </c>
      <c r="I121" t="str">
        <f t="shared" si="1"/>
        <v>Healthy weight</v>
      </c>
    </row>
    <row r="122" spans="1:9" x14ac:dyDescent="0.35">
      <c r="A122" t="s">
        <v>474</v>
      </c>
      <c r="B122">
        <v>44</v>
      </c>
      <c r="C122" t="s">
        <v>9</v>
      </c>
      <c r="D122">
        <v>37.1</v>
      </c>
      <c r="E122">
        <v>2</v>
      </c>
      <c r="F122" t="s">
        <v>10</v>
      </c>
      <c r="G122" t="s">
        <v>8</v>
      </c>
      <c r="H122">
        <v>7740.3370000000004</v>
      </c>
      <c r="I122" t="str">
        <f t="shared" si="1"/>
        <v>Obesity</v>
      </c>
    </row>
    <row r="123" spans="1:9" x14ac:dyDescent="0.35">
      <c r="A123" t="s">
        <v>475</v>
      </c>
      <c r="B123">
        <v>18</v>
      </c>
      <c r="C123" t="s">
        <v>9</v>
      </c>
      <c r="D123">
        <v>23.75</v>
      </c>
      <c r="E123">
        <v>0</v>
      </c>
      <c r="F123" t="s">
        <v>10</v>
      </c>
      <c r="G123" t="s">
        <v>13</v>
      </c>
      <c r="H123">
        <v>1705.6244999999999</v>
      </c>
      <c r="I123" t="str">
        <f t="shared" si="1"/>
        <v>Healthy weight</v>
      </c>
    </row>
    <row r="124" spans="1:9" x14ac:dyDescent="0.35">
      <c r="A124" t="s">
        <v>476</v>
      </c>
      <c r="B124">
        <v>20</v>
      </c>
      <c r="C124" t="s">
        <v>6</v>
      </c>
      <c r="D124">
        <v>28.975000000000001</v>
      </c>
      <c r="E124">
        <v>0</v>
      </c>
      <c r="F124" t="s">
        <v>10</v>
      </c>
      <c r="G124" t="s">
        <v>12</v>
      </c>
      <c r="H124">
        <v>2257.47525</v>
      </c>
      <c r="I124" t="str">
        <f t="shared" si="1"/>
        <v>Over weight</v>
      </c>
    </row>
    <row r="125" spans="1:9" x14ac:dyDescent="0.35">
      <c r="A125" t="s">
        <v>477</v>
      </c>
      <c r="B125">
        <v>44</v>
      </c>
      <c r="C125" t="s">
        <v>9</v>
      </c>
      <c r="D125">
        <v>31.35</v>
      </c>
      <c r="E125">
        <v>1</v>
      </c>
      <c r="F125" t="s">
        <v>7</v>
      </c>
      <c r="G125" t="s">
        <v>13</v>
      </c>
      <c r="H125">
        <v>39556.494500000001</v>
      </c>
      <c r="I125" t="str">
        <f t="shared" si="1"/>
        <v>Obesity</v>
      </c>
    </row>
    <row r="126" spans="1:9" x14ac:dyDescent="0.35">
      <c r="A126" t="s">
        <v>478</v>
      </c>
      <c r="B126">
        <v>47</v>
      </c>
      <c r="C126" t="s">
        <v>6</v>
      </c>
      <c r="D126">
        <v>33.914999999999999</v>
      </c>
      <c r="E126">
        <v>3</v>
      </c>
      <c r="F126" t="s">
        <v>10</v>
      </c>
      <c r="G126" t="s">
        <v>12</v>
      </c>
      <c r="H126">
        <v>10115.00885</v>
      </c>
      <c r="I126" t="str">
        <f t="shared" si="1"/>
        <v>Obesity</v>
      </c>
    </row>
    <row r="127" spans="1:9" x14ac:dyDescent="0.35">
      <c r="A127" t="s">
        <v>479</v>
      </c>
      <c r="B127">
        <v>26</v>
      </c>
      <c r="C127" t="s">
        <v>6</v>
      </c>
      <c r="D127">
        <v>28.785</v>
      </c>
      <c r="E127">
        <v>0</v>
      </c>
      <c r="F127" t="s">
        <v>10</v>
      </c>
      <c r="G127" t="s">
        <v>13</v>
      </c>
      <c r="H127">
        <v>3385.3991500000002</v>
      </c>
      <c r="I127" t="str">
        <f t="shared" si="1"/>
        <v>Over weight</v>
      </c>
    </row>
    <row r="128" spans="1:9" x14ac:dyDescent="0.35">
      <c r="A128" t="s">
        <v>480</v>
      </c>
      <c r="B128">
        <v>19</v>
      </c>
      <c r="C128" t="s">
        <v>6</v>
      </c>
      <c r="D128">
        <v>28.3</v>
      </c>
      <c r="E128">
        <v>0</v>
      </c>
      <c r="F128" t="s">
        <v>7</v>
      </c>
      <c r="G128" t="s">
        <v>8</v>
      </c>
      <c r="H128">
        <v>17081.080000000002</v>
      </c>
      <c r="I128" t="str">
        <f t="shared" si="1"/>
        <v>Over weight</v>
      </c>
    </row>
    <row r="129" spans="1:9" x14ac:dyDescent="0.35">
      <c r="A129" t="s">
        <v>481</v>
      </c>
      <c r="B129">
        <v>52</v>
      </c>
      <c r="C129" t="s">
        <v>6</v>
      </c>
      <c r="D129">
        <v>37.4</v>
      </c>
      <c r="E129">
        <v>0</v>
      </c>
      <c r="F129" t="s">
        <v>10</v>
      </c>
      <c r="G129" t="s">
        <v>8</v>
      </c>
      <c r="H129">
        <v>9634.5380000000005</v>
      </c>
      <c r="I129" t="str">
        <f t="shared" si="1"/>
        <v>Obesity</v>
      </c>
    </row>
    <row r="130" spans="1:9" x14ac:dyDescent="0.35">
      <c r="A130" t="s">
        <v>482</v>
      </c>
      <c r="B130">
        <v>32</v>
      </c>
      <c r="C130" t="s">
        <v>6</v>
      </c>
      <c r="D130">
        <v>17.765000000000001</v>
      </c>
      <c r="E130">
        <v>2</v>
      </c>
      <c r="F130" t="s">
        <v>7</v>
      </c>
      <c r="G130" t="s">
        <v>12</v>
      </c>
      <c r="H130">
        <v>32734.186300000001</v>
      </c>
      <c r="I130" t="str">
        <f t="shared" ref="I130:I193" si="2">IF(D130&lt;18.5,"Underweight",IF(D130&lt;24.9,"Healthy weight",IF(D130&lt;29.9,"Over weight","Obesity")))</f>
        <v>Underweight</v>
      </c>
    </row>
    <row r="131" spans="1:9" x14ac:dyDescent="0.35">
      <c r="A131" t="s">
        <v>483</v>
      </c>
      <c r="B131">
        <v>38</v>
      </c>
      <c r="C131" t="s">
        <v>9</v>
      </c>
      <c r="D131">
        <v>34.700000000000003</v>
      </c>
      <c r="E131">
        <v>2</v>
      </c>
      <c r="F131" t="s">
        <v>10</v>
      </c>
      <c r="G131" t="s">
        <v>8</v>
      </c>
      <c r="H131">
        <v>6082.4049999999997</v>
      </c>
      <c r="I131" t="str">
        <f t="shared" si="2"/>
        <v>Obesity</v>
      </c>
    </row>
    <row r="132" spans="1:9" x14ac:dyDescent="0.35">
      <c r="A132" t="s">
        <v>484</v>
      </c>
      <c r="B132">
        <v>59</v>
      </c>
      <c r="C132" t="s">
        <v>6</v>
      </c>
      <c r="D132">
        <v>26.504999999999999</v>
      </c>
      <c r="E132">
        <v>0</v>
      </c>
      <c r="F132" t="s">
        <v>10</v>
      </c>
      <c r="G132" t="s">
        <v>13</v>
      </c>
      <c r="H132">
        <v>12815.444949999999</v>
      </c>
      <c r="I132" t="str">
        <f t="shared" si="2"/>
        <v>Over weight</v>
      </c>
    </row>
    <row r="133" spans="1:9" x14ac:dyDescent="0.35">
      <c r="A133" t="s">
        <v>485</v>
      </c>
      <c r="B133">
        <v>61</v>
      </c>
      <c r="C133" t="s">
        <v>6</v>
      </c>
      <c r="D133">
        <v>22.04</v>
      </c>
      <c r="E133">
        <v>0</v>
      </c>
      <c r="F133" t="s">
        <v>10</v>
      </c>
      <c r="G133" t="s">
        <v>13</v>
      </c>
      <c r="H133">
        <v>13616.3586</v>
      </c>
      <c r="I133" t="str">
        <f t="shared" si="2"/>
        <v>Healthy weight</v>
      </c>
    </row>
    <row r="134" spans="1:9" x14ac:dyDescent="0.35">
      <c r="A134" t="s">
        <v>486</v>
      </c>
      <c r="B134">
        <v>53</v>
      </c>
      <c r="C134" t="s">
        <v>6</v>
      </c>
      <c r="D134">
        <v>35.9</v>
      </c>
      <c r="E134">
        <v>2</v>
      </c>
      <c r="F134" t="s">
        <v>10</v>
      </c>
      <c r="G134" t="s">
        <v>8</v>
      </c>
      <c r="H134">
        <v>11163.567999999999</v>
      </c>
      <c r="I134" t="str">
        <f t="shared" si="2"/>
        <v>Obesity</v>
      </c>
    </row>
    <row r="135" spans="1:9" x14ac:dyDescent="0.35">
      <c r="A135" t="s">
        <v>487</v>
      </c>
      <c r="B135">
        <v>19</v>
      </c>
      <c r="C135" t="s">
        <v>9</v>
      </c>
      <c r="D135">
        <v>25.555</v>
      </c>
      <c r="E135">
        <v>0</v>
      </c>
      <c r="F135" t="s">
        <v>10</v>
      </c>
      <c r="G135" t="s">
        <v>12</v>
      </c>
      <c r="H135">
        <v>1632.5644500000001</v>
      </c>
      <c r="I135" t="str">
        <f t="shared" si="2"/>
        <v>Over weight</v>
      </c>
    </row>
    <row r="136" spans="1:9" x14ac:dyDescent="0.35">
      <c r="A136" t="s">
        <v>488</v>
      </c>
      <c r="B136">
        <v>20</v>
      </c>
      <c r="C136" t="s">
        <v>6</v>
      </c>
      <c r="D136">
        <v>28.785</v>
      </c>
      <c r="E136">
        <v>0</v>
      </c>
      <c r="F136" t="s">
        <v>10</v>
      </c>
      <c r="G136" t="s">
        <v>13</v>
      </c>
      <c r="H136">
        <v>2457.2111500000001</v>
      </c>
      <c r="I136" t="str">
        <f t="shared" si="2"/>
        <v>Over weight</v>
      </c>
    </row>
    <row r="137" spans="1:9" x14ac:dyDescent="0.35">
      <c r="A137" t="s">
        <v>489</v>
      </c>
      <c r="B137">
        <v>22</v>
      </c>
      <c r="C137" t="s">
        <v>6</v>
      </c>
      <c r="D137">
        <v>28.05</v>
      </c>
      <c r="E137">
        <v>0</v>
      </c>
      <c r="F137" t="s">
        <v>10</v>
      </c>
      <c r="G137" t="s">
        <v>11</v>
      </c>
      <c r="H137">
        <v>2155.6815000000001</v>
      </c>
      <c r="I137" t="str">
        <f t="shared" si="2"/>
        <v>Over weight</v>
      </c>
    </row>
    <row r="138" spans="1:9" x14ac:dyDescent="0.35">
      <c r="A138" t="s">
        <v>490</v>
      </c>
      <c r="B138">
        <v>19</v>
      </c>
      <c r="C138" t="s">
        <v>9</v>
      </c>
      <c r="D138">
        <v>34.1</v>
      </c>
      <c r="E138">
        <v>0</v>
      </c>
      <c r="F138" t="s">
        <v>10</v>
      </c>
      <c r="G138" t="s">
        <v>8</v>
      </c>
      <c r="H138">
        <v>1261.442</v>
      </c>
      <c r="I138" t="str">
        <f t="shared" si="2"/>
        <v>Obesity</v>
      </c>
    </row>
    <row r="139" spans="1:9" x14ac:dyDescent="0.35">
      <c r="A139" t="s">
        <v>491</v>
      </c>
      <c r="B139">
        <v>22</v>
      </c>
      <c r="C139" t="s">
        <v>9</v>
      </c>
      <c r="D139">
        <v>25.175000000000001</v>
      </c>
      <c r="E139">
        <v>0</v>
      </c>
      <c r="F139" t="s">
        <v>10</v>
      </c>
      <c r="G139" t="s">
        <v>12</v>
      </c>
      <c r="H139">
        <v>2045.68525</v>
      </c>
      <c r="I139" t="str">
        <f t="shared" si="2"/>
        <v>Over weight</v>
      </c>
    </row>
    <row r="140" spans="1:9" x14ac:dyDescent="0.35">
      <c r="A140" t="s">
        <v>492</v>
      </c>
      <c r="B140">
        <v>54</v>
      </c>
      <c r="C140" t="s">
        <v>6</v>
      </c>
      <c r="D140">
        <v>31.9</v>
      </c>
      <c r="E140">
        <v>3</v>
      </c>
      <c r="F140" t="s">
        <v>10</v>
      </c>
      <c r="G140" t="s">
        <v>11</v>
      </c>
      <c r="H140">
        <v>27322.73386</v>
      </c>
      <c r="I140" t="str">
        <f t="shared" si="2"/>
        <v>Obesity</v>
      </c>
    </row>
    <row r="141" spans="1:9" x14ac:dyDescent="0.35">
      <c r="A141" t="s">
        <v>493</v>
      </c>
      <c r="B141">
        <v>22</v>
      </c>
      <c r="C141" t="s">
        <v>6</v>
      </c>
      <c r="D141">
        <v>36</v>
      </c>
      <c r="E141">
        <v>0</v>
      </c>
      <c r="F141" t="s">
        <v>10</v>
      </c>
      <c r="G141" t="s">
        <v>8</v>
      </c>
      <c r="H141">
        <v>2166.732</v>
      </c>
      <c r="I141" t="str">
        <f t="shared" si="2"/>
        <v>Obesity</v>
      </c>
    </row>
    <row r="142" spans="1:9" x14ac:dyDescent="0.35">
      <c r="A142" t="s">
        <v>494</v>
      </c>
      <c r="B142">
        <v>34</v>
      </c>
      <c r="C142" t="s">
        <v>9</v>
      </c>
      <c r="D142">
        <v>22.42</v>
      </c>
      <c r="E142">
        <v>2</v>
      </c>
      <c r="F142" t="s">
        <v>10</v>
      </c>
      <c r="G142" t="s">
        <v>13</v>
      </c>
      <c r="H142">
        <v>27375.904780000001</v>
      </c>
      <c r="I142" t="str">
        <f t="shared" si="2"/>
        <v>Healthy weight</v>
      </c>
    </row>
    <row r="143" spans="1:9" x14ac:dyDescent="0.35">
      <c r="A143" t="s">
        <v>495</v>
      </c>
      <c r="B143">
        <v>26</v>
      </c>
      <c r="C143" t="s">
        <v>9</v>
      </c>
      <c r="D143">
        <v>32.49</v>
      </c>
      <c r="E143">
        <v>1</v>
      </c>
      <c r="F143" t="s">
        <v>10</v>
      </c>
      <c r="G143" t="s">
        <v>13</v>
      </c>
      <c r="H143">
        <v>3490.5491000000002</v>
      </c>
      <c r="I143" t="str">
        <f t="shared" si="2"/>
        <v>Obesity</v>
      </c>
    </row>
    <row r="144" spans="1:9" x14ac:dyDescent="0.35">
      <c r="A144" t="s">
        <v>496</v>
      </c>
      <c r="B144">
        <v>34</v>
      </c>
      <c r="C144" t="s">
        <v>9</v>
      </c>
      <c r="D144">
        <v>25.3</v>
      </c>
      <c r="E144">
        <v>2</v>
      </c>
      <c r="F144" t="s">
        <v>7</v>
      </c>
      <c r="G144" t="s">
        <v>11</v>
      </c>
      <c r="H144">
        <v>18972.494999999999</v>
      </c>
      <c r="I144" t="str">
        <f t="shared" si="2"/>
        <v>Over weight</v>
      </c>
    </row>
    <row r="145" spans="1:9" x14ac:dyDescent="0.35">
      <c r="A145" t="s">
        <v>497</v>
      </c>
      <c r="B145">
        <v>29</v>
      </c>
      <c r="C145" t="s">
        <v>9</v>
      </c>
      <c r="D145">
        <v>29.734999999999999</v>
      </c>
      <c r="E145">
        <v>2</v>
      </c>
      <c r="F145" t="s">
        <v>10</v>
      </c>
      <c r="G145" t="s">
        <v>12</v>
      </c>
      <c r="H145">
        <v>18157.876</v>
      </c>
      <c r="I145" t="str">
        <f t="shared" si="2"/>
        <v>Over weight</v>
      </c>
    </row>
    <row r="146" spans="1:9" x14ac:dyDescent="0.35">
      <c r="A146" t="s">
        <v>498</v>
      </c>
      <c r="B146">
        <v>30</v>
      </c>
      <c r="C146" t="s">
        <v>9</v>
      </c>
      <c r="D146">
        <v>28.69</v>
      </c>
      <c r="E146">
        <v>3</v>
      </c>
      <c r="F146" t="s">
        <v>7</v>
      </c>
      <c r="G146" t="s">
        <v>12</v>
      </c>
      <c r="H146">
        <v>20745.989099999999</v>
      </c>
      <c r="I146" t="str">
        <f t="shared" si="2"/>
        <v>Over weight</v>
      </c>
    </row>
    <row r="147" spans="1:9" x14ac:dyDescent="0.35">
      <c r="A147" t="s">
        <v>499</v>
      </c>
      <c r="B147">
        <v>29</v>
      </c>
      <c r="C147" t="s">
        <v>6</v>
      </c>
      <c r="D147">
        <v>38.83</v>
      </c>
      <c r="E147">
        <v>3</v>
      </c>
      <c r="F147" t="s">
        <v>10</v>
      </c>
      <c r="G147" t="s">
        <v>11</v>
      </c>
      <c r="H147">
        <v>5138.2566999999999</v>
      </c>
      <c r="I147" t="str">
        <f t="shared" si="2"/>
        <v>Obesity</v>
      </c>
    </row>
    <row r="148" spans="1:9" x14ac:dyDescent="0.35">
      <c r="A148" t="s">
        <v>500</v>
      </c>
      <c r="B148">
        <v>46</v>
      </c>
      <c r="C148" t="s">
        <v>9</v>
      </c>
      <c r="D148">
        <v>30.495000000000001</v>
      </c>
      <c r="E148">
        <v>3</v>
      </c>
      <c r="F148" t="s">
        <v>7</v>
      </c>
      <c r="G148" t="s">
        <v>12</v>
      </c>
      <c r="H148">
        <v>40720.551050000002</v>
      </c>
      <c r="I148" t="str">
        <f t="shared" si="2"/>
        <v>Obesity</v>
      </c>
    </row>
    <row r="149" spans="1:9" x14ac:dyDescent="0.35">
      <c r="A149" t="s">
        <v>501</v>
      </c>
      <c r="B149">
        <v>51</v>
      </c>
      <c r="C149" t="s">
        <v>6</v>
      </c>
      <c r="D149">
        <v>37.729999999999997</v>
      </c>
      <c r="E149">
        <v>1</v>
      </c>
      <c r="F149" t="s">
        <v>10</v>
      </c>
      <c r="G149" t="s">
        <v>11</v>
      </c>
      <c r="H149">
        <v>9877.6077000000005</v>
      </c>
      <c r="I149" t="str">
        <f t="shared" si="2"/>
        <v>Obesity</v>
      </c>
    </row>
    <row r="150" spans="1:9" x14ac:dyDescent="0.35">
      <c r="A150" t="s">
        <v>502</v>
      </c>
      <c r="B150">
        <v>53</v>
      </c>
      <c r="C150" t="s">
        <v>6</v>
      </c>
      <c r="D150">
        <v>37.43</v>
      </c>
      <c r="E150">
        <v>1</v>
      </c>
      <c r="F150" t="s">
        <v>10</v>
      </c>
      <c r="G150" t="s">
        <v>12</v>
      </c>
      <c r="H150">
        <v>10959.6947</v>
      </c>
      <c r="I150" t="str">
        <f t="shared" si="2"/>
        <v>Obesity</v>
      </c>
    </row>
    <row r="151" spans="1:9" x14ac:dyDescent="0.35">
      <c r="A151" t="s">
        <v>503</v>
      </c>
      <c r="B151">
        <v>19</v>
      </c>
      <c r="C151" t="s">
        <v>9</v>
      </c>
      <c r="D151">
        <v>28.4</v>
      </c>
      <c r="E151">
        <v>1</v>
      </c>
      <c r="F151" t="s">
        <v>10</v>
      </c>
      <c r="G151" t="s">
        <v>8</v>
      </c>
      <c r="H151">
        <v>1842.519</v>
      </c>
      <c r="I151" t="str">
        <f t="shared" si="2"/>
        <v>Over weight</v>
      </c>
    </row>
    <row r="152" spans="1:9" x14ac:dyDescent="0.35">
      <c r="A152" t="s">
        <v>504</v>
      </c>
      <c r="B152">
        <v>35</v>
      </c>
      <c r="C152" t="s">
        <v>9</v>
      </c>
      <c r="D152">
        <v>24.13</v>
      </c>
      <c r="E152">
        <v>1</v>
      </c>
      <c r="F152" t="s">
        <v>10</v>
      </c>
      <c r="G152" t="s">
        <v>12</v>
      </c>
      <c r="H152">
        <v>5125.2156999999997</v>
      </c>
      <c r="I152" t="str">
        <f t="shared" si="2"/>
        <v>Healthy weight</v>
      </c>
    </row>
    <row r="153" spans="1:9" x14ac:dyDescent="0.35">
      <c r="A153" t="s">
        <v>505</v>
      </c>
      <c r="B153">
        <v>48</v>
      </c>
      <c r="C153" t="s">
        <v>9</v>
      </c>
      <c r="D153">
        <v>29.7</v>
      </c>
      <c r="E153">
        <v>0</v>
      </c>
      <c r="F153" t="s">
        <v>10</v>
      </c>
      <c r="G153" t="s">
        <v>11</v>
      </c>
      <c r="H153">
        <v>7789.6350000000002</v>
      </c>
      <c r="I153" t="str">
        <f t="shared" si="2"/>
        <v>Over weight</v>
      </c>
    </row>
    <row r="154" spans="1:9" x14ac:dyDescent="0.35">
      <c r="A154" t="s">
        <v>506</v>
      </c>
      <c r="B154">
        <v>32</v>
      </c>
      <c r="C154" t="s">
        <v>6</v>
      </c>
      <c r="D154">
        <v>37.145000000000003</v>
      </c>
      <c r="E154">
        <v>3</v>
      </c>
      <c r="F154" t="s">
        <v>10</v>
      </c>
      <c r="G154" t="s">
        <v>13</v>
      </c>
      <c r="H154">
        <v>6334.3435499999996</v>
      </c>
      <c r="I154" t="str">
        <f t="shared" si="2"/>
        <v>Obesity</v>
      </c>
    </row>
    <row r="155" spans="1:9" x14ac:dyDescent="0.35">
      <c r="A155" t="s">
        <v>507</v>
      </c>
      <c r="B155">
        <v>42</v>
      </c>
      <c r="C155" t="s">
        <v>6</v>
      </c>
      <c r="D155">
        <v>23.37</v>
      </c>
      <c r="E155">
        <v>0</v>
      </c>
      <c r="F155" t="s">
        <v>7</v>
      </c>
      <c r="G155" t="s">
        <v>13</v>
      </c>
      <c r="H155">
        <v>19964.746299999999</v>
      </c>
      <c r="I155" t="str">
        <f t="shared" si="2"/>
        <v>Healthy weight</v>
      </c>
    </row>
    <row r="156" spans="1:9" x14ac:dyDescent="0.35">
      <c r="A156" t="s">
        <v>508</v>
      </c>
      <c r="B156">
        <v>40</v>
      </c>
      <c r="C156" t="s">
        <v>6</v>
      </c>
      <c r="D156">
        <v>25.46</v>
      </c>
      <c r="E156">
        <v>1</v>
      </c>
      <c r="F156" t="s">
        <v>10</v>
      </c>
      <c r="G156" t="s">
        <v>13</v>
      </c>
      <c r="H156">
        <v>7077.1894000000002</v>
      </c>
      <c r="I156" t="str">
        <f t="shared" si="2"/>
        <v>Over weight</v>
      </c>
    </row>
    <row r="157" spans="1:9" x14ac:dyDescent="0.35">
      <c r="A157" t="s">
        <v>509</v>
      </c>
      <c r="B157">
        <v>44</v>
      </c>
      <c r="C157" t="s">
        <v>9</v>
      </c>
      <c r="D157">
        <v>39.520000000000003</v>
      </c>
      <c r="E157">
        <v>0</v>
      </c>
      <c r="F157" t="s">
        <v>10</v>
      </c>
      <c r="G157" t="s">
        <v>12</v>
      </c>
      <c r="H157">
        <v>6948.7007999999996</v>
      </c>
      <c r="I157" t="str">
        <f t="shared" si="2"/>
        <v>Obesity</v>
      </c>
    </row>
    <row r="158" spans="1:9" x14ac:dyDescent="0.35">
      <c r="A158" t="s">
        <v>510</v>
      </c>
      <c r="B158">
        <v>48</v>
      </c>
      <c r="C158" t="s">
        <v>9</v>
      </c>
      <c r="D158">
        <v>24.42</v>
      </c>
      <c r="E158">
        <v>0</v>
      </c>
      <c r="F158" t="s">
        <v>7</v>
      </c>
      <c r="G158" t="s">
        <v>11</v>
      </c>
      <c r="H158">
        <v>21223.675800000001</v>
      </c>
      <c r="I158" t="str">
        <f t="shared" si="2"/>
        <v>Healthy weight</v>
      </c>
    </row>
    <row r="159" spans="1:9" x14ac:dyDescent="0.35">
      <c r="A159" t="s">
        <v>511</v>
      </c>
      <c r="B159">
        <v>18</v>
      </c>
      <c r="C159" t="s">
        <v>9</v>
      </c>
      <c r="D159">
        <v>25.175000000000001</v>
      </c>
      <c r="E159">
        <v>0</v>
      </c>
      <c r="F159" t="s">
        <v>7</v>
      </c>
      <c r="G159" t="s">
        <v>13</v>
      </c>
      <c r="H159">
        <v>15518.180249999999</v>
      </c>
      <c r="I159" t="str">
        <f t="shared" si="2"/>
        <v>Over weight</v>
      </c>
    </row>
    <row r="160" spans="1:9" x14ac:dyDescent="0.35">
      <c r="A160" t="s">
        <v>512</v>
      </c>
      <c r="B160">
        <v>30</v>
      </c>
      <c r="C160" t="s">
        <v>9</v>
      </c>
      <c r="D160">
        <v>35.53</v>
      </c>
      <c r="E160">
        <v>0</v>
      </c>
      <c r="F160" t="s">
        <v>7</v>
      </c>
      <c r="G160" t="s">
        <v>11</v>
      </c>
      <c r="H160">
        <v>36950.256699999998</v>
      </c>
      <c r="I160" t="str">
        <f t="shared" si="2"/>
        <v>Obesity</v>
      </c>
    </row>
    <row r="161" spans="1:9" x14ac:dyDescent="0.35">
      <c r="A161" t="s">
        <v>513</v>
      </c>
      <c r="B161">
        <v>50</v>
      </c>
      <c r="C161" t="s">
        <v>6</v>
      </c>
      <c r="D161">
        <v>27.83</v>
      </c>
      <c r="E161">
        <v>3</v>
      </c>
      <c r="F161" t="s">
        <v>10</v>
      </c>
      <c r="G161" t="s">
        <v>11</v>
      </c>
      <c r="H161">
        <v>19749.383379999999</v>
      </c>
      <c r="I161" t="str">
        <f t="shared" si="2"/>
        <v>Over weight</v>
      </c>
    </row>
    <row r="162" spans="1:9" x14ac:dyDescent="0.35">
      <c r="A162" t="s">
        <v>514</v>
      </c>
      <c r="B162">
        <v>42</v>
      </c>
      <c r="C162" t="s">
        <v>6</v>
      </c>
      <c r="D162">
        <v>26.6</v>
      </c>
      <c r="E162">
        <v>0</v>
      </c>
      <c r="F162" t="s">
        <v>7</v>
      </c>
      <c r="G162" t="s">
        <v>12</v>
      </c>
      <c r="H162">
        <v>21348.705999999998</v>
      </c>
      <c r="I162" t="str">
        <f t="shared" si="2"/>
        <v>Over weight</v>
      </c>
    </row>
    <row r="163" spans="1:9" x14ac:dyDescent="0.35">
      <c r="A163" t="s">
        <v>515</v>
      </c>
      <c r="B163">
        <v>18</v>
      </c>
      <c r="C163" t="s">
        <v>6</v>
      </c>
      <c r="D163">
        <v>36.85</v>
      </c>
      <c r="E163">
        <v>0</v>
      </c>
      <c r="F163" t="s">
        <v>7</v>
      </c>
      <c r="G163" t="s">
        <v>11</v>
      </c>
      <c r="H163">
        <v>36149.483500000002</v>
      </c>
      <c r="I163" t="str">
        <f t="shared" si="2"/>
        <v>Obesity</v>
      </c>
    </row>
    <row r="164" spans="1:9" x14ac:dyDescent="0.35">
      <c r="A164" t="s">
        <v>516</v>
      </c>
      <c r="B164">
        <v>54</v>
      </c>
      <c r="C164" t="s">
        <v>9</v>
      </c>
      <c r="D164">
        <v>39.6</v>
      </c>
      <c r="E164">
        <v>1</v>
      </c>
      <c r="F164" t="s">
        <v>10</v>
      </c>
      <c r="G164" t="s">
        <v>8</v>
      </c>
      <c r="H164">
        <v>10450.552</v>
      </c>
      <c r="I164" t="str">
        <f t="shared" si="2"/>
        <v>Obesity</v>
      </c>
    </row>
    <row r="165" spans="1:9" x14ac:dyDescent="0.35">
      <c r="A165" t="s">
        <v>517</v>
      </c>
      <c r="B165">
        <v>32</v>
      </c>
      <c r="C165" t="s">
        <v>6</v>
      </c>
      <c r="D165">
        <v>29.8</v>
      </c>
      <c r="E165">
        <v>2</v>
      </c>
      <c r="F165" t="s">
        <v>10</v>
      </c>
      <c r="G165" t="s">
        <v>8</v>
      </c>
      <c r="H165">
        <v>5152.134</v>
      </c>
      <c r="I165" t="str">
        <f t="shared" si="2"/>
        <v>Over weight</v>
      </c>
    </row>
    <row r="166" spans="1:9" x14ac:dyDescent="0.35">
      <c r="A166" t="s">
        <v>518</v>
      </c>
      <c r="B166">
        <v>37</v>
      </c>
      <c r="C166" t="s">
        <v>9</v>
      </c>
      <c r="D166">
        <v>29.64</v>
      </c>
      <c r="E166">
        <v>0</v>
      </c>
      <c r="F166" t="s">
        <v>10</v>
      </c>
      <c r="G166" t="s">
        <v>12</v>
      </c>
      <c r="H166">
        <v>5028.1466</v>
      </c>
      <c r="I166" t="str">
        <f t="shared" si="2"/>
        <v>Over weight</v>
      </c>
    </row>
    <row r="167" spans="1:9" x14ac:dyDescent="0.35">
      <c r="A167" t="s">
        <v>519</v>
      </c>
      <c r="B167">
        <v>47</v>
      </c>
      <c r="C167" t="s">
        <v>9</v>
      </c>
      <c r="D167">
        <v>28.215</v>
      </c>
      <c r="E167">
        <v>4</v>
      </c>
      <c r="F167" t="s">
        <v>10</v>
      </c>
      <c r="G167" t="s">
        <v>13</v>
      </c>
      <c r="H167">
        <v>10407.085849999999</v>
      </c>
      <c r="I167" t="str">
        <f t="shared" si="2"/>
        <v>Over weight</v>
      </c>
    </row>
    <row r="168" spans="1:9" x14ac:dyDescent="0.35">
      <c r="A168" t="s">
        <v>520</v>
      </c>
      <c r="B168">
        <v>20</v>
      </c>
      <c r="C168" t="s">
        <v>6</v>
      </c>
      <c r="D168">
        <v>37</v>
      </c>
      <c r="E168">
        <v>5</v>
      </c>
      <c r="F168" t="s">
        <v>10</v>
      </c>
      <c r="G168" t="s">
        <v>8</v>
      </c>
      <c r="H168">
        <v>4830.63</v>
      </c>
      <c r="I168" t="str">
        <f t="shared" si="2"/>
        <v>Obesity</v>
      </c>
    </row>
    <row r="169" spans="1:9" x14ac:dyDescent="0.35">
      <c r="A169" t="s">
        <v>521</v>
      </c>
      <c r="B169">
        <v>32</v>
      </c>
      <c r="C169" t="s">
        <v>6</v>
      </c>
      <c r="D169">
        <v>33.155000000000001</v>
      </c>
      <c r="E169">
        <v>3</v>
      </c>
      <c r="F169" t="s">
        <v>10</v>
      </c>
      <c r="G169" t="s">
        <v>12</v>
      </c>
      <c r="H169">
        <v>6128.79745</v>
      </c>
      <c r="I169" t="str">
        <f t="shared" si="2"/>
        <v>Obesity</v>
      </c>
    </row>
    <row r="170" spans="1:9" x14ac:dyDescent="0.35">
      <c r="A170" t="s">
        <v>522</v>
      </c>
      <c r="B170">
        <v>19</v>
      </c>
      <c r="C170" t="s">
        <v>6</v>
      </c>
      <c r="D170">
        <v>31.824999999999999</v>
      </c>
      <c r="E170">
        <v>1</v>
      </c>
      <c r="F170" t="s">
        <v>10</v>
      </c>
      <c r="G170" t="s">
        <v>12</v>
      </c>
      <c r="H170">
        <v>2719.2797500000001</v>
      </c>
      <c r="I170" t="str">
        <f t="shared" si="2"/>
        <v>Obesity</v>
      </c>
    </row>
    <row r="171" spans="1:9" x14ac:dyDescent="0.35">
      <c r="A171" t="s">
        <v>523</v>
      </c>
      <c r="B171">
        <v>27</v>
      </c>
      <c r="C171" t="s">
        <v>9</v>
      </c>
      <c r="D171">
        <v>18.905000000000001</v>
      </c>
      <c r="E171">
        <v>3</v>
      </c>
      <c r="F171" t="s">
        <v>10</v>
      </c>
      <c r="G171" t="s">
        <v>13</v>
      </c>
      <c r="H171">
        <v>4827.9049500000001</v>
      </c>
      <c r="I171" t="str">
        <f t="shared" si="2"/>
        <v>Healthy weight</v>
      </c>
    </row>
    <row r="172" spans="1:9" x14ac:dyDescent="0.35">
      <c r="A172" t="s">
        <v>524</v>
      </c>
      <c r="B172">
        <v>63</v>
      </c>
      <c r="C172" t="s">
        <v>9</v>
      </c>
      <c r="D172">
        <v>41.47</v>
      </c>
      <c r="E172">
        <v>0</v>
      </c>
      <c r="F172" t="s">
        <v>10</v>
      </c>
      <c r="G172" t="s">
        <v>11</v>
      </c>
      <c r="H172">
        <v>13405.390299999999</v>
      </c>
      <c r="I172" t="str">
        <f t="shared" si="2"/>
        <v>Obesity</v>
      </c>
    </row>
    <row r="173" spans="1:9" x14ac:dyDescent="0.35">
      <c r="A173" t="s">
        <v>525</v>
      </c>
      <c r="B173">
        <v>49</v>
      </c>
      <c r="C173" t="s">
        <v>9</v>
      </c>
      <c r="D173">
        <v>30.3</v>
      </c>
      <c r="E173">
        <v>0</v>
      </c>
      <c r="F173" t="s">
        <v>10</v>
      </c>
      <c r="G173" t="s">
        <v>8</v>
      </c>
      <c r="H173">
        <v>8116.68</v>
      </c>
      <c r="I173" t="str">
        <f t="shared" si="2"/>
        <v>Obesity</v>
      </c>
    </row>
    <row r="174" spans="1:9" x14ac:dyDescent="0.35">
      <c r="A174" t="s">
        <v>526</v>
      </c>
      <c r="B174">
        <v>18</v>
      </c>
      <c r="C174" t="s">
        <v>9</v>
      </c>
      <c r="D174">
        <v>15.96</v>
      </c>
      <c r="E174">
        <v>0</v>
      </c>
      <c r="F174" t="s">
        <v>10</v>
      </c>
      <c r="G174" t="s">
        <v>13</v>
      </c>
      <c r="H174">
        <v>1694.7963999999999</v>
      </c>
      <c r="I174" t="str">
        <f t="shared" si="2"/>
        <v>Underweight</v>
      </c>
    </row>
    <row r="175" spans="1:9" x14ac:dyDescent="0.35">
      <c r="A175" t="s">
        <v>527</v>
      </c>
      <c r="B175">
        <v>35</v>
      </c>
      <c r="C175" t="s">
        <v>6</v>
      </c>
      <c r="D175">
        <v>34.799999999999997</v>
      </c>
      <c r="E175">
        <v>1</v>
      </c>
      <c r="F175" t="s">
        <v>10</v>
      </c>
      <c r="G175" t="s">
        <v>8</v>
      </c>
      <c r="H175">
        <v>5246.0469999999996</v>
      </c>
      <c r="I175" t="str">
        <f t="shared" si="2"/>
        <v>Obesity</v>
      </c>
    </row>
    <row r="176" spans="1:9" x14ac:dyDescent="0.35">
      <c r="A176" t="s">
        <v>528</v>
      </c>
      <c r="B176">
        <v>24</v>
      </c>
      <c r="C176" t="s">
        <v>6</v>
      </c>
      <c r="D176">
        <v>33.344999999999999</v>
      </c>
      <c r="E176">
        <v>0</v>
      </c>
      <c r="F176" t="s">
        <v>10</v>
      </c>
      <c r="G176" t="s">
        <v>12</v>
      </c>
      <c r="H176">
        <v>2855.4375500000001</v>
      </c>
      <c r="I176" t="str">
        <f t="shared" si="2"/>
        <v>Obesity</v>
      </c>
    </row>
    <row r="177" spans="1:9" x14ac:dyDescent="0.35">
      <c r="A177" t="s">
        <v>529</v>
      </c>
      <c r="B177">
        <v>63</v>
      </c>
      <c r="C177" t="s">
        <v>6</v>
      </c>
      <c r="D177">
        <v>37.700000000000003</v>
      </c>
      <c r="E177">
        <v>0</v>
      </c>
      <c r="F177" t="s">
        <v>7</v>
      </c>
      <c r="G177" t="s">
        <v>8</v>
      </c>
      <c r="H177">
        <v>48824.45</v>
      </c>
      <c r="I177" t="str">
        <f t="shared" si="2"/>
        <v>Obesity</v>
      </c>
    </row>
    <row r="178" spans="1:9" x14ac:dyDescent="0.35">
      <c r="A178" t="s">
        <v>530</v>
      </c>
      <c r="B178">
        <v>38</v>
      </c>
      <c r="C178" t="s">
        <v>9</v>
      </c>
      <c r="D178">
        <v>27.835000000000001</v>
      </c>
      <c r="E178">
        <v>2</v>
      </c>
      <c r="F178" t="s">
        <v>10</v>
      </c>
      <c r="G178" t="s">
        <v>12</v>
      </c>
      <c r="H178">
        <v>6455.86265</v>
      </c>
      <c r="I178" t="str">
        <f t="shared" si="2"/>
        <v>Over weight</v>
      </c>
    </row>
    <row r="179" spans="1:9" x14ac:dyDescent="0.35">
      <c r="A179" t="s">
        <v>531</v>
      </c>
      <c r="B179">
        <v>54</v>
      </c>
      <c r="C179" t="s">
        <v>9</v>
      </c>
      <c r="D179">
        <v>29.2</v>
      </c>
      <c r="E179">
        <v>1</v>
      </c>
      <c r="F179" t="s">
        <v>10</v>
      </c>
      <c r="G179" t="s">
        <v>8</v>
      </c>
      <c r="H179">
        <v>10436.096</v>
      </c>
      <c r="I179" t="str">
        <f t="shared" si="2"/>
        <v>Over weight</v>
      </c>
    </row>
    <row r="180" spans="1:9" x14ac:dyDescent="0.35">
      <c r="A180" t="s">
        <v>532</v>
      </c>
      <c r="B180">
        <v>46</v>
      </c>
      <c r="C180" t="s">
        <v>6</v>
      </c>
      <c r="D180">
        <v>28.9</v>
      </c>
      <c r="E180">
        <v>2</v>
      </c>
      <c r="F180" t="s">
        <v>10</v>
      </c>
      <c r="G180" t="s">
        <v>8</v>
      </c>
      <c r="H180">
        <v>8823.2790000000005</v>
      </c>
      <c r="I180" t="str">
        <f t="shared" si="2"/>
        <v>Over weight</v>
      </c>
    </row>
    <row r="181" spans="1:9" x14ac:dyDescent="0.35">
      <c r="A181" t="s">
        <v>533</v>
      </c>
      <c r="B181">
        <v>41</v>
      </c>
      <c r="C181" t="s">
        <v>6</v>
      </c>
      <c r="D181">
        <v>33.155000000000001</v>
      </c>
      <c r="E181">
        <v>3</v>
      </c>
      <c r="F181" t="s">
        <v>10</v>
      </c>
      <c r="G181" t="s">
        <v>13</v>
      </c>
      <c r="H181">
        <v>8538.28845</v>
      </c>
      <c r="I181" t="str">
        <f t="shared" si="2"/>
        <v>Obesity</v>
      </c>
    </row>
    <row r="182" spans="1:9" x14ac:dyDescent="0.35">
      <c r="A182" t="s">
        <v>534</v>
      </c>
      <c r="B182">
        <v>58</v>
      </c>
      <c r="C182" t="s">
        <v>9</v>
      </c>
      <c r="D182">
        <v>28.594999999999999</v>
      </c>
      <c r="E182">
        <v>0</v>
      </c>
      <c r="F182" t="s">
        <v>10</v>
      </c>
      <c r="G182" t="s">
        <v>12</v>
      </c>
      <c r="H182">
        <v>11735.87905</v>
      </c>
      <c r="I182" t="str">
        <f t="shared" si="2"/>
        <v>Over weight</v>
      </c>
    </row>
    <row r="183" spans="1:9" x14ac:dyDescent="0.35">
      <c r="A183" t="s">
        <v>535</v>
      </c>
      <c r="B183">
        <v>18</v>
      </c>
      <c r="C183" t="s">
        <v>6</v>
      </c>
      <c r="D183">
        <v>38.28</v>
      </c>
      <c r="E183">
        <v>0</v>
      </c>
      <c r="F183" t="s">
        <v>10</v>
      </c>
      <c r="G183" t="s">
        <v>11</v>
      </c>
      <c r="H183">
        <v>1631.8212000000001</v>
      </c>
      <c r="I183" t="str">
        <f t="shared" si="2"/>
        <v>Obesity</v>
      </c>
    </row>
    <row r="184" spans="1:9" x14ac:dyDescent="0.35">
      <c r="A184" t="s">
        <v>536</v>
      </c>
      <c r="B184">
        <v>22</v>
      </c>
      <c r="C184" t="s">
        <v>9</v>
      </c>
      <c r="D184">
        <v>19.95</v>
      </c>
      <c r="E184">
        <v>3</v>
      </c>
      <c r="F184" t="s">
        <v>10</v>
      </c>
      <c r="G184" t="s">
        <v>13</v>
      </c>
      <c r="H184">
        <v>4005.4225000000001</v>
      </c>
      <c r="I184" t="str">
        <f t="shared" si="2"/>
        <v>Healthy weight</v>
      </c>
    </row>
    <row r="185" spans="1:9" x14ac:dyDescent="0.35">
      <c r="A185" t="s">
        <v>537</v>
      </c>
      <c r="B185">
        <v>44</v>
      </c>
      <c r="C185" t="s">
        <v>6</v>
      </c>
      <c r="D185">
        <v>26.41</v>
      </c>
      <c r="E185">
        <v>0</v>
      </c>
      <c r="F185" t="s">
        <v>10</v>
      </c>
      <c r="G185" t="s">
        <v>12</v>
      </c>
      <c r="H185">
        <v>7419.4778999999999</v>
      </c>
      <c r="I185" t="str">
        <f t="shared" si="2"/>
        <v>Over weight</v>
      </c>
    </row>
    <row r="186" spans="1:9" x14ac:dyDescent="0.35">
      <c r="A186" t="s">
        <v>538</v>
      </c>
      <c r="B186">
        <v>44</v>
      </c>
      <c r="C186" t="s">
        <v>9</v>
      </c>
      <c r="D186">
        <v>30.69</v>
      </c>
      <c r="E186">
        <v>2</v>
      </c>
      <c r="F186" t="s">
        <v>10</v>
      </c>
      <c r="G186" t="s">
        <v>11</v>
      </c>
      <c r="H186">
        <v>7731.4270999999999</v>
      </c>
      <c r="I186" t="str">
        <f t="shared" si="2"/>
        <v>Obesity</v>
      </c>
    </row>
    <row r="187" spans="1:9" x14ac:dyDescent="0.35">
      <c r="A187" t="s">
        <v>539</v>
      </c>
      <c r="B187">
        <v>36</v>
      </c>
      <c r="C187" t="s">
        <v>9</v>
      </c>
      <c r="D187">
        <v>41.895000000000003</v>
      </c>
      <c r="E187">
        <v>3</v>
      </c>
      <c r="F187" t="s">
        <v>7</v>
      </c>
      <c r="G187" t="s">
        <v>13</v>
      </c>
      <c r="H187">
        <v>43753.337050000002</v>
      </c>
      <c r="I187" t="str">
        <f t="shared" si="2"/>
        <v>Obesity</v>
      </c>
    </row>
    <row r="188" spans="1:9" x14ac:dyDescent="0.35">
      <c r="A188" t="s">
        <v>540</v>
      </c>
      <c r="B188">
        <v>26</v>
      </c>
      <c r="C188" t="s">
        <v>6</v>
      </c>
      <c r="D188">
        <v>29.92</v>
      </c>
      <c r="E188">
        <v>2</v>
      </c>
      <c r="F188" t="s">
        <v>10</v>
      </c>
      <c r="G188" t="s">
        <v>11</v>
      </c>
      <c r="H188">
        <v>3981.9767999999999</v>
      </c>
      <c r="I188" t="str">
        <f t="shared" si="2"/>
        <v>Obesity</v>
      </c>
    </row>
    <row r="189" spans="1:9" x14ac:dyDescent="0.35">
      <c r="A189" t="s">
        <v>541</v>
      </c>
      <c r="B189">
        <v>30</v>
      </c>
      <c r="C189" t="s">
        <v>6</v>
      </c>
      <c r="D189">
        <v>30.9</v>
      </c>
      <c r="E189">
        <v>3</v>
      </c>
      <c r="F189" t="s">
        <v>10</v>
      </c>
      <c r="G189" t="s">
        <v>8</v>
      </c>
      <c r="H189">
        <v>5325.6509999999998</v>
      </c>
      <c r="I189" t="str">
        <f t="shared" si="2"/>
        <v>Obesity</v>
      </c>
    </row>
    <row r="190" spans="1:9" x14ac:dyDescent="0.35">
      <c r="A190" t="s">
        <v>542</v>
      </c>
      <c r="B190">
        <v>41</v>
      </c>
      <c r="C190" t="s">
        <v>6</v>
      </c>
      <c r="D190">
        <v>32.200000000000003</v>
      </c>
      <c r="E190">
        <v>1</v>
      </c>
      <c r="F190" t="s">
        <v>10</v>
      </c>
      <c r="G190" t="s">
        <v>8</v>
      </c>
      <c r="H190">
        <v>6775.9610000000002</v>
      </c>
      <c r="I190" t="str">
        <f t="shared" si="2"/>
        <v>Obesity</v>
      </c>
    </row>
    <row r="191" spans="1:9" x14ac:dyDescent="0.35">
      <c r="A191" t="s">
        <v>543</v>
      </c>
      <c r="B191">
        <v>29</v>
      </c>
      <c r="C191" t="s">
        <v>6</v>
      </c>
      <c r="D191">
        <v>32.11</v>
      </c>
      <c r="E191">
        <v>2</v>
      </c>
      <c r="F191" t="s">
        <v>10</v>
      </c>
      <c r="G191" t="s">
        <v>12</v>
      </c>
      <c r="H191">
        <v>4922.9159</v>
      </c>
      <c r="I191" t="str">
        <f t="shared" si="2"/>
        <v>Obesity</v>
      </c>
    </row>
    <row r="192" spans="1:9" x14ac:dyDescent="0.35">
      <c r="A192" t="s">
        <v>544</v>
      </c>
      <c r="B192">
        <v>61</v>
      </c>
      <c r="C192" t="s">
        <v>9</v>
      </c>
      <c r="D192">
        <v>31.57</v>
      </c>
      <c r="E192">
        <v>0</v>
      </c>
      <c r="F192" t="s">
        <v>10</v>
      </c>
      <c r="G192" t="s">
        <v>11</v>
      </c>
      <c r="H192">
        <v>12557.605299999999</v>
      </c>
      <c r="I192" t="str">
        <f t="shared" si="2"/>
        <v>Obesity</v>
      </c>
    </row>
    <row r="193" spans="1:9" x14ac:dyDescent="0.35">
      <c r="A193" t="s">
        <v>545</v>
      </c>
      <c r="B193">
        <v>36</v>
      </c>
      <c r="C193" t="s">
        <v>6</v>
      </c>
      <c r="D193">
        <v>26.2</v>
      </c>
      <c r="E193">
        <v>0</v>
      </c>
      <c r="F193" t="s">
        <v>10</v>
      </c>
      <c r="G193" t="s">
        <v>8</v>
      </c>
      <c r="H193">
        <v>4883.866</v>
      </c>
      <c r="I193" t="str">
        <f t="shared" si="2"/>
        <v>Over weight</v>
      </c>
    </row>
    <row r="194" spans="1:9" x14ac:dyDescent="0.35">
      <c r="A194" t="s">
        <v>546</v>
      </c>
      <c r="B194">
        <v>25</v>
      </c>
      <c r="C194" t="s">
        <v>9</v>
      </c>
      <c r="D194">
        <v>25.74</v>
      </c>
      <c r="E194">
        <v>0</v>
      </c>
      <c r="F194" t="s">
        <v>10</v>
      </c>
      <c r="G194" t="s">
        <v>11</v>
      </c>
      <c r="H194">
        <v>2137.6536000000001</v>
      </c>
      <c r="I194" t="str">
        <f t="shared" ref="I194:I257" si="3">IF(D194&lt;18.5,"Underweight",IF(D194&lt;24.9,"Healthy weight",IF(D194&lt;29.9,"Over weight","Obesity")))</f>
        <v>Over weight</v>
      </c>
    </row>
    <row r="195" spans="1:9" x14ac:dyDescent="0.35">
      <c r="A195" t="s">
        <v>547</v>
      </c>
      <c r="B195">
        <v>56</v>
      </c>
      <c r="C195" t="s">
        <v>6</v>
      </c>
      <c r="D195">
        <v>26.6</v>
      </c>
      <c r="E195">
        <v>1</v>
      </c>
      <c r="F195" t="s">
        <v>10</v>
      </c>
      <c r="G195" t="s">
        <v>12</v>
      </c>
      <c r="H195">
        <v>12044.342000000001</v>
      </c>
      <c r="I195" t="str">
        <f t="shared" si="3"/>
        <v>Over weight</v>
      </c>
    </row>
    <row r="196" spans="1:9" x14ac:dyDescent="0.35">
      <c r="A196" t="s">
        <v>548</v>
      </c>
      <c r="B196">
        <v>18</v>
      </c>
      <c r="C196" t="s">
        <v>9</v>
      </c>
      <c r="D196">
        <v>34.43</v>
      </c>
      <c r="E196">
        <v>0</v>
      </c>
      <c r="F196" t="s">
        <v>10</v>
      </c>
      <c r="G196" t="s">
        <v>11</v>
      </c>
      <c r="H196">
        <v>1137.4697000000001</v>
      </c>
      <c r="I196" t="str">
        <f t="shared" si="3"/>
        <v>Obesity</v>
      </c>
    </row>
    <row r="197" spans="1:9" x14ac:dyDescent="0.35">
      <c r="A197" t="s">
        <v>549</v>
      </c>
      <c r="B197">
        <v>19</v>
      </c>
      <c r="C197" t="s">
        <v>9</v>
      </c>
      <c r="D197">
        <v>30.59</v>
      </c>
      <c r="E197">
        <v>0</v>
      </c>
      <c r="F197" t="s">
        <v>10</v>
      </c>
      <c r="G197" t="s">
        <v>12</v>
      </c>
      <c r="H197">
        <v>1639.5631000000001</v>
      </c>
      <c r="I197" t="str">
        <f t="shared" si="3"/>
        <v>Obesity</v>
      </c>
    </row>
    <row r="198" spans="1:9" x14ac:dyDescent="0.35">
      <c r="A198" t="s">
        <v>550</v>
      </c>
      <c r="B198">
        <v>39</v>
      </c>
      <c r="C198" t="s">
        <v>6</v>
      </c>
      <c r="D198">
        <v>32.799999999999997</v>
      </c>
      <c r="E198">
        <v>0</v>
      </c>
      <c r="F198" t="s">
        <v>10</v>
      </c>
      <c r="G198" t="s">
        <v>8</v>
      </c>
      <c r="H198">
        <v>5649.7150000000001</v>
      </c>
      <c r="I198" t="str">
        <f t="shared" si="3"/>
        <v>Obesity</v>
      </c>
    </row>
    <row r="199" spans="1:9" x14ac:dyDescent="0.35">
      <c r="A199" t="s">
        <v>551</v>
      </c>
      <c r="B199">
        <v>45</v>
      </c>
      <c r="C199" t="s">
        <v>6</v>
      </c>
      <c r="D199">
        <v>28.6</v>
      </c>
      <c r="E199">
        <v>2</v>
      </c>
      <c r="F199" t="s">
        <v>10</v>
      </c>
      <c r="G199" t="s">
        <v>11</v>
      </c>
      <c r="H199">
        <v>8516.8289999999997</v>
      </c>
      <c r="I199" t="str">
        <f t="shared" si="3"/>
        <v>Over weight</v>
      </c>
    </row>
    <row r="200" spans="1:9" x14ac:dyDescent="0.35">
      <c r="A200" t="s">
        <v>552</v>
      </c>
      <c r="B200">
        <v>51</v>
      </c>
      <c r="C200" t="s">
        <v>6</v>
      </c>
      <c r="D200">
        <v>18.05</v>
      </c>
      <c r="E200">
        <v>0</v>
      </c>
      <c r="F200" t="s">
        <v>10</v>
      </c>
      <c r="G200" t="s">
        <v>12</v>
      </c>
      <c r="H200">
        <v>9644.2525000000005</v>
      </c>
      <c r="I200" t="str">
        <f t="shared" si="3"/>
        <v>Underweight</v>
      </c>
    </row>
    <row r="201" spans="1:9" x14ac:dyDescent="0.35">
      <c r="A201" t="s">
        <v>553</v>
      </c>
      <c r="B201">
        <v>64</v>
      </c>
      <c r="C201" t="s">
        <v>6</v>
      </c>
      <c r="D201">
        <v>39.33</v>
      </c>
      <c r="E201">
        <v>0</v>
      </c>
      <c r="F201" t="s">
        <v>10</v>
      </c>
      <c r="G201" t="s">
        <v>13</v>
      </c>
      <c r="H201">
        <v>14901.5167</v>
      </c>
      <c r="I201" t="str">
        <f t="shared" si="3"/>
        <v>Obesity</v>
      </c>
    </row>
    <row r="202" spans="1:9" x14ac:dyDescent="0.35">
      <c r="A202" t="s">
        <v>554</v>
      </c>
      <c r="B202">
        <v>19</v>
      </c>
      <c r="C202" t="s">
        <v>6</v>
      </c>
      <c r="D202">
        <v>32.11</v>
      </c>
      <c r="E202">
        <v>0</v>
      </c>
      <c r="F202" t="s">
        <v>10</v>
      </c>
      <c r="G202" t="s">
        <v>12</v>
      </c>
      <c r="H202">
        <v>2130.6759000000002</v>
      </c>
      <c r="I202" t="str">
        <f t="shared" si="3"/>
        <v>Obesity</v>
      </c>
    </row>
    <row r="203" spans="1:9" x14ac:dyDescent="0.35">
      <c r="A203" t="s">
        <v>555</v>
      </c>
      <c r="B203">
        <v>48</v>
      </c>
      <c r="C203" t="s">
        <v>6</v>
      </c>
      <c r="D203">
        <v>32.229999999999997</v>
      </c>
      <c r="E203">
        <v>1</v>
      </c>
      <c r="F203" t="s">
        <v>10</v>
      </c>
      <c r="G203" t="s">
        <v>11</v>
      </c>
      <c r="H203">
        <v>8871.1517000000003</v>
      </c>
      <c r="I203" t="str">
        <f t="shared" si="3"/>
        <v>Obesity</v>
      </c>
    </row>
    <row r="204" spans="1:9" x14ac:dyDescent="0.35">
      <c r="A204" t="s">
        <v>556</v>
      </c>
      <c r="B204">
        <v>60</v>
      </c>
      <c r="C204" t="s">
        <v>6</v>
      </c>
      <c r="D204">
        <v>24.035</v>
      </c>
      <c r="E204">
        <v>0</v>
      </c>
      <c r="F204" t="s">
        <v>10</v>
      </c>
      <c r="G204" t="s">
        <v>12</v>
      </c>
      <c r="H204">
        <v>13012.20865</v>
      </c>
      <c r="I204" t="str">
        <f t="shared" si="3"/>
        <v>Healthy weight</v>
      </c>
    </row>
    <row r="205" spans="1:9" x14ac:dyDescent="0.35">
      <c r="A205" t="s">
        <v>557</v>
      </c>
      <c r="B205">
        <v>27</v>
      </c>
      <c r="C205" t="s">
        <v>6</v>
      </c>
      <c r="D205">
        <v>36.08</v>
      </c>
      <c r="E205">
        <v>0</v>
      </c>
      <c r="F205" t="s">
        <v>7</v>
      </c>
      <c r="G205" t="s">
        <v>11</v>
      </c>
      <c r="H205">
        <v>37133.898200000003</v>
      </c>
      <c r="I205" t="str">
        <f t="shared" si="3"/>
        <v>Obesity</v>
      </c>
    </row>
    <row r="206" spans="1:9" x14ac:dyDescent="0.35">
      <c r="A206" t="s">
        <v>558</v>
      </c>
      <c r="B206">
        <v>46</v>
      </c>
      <c r="C206" t="s">
        <v>9</v>
      </c>
      <c r="D206">
        <v>22.3</v>
      </c>
      <c r="E206">
        <v>0</v>
      </c>
      <c r="F206" t="s">
        <v>10</v>
      </c>
      <c r="G206" t="s">
        <v>8</v>
      </c>
      <c r="H206">
        <v>7147.1049999999996</v>
      </c>
      <c r="I206" t="str">
        <f t="shared" si="3"/>
        <v>Healthy weight</v>
      </c>
    </row>
    <row r="207" spans="1:9" x14ac:dyDescent="0.35">
      <c r="A207" t="s">
        <v>559</v>
      </c>
      <c r="B207">
        <v>28</v>
      </c>
      <c r="C207" t="s">
        <v>6</v>
      </c>
      <c r="D207">
        <v>28.88</v>
      </c>
      <c r="E207">
        <v>1</v>
      </c>
      <c r="F207" t="s">
        <v>10</v>
      </c>
      <c r="G207" t="s">
        <v>13</v>
      </c>
      <c r="H207">
        <v>4337.7352000000001</v>
      </c>
      <c r="I207" t="str">
        <f t="shared" si="3"/>
        <v>Over weight</v>
      </c>
    </row>
    <row r="208" spans="1:9" x14ac:dyDescent="0.35">
      <c r="A208" t="s">
        <v>560</v>
      </c>
      <c r="B208">
        <v>59</v>
      </c>
      <c r="C208" t="s">
        <v>9</v>
      </c>
      <c r="D208">
        <v>26.4</v>
      </c>
      <c r="E208">
        <v>0</v>
      </c>
      <c r="F208" t="s">
        <v>10</v>
      </c>
      <c r="G208" t="s">
        <v>11</v>
      </c>
      <c r="H208">
        <v>11743.299000000001</v>
      </c>
      <c r="I208" t="str">
        <f t="shared" si="3"/>
        <v>Over weight</v>
      </c>
    </row>
    <row r="209" spans="1:9" x14ac:dyDescent="0.35">
      <c r="A209" t="s">
        <v>561</v>
      </c>
      <c r="B209">
        <v>35</v>
      </c>
      <c r="C209" t="s">
        <v>9</v>
      </c>
      <c r="D209">
        <v>27.74</v>
      </c>
      <c r="E209">
        <v>2</v>
      </c>
      <c r="F209" t="s">
        <v>7</v>
      </c>
      <c r="G209" t="s">
        <v>13</v>
      </c>
      <c r="H209">
        <v>20984.0936</v>
      </c>
      <c r="I209" t="str">
        <f t="shared" si="3"/>
        <v>Over weight</v>
      </c>
    </row>
    <row r="210" spans="1:9" x14ac:dyDescent="0.35">
      <c r="A210" t="s">
        <v>562</v>
      </c>
      <c r="B210">
        <v>63</v>
      </c>
      <c r="C210" t="s">
        <v>6</v>
      </c>
      <c r="D210">
        <v>31.8</v>
      </c>
      <c r="E210">
        <v>0</v>
      </c>
      <c r="F210" t="s">
        <v>10</v>
      </c>
      <c r="G210" t="s">
        <v>8</v>
      </c>
      <c r="H210">
        <v>13880.949000000001</v>
      </c>
      <c r="I210" t="str">
        <f t="shared" si="3"/>
        <v>Obesity</v>
      </c>
    </row>
    <row r="211" spans="1:9" x14ac:dyDescent="0.35">
      <c r="A211" t="s">
        <v>563</v>
      </c>
      <c r="B211">
        <v>40</v>
      </c>
      <c r="C211" t="s">
        <v>9</v>
      </c>
      <c r="D211">
        <v>41.23</v>
      </c>
      <c r="E211">
        <v>1</v>
      </c>
      <c r="F211" t="s">
        <v>10</v>
      </c>
      <c r="G211" t="s">
        <v>13</v>
      </c>
      <c r="H211">
        <v>6610.1097</v>
      </c>
      <c r="I211" t="str">
        <f t="shared" si="3"/>
        <v>Obesity</v>
      </c>
    </row>
    <row r="212" spans="1:9" x14ac:dyDescent="0.35">
      <c r="A212" t="s">
        <v>564</v>
      </c>
      <c r="B212">
        <v>20</v>
      </c>
      <c r="C212" t="s">
        <v>9</v>
      </c>
      <c r="D212">
        <v>33</v>
      </c>
      <c r="E212">
        <v>1</v>
      </c>
      <c r="F212" t="s">
        <v>10</v>
      </c>
      <c r="G212" t="s">
        <v>8</v>
      </c>
      <c r="H212">
        <v>1980.07</v>
      </c>
      <c r="I212" t="str">
        <f t="shared" si="3"/>
        <v>Obesity</v>
      </c>
    </row>
    <row r="213" spans="1:9" x14ac:dyDescent="0.35">
      <c r="A213" t="s">
        <v>565</v>
      </c>
      <c r="B213">
        <v>40</v>
      </c>
      <c r="C213" t="s">
        <v>9</v>
      </c>
      <c r="D213">
        <v>30.875</v>
      </c>
      <c r="E213">
        <v>4</v>
      </c>
      <c r="F213" t="s">
        <v>10</v>
      </c>
      <c r="G213" t="s">
        <v>12</v>
      </c>
      <c r="H213">
        <v>8162.7162500000004</v>
      </c>
      <c r="I213" t="str">
        <f t="shared" si="3"/>
        <v>Obesity</v>
      </c>
    </row>
    <row r="214" spans="1:9" x14ac:dyDescent="0.35">
      <c r="A214" t="s">
        <v>566</v>
      </c>
      <c r="B214">
        <v>24</v>
      </c>
      <c r="C214" t="s">
        <v>9</v>
      </c>
      <c r="D214">
        <v>28.5</v>
      </c>
      <c r="E214">
        <v>2</v>
      </c>
      <c r="F214" t="s">
        <v>10</v>
      </c>
      <c r="G214" t="s">
        <v>12</v>
      </c>
      <c r="H214">
        <v>3537.703</v>
      </c>
      <c r="I214" t="str">
        <f t="shared" si="3"/>
        <v>Over weight</v>
      </c>
    </row>
    <row r="215" spans="1:9" x14ac:dyDescent="0.35">
      <c r="A215" t="s">
        <v>567</v>
      </c>
      <c r="B215">
        <v>34</v>
      </c>
      <c r="C215" t="s">
        <v>6</v>
      </c>
      <c r="D215">
        <v>26.73</v>
      </c>
      <c r="E215">
        <v>1</v>
      </c>
      <c r="F215" t="s">
        <v>10</v>
      </c>
      <c r="G215" t="s">
        <v>11</v>
      </c>
      <c r="H215">
        <v>5002.7826999999997</v>
      </c>
      <c r="I215" t="str">
        <f t="shared" si="3"/>
        <v>Over weight</v>
      </c>
    </row>
    <row r="216" spans="1:9" x14ac:dyDescent="0.35">
      <c r="A216" t="s">
        <v>568</v>
      </c>
      <c r="B216">
        <v>45</v>
      </c>
      <c r="C216" t="s">
        <v>6</v>
      </c>
      <c r="D216">
        <v>30.9</v>
      </c>
      <c r="E216">
        <v>2</v>
      </c>
      <c r="F216" t="s">
        <v>10</v>
      </c>
      <c r="G216" t="s">
        <v>8</v>
      </c>
      <c r="H216">
        <v>8520.0259999999998</v>
      </c>
      <c r="I216" t="str">
        <f t="shared" si="3"/>
        <v>Obesity</v>
      </c>
    </row>
    <row r="217" spans="1:9" x14ac:dyDescent="0.35">
      <c r="A217" t="s">
        <v>569</v>
      </c>
      <c r="B217">
        <v>41</v>
      </c>
      <c r="C217" t="s">
        <v>6</v>
      </c>
      <c r="D217">
        <v>37.1</v>
      </c>
      <c r="E217">
        <v>2</v>
      </c>
      <c r="F217" t="s">
        <v>10</v>
      </c>
      <c r="G217" t="s">
        <v>8</v>
      </c>
      <c r="H217">
        <v>7371.7719999999999</v>
      </c>
      <c r="I217" t="str">
        <f t="shared" si="3"/>
        <v>Obesity</v>
      </c>
    </row>
    <row r="218" spans="1:9" x14ac:dyDescent="0.35">
      <c r="A218" t="s">
        <v>570</v>
      </c>
      <c r="B218">
        <v>53</v>
      </c>
      <c r="C218" t="s">
        <v>6</v>
      </c>
      <c r="D218">
        <v>26.6</v>
      </c>
      <c r="E218">
        <v>0</v>
      </c>
      <c r="F218" t="s">
        <v>10</v>
      </c>
      <c r="G218" t="s">
        <v>12</v>
      </c>
      <c r="H218">
        <v>10355.641</v>
      </c>
      <c r="I218" t="str">
        <f t="shared" si="3"/>
        <v>Over weight</v>
      </c>
    </row>
    <row r="219" spans="1:9" x14ac:dyDescent="0.35">
      <c r="A219" t="s">
        <v>571</v>
      </c>
      <c r="B219">
        <v>27</v>
      </c>
      <c r="C219" t="s">
        <v>9</v>
      </c>
      <c r="D219">
        <v>23.1</v>
      </c>
      <c r="E219">
        <v>0</v>
      </c>
      <c r="F219" t="s">
        <v>10</v>
      </c>
      <c r="G219" t="s">
        <v>11</v>
      </c>
      <c r="H219">
        <v>2483.7359999999999</v>
      </c>
      <c r="I219" t="str">
        <f t="shared" si="3"/>
        <v>Healthy weight</v>
      </c>
    </row>
    <row r="220" spans="1:9" x14ac:dyDescent="0.35">
      <c r="A220" t="s">
        <v>572</v>
      </c>
      <c r="B220">
        <v>26</v>
      </c>
      <c r="C220" t="s">
        <v>6</v>
      </c>
      <c r="D220">
        <v>29.92</v>
      </c>
      <c r="E220">
        <v>1</v>
      </c>
      <c r="F220" t="s">
        <v>10</v>
      </c>
      <c r="G220" t="s">
        <v>11</v>
      </c>
      <c r="H220">
        <v>3392.9767999999999</v>
      </c>
      <c r="I220" t="str">
        <f t="shared" si="3"/>
        <v>Obesity</v>
      </c>
    </row>
    <row r="221" spans="1:9" x14ac:dyDescent="0.35">
      <c r="A221" t="s">
        <v>573</v>
      </c>
      <c r="B221">
        <v>24</v>
      </c>
      <c r="C221" t="s">
        <v>6</v>
      </c>
      <c r="D221">
        <v>23.21</v>
      </c>
      <c r="E221">
        <v>0</v>
      </c>
      <c r="F221" t="s">
        <v>10</v>
      </c>
      <c r="G221" t="s">
        <v>11</v>
      </c>
      <c r="H221">
        <v>25081.76784</v>
      </c>
      <c r="I221" t="str">
        <f t="shared" si="3"/>
        <v>Healthy weight</v>
      </c>
    </row>
    <row r="222" spans="1:9" x14ac:dyDescent="0.35">
      <c r="A222" t="s">
        <v>574</v>
      </c>
      <c r="B222">
        <v>34</v>
      </c>
      <c r="C222" t="s">
        <v>6</v>
      </c>
      <c r="D222">
        <v>33.700000000000003</v>
      </c>
      <c r="E222">
        <v>1</v>
      </c>
      <c r="F222" t="s">
        <v>10</v>
      </c>
      <c r="G222" t="s">
        <v>8</v>
      </c>
      <c r="H222">
        <v>5012.4709999999995</v>
      </c>
      <c r="I222" t="str">
        <f t="shared" si="3"/>
        <v>Obesity</v>
      </c>
    </row>
    <row r="223" spans="1:9" x14ac:dyDescent="0.35">
      <c r="A223" t="s">
        <v>575</v>
      </c>
      <c r="B223">
        <v>53</v>
      </c>
      <c r="C223" t="s">
        <v>6</v>
      </c>
      <c r="D223">
        <v>33.25</v>
      </c>
      <c r="E223">
        <v>0</v>
      </c>
      <c r="F223" t="s">
        <v>10</v>
      </c>
      <c r="G223" t="s">
        <v>13</v>
      </c>
      <c r="H223">
        <v>10564.8845</v>
      </c>
      <c r="I223" t="str">
        <f t="shared" si="3"/>
        <v>Obesity</v>
      </c>
    </row>
    <row r="224" spans="1:9" x14ac:dyDescent="0.35">
      <c r="A224" t="s">
        <v>576</v>
      </c>
      <c r="B224">
        <v>32</v>
      </c>
      <c r="C224" t="s">
        <v>9</v>
      </c>
      <c r="D224">
        <v>30.8</v>
      </c>
      <c r="E224">
        <v>3</v>
      </c>
      <c r="F224" t="s">
        <v>10</v>
      </c>
      <c r="G224" t="s">
        <v>8</v>
      </c>
      <c r="H224">
        <v>5253.5240000000003</v>
      </c>
      <c r="I224" t="str">
        <f t="shared" si="3"/>
        <v>Obesity</v>
      </c>
    </row>
    <row r="225" spans="1:9" x14ac:dyDescent="0.35">
      <c r="A225" t="s">
        <v>577</v>
      </c>
      <c r="B225">
        <v>19</v>
      </c>
      <c r="C225" t="s">
        <v>9</v>
      </c>
      <c r="D225">
        <v>34.799999999999997</v>
      </c>
      <c r="E225">
        <v>0</v>
      </c>
      <c r="F225" t="s">
        <v>7</v>
      </c>
      <c r="G225" t="s">
        <v>8</v>
      </c>
      <c r="H225">
        <v>34779.614999999998</v>
      </c>
      <c r="I225" t="str">
        <f t="shared" si="3"/>
        <v>Obesity</v>
      </c>
    </row>
    <row r="226" spans="1:9" x14ac:dyDescent="0.35">
      <c r="A226" t="s">
        <v>578</v>
      </c>
      <c r="B226">
        <v>42</v>
      </c>
      <c r="C226" t="s">
        <v>9</v>
      </c>
      <c r="D226">
        <v>24.64</v>
      </c>
      <c r="E226">
        <v>0</v>
      </c>
      <c r="F226" t="s">
        <v>7</v>
      </c>
      <c r="G226" t="s">
        <v>11</v>
      </c>
      <c r="H226">
        <v>19515.5416</v>
      </c>
      <c r="I226" t="str">
        <f t="shared" si="3"/>
        <v>Healthy weight</v>
      </c>
    </row>
    <row r="227" spans="1:9" x14ac:dyDescent="0.35">
      <c r="A227" t="s">
        <v>579</v>
      </c>
      <c r="B227">
        <v>55</v>
      </c>
      <c r="C227" t="s">
        <v>9</v>
      </c>
      <c r="D227">
        <v>33.880000000000003</v>
      </c>
      <c r="E227">
        <v>3</v>
      </c>
      <c r="F227" t="s">
        <v>10</v>
      </c>
      <c r="G227" t="s">
        <v>11</v>
      </c>
      <c r="H227">
        <v>11987.1682</v>
      </c>
      <c r="I227" t="str">
        <f t="shared" si="3"/>
        <v>Obesity</v>
      </c>
    </row>
    <row r="228" spans="1:9" x14ac:dyDescent="0.35">
      <c r="A228" t="s">
        <v>580</v>
      </c>
      <c r="B228">
        <v>28</v>
      </c>
      <c r="C228" t="s">
        <v>9</v>
      </c>
      <c r="D228">
        <v>38.06</v>
      </c>
      <c r="E228">
        <v>0</v>
      </c>
      <c r="F228" t="s">
        <v>10</v>
      </c>
      <c r="G228" t="s">
        <v>11</v>
      </c>
      <c r="H228">
        <v>2689.4953999999998</v>
      </c>
      <c r="I228" t="str">
        <f t="shared" si="3"/>
        <v>Obesity</v>
      </c>
    </row>
    <row r="229" spans="1:9" x14ac:dyDescent="0.35">
      <c r="A229" t="s">
        <v>581</v>
      </c>
      <c r="B229">
        <v>58</v>
      </c>
      <c r="C229" t="s">
        <v>6</v>
      </c>
      <c r="D229">
        <v>41.91</v>
      </c>
      <c r="E229">
        <v>0</v>
      </c>
      <c r="F229" t="s">
        <v>10</v>
      </c>
      <c r="G229" t="s">
        <v>11</v>
      </c>
      <c r="H229">
        <v>24227.337240000001</v>
      </c>
      <c r="I229" t="str">
        <f t="shared" si="3"/>
        <v>Obesity</v>
      </c>
    </row>
    <row r="230" spans="1:9" x14ac:dyDescent="0.35">
      <c r="A230" t="s">
        <v>582</v>
      </c>
      <c r="B230">
        <v>41</v>
      </c>
      <c r="C230" t="s">
        <v>6</v>
      </c>
      <c r="D230">
        <v>31.635000000000002</v>
      </c>
      <c r="E230">
        <v>1</v>
      </c>
      <c r="F230" t="s">
        <v>10</v>
      </c>
      <c r="G230" t="s">
        <v>13</v>
      </c>
      <c r="H230">
        <v>7358.1756500000001</v>
      </c>
      <c r="I230" t="str">
        <f t="shared" si="3"/>
        <v>Obesity</v>
      </c>
    </row>
    <row r="231" spans="1:9" x14ac:dyDescent="0.35">
      <c r="A231" t="s">
        <v>583</v>
      </c>
      <c r="B231">
        <v>47</v>
      </c>
      <c r="C231" t="s">
        <v>9</v>
      </c>
      <c r="D231">
        <v>25.46</v>
      </c>
      <c r="E231">
        <v>2</v>
      </c>
      <c r="F231" t="s">
        <v>10</v>
      </c>
      <c r="G231" t="s">
        <v>13</v>
      </c>
      <c r="H231">
        <v>9225.2564000000002</v>
      </c>
      <c r="I231" t="str">
        <f t="shared" si="3"/>
        <v>Over weight</v>
      </c>
    </row>
    <row r="232" spans="1:9" x14ac:dyDescent="0.35">
      <c r="A232" t="s">
        <v>584</v>
      </c>
      <c r="B232">
        <v>42</v>
      </c>
      <c r="C232" t="s">
        <v>6</v>
      </c>
      <c r="D232">
        <v>36.195</v>
      </c>
      <c r="E232">
        <v>1</v>
      </c>
      <c r="F232" t="s">
        <v>10</v>
      </c>
      <c r="G232" t="s">
        <v>12</v>
      </c>
      <c r="H232">
        <v>7443.6430499999997</v>
      </c>
      <c r="I232" t="str">
        <f t="shared" si="3"/>
        <v>Obesity</v>
      </c>
    </row>
    <row r="233" spans="1:9" x14ac:dyDescent="0.35">
      <c r="A233" t="s">
        <v>585</v>
      </c>
      <c r="B233">
        <v>59</v>
      </c>
      <c r="C233" t="s">
        <v>6</v>
      </c>
      <c r="D233">
        <v>27.83</v>
      </c>
      <c r="E233">
        <v>3</v>
      </c>
      <c r="F233" t="s">
        <v>10</v>
      </c>
      <c r="G233" t="s">
        <v>11</v>
      </c>
      <c r="H233">
        <v>14001.286700000001</v>
      </c>
      <c r="I233" t="str">
        <f t="shared" si="3"/>
        <v>Over weight</v>
      </c>
    </row>
    <row r="234" spans="1:9" x14ac:dyDescent="0.35">
      <c r="A234" t="s">
        <v>586</v>
      </c>
      <c r="B234">
        <v>19</v>
      </c>
      <c r="C234" t="s">
        <v>6</v>
      </c>
      <c r="D234">
        <v>17.8</v>
      </c>
      <c r="E234">
        <v>0</v>
      </c>
      <c r="F234" t="s">
        <v>10</v>
      </c>
      <c r="G234" t="s">
        <v>8</v>
      </c>
      <c r="H234">
        <v>1727.7850000000001</v>
      </c>
      <c r="I234" t="str">
        <f t="shared" si="3"/>
        <v>Underweight</v>
      </c>
    </row>
    <row r="235" spans="1:9" x14ac:dyDescent="0.35">
      <c r="A235" t="s">
        <v>587</v>
      </c>
      <c r="B235">
        <v>59</v>
      </c>
      <c r="C235" t="s">
        <v>9</v>
      </c>
      <c r="D235">
        <v>27.5</v>
      </c>
      <c r="E235">
        <v>1</v>
      </c>
      <c r="F235" t="s">
        <v>10</v>
      </c>
      <c r="G235" t="s">
        <v>8</v>
      </c>
      <c r="H235">
        <v>12333.828</v>
      </c>
      <c r="I235" t="str">
        <f t="shared" si="3"/>
        <v>Over weight</v>
      </c>
    </row>
    <row r="236" spans="1:9" x14ac:dyDescent="0.35">
      <c r="A236" t="s">
        <v>588</v>
      </c>
      <c r="B236">
        <v>39</v>
      </c>
      <c r="C236" t="s">
        <v>9</v>
      </c>
      <c r="D236">
        <v>24.51</v>
      </c>
      <c r="E236">
        <v>2</v>
      </c>
      <c r="F236" t="s">
        <v>10</v>
      </c>
      <c r="G236" t="s">
        <v>12</v>
      </c>
      <c r="H236">
        <v>6710.1918999999998</v>
      </c>
      <c r="I236" t="str">
        <f t="shared" si="3"/>
        <v>Healthy weight</v>
      </c>
    </row>
    <row r="237" spans="1:9" x14ac:dyDescent="0.35">
      <c r="A237" t="s">
        <v>589</v>
      </c>
      <c r="B237">
        <v>40</v>
      </c>
      <c r="C237" t="s">
        <v>6</v>
      </c>
      <c r="D237">
        <v>22.22</v>
      </c>
      <c r="E237">
        <v>2</v>
      </c>
      <c r="F237" t="s">
        <v>7</v>
      </c>
      <c r="G237" t="s">
        <v>11</v>
      </c>
      <c r="H237">
        <v>19444.265800000001</v>
      </c>
      <c r="I237" t="str">
        <f t="shared" si="3"/>
        <v>Healthy weight</v>
      </c>
    </row>
    <row r="238" spans="1:9" x14ac:dyDescent="0.35">
      <c r="A238" t="s">
        <v>590</v>
      </c>
      <c r="B238">
        <v>18</v>
      </c>
      <c r="C238" t="s">
        <v>6</v>
      </c>
      <c r="D238">
        <v>26.73</v>
      </c>
      <c r="E238">
        <v>0</v>
      </c>
      <c r="F238" t="s">
        <v>10</v>
      </c>
      <c r="G238" t="s">
        <v>11</v>
      </c>
      <c r="H238">
        <v>1615.7666999999999</v>
      </c>
      <c r="I238" t="str">
        <f t="shared" si="3"/>
        <v>Over weight</v>
      </c>
    </row>
    <row r="239" spans="1:9" x14ac:dyDescent="0.35">
      <c r="A239" t="s">
        <v>591</v>
      </c>
      <c r="B239">
        <v>31</v>
      </c>
      <c r="C239" t="s">
        <v>9</v>
      </c>
      <c r="D239">
        <v>38.39</v>
      </c>
      <c r="E239">
        <v>2</v>
      </c>
      <c r="F239" t="s">
        <v>10</v>
      </c>
      <c r="G239" t="s">
        <v>11</v>
      </c>
      <c r="H239">
        <v>4463.2051000000001</v>
      </c>
      <c r="I239" t="str">
        <f t="shared" si="3"/>
        <v>Obesity</v>
      </c>
    </row>
    <row r="240" spans="1:9" x14ac:dyDescent="0.35">
      <c r="A240" t="s">
        <v>592</v>
      </c>
      <c r="B240">
        <v>19</v>
      </c>
      <c r="C240" t="s">
        <v>9</v>
      </c>
      <c r="D240">
        <v>29.07</v>
      </c>
      <c r="E240">
        <v>0</v>
      </c>
      <c r="F240" t="s">
        <v>7</v>
      </c>
      <c r="G240" t="s">
        <v>12</v>
      </c>
      <c r="H240">
        <v>17352.6803</v>
      </c>
      <c r="I240" t="str">
        <f t="shared" si="3"/>
        <v>Over weight</v>
      </c>
    </row>
    <row r="241" spans="1:9" x14ac:dyDescent="0.35">
      <c r="A241" t="s">
        <v>593</v>
      </c>
      <c r="B241">
        <v>44</v>
      </c>
      <c r="C241" t="s">
        <v>9</v>
      </c>
      <c r="D241">
        <v>38.06</v>
      </c>
      <c r="E241">
        <v>1</v>
      </c>
      <c r="F241" t="s">
        <v>10</v>
      </c>
      <c r="G241" t="s">
        <v>11</v>
      </c>
      <c r="H241">
        <v>7152.6714000000002</v>
      </c>
      <c r="I241" t="str">
        <f t="shared" si="3"/>
        <v>Obesity</v>
      </c>
    </row>
    <row r="242" spans="1:9" x14ac:dyDescent="0.35">
      <c r="A242" t="s">
        <v>594</v>
      </c>
      <c r="B242">
        <v>23</v>
      </c>
      <c r="C242" t="s">
        <v>6</v>
      </c>
      <c r="D242">
        <v>36.67</v>
      </c>
      <c r="E242">
        <v>2</v>
      </c>
      <c r="F242" t="s">
        <v>7</v>
      </c>
      <c r="G242" t="s">
        <v>13</v>
      </c>
      <c r="H242">
        <v>38511.628299999997</v>
      </c>
      <c r="I242" t="str">
        <f t="shared" si="3"/>
        <v>Obesity</v>
      </c>
    </row>
    <row r="243" spans="1:9" x14ac:dyDescent="0.35">
      <c r="A243" t="s">
        <v>595</v>
      </c>
      <c r="B243">
        <v>33</v>
      </c>
      <c r="C243" t="s">
        <v>6</v>
      </c>
      <c r="D243">
        <v>22.135000000000002</v>
      </c>
      <c r="E243">
        <v>1</v>
      </c>
      <c r="F243" t="s">
        <v>10</v>
      </c>
      <c r="G243" t="s">
        <v>13</v>
      </c>
      <c r="H243">
        <v>5354.0746499999996</v>
      </c>
      <c r="I243" t="str">
        <f t="shared" si="3"/>
        <v>Healthy weight</v>
      </c>
    </row>
    <row r="244" spans="1:9" x14ac:dyDescent="0.35">
      <c r="A244" t="s">
        <v>596</v>
      </c>
      <c r="B244">
        <v>55</v>
      </c>
      <c r="C244" t="s">
        <v>6</v>
      </c>
      <c r="D244">
        <v>26.8</v>
      </c>
      <c r="E244">
        <v>1</v>
      </c>
      <c r="F244" t="s">
        <v>10</v>
      </c>
      <c r="G244" t="s">
        <v>8</v>
      </c>
      <c r="H244">
        <v>35160.134570000002</v>
      </c>
      <c r="I244" t="str">
        <f t="shared" si="3"/>
        <v>Over weight</v>
      </c>
    </row>
    <row r="245" spans="1:9" x14ac:dyDescent="0.35">
      <c r="A245" t="s">
        <v>597</v>
      </c>
      <c r="B245">
        <v>40</v>
      </c>
      <c r="C245" t="s">
        <v>9</v>
      </c>
      <c r="D245">
        <v>35.299999999999997</v>
      </c>
      <c r="E245">
        <v>3</v>
      </c>
      <c r="F245" t="s">
        <v>10</v>
      </c>
      <c r="G245" t="s">
        <v>8</v>
      </c>
      <c r="H245">
        <v>7196.8670000000002</v>
      </c>
      <c r="I245" t="str">
        <f t="shared" si="3"/>
        <v>Obesity</v>
      </c>
    </row>
    <row r="246" spans="1:9" x14ac:dyDescent="0.35">
      <c r="A246" t="s">
        <v>598</v>
      </c>
      <c r="B246">
        <v>63</v>
      </c>
      <c r="C246" t="s">
        <v>6</v>
      </c>
      <c r="D246">
        <v>27.74</v>
      </c>
      <c r="E246">
        <v>0</v>
      </c>
      <c r="F246" t="s">
        <v>7</v>
      </c>
      <c r="G246" t="s">
        <v>13</v>
      </c>
      <c r="H246">
        <v>29523.1656</v>
      </c>
      <c r="I246" t="str">
        <f t="shared" si="3"/>
        <v>Over weight</v>
      </c>
    </row>
    <row r="247" spans="1:9" x14ac:dyDescent="0.35">
      <c r="A247" t="s">
        <v>599</v>
      </c>
      <c r="B247">
        <v>54</v>
      </c>
      <c r="C247" t="s">
        <v>9</v>
      </c>
      <c r="D247">
        <v>30.02</v>
      </c>
      <c r="E247">
        <v>0</v>
      </c>
      <c r="F247" t="s">
        <v>10</v>
      </c>
      <c r="G247" t="s">
        <v>12</v>
      </c>
      <c r="H247">
        <v>24476.478510000001</v>
      </c>
      <c r="I247" t="str">
        <f t="shared" si="3"/>
        <v>Obesity</v>
      </c>
    </row>
    <row r="248" spans="1:9" x14ac:dyDescent="0.35">
      <c r="A248" t="s">
        <v>600</v>
      </c>
      <c r="B248">
        <v>60</v>
      </c>
      <c r="C248" t="s">
        <v>6</v>
      </c>
      <c r="D248">
        <v>38.06</v>
      </c>
      <c r="E248">
        <v>0</v>
      </c>
      <c r="F248" t="s">
        <v>10</v>
      </c>
      <c r="G248" t="s">
        <v>11</v>
      </c>
      <c r="H248">
        <v>12648.7034</v>
      </c>
      <c r="I248" t="str">
        <f t="shared" si="3"/>
        <v>Obesity</v>
      </c>
    </row>
    <row r="249" spans="1:9" x14ac:dyDescent="0.35">
      <c r="A249" t="s">
        <v>601</v>
      </c>
      <c r="B249">
        <v>24</v>
      </c>
      <c r="C249" t="s">
        <v>9</v>
      </c>
      <c r="D249">
        <v>35.86</v>
      </c>
      <c r="E249">
        <v>0</v>
      </c>
      <c r="F249" t="s">
        <v>10</v>
      </c>
      <c r="G249" t="s">
        <v>11</v>
      </c>
      <c r="H249">
        <v>1986.9333999999999</v>
      </c>
      <c r="I249" t="str">
        <f t="shared" si="3"/>
        <v>Obesity</v>
      </c>
    </row>
    <row r="250" spans="1:9" x14ac:dyDescent="0.35">
      <c r="A250" t="s">
        <v>602</v>
      </c>
      <c r="B250">
        <v>19</v>
      </c>
      <c r="C250" t="s">
        <v>9</v>
      </c>
      <c r="D250">
        <v>20.9</v>
      </c>
      <c r="E250">
        <v>1</v>
      </c>
      <c r="F250" t="s">
        <v>10</v>
      </c>
      <c r="G250" t="s">
        <v>8</v>
      </c>
      <c r="H250">
        <v>1832.0940000000001</v>
      </c>
      <c r="I250" t="str">
        <f t="shared" si="3"/>
        <v>Healthy weight</v>
      </c>
    </row>
    <row r="251" spans="1:9" x14ac:dyDescent="0.35">
      <c r="A251" t="s">
        <v>603</v>
      </c>
      <c r="B251">
        <v>29</v>
      </c>
      <c r="C251" t="s">
        <v>9</v>
      </c>
      <c r="D251">
        <v>28.975000000000001</v>
      </c>
      <c r="E251">
        <v>1</v>
      </c>
      <c r="F251" t="s">
        <v>10</v>
      </c>
      <c r="G251" t="s">
        <v>13</v>
      </c>
      <c r="H251">
        <v>4040.55825</v>
      </c>
      <c r="I251" t="str">
        <f t="shared" si="3"/>
        <v>Over weight</v>
      </c>
    </row>
    <row r="252" spans="1:9" x14ac:dyDescent="0.35">
      <c r="A252" t="s">
        <v>604</v>
      </c>
      <c r="B252">
        <v>18</v>
      </c>
      <c r="C252" t="s">
        <v>9</v>
      </c>
      <c r="D252">
        <v>17.29</v>
      </c>
      <c r="E252">
        <v>2</v>
      </c>
      <c r="F252" t="s">
        <v>7</v>
      </c>
      <c r="G252" t="s">
        <v>13</v>
      </c>
      <c r="H252">
        <v>12829.455099999999</v>
      </c>
      <c r="I252" t="str">
        <f t="shared" si="3"/>
        <v>Underweight</v>
      </c>
    </row>
    <row r="253" spans="1:9" x14ac:dyDescent="0.35">
      <c r="A253" t="s">
        <v>605</v>
      </c>
      <c r="B253">
        <v>63</v>
      </c>
      <c r="C253" t="s">
        <v>6</v>
      </c>
      <c r="D253">
        <v>32.200000000000003</v>
      </c>
      <c r="E253">
        <v>2</v>
      </c>
      <c r="F253" t="s">
        <v>7</v>
      </c>
      <c r="G253" t="s">
        <v>8</v>
      </c>
      <c r="H253">
        <v>47305.305</v>
      </c>
      <c r="I253" t="str">
        <f t="shared" si="3"/>
        <v>Obesity</v>
      </c>
    </row>
    <row r="254" spans="1:9" x14ac:dyDescent="0.35">
      <c r="A254" t="s">
        <v>606</v>
      </c>
      <c r="B254">
        <v>54</v>
      </c>
      <c r="C254" t="s">
        <v>9</v>
      </c>
      <c r="D254">
        <v>34.21</v>
      </c>
      <c r="E254">
        <v>2</v>
      </c>
      <c r="F254" t="s">
        <v>7</v>
      </c>
      <c r="G254" t="s">
        <v>11</v>
      </c>
      <c r="H254">
        <v>44260.749900000003</v>
      </c>
      <c r="I254" t="str">
        <f t="shared" si="3"/>
        <v>Obesity</v>
      </c>
    </row>
    <row r="255" spans="1:9" x14ac:dyDescent="0.35">
      <c r="A255" t="s">
        <v>607</v>
      </c>
      <c r="B255">
        <v>27</v>
      </c>
      <c r="C255" t="s">
        <v>9</v>
      </c>
      <c r="D255">
        <v>30.3</v>
      </c>
      <c r="E255">
        <v>3</v>
      </c>
      <c r="F255" t="s">
        <v>10</v>
      </c>
      <c r="G255" t="s">
        <v>8</v>
      </c>
      <c r="H255">
        <v>4260.7439999999997</v>
      </c>
      <c r="I255" t="str">
        <f t="shared" si="3"/>
        <v>Obesity</v>
      </c>
    </row>
    <row r="256" spans="1:9" x14ac:dyDescent="0.35">
      <c r="A256" t="s">
        <v>608</v>
      </c>
      <c r="B256">
        <v>50</v>
      </c>
      <c r="C256" t="s">
        <v>9</v>
      </c>
      <c r="D256">
        <v>31.824999999999999</v>
      </c>
      <c r="E256">
        <v>0</v>
      </c>
      <c r="F256" t="s">
        <v>7</v>
      </c>
      <c r="G256" t="s">
        <v>13</v>
      </c>
      <c r="H256">
        <v>41097.161749999999</v>
      </c>
      <c r="I256" t="str">
        <f t="shared" si="3"/>
        <v>Obesity</v>
      </c>
    </row>
    <row r="257" spans="1:9" x14ac:dyDescent="0.35">
      <c r="A257" t="s">
        <v>609</v>
      </c>
      <c r="B257">
        <v>55</v>
      </c>
      <c r="C257" t="s">
        <v>6</v>
      </c>
      <c r="D257">
        <v>25.364999999999998</v>
      </c>
      <c r="E257">
        <v>3</v>
      </c>
      <c r="F257" t="s">
        <v>10</v>
      </c>
      <c r="G257" t="s">
        <v>13</v>
      </c>
      <c r="H257">
        <v>13047.332350000001</v>
      </c>
      <c r="I257" t="str">
        <f t="shared" si="3"/>
        <v>Over weight</v>
      </c>
    </row>
    <row r="258" spans="1:9" x14ac:dyDescent="0.35">
      <c r="A258" t="s">
        <v>610</v>
      </c>
      <c r="B258">
        <v>56</v>
      </c>
      <c r="C258" t="s">
        <v>9</v>
      </c>
      <c r="D258">
        <v>33.630000000000003</v>
      </c>
      <c r="E258">
        <v>0</v>
      </c>
      <c r="F258" t="s">
        <v>7</v>
      </c>
      <c r="G258" t="s">
        <v>12</v>
      </c>
      <c r="H258">
        <v>43921.183700000001</v>
      </c>
      <c r="I258" t="str">
        <f t="shared" ref="I258:I321" si="4">IF(D258&lt;18.5,"Underweight",IF(D258&lt;24.9,"Healthy weight",IF(D258&lt;29.9,"Over weight","Obesity")))</f>
        <v>Obesity</v>
      </c>
    </row>
    <row r="259" spans="1:9" x14ac:dyDescent="0.35">
      <c r="A259" t="s">
        <v>611</v>
      </c>
      <c r="B259">
        <v>38</v>
      </c>
      <c r="C259" t="s">
        <v>6</v>
      </c>
      <c r="D259">
        <v>40.15</v>
      </c>
      <c r="E259">
        <v>0</v>
      </c>
      <c r="F259" t="s">
        <v>10</v>
      </c>
      <c r="G259" t="s">
        <v>11</v>
      </c>
      <c r="H259">
        <v>5400.9804999999997</v>
      </c>
      <c r="I259" t="str">
        <f t="shared" si="4"/>
        <v>Obesity</v>
      </c>
    </row>
    <row r="260" spans="1:9" x14ac:dyDescent="0.35">
      <c r="A260" t="s">
        <v>612</v>
      </c>
      <c r="B260">
        <v>51</v>
      </c>
      <c r="C260" t="s">
        <v>9</v>
      </c>
      <c r="D260">
        <v>24.414999999999999</v>
      </c>
      <c r="E260">
        <v>4</v>
      </c>
      <c r="F260" t="s">
        <v>10</v>
      </c>
      <c r="G260" t="s">
        <v>12</v>
      </c>
      <c r="H260">
        <v>11520.099850000001</v>
      </c>
      <c r="I260" t="str">
        <f t="shared" si="4"/>
        <v>Healthy weight</v>
      </c>
    </row>
    <row r="261" spans="1:9" x14ac:dyDescent="0.35">
      <c r="A261" t="s">
        <v>613</v>
      </c>
      <c r="B261">
        <v>19</v>
      </c>
      <c r="C261" t="s">
        <v>9</v>
      </c>
      <c r="D261">
        <v>31.92</v>
      </c>
      <c r="E261">
        <v>0</v>
      </c>
      <c r="F261" t="s">
        <v>7</v>
      </c>
      <c r="G261" t="s">
        <v>12</v>
      </c>
      <c r="H261">
        <v>33750.291799999999</v>
      </c>
      <c r="I261" t="str">
        <f t="shared" si="4"/>
        <v>Obesity</v>
      </c>
    </row>
    <row r="262" spans="1:9" x14ac:dyDescent="0.35">
      <c r="A262" t="s">
        <v>614</v>
      </c>
      <c r="B262">
        <v>58</v>
      </c>
      <c r="C262" t="s">
        <v>6</v>
      </c>
      <c r="D262">
        <v>25.2</v>
      </c>
      <c r="E262">
        <v>0</v>
      </c>
      <c r="F262" t="s">
        <v>10</v>
      </c>
      <c r="G262" t="s">
        <v>8</v>
      </c>
      <c r="H262">
        <v>11837.16</v>
      </c>
      <c r="I262" t="str">
        <f t="shared" si="4"/>
        <v>Over weight</v>
      </c>
    </row>
    <row r="263" spans="1:9" x14ac:dyDescent="0.35">
      <c r="A263" t="s">
        <v>615</v>
      </c>
      <c r="B263">
        <v>20</v>
      </c>
      <c r="C263" t="s">
        <v>6</v>
      </c>
      <c r="D263">
        <v>26.84</v>
      </c>
      <c r="E263">
        <v>1</v>
      </c>
      <c r="F263" t="s">
        <v>7</v>
      </c>
      <c r="G263" t="s">
        <v>11</v>
      </c>
      <c r="H263">
        <v>17085.267599999999</v>
      </c>
      <c r="I263" t="str">
        <f t="shared" si="4"/>
        <v>Over weight</v>
      </c>
    </row>
    <row r="264" spans="1:9" x14ac:dyDescent="0.35">
      <c r="A264" t="s">
        <v>616</v>
      </c>
      <c r="B264">
        <v>52</v>
      </c>
      <c r="C264" t="s">
        <v>9</v>
      </c>
      <c r="D264">
        <v>24.32</v>
      </c>
      <c r="E264">
        <v>3</v>
      </c>
      <c r="F264" t="s">
        <v>7</v>
      </c>
      <c r="G264" t="s">
        <v>13</v>
      </c>
      <c r="H264">
        <v>24869.836800000001</v>
      </c>
      <c r="I264" t="str">
        <f t="shared" si="4"/>
        <v>Healthy weight</v>
      </c>
    </row>
    <row r="265" spans="1:9" x14ac:dyDescent="0.35">
      <c r="A265" t="s">
        <v>617</v>
      </c>
      <c r="B265">
        <v>19</v>
      </c>
      <c r="C265" t="s">
        <v>9</v>
      </c>
      <c r="D265">
        <v>36.954999999999998</v>
      </c>
      <c r="E265">
        <v>0</v>
      </c>
      <c r="F265" t="s">
        <v>7</v>
      </c>
      <c r="G265" t="s">
        <v>12</v>
      </c>
      <c r="H265">
        <v>36219.405449999998</v>
      </c>
      <c r="I265" t="str">
        <f t="shared" si="4"/>
        <v>Obesity</v>
      </c>
    </row>
    <row r="266" spans="1:9" x14ac:dyDescent="0.35">
      <c r="A266" t="s">
        <v>618</v>
      </c>
      <c r="B266">
        <v>53</v>
      </c>
      <c r="C266" t="s">
        <v>6</v>
      </c>
      <c r="D266">
        <v>38.06</v>
      </c>
      <c r="E266">
        <v>3</v>
      </c>
      <c r="F266" t="s">
        <v>10</v>
      </c>
      <c r="G266" t="s">
        <v>11</v>
      </c>
      <c r="H266">
        <v>20462.997660000001</v>
      </c>
      <c r="I266" t="str">
        <f t="shared" si="4"/>
        <v>Obesity</v>
      </c>
    </row>
    <row r="267" spans="1:9" x14ac:dyDescent="0.35">
      <c r="A267" t="s">
        <v>619</v>
      </c>
      <c r="B267">
        <v>46</v>
      </c>
      <c r="C267" t="s">
        <v>9</v>
      </c>
      <c r="D267">
        <v>42.35</v>
      </c>
      <c r="E267">
        <v>3</v>
      </c>
      <c r="F267" t="s">
        <v>7</v>
      </c>
      <c r="G267" t="s">
        <v>11</v>
      </c>
      <c r="H267">
        <v>46151.124499999998</v>
      </c>
      <c r="I267" t="str">
        <f t="shared" si="4"/>
        <v>Obesity</v>
      </c>
    </row>
    <row r="268" spans="1:9" x14ac:dyDescent="0.35">
      <c r="A268" t="s">
        <v>620</v>
      </c>
      <c r="B268">
        <v>40</v>
      </c>
      <c r="C268" t="s">
        <v>9</v>
      </c>
      <c r="D268">
        <v>19.8</v>
      </c>
      <c r="E268">
        <v>1</v>
      </c>
      <c r="F268" t="s">
        <v>7</v>
      </c>
      <c r="G268" t="s">
        <v>11</v>
      </c>
      <c r="H268">
        <v>17179.522000000001</v>
      </c>
      <c r="I268" t="str">
        <f t="shared" si="4"/>
        <v>Healthy weight</v>
      </c>
    </row>
    <row r="269" spans="1:9" x14ac:dyDescent="0.35">
      <c r="A269" t="s">
        <v>621</v>
      </c>
      <c r="B269">
        <v>59</v>
      </c>
      <c r="C269" t="s">
        <v>6</v>
      </c>
      <c r="D269">
        <v>32.395000000000003</v>
      </c>
      <c r="E269">
        <v>3</v>
      </c>
      <c r="F269" t="s">
        <v>10</v>
      </c>
      <c r="G269" t="s">
        <v>13</v>
      </c>
      <c r="H269">
        <v>14590.63205</v>
      </c>
      <c r="I269" t="str">
        <f t="shared" si="4"/>
        <v>Obesity</v>
      </c>
    </row>
    <row r="270" spans="1:9" x14ac:dyDescent="0.35">
      <c r="A270" t="s">
        <v>622</v>
      </c>
      <c r="B270">
        <v>45</v>
      </c>
      <c r="C270" t="s">
        <v>9</v>
      </c>
      <c r="D270">
        <v>30.2</v>
      </c>
      <c r="E270">
        <v>1</v>
      </c>
      <c r="F270" t="s">
        <v>10</v>
      </c>
      <c r="G270" t="s">
        <v>8</v>
      </c>
      <c r="H270">
        <v>7441.0529999999999</v>
      </c>
      <c r="I270" t="str">
        <f t="shared" si="4"/>
        <v>Obesity</v>
      </c>
    </row>
    <row r="271" spans="1:9" x14ac:dyDescent="0.35">
      <c r="A271" t="s">
        <v>623</v>
      </c>
      <c r="B271">
        <v>49</v>
      </c>
      <c r="C271" t="s">
        <v>9</v>
      </c>
      <c r="D271">
        <v>25.84</v>
      </c>
      <c r="E271">
        <v>1</v>
      </c>
      <c r="F271" t="s">
        <v>10</v>
      </c>
      <c r="G271" t="s">
        <v>13</v>
      </c>
      <c r="H271">
        <v>9282.4806000000008</v>
      </c>
      <c r="I271" t="str">
        <f t="shared" si="4"/>
        <v>Over weight</v>
      </c>
    </row>
    <row r="272" spans="1:9" x14ac:dyDescent="0.35">
      <c r="A272" t="s">
        <v>624</v>
      </c>
      <c r="B272">
        <v>18</v>
      </c>
      <c r="C272" t="s">
        <v>9</v>
      </c>
      <c r="D272">
        <v>29.37</v>
      </c>
      <c r="E272">
        <v>1</v>
      </c>
      <c r="F272" t="s">
        <v>10</v>
      </c>
      <c r="G272" t="s">
        <v>11</v>
      </c>
      <c r="H272">
        <v>1719.4363000000001</v>
      </c>
      <c r="I272" t="str">
        <f t="shared" si="4"/>
        <v>Over weight</v>
      </c>
    </row>
    <row r="273" spans="1:9" x14ac:dyDescent="0.35">
      <c r="A273" t="s">
        <v>625</v>
      </c>
      <c r="B273">
        <v>50</v>
      </c>
      <c r="C273" t="s">
        <v>9</v>
      </c>
      <c r="D273">
        <v>34.200000000000003</v>
      </c>
      <c r="E273">
        <v>2</v>
      </c>
      <c r="F273" t="s">
        <v>7</v>
      </c>
      <c r="G273" t="s">
        <v>8</v>
      </c>
      <c r="H273">
        <v>42856.838000000003</v>
      </c>
      <c r="I273" t="str">
        <f t="shared" si="4"/>
        <v>Obesity</v>
      </c>
    </row>
    <row r="274" spans="1:9" x14ac:dyDescent="0.35">
      <c r="A274" t="s">
        <v>626</v>
      </c>
      <c r="B274">
        <v>41</v>
      </c>
      <c r="C274" t="s">
        <v>9</v>
      </c>
      <c r="D274">
        <v>37.049999999999997</v>
      </c>
      <c r="E274">
        <v>2</v>
      </c>
      <c r="F274" t="s">
        <v>10</v>
      </c>
      <c r="G274" t="s">
        <v>12</v>
      </c>
      <c r="H274">
        <v>7265.7025000000003</v>
      </c>
      <c r="I274" t="str">
        <f t="shared" si="4"/>
        <v>Obesity</v>
      </c>
    </row>
    <row r="275" spans="1:9" x14ac:dyDescent="0.35">
      <c r="A275" t="s">
        <v>627</v>
      </c>
      <c r="B275">
        <v>50</v>
      </c>
      <c r="C275" t="s">
        <v>9</v>
      </c>
      <c r="D275">
        <v>27.454999999999998</v>
      </c>
      <c r="E275">
        <v>1</v>
      </c>
      <c r="F275" t="s">
        <v>10</v>
      </c>
      <c r="G275" t="s">
        <v>13</v>
      </c>
      <c r="H275">
        <v>9617.6624499999998</v>
      </c>
      <c r="I275" t="str">
        <f t="shared" si="4"/>
        <v>Over weight</v>
      </c>
    </row>
    <row r="276" spans="1:9" x14ac:dyDescent="0.35">
      <c r="A276" t="s">
        <v>628</v>
      </c>
      <c r="B276">
        <v>25</v>
      </c>
      <c r="C276" t="s">
        <v>9</v>
      </c>
      <c r="D276">
        <v>27.55</v>
      </c>
      <c r="E276">
        <v>0</v>
      </c>
      <c r="F276" t="s">
        <v>10</v>
      </c>
      <c r="G276" t="s">
        <v>12</v>
      </c>
      <c r="H276">
        <v>2523.1695</v>
      </c>
      <c r="I276" t="str">
        <f t="shared" si="4"/>
        <v>Over weight</v>
      </c>
    </row>
    <row r="277" spans="1:9" x14ac:dyDescent="0.35">
      <c r="A277" t="s">
        <v>629</v>
      </c>
      <c r="B277">
        <v>47</v>
      </c>
      <c r="C277" t="s">
        <v>6</v>
      </c>
      <c r="D277">
        <v>26.6</v>
      </c>
      <c r="E277">
        <v>2</v>
      </c>
      <c r="F277" t="s">
        <v>10</v>
      </c>
      <c r="G277" t="s">
        <v>13</v>
      </c>
      <c r="H277">
        <v>9715.8410000000003</v>
      </c>
      <c r="I277" t="str">
        <f t="shared" si="4"/>
        <v>Over weight</v>
      </c>
    </row>
    <row r="278" spans="1:9" x14ac:dyDescent="0.35">
      <c r="A278" t="s">
        <v>630</v>
      </c>
      <c r="B278">
        <v>19</v>
      </c>
      <c r="C278" t="s">
        <v>9</v>
      </c>
      <c r="D278">
        <v>20.614999999999998</v>
      </c>
      <c r="E278">
        <v>2</v>
      </c>
      <c r="F278" t="s">
        <v>10</v>
      </c>
      <c r="G278" t="s">
        <v>12</v>
      </c>
      <c r="H278">
        <v>2803.69785</v>
      </c>
      <c r="I278" t="str">
        <f t="shared" si="4"/>
        <v>Healthy weight</v>
      </c>
    </row>
    <row r="279" spans="1:9" x14ac:dyDescent="0.35">
      <c r="A279" t="s">
        <v>631</v>
      </c>
      <c r="B279">
        <v>22</v>
      </c>
      <c r="C279" t="s">
        <v>6</v>
      </c>
      <c r="D279">
        <v>24.3</v>
      </c>
      <c r="E279">
        <v>0</v>
      </c>
      <c r="F279" t="s">
        <v>10</v>
      </c>
      <c r="G279" t="s">
        <v>8</v>
      </c>
      <c r="H279">
        <v>2150.4690000000001</v>
      </c>
      <c r="I279" t="str">
        <f t="shared" si="4"/>
        <v>Healthy weight</v>
      </c>
    </row>
    <row r="280" spans="1:9" x14ac:dyDescent="0.35">
      <c r="A280" t="s">
        <v>632</v>
      </c>
      <c r="B280">
        <v>59</v>
      </c>
      <c r="C280" t="s">
        <v>9</v>
      </c>
      <c r="D280">
        <v>31.79</v>
      </c>
      <c r="E280">
        <v>2</v>
      </c>
      <c r="F280" t="s">
        <v>10</v>
      </c>
      <c r="G280" t="s">
        <v>11</v>
      </c>
      <c r="H280">
        <v>12928.7911</v>
      </c>
      <c r="I280" t="str">
        <f t="shared" si="4"/>
        <v>Obesity</v>
      </c>
    </row>
    <row r="281" spans="1:9" x14ac:dyDescent="0.35">
      <c r="A281" t="s">
        <v>633</v>
      </c>
      <c r="B281">
        <v>51</v>
      </c>
      <c r="C281" t="s">
        <v>6</v>
      </c>
      <c r="D281">
        <v>21.56</v>
      </c>
      <c r="E281">
        <v>1</v>
      </c>
      <c r="F281" t="s">
        <v>10</v>
      </c>
      <c r="G281" t="s">
        <v>11</v>
      </c>
      <c r="H281">
        <v>9855.1314000000002</v>
      </c>
      <c r="I281" t="str">
        <f t="shared" si="4"/>
        <v>Healthy weight</v>
      </c>
    </row>
    <row r="282" spans="1:9" x14ac:dyDescent="0.35">
      <c r="A282" t="s">
        <v>634</v>
      </c>
      <c r="B282">
        <v>40</v>
      </c>
      <c r="C282" t="s">
        <v>6</v>
      </c>
      <c r="D282">
        <v>28.12</v>
      </c>
      <c r="E282">
        <v>1</v>
      </c>
      <c r="F282" t="s">
        <v>7</v>
      </c>
      <c r="G282" t="s">
        <v>13</v>
      </c>
      <c r="H282">
        <v>22331.566800000001</v>
      </c>
      <c r="I282" t="str">
        <f t="shared" si="4"/>
        <v>Over weight</v>
      </c>
    </row>
    <row r="283" spans="1:9" x14ac:dyDescent="0.35">
      <c r="A283" t="s">
        <v>635</v>
      </c>
      <c r="B283">
        <v>54</v>
      </c>
      <c r="C283" t="s">
        <v>9</v>
      </c>
      <c r="D283">
        <v>40.564999999999998</v>
      </c>
      <c r="E283">
        <v>3</v>
      </c>
      <c r="F283" t="s">
        <v>7</v>
      </c>
      <c r="G283" t="s">
        <v>13</v>
      </c>
      <c r="H283">
        <v>48549.178350000002</v>
      </c>
      <c r="I283" t="str">
        <f t="shared" si="4"/>
        <v>Obesity</v>
      </c>
    </row>
    <row r="284" spans="1:9" x14ac:dyDescent="0.35">
      <c r="A284" t="s">
        <v>636</v>
      </c>
      <c r="B284">
        <v>30</v>
      </c>
      <c r="C284" t="s">
        <v>9</v>
      </c>
      <c r="D284">
        <v>27.645</v>
      </c>
      <c r="E284">
        <v>1</v>
      </c>
      <c r="F284" t="s">
        <v>10</v>
      </c>
      <c r="G284" t="s">
        <v>13</v>
      </c>
      <c r="H284">
        <v>4237.12655</v>
      </c>
      <c r="I284" t="str">
        <f t="shared" si="4"/>
        <v>Over weight</v>
      </c>
    </row>
    <row r="285" spans="1:9" x14ac:dyDescent="0.35">
      <c r="A285" t="s">
        <v>637</v>
      </c>
      <c r="B285">
        <v>55</v>
      </c>
      <c r="C285" t="s">
        <v>6</v>
      </c>
      <c r="D285">
        <v>32.395000000000003</v>
      </c>
      <c r="E285">
        <v>1</v>
      </c>
      <c r="F285" t="s">
        <v>10</v>
      </c>
      <c r="G285" t="s">
        <v>13</v>
      </c>
      <c r="H285">
        <v>11879.10405</v>
      </c>
      <c r="I285" t="str">
        <f t="shared" si="4"/>
        <v>Obesity</v>
      </c>
    </row>
    <row r="286" spans="1:9" x14ac:dyDescent="0.35">
      <c r="A286" t="s">
        <v>638</v>
      </c>
      <c r="B286">
        <v>52</v>
      </c>
      <c r="C286" t="s">
        <v>6</v>
      </c>
      <c r="D286">
        <v>31.2</v>
      </c>
      <c r="E286">
        <v>0</v>
      </c>
      <c r="F286" t="s">
        <v>10</v>
      </c>
      <c r="G286" t="s">
        <v>8</v>
      </c>
      <c r="H286">
        <v>9625.92</v>
      </c>
      <c r="I286" t="str">
        <f t="shared" si="4"/>
        <v>Obesity</v>
      </c>
    </row>
    <row r="287" spans="1:9" x14ac:dyDescent="0.35">
      <c r="A287" t="s">
        <v>639</v>
      </c>
      <c r="B287">
        <v>46</v>
      </c>
      <c r="C287" t="s">
        <v>9</v>
      </c>
      <c r="D287">
        <v>26.62</v>
      </c>
      <c r="E287">
        <v>1</v>
      </c>
      <c r="F287" t="s">
        <v>10</v>
      </c>
      <c r="G287" t="s">
        <v>11</v>
      </c>
      <c r="H287">
        <v>7742.1098000000002</v>
      </c>
      <c r="I287" t="str">
        <f t="shared" si="4"/>
        <v>Over weight</v>
      </c>
    </row>
    <row r="288" spans="1:9" x14ac:dyDescent="0.35">
      <c r="A288" t="s">
        <v>640</v>
      </c>
      <c r="B288">
        <v>46</v>
      </c>
      <c r="C288" t="s">
        <v>6</v>
      </c>
      <c r="D288">
        <v>48.07</v>
      </c>
      <c r="E288">
        <v>2</v>
      </c>
      <c r="F288" t="s">
        <v>10</v>
      </c>
      <c r="G288" t="s">
        <v>13</v>
      </c>
      <c r="H288">
        <v>9432.9253000000008</v>
      </c>
      <c r="I288" t="str">
        <f t="shared" si="4"/>
        <v>Obesity</v>
      </c>
    </row>
    <row r="289" spans="1:9" x14ac:dyDescent="0.35">
      <c r="A289" t="s">
        <v>641</v>
      </c>
      <c r="B289">
        <v>63</v>
      </c>
      <c r="C289" t="s">
        <v>6</v>
      </c>
      <c r="D289">
        <v>26.22</v>
      </c>
      <c r="E289">
        <v>0</v>
      </c>
      <c r="F289" t="s">
        <v>10</v>
      </c>
      <c r="G289" t="s">
        <v>12</v>
      </c>
      <c r="H289">
        <v>14256.192800000001</v>
      </c>
      <c r="I289" t="str">
        <f t="shared" si="4"/>
        <v>Over weight</v>
      </c>
    </row>
    <row r="290" spans="1:9" x14ac:dyDescent="0.35">
      <c r="A290" t="s">
        <v>642</v>
      </c>
      <c r="B290">
        <v>59</v>
      </c>
      <c r="C290" t="s">
        <v>6</v>
      </c>
      <c r="D290">
        <v>36.765000000000001</v>
      </c>
      <c r="E290">
        <v>1</v>
      </c>
      <c r="F290" t="s">
        <v>7</v>
      </c>
      <c r="G290" t="s">
        <v>13</v>
      </c>
      <c r="H290">
        <v>47896.79135</v>
      </c>
      <c r="I290" t="str">
        <f t="shared" si="4"/>
        <v>Obesity</v>
      </c>
    </row>
    <row r="291" spans="1:9" x14ac:dyDescent="0.35">
      <c r="A291" t="s">
        <v>643</v>
      </c>
      <c r="B291">
        <v>52</v>
      </c>
      <c r="C291" t="s">
        <v>9</v>
      </c>
      <c r="D291">
        <v>26.4</v>
      </c>
      <c r="E291">
        <v>3</v>
      </c>
      <c r="F291" t="s">
        <v>10</v>
      </c>
      <c r="G291" t="s">
        <v>11</v>
      </c>
      <c r="H291">
        <v>25992.821039999999</v>
      </c>
      <c r="I291" t="str">
        <f t="shared" si="4"/>
        <v>Over weight</v>
      </c>
    </row>
    <row r="292" spans="1:9" x14ac:dyDescent="0.35">
      <c r="A292" t="s">
        <v>644</v>
      </c>
      <c r="B292">
        <v>28</v>
      </c>
      <c r="C292" t="s">
        <v>6</v>
      </c>
      <c r="D292">
        <v>33.4</v>
      </c>
      <c r="E292">
        <v>0</v>
      </c>
      <c r="F292" t="s">
        <v>10</v>
      </c>
      <c r="G292" t="s">
        <v>8</v>
      </c>
      <c r="H292">
        <v>3172.018</v>
      </c>
      <c r="I292" t="str">
        <f t="shared" si="4"/>
        <v>Obesity</v>
      </c>
    </row>
    <row r="293" spans="1:9" x14ac:dyDescent="0.35">
      <c r="A293" t="s">
        <v>645</v>
      </c>
      <c r="B293">
        <v>29</v>
      </c>
      <c r="C293" t="s">
        <v>9</v>
      </c>
      <c r="D293">
        <v>29.64</v>
      </c>
      <c r="E293">
        <v>1</v>
      </c>
      <c r="F293" t="s">
        <v>10</v>
      </c>
      <c r="G293" t="s">
        <v>13</v>
      </c>
      <c r="H293">
        <v>20277.807509999999</v>
      </c>
      <c r="I293" t="str">
        <f t="shared" si="4"/>
        <v>Over weight</v>
      </c>
    </row>
    <row r="294" spans="1:9" x14ac:dyDescent="0.35">
      <c r="A294" t="s">
        <v>646</v>
      </c>
      <c r="B294">
        <v>25</v>
      </c>
      <c r="C294" t="s">
        <v>9</v>
      </c>
      <c r="D294">
        <v>45.54</v>
      </c>
      <c r="E294">
        <v>2</v>
      </c>
      <c r="F294" t="s">
        <v>7</v>
      </c>
      <c r="G294" t="s">
        <v>11</v>
      </c>
      <c r="H294">
        <v>42112.2356</v>
      </c>
      <c r="I294" t="str">
        <f t="shared" si="4"/>
        <v>Obesity</v>
      </c>
    </row>
    <row r="295" spans="1:9" x14ac:dyDescent="0.35">
      <c r="A295" t="s">
        <v>647</v>
      </c>
      <c r="B295">
        <v>22</v>
      </c>
      <c r="C295" t="s">
        <v>6</v>
      </c>
      <c r="D295">
        <v>28.82</v>
      </c>
      <c r="E295">
        <v>0</v>
      </c>
      <c r="F295" t="s">
        <v>10</v>
      </c>
      <c r="G295" t="s">
        <v>11</v>
      </c>
      <c r="H295">
        <v>2156.7518</v>
      </c>
      <c r="I295" t="str">
        <f t="shared" si="4"/>
        <v>Over weight</v>
      </c>
    </row>
    <row r="296" spans="1:9" x14ac:dyDescent="0.35">
      <c r="A296" t="s">
        <v>648</v>
      </c>
      <c r="B296">
        <v>25</v>
      </c>
      <c r="C296" t="s">
        <v>9</v>
      </c>
      <c r="D296">
        <v>26.8</v>
      </c>
      <c r="E296">
        <v>3</v>
      </c>
      <c r="F296" t="s">
        <v>10</v>
      </c>
      <c r="G296" t="s">
        <v>8</v>
      </c>
      <c r="H296">
        <v>3906.127</v>
      </c>
      <c r="I296" t="str">
        <f t="shared" si="4"/>
        <v>Over weight</v>
      </c>
    </row>
    <row r="297" spans="1:9" x14ac:dyDescent="0.35">
      <c r="A297" t="s">
        <v>649</v>
      </c>
      <c r="B297">
        <v>18</v>
      </c>
      <c r="C297" t="s">
        <v>9</v>
      </c>
      <c r="D297">
        <v>22.99</v>
      </c>
      <c r="E297">
        <v>0</v>
      </c>
      <c r="F297" t="s">
        <v>10</v>
      </c>
      <c r="G297" t="s">
        <v>13</v>
      </c>
      <c r="H297">
        <v>1704.5681</v>
      </c>
      <c r="I297" t="str">
        <f t="shared" si="4"/>
        <v>Healthy weight</v>
      </c>
    </row>
    <row r="298" spans="1:9" x14ac:dyDescent="0.35">
      <c r="A298" t="s">
        <v>650</v>
      </c>
      <c r="B298">
        <v>19</v>
      </c>
      <c r="C298" t="s">
        <v>9</v>
      </c>
      <c r="D298">
        <v>27.7</v>
      </c>
      <c r="E298">
        <v>0</v>
      </c>
      <c r="F298" t="s">
        <v>7</v>
      </c>
      <c r="G298" t="s">
        <v>8</v>
      </c>
      <c r="H298">
        <v>16297.846</v>
      </c>
      <c r="I298" t="str">
        <f t="shared" si="4"/>
        <v>Over weight</v>
      </c>
    </row>
    <row r="299" spans="1:9" x14ac:dyDescent="0.35">
      <c r="A299" t="s">
        <v>651</v>
      </c>
      <c r="B299">
        <v>47</v>
      </c>
      <c r="C299" t="s">
        <v>9</v>
      </c>
      <c r="D299">
        <v>25.41</v>
      </c>
      <c r="E299">
        <v>1</v>
      </c>
      <c r="F299" t="s">
        <v>7</v>
      </c>
      <c r="G299" t="s">
        <v>11</v>
      </c>
      <c r="H299">
        <v>21978.676899999999</v>
      </c>
      <c r="I299" t="str">
        <f t="shared" si="4"/>
        <v>Over weight</v>
      </c>
    </row>
    <row r="300" spans="1:9" x14ac:dyDescent="0.35">
      <c r="A300" t="s">
        <v>652</v>
      </c>
      <c r="B300">
        <v>31</v>
      </c>
      <c r="C300" t="s">
        <v>9</v>
      </c>
      <c r="D300">
        <v>34.39</v>
      </c>
      <c r="E300">
        <v>3</v>
      </c>
      <c r="F300" t="s">
        <v>7</v>
      </c>
      <c r="G300" t="s">
        <v>12</v>
      </c>
      <c r="H300">
        <v>38746.355100000001</v>
      </c>
      <c r="I300" t="str">
        <f t="shared" si="4"/>
        <v>Obesity</v>
      </c>
    </row>
    <row r="301" spans="1:9" x14ac:dyDescent="0.35">
      <c r="A301" t="s">
        <v>653</v>
      </c>
      <c r="B301">
        <v>48</v>
      </c>
      <c r="C301" t="s">
        <v>6</v>
      </c>
      <c r="D301">
        <v>28.88</v>
      </c>
      <c r="E301">
        <v>1</v>
      </c>
      <c r="F301" t="s">
        <v>10</v>
      </c>
      <c r="G301" t="s">
        <v>12</v>
      </c>
      <c r="H301">
        <v>9249.4951999999994</v>
      </c>
      <c r="I301" t="str">
        <f t="shared" si="4"/>
        <v>Over weight</v>
      </c>
    </row>
    <row r="302" spans="1:9" x14ac:dyDescent="0.35">
      <c r="A302" t="s">
        <v>654</v>
      </c>
      <c r="B302">
        <v>36</v>
      </c>
      <c r="C302" t="s">
        <v>9</v>
      </c>
      <c r="D302">
        <v>27.55</v>
      </c>
      <c r="E302">
        <v>3</v>
      </c>
      <c r="F302" t="s">
        <v>10</v>
      </c>
      <c r="G302" t="s">
        <v>13</v>
      </c>
      <c r="H302">
        <v>6746.7425000000003</v>
      </c>
      <c r="I302" t="str">
        <f t="shared" si="4"/>
        <v>Over weight</v>
      </c>
    </row>
    <row r="303" spans="1:9" x14ac:dyDescent="0.35">
      <c r="A303" t="s">
        <v>655</v>
      </c>
      <c r="B303">
        <v>53</v>
      </c>
      <c r="C303" t="s">
        <v>6</v>
      </c>
      <c r="D303">
        <v>22.61</v>
      </c>
      <c r="E303">
        <v>3</v>
      </c>
      <c r="F303" t="s">
        <v>7</v>
      </c>
      <c r="G303" t="s">
        <v>13</v>
      </c>
      <c r="H303">
        <v>24873.384900000001</v>
      </c>
      <c r="I303" t="str">
        <f t="shared" si="4"/>
        <v>Healthy weight</v>
      </c>
    </row>
    <row r="304" spans="1:9" x14ac:dyDescent="0.35">
      <c r="A304" t="s">
        <v>656</v>
      </c>
      <c r="B304">
        <v>56</v>
      </c>
      <c r="C304" t="s">
        <v>6</v>
      </c>
      <c r="D304">
        <v>37.51</v>
      </c>
      <c r="E304">
        <v>2</v>
      </c>
      <c r="F304" t="s">
        <v>10</v>
      </c>
      <c r="G304" t="s">
        <v>11</v>
      </c>
      <c r="H304">
        <v>12265.5069</v>
      </c>
      <c r="I304" t="str">
        <f t="shared" si="4"/>
        <v>Obesity</v>
      </c>
    </row>
    <row r="305" spans="1:9" x14ac:dyDescent="0.35">
      <c r="A305" t="s">
        <v>657</v>
      </c>
      <c r="B305">
        <v>28</v>
      </c>
      <c r="C305" t="s">
        <v>6</v>
      </c>
      <c r="D305">
        <v>33</v>
      </c>
      <c r="E305">
        <v>2</v>
      </c>
      <c r="F305" t="s">
        <v>10</v>
      </c>
      <c r="G305" t="s">
        <v>11</v>
      </c>
      <c r="H305">
        <v>4349.4620000000004</v>
      </c>
      <c r="I305" t="str">
        <f t="shared" si="4"/>
        <v>Obesity</v>
      </c>
    </row>
    <row r="306" spans="1:9" x14ac:dyDescent="0.35">
      <c r="A306" t="s">
        <v>658</v>
      </c>
      <c r="B306">
        <v>57</v>
      </c>
      <c r="C306" t="s">
        <v>6</v>
      </c>
      <c r="D306">
        <v>38</v>
      </c>
      <c r="E306">
        <v>2</v>
      </c>
      <c r="F306" t="s">
        <v>10</v>
      </c>
      <c r="G306" t="s">
        <v>8</v>
      </c>
      <c r="H306">
        <v>12646.207</v>
      </c>
      <c r="I306" t="str">
        <f t="shared" si="4"/>
        <v>Obesity</v>
      </c>
    </row>
    <row r="307" spans="1:9" x14ac:dyDescent="0.35">
      <c r="A307" t="s">
        <v>659</v>
      </c>
      <c r="B307">
        <v>29</v>
      </c>
      <c r="C307" t="s">
        <v>9</v>
      </c>
      <c r="D307">
        <v>33.344999999999999</v>
      </c>
      <c r="E307">
        <v>2</v>
      </c>
      <c r="F307" t="s">
        <v>10</v>
      </c>
      <c r="G307" t="s">
        <v>12</v>
      </c>
      <c r="H307">
        <v>19442.353500000001</v>
      </c>
      <c r="I307" t="str">
        <f t="shared" si="4"/>
        <v>Obesity</v>
      </c>
    </row>
    <row r="308" spans="1:9" x14ac:dyDescent="0.35">
      <c r="A308" t="s">
        <v>660</v>
      </c>
      <c r="B308">
        <v>28</v>
      </c>
      <c r="C308" t="s">
        <v>6</v>
      </c>
      <c r="D308">
        <v>27.5</v>
      </c>
      <c r="E308">
        <v>2</v>
      </c>
      <c r="F308" t="s">
        <v>10</v>
      </c>
      <c r="G308" t="s">
        <v>8</v>
      </c>
      <c r="H308">
        <v>20177.671129999999</v>
      </c>
      <c r="I308" t="str">
        <f t="shared" si="4"/>
        <v>Over weight</v>
      </c>
    </row>
    <row r="309" spans="1:9" x14ac:dyDescent="0.35">
      <c r="A309" t="s">
        <v>661</v>
      </c>
      <c r="B309">
        <v>30</v>
      </c>
      <c r="C309" t="s">
        <v>6</v>
      </c>
      <c r="D309">
        <v>33.33</v>
      </c>
      <c r="E309">
        <v>1</v>
      </c>
      <c r="F309" t="s">
        <v>10</v>
      </c>
      <c r="G309" t="s">
        <v>11</v>
      </c>
      <c r="H309">
        <v>4151.0286999999998</v>
      </c>
      <c r="I309" t="str">
        <f t="shared" si="4"/>
        <v>Obesity</v>
      </c>
    </row>
    <row r="310" spans="1:9" x14ac:dyDescent="0.35">
      <c r="A310" t="s">
        <v>662</v>
      </c>
      <c r="B310">
        <v>58</v>
      </c>
      <c r="C310" t="s">
        <v>9</v>
      </c>
      <c r="D310">
        <v>34.865000000000002</v>
      </c>
      <c r="E310">
        <v>0</v>
      </c>
      <c r="F310" t="s">
        <v>10</v>
      </c>
      <c r="G310" t="s">
        <v>13</v>
      </c>
      <c r="H310">
        <v>11944.594349999999</v>
      </c>
      <c r="I310" t="str">
        <f t="shared" si="4"/>
        <v>Obesity</v>
      </c>
    </row>
    <row r="311" spans="1:9" x14ac:dyDescent="0.35">
      <c r="A311" t="s">
        <v>663</v>
      </c>
      <c r="B311">
        <v>41</v>
      </c>
      <c r="C311" t="s">
        <v>6</v>
      </c>
      <c r="D311">
        <v>33.06</v>
      </c>
      <c r="E311">
        <v>2</v>
      </c>
      <c r="F311" t="s">
        <v>10</v>
      </c>
      <c r="G311" t="s">
        <v>12</v>
      </c>
      <c r="H311">
        <v>7749.1563999999998</v>
      </c>
      <c r="I311" t="str">
        <f t="shared" si="4"/>
        <v>Obesity</v>
      </c>
    </row>
    <row r="312" spans="1:9" x14ac:dyDescent="0.35">
      <c r="A312" t="s">
        <v>664</v>
      </c>
      <c r="B312">
        <v>50</v>
      </c>
      <c r="C312" t="s">
        <v>9</v>
      </c>
      <c r="D312">
        <v>26.6</v>
      </c>
      <c r="E312">
        <v>0</v>
      </c>
      <c r="F312" t="s">
        <v>10</v>
      </c>
      <c r="G312" t="s">
        <v>8</v>
      </c>
      <c r="H312">
        <v>8444.4740000000002</v>
      </c>
      <c r="I312" t="str">
        <f t="shared" si="4"/>
        <v>Over weight</v>
      </c>
    </row>
    <row r="313" spans="1:9" x14ac:dyDescent="0.35">
      <c r="A313" t="s">
        <v>665</v>
      </c>
      <c r="B313">
        <v>19</v>
      </c>
      <c r="C313" t="s">
        <v>6</v>
      </c>
      <c r="D313">
        <v>24.7</v>
      </c>
      <c r="E313">
        <v>0</v>
      </c>
      <c r="F313" t="s">
        <v>10</v>
      </c>
      <c r="G313" t="s">
        <v>8</v>
      </c>
      <c r="H313">
        <v>1737.376</v>
      </c>
      <c r="I313" t="str">
        <f t="shared" si="4"/>
        <v>Healthy weight</v>
      </c>
    </row>
    <row r="314" spans="1:9" x14ac:dyDescent="0.35">
      <c r="A314" t="s">
        <v>666</v>
      </c>
      <c r="B314">
        <v>43</v>
      </c>
      <c r="C314" t="s">
        <v>9</v>
      </c>
      <c r="D314">
        <v>35.97</v>
      </c>
      <c r="E314">
        <v>3</v>
      </c>
      <c r="F314" t="s">
        <v>7</v>
      </c>
      <c r="G314" t="s">
        <v>11</v>
      </c>
      <c r="H314">
        <v>42124.515299999999</v>
      </c>
      <c r="I314" t="str">
        <f t="shared" si="4"/>
        <v>Obesity</v>
      </c>
    </row>
    <row r="315" spans="1:9" x14ac:dyDescent="0.35">
      <c r="A315" t="s">
        <v>667</v>
      </c>
      <c r="B315">
        <v>49</v>
      </c>
      <c r="C315" t="s">
        <v>9</v>
      </c>
      <c r="D315">
        <v>35.86</v>
      </c>
      <c r="E315">
        <v>0</v>
      </c>
      <c r="F315" t="s">
        <v>10</v>
      </c>
      <c r="G315" t="s">
        <v>11</v>
      </c>
      <c r="H315">
        <v>8124.4084000000003</v>
      </c>
      <c r="I315" t="str">
        <f t="shared" si="4"/>
        <v>Obesity</v>
      </c>
    </row>
    <row r="316" spans="1:9" x14ac:dyDescent="0.35">
      <c r="A316" t="s">
        <v>668</v>
      </c>
      <c r="B316">
        <v>27</v>
      </c>
      <c r="C316" t="s">
        <v>6</v>
      </c>
      <c r="D316">
        <v>31.4</v>
      </c>
      <c r="E316">
        <v>0</v>
      </c>
      <c r="F316" t="s">
        <v>7</v>
      </c>
      <c r="G316" t="s">
        <v>8</v>
      </c>
      <c r="H316">
        <v>34838.873</v>
      </c>
      <c r="I316" t="str">
        <f t="shared" si="4"/>
        <v>Obesity</v>
      </c>
    </row>
    <row r="317" spans="1:9" x14ac:dyDescent="0.35">
      <c r="A317" t="s">
        <v>669</v>
      </c>
      <c r="B317">
        <v>52</v>
      </c>
      <c r="C317" t="s">
        <v>9</v>
      </c>
      <c r="D317">
        <v>33.25</v>
      </c>
      <c r="E317">
        <v>0</v>
      </c>
      <c r="F317" t="s">
        <v>10</v>
      </c>
      <c r="G317" t="s">
        <v>13</v>
      </c>
      <c r="H317">
        <v>9722.7695000000003</v>
      </c>
      <c r="I317" t="str">
        <f t="shared" si="4"/>
        <v>Obesity</v>
      </c>
    </row>
    <row r="318" spans="1:9" x14ac:dyDescent="0.35">
      <c r="A318" t="s">
        <v>670</v>
      </c>
      <c r="B318">
        <v>50</v>
      </c>
      <c r="C318" t="s">
        <v>9</v>
      </c>
      <c r="D318">
        <v>32.204999999999998</v>
      </c>
      <c r="E318">
        <v>0</v>
      </c>
      <c r="F318" t="s">
        <v>10</v>
      </c>
      <c r="G318" t="s">
        <v>12</v>
      </c>
      <c r="H318">
        <v>8835.2649500000007</v>
      </c>
      <c r="I318" t="str">
        <f t="shared" si="4"/>
        <v>Obesity</v>
      </c>
    </row>
    <row r="319" spans="1:9" x14ac:dyDescent="0.35">
      <c r="A319" t="s">
        <v>671</v>
      </c>
      <c r="B319">
        <v>54</v>
      </c>
      <c r="C319" t="s">
        <v>9</v>
      </c>
      <c r="D319">
        <v>32.774999999999999</v>
      </c>
      <c r="E319">
        <v>0</v>
      </c>
      <c r="F319" t="s">
        <v>10</v>
      </c>
      <c r="G319" t="s">
        <v>13</v>
      </c>
      <c r="H319">
        <v>10435.06525</v>
      </c>
      <c r="I319" t="str">
        <f t="shared" si="4"/>
        <v>Obesity</v>
      </c>
    </row>
    <row r="320" spans="1:9" x14ac:dyDescent="0.35">
      <c r="A320" t="s">
        <v>672</v>
      </c>
      <c r="B320">
        <v>44</v>
      </c>
      <c r="C320" t="s">
        <v>6</v>
      </c>
      <c r="D320">
        <v>27.645</v>
      </c>
      <c r="E320">
        <v>0</v>
      </c>
      <c r="F320" t="s">
        <v>10</v>
      </c>
      <c r="G320" t="s">
        <v>12</v>
      </c>
      <c r="H320">
        <v>7421.1945500000002</v>
      </c>
      <c r="I320" t="str">
        <f t="shared" si="4"/>
        <v>Over weight</v>
      </c>
    </row>
    <row r="321" spans="1:9" x14ac:dyDescent="0.35">
      <c r="A321" t="s">
        <v>673</v>
      </c>
      <c r="B321">
        <v>32</v>
      </c>
      <c r="C321" t="s">
        <v>9</v>
      </c>
      <c r="D321">
        <v>37.335000000000001</v>
      </c>
      <c r="E321">
        <v>1</v>
      </c>
      <c r="F321" t="s">
        <v>10</v>
      </c>
      <c r="G321" t="s">
        <v>13</v>
      </c>
      <c r="H321">
        <v>4667.6076499999999</v>
      </c>
      <c r="I321" t="str">
        <f t="shared" si="4"/>
        <v>Obesity</v>
      </c>
    </row>
    <row r="322" spans="1:9" x14ac:dyDescent="0.35">
      <c r="A322" t="s">
        <v>674</v>
      </c>
      <c r="B322">
        <v>34</v>
      </c>
      <c r="C322" t="s">
        <v>9</v>
      </c>
      <c r="D322">
        <v>25.27</v>
      </c>
      <c r="E322">
        <v>1</v>
      </c>
      <c r="F322" t="s">
        <v>10</v>
      </c>
      <c r="G322" t="s">
        <v>12</v>
      </c>
      <c r="H322">
        <v>4894.7533000000003</v>
      </c>
      <c r="I322" t="str">
        <f t="shared" ref="I322:I385" si="5">IF(D322&lt;18.5,"Underweight",IF(D322&lt;24.9,"Healthy weight",IF(D322&lt;29.9,"Over weight","Obesity")))</f>
        <v>Over weight</v>
      </c>
    </row>
    <row r="323" spans="1:9" x14ac:dyDescent="0.35">
      <c r="A323" t="s">
        <v>675</v>
      </c>
      <c r="B323">
        <v>26</v>
      </c>
      <c r="C323" t="s">
        <v>6</v>
      </c>
      <c r="D323">
        <v>29.64</v>
      </c>
      <c r="E323">
        <v>4</v>
      </c>
      <c r="F323" t="s">
        <v>10</v>
      </c>
      <c r="G323" t="s">
        <v>13</v>
      </c>
      <c r="H323">
        <v>24671.663339999999</v>
      </c>
      <c r="I323" t="str">
        <f t="shared" si="5"/>
        <v>Over weight</v>
      </c>
    </row>
    <row r="324" spans="1:9" x14ac:dyDescent="0.35">
      <c r="A324" t="s">
        <v>676</v>
      </c>
      <c r="B324">
        <v>34</v>
      </c>
      <c r="C324" t="s">
        <v>9</v>
      </c>
      <c r="D324">
        <v>30.8</v>
      </c>
      <c r="E324">
        <v>0</v>
      </c>
      <c r="F324" t="s">
        <v>7</v>
      </c>
      <c r="G324" t="s">
        <v>8</v>
      </c>
      <c r="H324">
        <v>35491.64</v>
      </c>
      <c r="I324" t="str">
        <f t="shared" si="5"/>
        <v>Obesity</v>
      </c>
    </row>
    <row r="325" spans="1:9" x14ac:dyDescent="0.35">
      <c r="A325" t="s">
        <v>677</v>
      </c>
      <c r="B325">
        <v>57</v>
      </c>
      <c r="C325" t="s">
        <v>9</v>
      </c>
      <c r="D325">
        <v>40.945</v>
      </c>
      <c r="E325">
        <v>0</v>
      </c>
      <c r="F325" t="s">
        <v>10</v>
      </c>
      <c r="G325" t="s">
        <v>13</v>
      </c>
      <c r="H325">
        <v>11566.30055</v>
      </c>
      <c r="I325" t="str">
        <f t="shared" si="5"/>
        <v>Obesity</v>
      </c>
    </row>
    <row r="326" spans="1:9" x14ac:dyDescent="0.35">
      <c r="A326" t="s">
        <v>678</v>
      </c>
      <c r="B326">
        <v>29</v>
      </c>
      <c r="C326" t="s">
        <v>9</v>
      </c>
      <c r="D326">
        <v>27.2</v>
      </c>
      <c r="E326">
        <v>0</v>
      </c>
      <c r="F326" t="s">
        <v>10</v>
      </c>
      <c r="G326" t="s">
        <v>8</v>
      </c>
      <c r="H326">
        <v>2866.0909999999999</v>
      </c>
      <c r="I326" t="str">
        <f t="shared" si="5"/>
        <v>Over weight</v>
      </c>
    </row>
    <row r="327" spans="1:9" x14ac:dyDescent="0.35">
      <c r="A327" t="s">
        <v>679</v>
      </c>
      <c r="B327">
        <v>40</v>
      </c>
      <c r="C327" t="s">
        <v>9</v>
      </c>
      <c r="D327">
        <v>34.104999999999997</v>
      </c>
      <c r="E327">
        <v>1</v>
      </c>
      <c r="F327" t="s">
        <v>10</v>
      </c>
      <c r="G327" t="s">
        <v>13</v>
      </c>
      <c r="H327">
        <v>6600.2059499999996</v>
      </c>
      <c r="I327" t="str">
        <f t="shared" si="5"/>
        <v>Obesity</v>
      </c>
    </row>
    <row r="328" spans="1:9" x14ac:dyDescent="0.35">
      <c r="A328" t="s">
        <v>680</v>
      </c>
      <c r="B328">
        <v>27</v>
      </c>
      <c r="C328" t="s">
        <v>6</v>
      </c>
      <c r="D328">
        <v>23.21</v>
      </c>
      <c r="E328">
        <v>1</v>
      </c>
      <c r="F328" t="s">
        <v>10</v>
      </c>
      <c r="G328" t="s">
        <v>11</v>
      </c>
      <c r="H328">
        <v>3561.8888999999999</v>
      </c>
      <c r="I328" t="str">
        <f t="shared" si="5"/>
        <v>Healthy weight</v>
      </c>
    </row>
    <row r="329" spans="1:9" x14ac:dyDescent="0.35">
      <c r="A329" t="s">
        <v>681</v>
      </c>
      <c r="B329">
        <v>45</v>
      </c>
      <c r="C329" t="s">
        <v>9</v>
      </c>
      <c r="D329">
        <v>36.479999999999997</v>
      </c>
      <c r="E329">
        <v>2</v>
      </c>
      <c r="F329" t="s">
        <v>7</v>
      </c>
      <c r="G329" t="s">
        <v>12</v>
      </c>
      <c r="H329">
        <v>42760.502200000003</v>
      </c>
      <c r="I329" t="str">
        <f t="shared" si="5"/>
        <v>Obesity</v>
      </c>
    </row>
    <row r="330" spans="1:9" x14ac:dyDescent="0.35">
      <c r="A330" t="s">
        <v>682</v>
      </c>
      <c r="B330">
        <v>64</v>
      </c>
      <c r="C330" t="s">
        <v>6</v>
      </c>
      <c r="D330">
        <v>33.799999999999997</v>
      </c>
      <c r="E330">
        <v>1</v>
      </c>
      <c r="F330" t="s">
        <v>7</v>
      </c>
      <c r="G330" t="s">
        <v>8</v>
      </c>
      <c r="H330">
        <v>47928.03</v>
      </c>
      <c r="I330" t="str">
        <f t="shared" si="5"/>
        <v>Obesity</v>
      </c>
    </row>
    <row r="331" spans="1:9" x14ac:dyDescent="0.35">
      <c r="A331" t="s">
        <v>683</v>
      </c>
      <c r="B331">
        <v>52</v>
      </c>
      <c r="C331" t="s">
        <v>9</v>
      </c>
      <c r="D331">
        <v>36.700000000000003</v>
      </c>
      <c r="E331">
        <v>0</v>
      </c>
      <c r="F331" t="s">
        <v>10</v>
      </c>
      <c r="G331" t="s">
        <v>8</v>
      </c>
      <c r="H331">
        <v>9144.5650000000005</v>
      </c>
      <c r="I331" t="str">
        <f t="shared" si="5"/>
        <v>Obesity</v>
      </c>
    </row>
    <row r="332" spans="1:9" x14ac:dyDescent="0.35">
      <c r="A332" t="s">
        <v>684</v>
      </c>
      <c r="B332">
        <v>61</v>
      </c>
      <c r="C332" t="s">
        <v>6</v>
      </c>
      <c r="D332">
        <v>36.384999999999998</v>
      </c>
      <c r="E332">
        <v>1</v>
      </c>
      <c r="F332" t="s">
        <v>7</v>
      </c>
      <c r="G332" t="s">
        <v>13</v>
      </c>
      <c r="H332">
        <v>48517.563150000002</v>
      </c>
      <c r="I332" t="str">
        <f t="shared" si="5"/>
        <v>Obesity</v>
      </c>
    </row>
    <row r="333" spans="1:9" x14ac:dyDescent="0.35">
      <c r="A333" t="s">
        <v>685</v>
      </c>
      <c r="B333">
        <v>52</v>
      </c>
      <c r="C333" t="s">
        <v>9</v>
      </c>
      <c r="D333">
        <v>27.36</v>
      </c>
      <c r="E333">
        <v>0</v>
      </c>
      <c r="F333" t="s">
        <v>7</v>
      </c>
      <c r="G333" t="s">
        <v>12</v>
      </c>
      <c r="H333">
        <v>24393.6224</v>
      </c>
      <c r="I333" t="str">
        <f t="shared" si="5"/>
        <v>Over weight</v>
      </c>
    </row>
    <row r="334" spans="1:9" x14ac:dyDescent="0.35">
      <c r="A334" t="s">
        <v>686</v>
      </c>
      <c r="B334">
        <v>61</v>
      </c>
      <c r="C334" t="s">
        <v>6</v>
      </c>
      <c r="D334">
        <v>31.16</v>
      </c>
      <c r="E334">
        <v>0</v>
      </c>
      <c r="F334" t="s">
        <v>10</v>
      </c>
      <c r="G334" t="s">
        <v>12</v>
      </c>
      <c r="H334">
        <v>13429.035400000001</v>
      </c>
      <c r="I334" t="str">
        <f t="shared" si="5"/>
        <v>Obesity</v>
      </c>
    </row>
    <row r="335" spans="1:9" x14ac:dyDescent="0.35">
      <c r="A335" t="s">
        <v>687</v>
      </c>
      <c r="B335">
        <v>56</v>
      </c>
      <c r="C335" t="s">
        <v>6</v>
      </c>
      <c r="D335">
        <v>28.785</v>
      </c>
      <c r="E335">
        <v>0</v>
      </c>
      <c r="F335" t="s">
        <v>10</v>
      </c>
      <c r="G335" t="s">
        <v>13</v>
      </c>
      <c r="H335">
        <v>11658.379150000001</v>
      </c>
      <c r="I335" t="str">
        <f t="shared" si="5"/>
        <v>Over weight</v>
      </c>
    </row>
    <row r="336" spans="1:9" x14ac:dyDescent="0.35">
      <c r="A336" t="s">
        <v>688</v>
      </c>
      <c r="B336">
        <v>43</v>
      </c>
      <c r="C336" t="s">
        <v>6</v>
      </c>
      <c r="D336">
        <v>35.72</v>
      </c>
      <c r="E336">
        <v>2</v>
      </c>
      <c r="F336" t="s">
        <v>10</v>
      </c>
      <c r="G336" t="s">
        <v>13</v>
      </c>
      <c r="H336">
        <v>19144.576519999999</v>
      </c>
      <c r="I336" t="str">
        <f t="shared" si="5"/>
        <v>Obesity</v>
      </c>
    </row>
    <row r="337" spans="1:9" x14ac:dyDescent="0.35">
      <c r="A337" t="s">
        <v>689</v>
      </c>
      <c r="B337">
        <v>64</v>
      </c>
      <c r="C337" t="s">
        <v>9</v>
      </c>
      <c r="D337">
        <v>34.5</v>
      </c>
      <c r="E337">
        <v>0</v>
      </c>
      <c r="F337" t="s">
        <v>10</v>
      </c>
      <c r="G337" t="s">
        <v>8</v>
      </c>
      <c r="H337">
        <v>13822.803</v>
      </c>
      <c r="I337" t="str">
        <f t="shared" si="5"/>
        <v>Obesity</v>
      </c>
    </row>
    <row r="338" spans="1:9" x14ac:dyDescent="0.35">
      <c r="A338" t="s">
        <v>690</v>
      </c>
      <c r="B338">
        <v>60</v>
      </c>
      <c r="C338" t="s">
        <v>9</v>
      </c>
      <c r="D338">
        <v>25.74</v>
      </c>
      <c r="E338">
        <v>0</v>
      </c>
      <c r="F338" t="s">
        <v>10</v>
      </c>
      <c r="G338" t="s">
        <v>11</v>
      </c>
      <c r="H338">
        <v>12142.578600000001</v>
      </c>
      <c r="I338" t="str">
        <f t="shared" si="5"/>
        <v>Over weight</v>
      </c>
    </row>
    <row r="339" spans="1:9" x14ac:dyDescent="0.35">
      <c r="A339" t="s">
        <v>691</v>
      </c>
      <c r="B339">
        <v>62</v>
      </c>
      <c r="C339" t="s">
        <v>9</v>
      </c>
      <c r="D339">
        <v>27.55</v>
      </c>
      <c r="E339">
        <v>1</v>
      </c>
      <c r="F339" t="s">
        <v>10</v>
      </c>
      <c r="G339" t="s">
        <v>12</v>
      </c>
      <c r="H339">
        <v>13937.666499999999</v>
      </c>
      <c r="I339" t="str">
        <f t="shared" si="5"/>
        <v>Over weight</v>
      </c>
    </row>
    <row r="340" spans="1:9" x14ac:dyDescent="0.35">
      <c r="A340" t="s">
        <v>692</v>
      </c>
      <c r="B340">
        <v>50</v>
      </c>
      <c r="C340" t="s">
        <v>9</v>
      </c>
      <c r="D340">
        <v>32.299999999999997</v>
      </c>
      <c r="E340">
        <v>1</v>
      </c>
      <c r="F340" t="s">
        <v>7</v>
      </c>
      <c r="G340" t="s">
        <v>13</v>
      </c>
      <c r="H340">
        <v>41919.097000000002</v>
      </c>
      <c r="I340" t="str">
        <f t="shared" si="5"/>
        <v>Obesity</v>
      </c>
    </row>
    <row r="341" spans="1:9" x14ac:dyDescent="0.35">
      <c r="A341" t="s">
        <v>693</v>
      </c>
      <c r="B341">
        <v>46</v>
      </c>
      <c r="C341" t="s">
        <v>6</v>
      </c>
      <c r="D341">
        <v>27.72</v>
      </c>
      <c r="E341">
        <v>1</v>
      </c>
      <c r="F341" t="s">
        <v>10</v>
      </c>
      <c r="G341" t="s">
        <v>11</v>
      </c>
      <c r="H341">
        <v>8232.6388000000006</v>
      </c>
      <c r="I341" t="str">
        <f t="shared" si="5"/>
        <v>Over weight</v>
      </c>
    </row>
    <row r="342" spans="1:9" x14ac:dyDescent="0.35">
      <c r="A342" t="s">
        <v>694</v>
      </c>
      <c r="B342">
        <v>24</v>
      </c>
      <c r="C342" t="s">
        <v>6</v>
      </c>
      <c r="D342">
        <v>27.6</v>
      </c>
      <c r="E342">
        <v>0</v>
      </c>
      <c r="F342" t="s">
        <v>10</v>
      </c>
      <c r="G342" t="s">
        <v>8</v>
      </c>
      <c r="H342">
        <v>18955.220170000001</v>
      </c>
      <c r="I342" t="str">
        <f t="shared" si="5"/>
        <v>Over weight</v>
      </c>
    </row>
    <row r="343" spans="1:9" x14ac:dyDescent="0.35">
      <c r="A343" t="s">
        <v>695</v>
      </c>
      <c r="B343">
        <v>62</v>
      </c>
      <c r="C343" t="s">
        <v>9</v>
      </c>
      <c r="D343">
        <v>30.02</v>
      </c>
      <c r="E343">
        <v>0</v>
      </c>
      <c r="F343" t="s">
        <v>10</v>
      </c>
      <c r="G343" t="s">
        <v>12</v>
      </c>
      <c r="H343">
        <v>13352.0998</v>
      </c>
      <c r="I343" t="str">
        <f t="shared" si="5"/>
        <v>Obesity</v>
      </c>
    </row>
    <row r="344" spans="1:9" x14ac:dyDescent="0.35">
      <c r="A344" t="s">
        <v>696</v>
      </c>
      <c r="B344">
        <v>60</v>
      </c>
      <c r="C344" t="s">
        <v>6</v>
      </c>
      <c r="D344">
        <v>27.55</v>
      </c>
      <c r="E344">
        <v>0</v>
      </c>
      <c r="F344" t="s">
        <v>10</v>
      </c>
      <c r="G344" t="s">
        <v>13</v>
      </c>
      <c r="H344">
        <v>13217.094499999999</v>
      </c>
      <c r="I344" t="str">
        <f t="shared" si="5"/>
        <v>Over weight</v>
      </c>
    </row>
    <row r="345" spans="1:9" x14ac:dyDescent="0.35">
      <c r="A345" t="s">
        <v>697</v>
      </c>
      <c r="B345">
        <v>63</v>
      </c>
      <c r="C345" t="s">
        <v>9</v>
      </c>
      <c r="D345">
        <v>36.765000000000001</v>
      </c>
      <c r="E345">
        <v>0</v>
      </c>
      <c r="F345" t="s">
        <v>10</v>
      </c>
      <c r="G345" t="s">
        <v>13</v>
      </c>
      <c r="H345">
        <v>13981.850350000001</v>
      </c>
      <c r="I345" t="str">
        <f t="shared" si="5"/>
        <v>Obesity</v>
      </c>
    </row>
    <row r="346" spans="1:9" x14ac:dyDescent="0.35">
      <c r="A346" t="s">
        <v>698</v>
      </c>
      <c r="B346">
        <v>49</v>
      </c>
      <c r="C346" t="s">
        <v>6</v>
      </c>
      <c r="D346">
        <v>41.47</v>
      </c>
      <c r="E346">
        <v>4</v>
      </c>
      <c r="F346" t="s">
        <v>10</v>
      </c>
      <c r="G346" t="s">
        <v>11</v>
      </c>
      <c r="H346">
        <v>10977.2063</v>
      </c>
      <c r="I346" t="str">
        <f t="shared" si="5"/>
        <v>Obesity</v>
      </c>
    </row>
    <row r="347" spans="1:9" x14ac:dyDescent="0.35">
      <c r="A347" t="s">
        <v>699</v>
      </c>
      <c r="B347">
        <v>34</v>
      </c>
      <c r="C347" t="s">
        <v>6</v>
      </c>
      <c r="D347">
        <v>29.26</v>
      </c>
      <c r="E347">
        <v>3</v>
      </c>
      <c r="F347" t="s">
        <v>10</v>
      </c>
      <c r="G347" t="s">
        <v>11</v>
      </c>
      <c r="H347">
        <v>6184.2993999999999</v>
      </c>
      <c r="I347" t="str">
        <f t="shared" si="5"/>
        <v>Over weight</v>
      </c>
    </row>
    <row r="348" spans="1:9" x14ac:dyDescent="0.35">
      <c r="A348" t="s">
        <v>700</v>
      </c>
      <c r="B348">
        <v>33</v>
      </c>
      <c r="C348" t="s">
        <v>9</v>
      </c>
      <c r="D348">
        <v>35.75</v>
      </c>
      <c r="E348">
        <v>2</v>
      </c>
      <c r="F348" t="s">
        <v>10</v>
      </c>
      <c r="G348" t="s">
        <v>11</v>
      </c>
      <c r="H348">
        <v>4889.9994999999999</v>
      </c>
      <c r="I348" t="str">
        <f t="shared" si="5"/>
        <v>Obesity</v>
      </c>
    </row>
    <row r="349" spans="1:9" x14ac:dyDescent="0.35">
      <c r="A349" t="s">
        <v>701</v>
      </c>
      <c r="B349">
        <v>46</v>
      </c>
      <c r="C349" t="s">
        <v>9</v>
      </c>
      <c r="D349">
        <v>33.344999999999999</v>
      </c>
      <c r="E349">
        <v>1</v>
      </c>
      <c r="F349" t="s">
        <v>10</v>
      </c>
      <c r="G349" t="s">
        <v>13</v>
      </c>
      <c r="H349">
        <v>8334.4575499999992</v>
      </c>
      <c r="I349" t="str">
        <f t="shared" si="5"/>
        <v>Obesity</v>
      </c>
    </row>
    <row r="350" spans="1:9" x14ac:dyDescent="0.35">
      <c r="A350" t="s">
        <v>702</v>
      </c>
      <c r="B350">
        <v>36</v>
      </c>
      <c r="C350" t="s">
        <v>6</v>
      </c>
      <c r="D350">
        <v>29.92</v>
      </c>
      <c r="E350">
        <v>1</v>
      </c>
      <c r="F350" t="s">
        <v>10</v>
      </c>
      <c r="G350" t="s">
        <v>11</v>
      </c>
      <c r="H350">
        <v>5478.0367999999999</v>
      </c>
      <c r="I350" t="str">
        <f t="shared" si="5"/>
        <v>Obesity</v>
      </c>
    </row>
    <row r="351" spans="1:9" x14ac:dyDescent="0.35">
      <c r="A351" t="s">
        <v>703</v>
      </c>
      <c r="B351">
        <v>19</v>
      </c>
      <c r="C351" t="s">
        <v>9</v>
      </c>
      <c r="D351">
        <v>27.835000000000001</v>
      </c>
      <c r="E351">
        <v>0</v>
      </c>
      <c r="F351" t="s">
        <v>10</v>
      </c>
      <c r="G351" t="s">
        <v>12</v>
      </c>
      <c r="H351">
        <v>1635.7336499999999</v>
      </c>
      <c r="I351" t="str">
        <f t="shared" si="5"/>
        <v>Over weight</v>
      </c>
    </row>
    <row r="352" spans="1:9" x14ac:dyDescent="0.35">
      <c r="A352" t="s">
        <v>704</v>
      </c>
      <c r="B352">
        <v>57</v>
      </c>
      <c r="C352" t="s">
        <v>6</v>
      </c>
      <c r="D352">
        <v>23.18</v>
      </c>
      <c r="E352">
        <v>0</v>
      </c>
      <c r="F352" t="s">
        <v>10</v>
      </c>
      <c r="G352" t="s">
        <v>12</v>
      </c>
      <c r="H352">
        <v>11830.6072</v>
      </c>
      <c r="I352" t="str">
        <f t="shared" si="5"/>
        <v>Healthy weight</v>
      </c>
    </row>
    <row r="353" spans="1:9" x14ac:dyDescent="0.35">
      <c r="A353" t="s">
        <v>705</v>
      </c>
      <c r="B353">
        <v>50</v>
      </c>
      <c r="C353" t="s">
        <v>6</v>
      </c>
      <c r="D353">
        <v>25.6</v>
      </c>
      <c r="E353">
        <v>0</v>
      </c>
      <c r="F353" t="s">
        <v>10</v>
      </c>
      <c r="G353" t="s">
        <v>8</v>
      </c>
      <c r="H353">
        <v>8932.0840000000007</v>
      </c>
      <c r="I353" t="str">
        <f t="shared" si="5"/>
        <v>Over weight</v>
      </c>
    </row>
    <row r="354" spans="1:9" x14ac:dyDescent="0.35">
      <c r="A354" t="s">
        <v>706</v>
      </c>
      <c r="B354">
        <v>30</v>
      </c>
      <c r="C354" t="s">
        <v>6</v>
      </c>
      <c r="D354">
        <v>27.7</v>
      </c>
      <c r="E354">
        <v>0</v>
      </c>
      <c r="F354" t="s">
        <v>10</v>
      </c>
      <c r="G354" t="s">
        <v>8</v>
      </c>
      <c r="H354">
        <v>3554.203</v>
      </c>
      <c r="I354" t="str">
        <f t="shared" si="5"/>
        <v>Over weight</v>
      </c>
    </row>
    <row r="355" spans="1:9" x14ac:dyDescent="0.35">
      <c r="A355" t="s">
        <v>707</v>
      </c>
      <c r="B355">
        <v>33</v>
      </c>
      <c r="C355" t="s">
        <v>9</v>
      </c>
      <c r="D355">
        <v>35.244999999999997</v>
      </c>
      <c r="E355">
        <v>0</v>
      </c>
      <c r="F355" t="s">
        <v>10</v>
      </c>
      <c r="G355" t="s">
        <v>13</v>
      </c>
      <c r="H355">
        <v>12404.8791</v>
      </c>
      <c r="I355" t="str">
        <f t="shared" si="5"/>
        <v>Obesity</v>
      </c>
    </row>
    <row r="356" spans="1:9" x14ac:dyDescent="0.35">
      <c r="A356" t="s">
        <v>708</v>
      </c>
      <c r="B356">
        <v>18</v>
      </c>
      <c r="C356" t="s">
        <v>6</v>
      </c>
      <c r="D356">
        <v>38.28</v>
      </c>
      <c r="E356">
        <v>0</v>
      </c>
      <c r="F356" t="s">
        <v>10</v>
      </c>
      <c r="G356" t="s">
        <v>11</v>
      </c>
      <c r="H356">
        <v>14133.03775</v>
      </c>
      <c r="I356" t="str">
        <f t="shared" si="5"/>
        <v>Obesity</v>
      </c>
    </row>
    <row r="357" spans="1:9" x14ac:dyDescent="0.35">
      <c r="A357" t="s">
        <v>709</v>
      </c>
      <c r="B357">
        <v>46</v>
      </c>
      <c r="C357" t="s">
        <v>9</v>
      </c>
      <c r="D357">
        <v>27.6</v>
      </c>
      <c r="E357">
        <v>0</v>
      </c>
      <c r="F357" t="s">
        <v>10</v>
      </c>
      <c r="G357" t="s">
        <v>8</v>
      </c>
      <c r="H357">
        <v>24603.04837</v>
      </c>
      <c r="I357" t="str">
        <f t="shared" si="5"/>
        <v>Over weight</v>
      </c>
    </row>
    <row r="358" spans="1:9" x14ac:dyDescent="0.35">
      <c r="A358" t="s">
        <v>710</v>
      </c>
      <c r="B358">
        <v>46</v>
      </c>
      <c r="C358" t="s">
        <v>9</v>
      </c>
      <c r="D358">
        <v>43.89</v>
      </c>
      <c r="E358">
        <v>3</v>
      </c>
      <c r="F358" t="s">
        <v>10</v>
      </c>
      <c r="G358" t="s">
        <v>11</v>
      </c>
      <c r="H358">
        <v>8944.1151000000009</v>
      </c>
      <c r="I358" t="str">
        <f t="shared" si="5"/>
        <v>Obesity</v>
      </c>
    </row>
    <row r="359" spans="1:9" x14ac:dyDescent="0.35">
      <c r="A359" t="s">
        <v>711</v>
      </c>
      <c r="B359">
        <v>47</v>
      </c>
      <c r="C359" t="s">
        <v>9</v>
      </c>
      <c r="D359">
        <v>29.83</v>
      </c>
      <c r="E359">
        <v>3</v>
      </c>
      <c r="F359" t="s">
        <v>10</v>
      </c>
      <c r="G359" t="s">
        <v>12</v>
      </c>
      <c r="H359">
        <v>9620.3307000000004</v>
      </c>
      <c r="I359" t="str">
        <f t="shared" si="5"/>
        <v>Over weight</v>
      </c>
    </row>
    <row r="360" spans="1:9" x14ac:dyDescent="0.35">
      <c r="A360" t="s">
        <v>712</v>
      </c>
      <c r="B360">
        <v>23</v>
      </c>
      <c r="C360" t="s">
        <v>9</v>
      </c>
      <c r="D360">
        <v>41.91</v>
      </c>
      <c r="E360">
        <v>0</v>
      </c>
      <c r="F360" t="s">
        <v>10</v>
      </c>
      <c r="G360" t="s">
        <v>11</v>
      </c>
      <c r="H360">
        <v>1837.2819</v>
      </c>
      <c r="I360" t="str">
        <f t="shared" si="5"/>
        <v>Obesity</v>
      </c>
    </row>
    <row r="361" spans="1:9" x14ac:dyDescent="0.35">
      <c r="A361" t="s">
        <v>713</v>
      </c>
      <c r="B361">
        <v>18</v>
      </c>
      <c r="C361" t="s">
        <v>6</v>
      </c>
      <c r="D361">
        <v>20.79</v>
      </c>
      <c r="E361">
        <v>0</v>
      </c>
      <c r="F361" t="s">
        <v>10</v>
      </c>
      <c r="G361" t="s">
        <v>11</v>
      </c>
      <c r="H361">
        <v>1607.5101</v>
      </c>
      <c r="I361" t="str">
        <f t="shared" si="5"/>
        <v>Healthy weight</v>
      </c>
    </row>
    <row r="362" spans="1:9" x14ac:dyDescent="0.35">
      <c r="A362" t="s">
        <v>714</v>
      </c>
      <c r="B362">
        <v>48</v>
      </c>
      <c r="C362" t="s">
        <v>6</v>
      </c>
      <c r="D362">
        <v>32.299999999999997</v>
      </c>
      <c r="E362">
        <v>2</v>
      </c>
      <c r="F362" t="s">
        <v>10</v>
      </c>
      <c r="G362" t="s">
        <v>13</v>
      </c>
      <c r="H362">
        <v>10043.249</v>
      </c>
      <c r="I362" t="str">
        <f t="shared" si="5"/>
        <v>Obesity</v>
      </c>
    </row>
    <row r="363" spans="1:9" x14ac:dyDescent="0.35">
      <c r="A363" t="s">
        <v>715</v>
      </c>
      <c r="B363">
        <v>35</v>
      </c>
      <c r="C363" t="s">
        <v>9</v>
      </c>
      <c r="D363">
        <v>30.5</v>
      </c>
      <c r="E363">
        <v>1</v>
      </c>
      <c r="F363" t="s">
        <v>10</v>
      </c>
      <c r="G363" t="s">
        <v>8</v>
      </c>
      <c r="H363">
        <v>4751.07</v>
      </c>
      <c r="I363" t="str">
        <f t="shared" si="5"/>
        <v>Obesity</v>
      </c>
    </row>
    <row r="364" spans="1:9" x14ac:dyDescent="0.35">
      <c r="A364" t="s">
        <v>716</v>
      </c>
      <c r="B364">
        <v>19</v>
      </c>
      <c r="C364" t="s">
        <v>6</v>
      </c>
      <c r="D364">
        <v>21.7</v>
      </c>
      <c r="E364">
        <v>0</v>
      </c>
      <c r="F364" t="s">
        <v>7</v>
      </c>
      <c r="G364" t="s">
        <v>8</v>
      </c>
      <c r="H364">
        <v>13844.505999999999</v>
      </c>
      <c r="I364" t="str">
        <f t="shared" si="5"/>
        <v>Healthy weight</v>
      </c>
    </row>
    <row r="365" spans="1:9" x14ac:dyDescent="0.35">
      <c r="A365" t="s">
        <v>717</v>
      </c>
      <c r="B365">
        <v>21</v>
      </c>
      <c r="C365" t="s">
        <v>6</v>
      </c>
      <c r="D365">
        <v>26.4</v>
      </c>
      <c r="E365">
        <v>1</v>
      </c>
      <c r="F365" t="s">
        <v>10</v>
      </c>
      <c r="G365" t="s">
        <v>8</v>
      </c>
      <c r="H365">
        <v>2597.779</v>
      </c>
      <c r="I365" t="str">
        <f t="shared" si="5"/>
        <v>Over weight</v>
      </c>
    </row>
    <row r="366" spans="1:9" x14ac:dyDescent="0.35">
      <c r="A366" t="s">
        <v>718</v>
      </c>
      <c r="B366">
        <v>21</v>
      </c>
      <c r="C366" t="s">
        <v>6</v>
      </c>
      <c r="D366">
        <v>21.89</v>
      </c>
      <c r="E366">
        <v>2</v>
      </c>
      <c r="F366" t="s">
        <v>10</v>
      </c>
      <c r="G366" t="s">
        <v>11</v>
      </c>
      <c r="H366">
        <v>3180.5101</v>
      </c>
      <c r="I366" t="str">
        <f t="shared" si="5"/>
        <v>Healthy weight</v>
      </c>
    </row>
    <row r="367" spans="1:9" x14ac:dyDescent="0.35">
      <c r="A367" t="s">
        <v>719</v>
      </c>
      <c r="B367">
        <v>49</v>
      </c>
      <c r="C367" t="s">
        <v>6</v>
      </c>
      <c r="D367">
        <v>30.78</v>
      </c>
      <c r="E367">
        <v>1</v>
      </c>
      <c r="F367" t="s">
        <v>10</v>
      </c>
      <c r="G367" t="s">
        <v>13</v>
      </c>
      <c r="H367">
        <v>9778.3472000000002</v>
      </c>
      <c r="I367" t="str">
        <f t="shared" si="5"/>
        <v>Obesity</v>
      </c>
    </row>
    <row r="368" spans="1:9" x14ac:dyDescent="0.35">
      <c r="A368" t="s">
        <v>720</v>
      </c>
      <c r="B368">
        <v>56</v>
      </c>
      <c r="C368" t="s">
        <v>6</v>
      </c>
      <c r="D368">
        <v>32.299999999999997</v>
      </c>
      <c r="E368">
        <v>3</v>
      </c>
      <c r="F368" t="s">
        <v>10</v>
      </c>
      <c r="G368" t="s">
        <v>13</v>
      </c>
      <c r="H368">
        <v>13430.264999999999</v>
      </c>
      <c r="I368" t="str">
        <f t="shared" si="5"/>
        <v>Obesity</v>
      </c>
    </row>
    <row r="369" spans="1:9" x14ac:dyDescent="0.35">
      <c r="A369" t="s">
        <v>721</v>
      </c>
      <c r="B369">
        <v>42</v>
      </c>
      <c r="C369" t="s">
        <v>6</v>
      </c>
      <c r="D369">
        <v>24.984999999999999</v>
      </c>
      <c r="E369">
        <v>2</v>
      </c>
      <c r="F369" t="s">
        <v>10</v>
      </c>
      <c r="G369" t="s">
        <v>12</v>
      </c>
      <c r="H369">
        <v>8017.0611500000005</v>
      </c>
      <c r="I369" t="str">
        <f t="shared" si="5"/>
        <v>Over weight</v>
      </c>
    </row>
    <row r="370" spans="1:9" x14ac:dyDescent="0.35">
      <c r="A370" t="s">
        <v>722</v>
      </c>
      <c r="B370">
        <v>44</v>
      </c>
      <c r="C370" t="s">
        <v>9</v>
      </c>
      <c r="D370">
        <v>32.015000000000001</v>
      </c>
      <c r="E370">
        <v>2</v>
      </c>
      <c r="F370" t="s">
        <v>10</v>
      </c>
      <c r="G370" t="s">
        <v>12</v>
      </c>
      <c r="H370">
        <v>8116.2688500000004</v>
      </c>
      <c r="I370" t="str">
        <f t="shared" si="5"/>
        <v>Obesity</v>
      </c>
    </row>
    <row r="371" spans="1:9" x14ac:dyDescent="0.35">
      <c r="A371" t="s">
        <v>723</v>
      </c>
      <c r="B371">
        <v>18</v>
      </c>
      <c r="C371" t="s">
        <v>9</v>
      </c>
      <c r="D371">
        <v>30.4</v>
      </c>
      <c r="E371">
        <v>3</v>
      </c>
      <c r="F371" t="s">
        <v>10</v>
      </c>
      <c r="G371" t="s">
        <v>13</v>
      </c>
      <c r="H371">
        <v>3481.8679999999999</v>
      </c>
      <c r="I371" t="str">
        <f t="shared" si="5"/>
        <v>Obesity</v>
      </c>
    </row>
    <row r="372" spans="1:9" x14ac:dyDescent="0.35">
      <c r="A372" t="s">
        <v>724</v>
      </c>
      <c r="B372">
        <v>61</v>
      </c>
      <c r="C372" t="s">
        <v>6</v>
      </c>
      <c r="D372">
        <v>21.09</v>
      </c>
      <c r="E372">
        <v>0</v>
      </c>
      <c r="F372" t="s">
        <v>10</v>
      </c>
      <c r="G372" t="s">
        <v>12</v>
      </c>
      <c r="H372">
        <v>13415.0381</v>
      </c>
      <c r="I372" t="str">
        <f t="shared" si="5"/>
        <v>Healthy weight</v>
      </c>
    </row>
    <row r="373" spans="1:9" x14ac:dyDescent="0.35">
      <c r="A373" t="s">
        <v>725</v>
      </c>
      <c r="B373">
        <v>57</v>
      </c>
      <c r="C373" t="s">
        <v>6</v>
      </c>
      <c r="D373">
        <v>22.23</v>
      </c>
      <c r="E373">
        <v>0</v>
      </c>
      <c r="F373" t="s">
        <v>10</v>
      </c>
      <c r="G373" t="s">
        <v>13</v>
      </c>
      <c r="H373">
        <v>12029.286700000001</v>
      </c>
      <c r="I373" t="str">
        <f t="shared" si="5"/>
        <v>Healthy weight</v>
      </c>
    </row>
    <row r="374" spans="1:9" x14ac:dyDescent="0.35">
      <c r="A374" t="s">
        <v>726</v>
      </c>
      <c r="B374">
        <v>42</v>
      </c>
      <c r="C374" t="s">
        <v>6</v>
      </c>
      <c r="D374">
        <v>33.155000000000001</v>
      </c>
      <c r="E374">
        <v>1</v>
      </c>
      <c r="F374" t="s">
        <v>10</v>
      </c>
      <c r="G374" t="s">
        <v>13</v>
      </c>
      <c r="H374">
        <v>7639.4174499999999</v>
      </c>
      <c r="I374" t="str">
        <f t="shared" si="5"/>
        <v>Obesity</v>
      </c>
    </row>
    <row r="375" spans="1:9" x14ac:dyDescent="0.35">
      <c r="A375" t="s">
        <v>727</v>
      </c>
      <c r="B375">
        <v>26</v>
      </c>
      <c r="C375" t="s">
        <v>9</v>
      </c>
      <c r="D375">
        <v>32.9</v>
      </c>
      <c r="E375">
        <v>2</v>
      </c>
      <c r="F375" t="s">
        <v>7</v>
      </c>
      <c r="G375" t="s">
        <v>8</v>
      </c>
      <c r="H375">
        <v>36085.218999999997</v>
      </c>
      <c r="I375" t="str">
        <f t="shared" si="5"/>
        <v>Obesity</v>
      </c>
    </row>
    <row r="376" spans="1:9" x14ac:dyDescent="0.35">
      <c r="A376" t="s">
        <v>728</v>
      </c>
      <c r="B376">
        <v>20</v>
      </c>
      <c r="C376" t="s">
        <v>9</v>
      </c>
      <c r="D376">
        <v>33.33</v>
      </c>
      <c r="E376">
        <v>0</v>
      </c>
      <c r="F376" t="s">
        <v>10</v>
      </c>
      <c r="G376" t="s">
        <v>11</v>
      </c>
      <c r="H376">
        <v>1391.5287000000001</v>
      </c>
      <c r="I376" t="str">
        <f t="shared" si="5"/>
        <v>Obesity</v>
      </c>
    </row>
    <row r="377" spans="1:9" x14ac:dyDescent="0.35">
      <c r="A377" t="s">
        <v>729</v>
      </c>
      <c r="B377">
        <v>23</v>
      </c>
      <c r="C377" t="s">
        <v>6</v>
      </c>
      <c r="D377">
        <v>28.31</v>
      </c>
      <c r="E377">
        <v>0</v>
      </c>
      <c r="F377" t="s">
        <v>7</v>
      </c>
      <c r="G377" t="s">
        <v>12</v>
      </c>
      <c r="H377">
        <v>18033.9679</v>
      </c>
      <c r="I377" t="str">
        <f t="shared" si="5"/>
        <v>Over weight</v>
      </c>
    </row>
    <row r="378" spans="1:9" x14ac:dyDescent="0.35">
      <c r="A378" t="s">
        <v>730</v>
      </c>
      <c r="B378">
        <v>39</v>
      </c>
      <c r="C378" t="s">
        <v>6</v>
      </c>
      <c r="D378">
        <v>24.89</v>
      </c>
      <c r="E378">
        <v>3</v>
      </c>
      <c r="F378" t="s">
        <v>7</v>
      </c>
      <c r="G378" t="s">
        <v>13</v>
      </c>
      <c r="H378">
        <v>21659.930100000001</v>
      </c>
      <c r="I378" t="str">
        <f t="shared" si="5"/>
        <v>Healthy weight</v>
      </c>
    </row>
    <row r="379" spans="1:9" x14ac:dyDescent="0.35">
      <c r="A379" t="s">
        <v>731</v>
      </c>
      <c r="B379">
        <v>24</v>
      </c>
      <c r="C379" t="s">
        <v>9</v>
      </c>
      <c r="D379">
        <v>40.15</v>
      </c>
      <c r="E379">
        <v>0</v>
      </c>
      <c r="F379" t="s">
        <v>7</v>
      </c>
      <c r="G379" t="s">
        <v>11</v>
      </c>
      <c r="H379">
        <v>38126.246500000001</v>
      </c>
      <c r="I379" t="str">
        <f t="shared" si="5"/>
        <v>Obesity</v>
      </c>
    </row>
    <row r="380" spans="1:9" x14ac:dyDescent="0.35">
      <c r="A380" t="s">
        <v>732</v>
      </c>
      <c r="B380">
        <v>64</v>
      </c>
      <c r="C380" t="s">
        <v>6</v>
      </c>
      <c r="D380">
        <v>30.114999999999998</v>
      </c>
      <c r="E380">
        <v>3</v>
      </c>
      <c r="F380" t="s">
        <v>10</v>
      </c>
      <c r="G380" t="s">
        <v>12</v>
      </c>
      <c r="H380">
        <v>16455.707849999999</v>
      </c>
      <c r="I380" t="str">
        <f t="shared" si="5"/>
        <v>Obesity</v>
      </c>
    </row>
    <row r="381" spans="1:9" x14ac:dyDescent="0.35">
      <c r="A381" t="s">
        <v>733</v>
      </c>
      <c r="B381">
        <v>62</v>
      </c>
      <c r="C381" t="s">
        <v>9</v>
      </c>
      <c r="D381">
        <v>31.46</v>
      </c>
      <c r="E381">
        <v>1</v>
      </c>
      <c r="F381" t="s">
        <v>10</v>
      </c>
      <c r="G381" t="s">
        <v>11</v>
      </c>
      <c r="H381">
        <v>27000.98473</v>
      </c>
      <c r="I381" t="str">
        <f t="shared" si="5"/>
        <v>Obesity</v>
      </c>
    </row>
    <row r="382" spans="1:9" x14ac:dyDescent="0.35">
      <c r="A382" t="s">
        <v>734</v>
      </c>
      <c r="B382">
        <v>27</v>
      </c>
      <c r="C382" t="s">
        <v>6</v>
      </c>
      <c r="D382">
        <v>17.954999999999998</v>
      </c>
      <c r="E382">
        <v>2</v>
      </c>
      <c r="F382" t="s">
        <v>7</v>
      </c>
      <c r="G382" t="s">
        <v>13</v>
      </c>
      <c r="H382">
        <v>15006.579449999999</v>
      </c>
      <c r="I382" t="str">
        <f t="shared" si="5"/>
        <v>Underweight</v>
      </c>
    </row>
    <row r="383" spans="1:9" x14ac:dyDescent="0.35">
      <c r="A383" t="s">
        <v>735</v>
      </c>
      <c r="B383">
        <v>55</v>
      </c>
      <c r="C383" t="s">
        <v>9</v>
      </c>
      <c r="D383">
        <v>30.684999999999999</v>
      </c>
      <c r="E383">
        <v>0</v>
      </c>
      <c r="F383" t="s">
        <v>7</v>
      </c>
      <c r="G383" t="s">
        <v>13</v>
      </c>
      <c r="H383">
        <v>42303.692150000003</v>
      </c>
      <c r="I383" t="str">
        <f t="shared" si="5"/>
        <v>Obesity</v>
      </c>
    </row>
    <row r="384" spans="1:9" x14ac:dyDescent="0.35">
      <c r="A384" t="s">
        <v>736</v>
      </c>
      <c r="B384">
        <v>55</v>
      </c>
      <c r="C384" t="s">
        <v>9</v>
      </c>
      <c r="D384">
        <v>33</v>
      </c>
      <c r="E384">
        <v>0</v>
      </c>
      <c r="F384" t="s">
        <v>10</v>
      </c>
      <c r="G384" t="s">
        <v>11</v>
      </c>
      <c r="H384">
        <v>20781.48892</v>
      </c>
      <c r="I384" t="str">
        <f t="shared" si="5"/>
        <v>Obesity</v>
      </c>
    </row>
    <row r="385" spans="1:9" x14ac:dyDescent="0.35">
      <c r="A385" t="s">
        <v>737</v>
      </c>
      <c r="B385">
        <v>35</v>
      </c>
      <c r="C385" t="s">
        <v>6</v>
      </c>
      <c r="D385">
        <v>43.34</v>
      </c>
      <c r="E385">
        <v>2</v>
      </c>
      <c r="F385" t="s">
        <v>10</v>
      </c>
      <c r="G385" t="s">
        <v>11</v>
      </c>
      <c r="H385">
        <v>5846.9175999999998</v>
      </c>
      <c r="I385" t="str">
        <f t="shared" si="5"/>
        <v>Obesity</v>
      </c>
    </row>
    <row r="386" spans="1:9" x14ac:dyDescent="0.35">
      <c r="A386" t="s">
        <v>738</v>
      </c>
      <c r="B386">
        <v>44</v>
      </c>
      <c r="C386" t="s">
        <v>9</v>
      </c>
      <c r="D386">
        <v>22.135000000000002</v>
      </c>
      <c r="E386">
        <v>2</v>
      </c>
      <c r="F386" t="s">
        <v>10</v>
      </c>
      <c r="G386" t="s">
        <v>13</v>
      </c>
      <c r="H386">
        <v>8302.5356499999998</v>
      </c>
      <c r="I386" t="str">
        <f t="shared" ref="I386:I449" si="6">IF(D386&lt;18.5,"Underweight",IF(D386&lt;24.9,"Healthy weight",IF(D386&lt;29.9,"Over weight","Obesity")))</f>
        <v>Healthy weight</v>
      </c>
    </row>
    <row r="387" spans="1:9" x14ac:dyDescent="0.35">
      <c r="A387" t="s">
        <v>739</v>
      </c>
      <c r="B387">
        <v>19</v>
      </c>
      <c r="C387" t="s">
        <v>9</v>
      </c>
      <c r="D387">
        <v>34.4</v>
      </c>
      <c r="E387">
        <v>0</v>
      </c>
      <c r="F387" t="s">
        <v>10</v>
      </c>
      <c r="G387" t="s">
        <v>8</v>
      </c>
      <c r="H387">
        <v>1261.8589999999999</v>
      </c>
      <c r="I387" t="str">
        <f t="shared" si="6"/>
        <v>Obesity</v>
      </c>
    </row>
    <row r="388" spans="1:9" x14ac:dyDescent="0.35">
      <c r="A388" t="s">
        <v>740</v>
      </c>
      <c r="B388">
        <v>58</v>
      </c>
      <c r="C388" t="s">
        <v>6</v>
      </c>
      <c r="D388">
        <v>39.049999999999997</v>
      </c>
      <c r="E388">
        <v>0</v>
      </c>
      <c r="F388" t="s">
        <v>10</v>
      </c>
      <c r="G388" t="s">
        <v>11</v>
      </c>
      <c r="H388">
        <v>11856.4115</v>
      </c>
      <c r="I388" t="str">
        <f t="shared" si="6"/>
        <v>Obesity</v>
      </c>
    </row>
    <row r="389" spans="1:9" x14ac:dyDescent="0.35">
      <c r="A389" t="s">
        <v>741</v>
      </c>
      <c r="B389">
        <v>50</v>
      </c>
      <c r="C389" t="s">
        <v>9</v>
      </c>
      <c r="D389">
        <v>25.364999999999998</v>
      </c>
      <c r="E389">
        <v>2</v>
      </c>
      <c r="F389" t="s">
        <v>10</v>
      </c>
      <c r="G389" t="s">
        <v>12</v>
      </c>
      <c r="H389">
        <v>30284.642940000002</v>
      </c>
      <c r="I389" t="str">
        <f t="shared" si="6"/>
        <v>Over weight</v>
      </c>
    </row>
    <row r="390" spans="1:9" x14ac:dyDescent="0.35">
      <c r="A390" t="s">
        <v>742</v>
      </c>
      <c r="B390">
        <v>26</v>
      </c>
      <c r="C390" t="s">
        <v>6</v>
      </c>
      <c r="D390">
        <v>22.61</v>
      </c>
      <c r="E390">
        <v>0</v>
      </c>
      <c r="F390" t="s">
        <v>10</v>
      </c>
      <c r="G390" t="s">
        <v>12</v>
      </c>
      <c r="H390">
        <v>3176.8159000000001</v>
      </c>
      <c r="I390" t="str">
        <f t="shared" si="6"/>
        <v>Healthy weight</v>
      </c>
    </row>
    <row r="391" spans="1:9" x14ac:dyDescent="0.35">
      <c r="A391" t="s">
        <v>743</v>
      </c>
      <c r="B391">
        <v>24</v>
      </c>
      <c r="C391" t="s">
        <v>6</v>
      </c>
      <c r="D391">
        <v>30.21</v>
      </c>
      <c r="E391">
        <v>3</v>
      </c>
      <c r="F391" t="s">
        <v>10</v>
      </c>
      <c r="G391" t="s">
        <v>12</v>
      </c>
      <c r="H391">
        <v>4618.0798999999997</v>
      </c>
      <c r="I391" t="str">
        <f t="shared" si="6"/>
        <v>Obesity</v>
      </c>
    </row>
    <row r="392" spans="1:9" x14ac:dyDescent="0.35">
      <c r="A392" t="s">
        <v>744</v>
      </c>
      <c r="B392">
        <v>48</v>
      </c>
      <c r="C392" t="s">
        <v>9</v>
      </c>
      <c r="D392">
        <v>35.625</v>
      </c>
      <c r="E392">
        <v>4</v>
      </c>
      <c r="F392" t="s">
        <v>10</v>
      </c>
      <c r="G392" t="s">
        <v>13</v>
      </c>
      <c r="H392">
        <v>10736.87075</v>
      </c>
      <c r="I392" t="str">
        <f t="shared" si="6"/>
        <v>Obesity</v>
      </c>
    </row>
    <row r="393" spans="1:9" x14ac:dyDescent="0.35">
      <c r="A393" t="s">
        <v>745</v>
      </c>
      <c r="B393">
        <v>19</v>
      </c>
      <c r="C393" t="s">
        <v>6</v>
      </c>
      <c r="D393">
        <v>37.43</v>
      </c>
      <c r="E393">
        <v>0</v>
      </c>
      <c r="F393" t="s">
        <v>10</v>
      </c>
      <c r="G393" t="s">
        <v>12</v>
      </c>
      <c r="H393">
        <v>2138.0707000000002</v>
      </c>
      <c r="I393" t="str">
        <f t="shared" si="6"/>
        <v>Obesity</v>
      </c>
    </row>
    <row r="394" spans="1:9" x14ac:dyDescent="0.35">
      <c r="A394" t="s">
        <v>746</v>
      </c>
      <c r="B394">
        <v>48</v>
      </c>
      <c r="C394" t="s">
        <v>9</v>
      </c>
      <c r="D394">
        <v>31.445</v>
      </c>
      <c r="E394">
        <v>1</v>
      </c>
      <c r="F394" t="s">
        <v>10</v>
      </c>
      <c r="G394" t="s">
        <v>13</v>
      </c>
      <c r="H394">
        <v>8964.0605500000001</v>
      </c>
      <c r="I394" t="str">
        <f t="shared" si="6"/>
        <v>Obesity</v>
      </c>
    </row>
    <row r="395" spans="1:9" x14ac:dyDescent="0.35">
      <c r="A395" t="s">
        <v>747</v>
      </c>
      <c r="B395">
        <v>49</v>
      </c>
      <c r="C395" t="s">
        <v>9</v>
      </c>
      <c r="D395">
        <v>31.35</v>
      </c>
      <c r="E395">
        <v>1</v>
      </c>
      <c r="F395" t="s">
        <v>10</v>
      </c>
      <c r="G395" t="s">
        <v>13</v>
      </c>
      <c r="H395">
        <v>9290.1394999999993</v>
      </c>
      <c r="I395" t="str">
        <f t="shared" si="6"/>
        <v>Obesity</v>
      </c>
    </row>
    <row r="396" spans="1:9" x14ac:dyDescent="0.35">
      <c r="A396" t="s">
        <v>748</v>
      </c>
      <c r="B396">
        <v>46</v>
      </c>
      <c r="C396" t="s">
        <v>6</v>
      </c>
      <c r="D396">
        <v>32.299999999999997</v>
      </c>
      <c r="E396">
        <v>2</v>
      </c>
      <c r="F396" t="s">
        <v>10</v>
      </c>
      <c r="G396" t="s">
        <v>13</v>
      </c>
      <c r="H396">
        <v>9411.0049999999992</v>
      </c>
      <c r="I396" t="str">
        <f t="shared" si="6"/>
        <v>Obesity</v>
      </c>
    </row>
    <row r="397" spans="1:9" x14ac:dyDescent="0.35">
      <c r="A397" t="s">
        <v>749</v>
      </c>
      <c r="B397">
        <v>46</v>
      </c>
      <c r="C397" t="s">
        <v>9</v>
      </c>
      <c r="D397">
        <v>19.855</v>
      </c>
      <c r="E397">
        <v>0</v>
      </c>
      <c r="F397" t="s">
        <v>10</v>
      </c>
      <c r="G397" t="s">
        <v>12</v>
      </c>
      <c r="H397">
        <v>7526.7064499999997</v>
      </c>
      <c r="I397" t="str">
        <f t="shared" si="6"/>
        <v>Healthy weight</v>
      </c>
    </row>
    <row r="398" spans="1:9" x14ac:dyDescent="0.35">
      <c r="A398" t="s">
        <v>750</v>
      </c>
      <c r="B398">
        <v>43</v>
      </c>
      <c r="C398" t="s">
        <v>6</v>
      </c>
      <c r="D398">
        <v>34.4</v>
      </c>
      <c r="E398">
        <v>3</v>
      </c>
      <c r="F398" t="s">
        <v>10</v>
      </c>
      <c r="G398" t="s">
        <v>8</v>
      </c>
      <c r="H398">
        <v>8522.0030000000006</v>
      </c>
      <c r="I398" t="str">
        <f t="shared" si="6"/>
        <v>Obesity</v>
      </c>
    </row>
    <row r="399" spans="1:9" x14ac:dyDescent="0.35">
      <c r="A399" t="s">
        <v>751</v>
      </c>
      <c r="B399">
        <v>21</v>
      </c>
      <c r="C399" t="s">
        <v>9</v>
      </c>
      <c r="D399">
        <v>31.02</v>
      </c>
      <c r="E399">
        <v>0</v>
      </c>
      <c r="F399" t="s">
        <v>10</v>
      </c>
      <c r="G399" t="s">
        <v>11</v>
      </c>
      <c r="H399">
        <v>16586.49771</v>
      </c>
      <c r="I399" t="str">
        <f t="shared" si="6"/>
        <v>Obesity</v>
      </c>
    </row>
    <row r="400" spans="1:9" x14ac:dyDescent="0.35">
      <c r="A400" t="s">
        <v>752</v>
      </c>
      <c r="B400">
        <v>64</v>
      </c>
      <c r="C400" t="s">
        <v>9</v>
      </c>
      <c r="D400">
        <v>25.6</v>
      </c>
      <c r="E400">
        <v>2</v>
      </c>
      <c r="F400" t="s">
        <v>10</v>
      </c>
      <c r="G400" t="s">
        <v>8</v>
      </c>
      <c r="H400">
        <v>14988.432000000001</v>
      </c>
      <c r="I400" t="str">
        <f t="shared" si="6"/>
        <v>Over weight</v>
      </c>
    </row>
    <row r="401" spans="1:9" x14ac:dyDescent="0.35">
      <c r="A401" t="s">
        <v>753</v>
      </c>
      <c r="B401">
        <v>18</v>
      </c>
      <c r="C401" t="s">
        <v>6</v>
      </c>
      <c r="D401">
        <v>38.17</v>
      </c>
      <c r="E401">
        <v>0</v>
      </c>
      <c r="F401" t="s">
        <v>10</v>
      </c>
      <c r="G401" t="s">
        <v>11</v>
      </c>
      <c r="H401">
        <v>1631.6683</v>
      </c>
      <c r="I401" t="str">
        <f t="shared" si="6"/>
        <v>Obesity</v>
      </c>
    </row>
    <row r="402" spans="1:9" x14ac:dyDescent="0.35">
      <c r="A402" t="s">
        <v>754</v>
      </c>
      <c r="B402">
        <v>51</v>
      </c>
      <c r="C402" t="s">
        <v>6</v>
      </c>
      <c r="D402">
        <v>20.6</v>
      </c>
      <c r="E402">
        <v>0</v>
      </c>
      <c r="F402" t="s">
        <v>10</v>
      </c>
      <c r="G402" t="s">
        <v>8</v>
      </c>
      <c r="H402">
        <v>9264.7970000000005</v>
      </c>
      <c r="I402" t="str">
        <f t="shared" si="6"/>
        <v>Healthy weight</v>
      </c>
    </row>
    <row r="403" spans="1:9" x14ac:dyDescent="0.35">
      <c r="A403" t="s">
        <v>755</v>
      </c>
      <c r="B403">
        <v>47</v>
      </c>
      <c r="C403" t="s">
        <v>9</v>
      </c>
      <c r="D403">
        <v>47.52</v>
      </c>
      <c r="E403">
        <v>1</v>
      </c>
      <c r="F403" t="s">
        <v>10</v>
      </c>
      <c r="G403" t="s">
        <v>11</v>
      </c>
      <c r="H403">
        <v>8083.9197999999997</v>
      </c>
      <c r="I403" t="str">
        <f t="shared" si="6"/>
        <v>Obesity</v>
      </c>
    </row>
    <row r="404" spans="1:9" x14ac:dyDescent="0.35">
      <c r="A404" t="s">
        <v>756</v>
      </c>
      <c r="B404">
        <v>64</v>
      </c>
      <c r="C404" t="s">
        <v>6</v>
      </c>
      <c r="D404">
        <v>32.965000000000003</v>
      </c>
      <c r="E404">
        <v>0</v>
      </c>
      <c r="F404" t="s">
        <v>10</v>
      </c>
      <c r="G404" t="s">
        <v>12</v>
      </c>
      <c r="H404">
        <v>14692.66935</v>
      </c>
      <c r="I404" t="str">
        <f t="shared" si="6"/>
        <v>Obesity</v>
      </c>
    </row>
    <row r="405" spans="1:9" x14ac:dyDescent="0.35">
      <c r="A405" t="s">
        <v>757</v>
      </c>
      <c r="B405">
        <v>49</v>
      </c>
      <c r="C405" t="s">
        <v>9</v>
      </c>
      <c r="D405">
        <v>32.299999999999997</v>
      </c>
      <c r="E405">
        <v>3</v>
      </c>
      <c r="F405" t="s">
        <v>10</v>
      </c>
      <c r="G405" t="s">
        <v>12</v>
      </c>
      <c r="H405">
        <v>10269.459999999999</v>
      </c>
      <c r="I405" t="str">
        <f t="shared" si="6"/>
        <v>Obesity</v>
      </c>
    </row>
    <row r="406" spans="1:9" x14ac:dyDescent="0.35">
      <c r="A406" t="s">
        <v>758</v>
      </c>
      <c r="B406">
        <v>31</v>
      </c>
      <c r="C406" t="s">
        <v>9</v>
      </c>
      <c r="D406">
        <v>20.399999999999999</v>
      </c>
      <c r="E406">
        <v>0</v>
      </c>
      <c r="F406" t="s">
        <v>10</v>
      </c>
      <c r="G406" t="s">
        <v>8</v>
      </c>
      <c r="H406">
        <v>3260.1990000000001</v>
      </c>
      <c r="I406" t="str">
        <f t="shared" si="6"/>
        <v>Healthy weight</v>
      </c>
    </row>
    <row r="407" spans="1:9" x14ac:dyDescent="0.35">
      <c r="A407" t="s">
        <v>759</v>
      </c>
      <c r="B407">
        <v>52</v>
      </c>
      <c r="C407" t="s">
        <v>6</v>
      </c>
      <c r="D407">
        <v>38.380000000000003</v>
      </c>
      <c r="E407">
        <v>2</v>
      </c>
      <c r="F407" t="s">
        <v>10</v>
      </c>
      <c r="G407" t="s">
        <v>13</v>
      </c>
      <c r="H407">
        <v>11396.9002</v>
      </c>
      <c r="I407" t="str">
        <f t="shared" si="6"/>
        <v>Obesity</v>
      </c>
    </row>
    <row r="408" spans="1:9" x14ac:dyDescent="0.35">
      <c r="A408" t="s">
        <v>760</v>
      </c>
      <c r="B408">
        <v>33</v>
      </c>
      <c r="C408" t="s">
        <v>6</v>
      </c>
      <c r="D408">
        <v>24.31</v>
      </c>
      <c r="E408">
        <v>0</v>
      </c>
      <c r="F408" t="s">
        <v>10</v>
      </c>
      <c r="G408" t="s">
        <v>11</v>
      </c>
      <c r="H408">
        <v>4185.0978999999998</v>
      </c>
      <c r="I408" t="str">
        <f t="shared" si="6"/>
        <v>Healthy weight</v>
      </c>
    </row>
    <row r="409" spans="1:9" x14ac:dyDescent="0.35">
      <c r="A409" t="s">
        <v>761</v>
      </c>
      <c r="B409">
        <v>47</v>
      </c>
      <c r="C409" t="s">
        <v>6</v>
      </c>
      <c r="D409">
        <v>23.6</v>
      </c>
      <c r="E409">
        <v>1</v>
      </c>
      <c r="F409" t="s">
        <v>10</v>
      </c>
      <c r="G409" t="s">
        <v>8</v>
      </c>
      <c r="H409">
        <v>8539.6710000000003</v>
      </c>
      <c r="I409" t="str">
        <f t="shared" si="6"/>
        <v>Healthy weight</v>
      </c>
    </row>
    <row r="410" spans="1:9" x14ac:dyDescent="0.35">
      <c r="A410" t="s">
        <v>762</v>
      </c>
      <c r="B410">
        <v>38</v>
      </c>
      <c r="C410" t="s">
        <v>9</v>
      </c>
      <c r="D410">
        <v>21.12</v>
      </c>
      <c r="E410">
        <v>3</v>
      </c>
      <c r="F410" t="s">
        <v>10</v>
      </c>
      <c r="G410" t="s">
        <v>11</v>
      </c>
      <c r="H410">
        <v>6652.5288</v>
      </c>
      <c r="I410" t="str">
        <f t="shared" si="6"/>
        <v>Healthy weight</v>
      </c>
    </row>
    <row r="411" spans="1:9" x14ac:dyDescent="0.35">
      <c r="A411" t="s">
        <v>763</v>
      </c>
      <c r="B411">
        <v>32</v>
      </c>
      <c r="C411" t="s">
        <v>9</v>
      </c>
      <c r="D411">
        <v>30.03</v>
      </c>
      <c r="E411">
        <v>1</v>
      </c>
      <c r="F411" t="s">
        <v>10</v>
      </c>
      <c r="G411" t="s">
        <v>11</v>
      </c>
      <c r="H411">
        <v>4074.4537</v>
      </c>
      <c r="I411" t="str">
        <f t="shared" si="6"/>
        <v>Obesity</v>
      </c>
    </row>
    <row r="412" spans="1:9" x14ac:dyDescent="0.35">
      <c r="A412" t="s">
        <v>764</v>
      </c>
      <c r="B412">
        <v>19</v>
      </c>
      <c r="C412" t="s">
        <v>9</v>
      </c>
      <c r="D412">
        <v>17.48</v>
      </c>
      <c r="E412">
        <v>0</v>
      </c>
      <c r="F412" t="s">
        <v>10</v>
      </c>
      <c r="G412" t="s">
        <v>12</v>
      </c>
      <c r="H412">
        <v>1621.3402000000001</v>
      </c>
      <c r="I412" t="str">
        <f t="shared" si="6"/>
        <v>Underweight</v>
      </c>
    </row>
    <row r="413" spans="1:9" x14ac:dyDescent="0.35">
      <c r="A413" t="s">
        <v>765</v>
      </c>
      <c r="B413">
        <v>44</v>
      </c>
      <c r="C413" t="s">
        <v>6</v>
      </c>
      <c r="D413">
        <v>20.234999999999999</v>
      </c>
      <c r="E413">
        <v>1</v>
      </c>
      <c r="F413" t="s">
        <v>7</v>
      </c>
      <c r="G413" t="s">
        <v>13</v>
      </c>
      <c r="H413">
        <v>19594.809649999999</v>
      </c>
      <c r="I413" t="str">
        <f t="shared" si="6"/>
        <v>Healthy weight</v>
      </c>
    </row>
    <row r="414" spans="1:9" x14ac:dyDescent="0.35">
      <c r="A414" t="s">
        <v>766</v>
      </c>
      <c r="B414">
        <v>26</v>
      </c>
      <c r="C414" t="s">
        <v>6</v>
      </c>
      <c r="D414">
        <v>17.195</v>
      </c>
      <c r="E414">
        <v>2</v>
      </c>
      <c r="F414" t="s">
        <v>7</v>
      </c>
      <c r="G414" t="s">
        <v>13</v>
      </c>
      <c r="H414">
        <v>14455.644050000001</v>
      </c>
      <c r="I414" t="str">
        <f t="shared" si="6"/>
        <v>Underweight</v>
      </c>
    </row>
    <row r="415" spans="1:9" x14ac:dyDescent="0.35">
      <c r="A415" t="s">
        <v>767</v>
      </c>
      <c r="B415">
        <v>25</v>
      </c>
      <c r="C415" t="s">
        <v>9</v>
      </c>
      <c r="D415">
        <v>23.9</v>
      </c>
      <c r="E415">
        <v>5</v>
      </c>
      <c r="F415" t="s">
        <v>10</v>
      </c>
      <c r="G415" t="s">
        <v>8</v>
      </c>
      <c r="H415">
        <v>5080.0959999999995</v>
      </c>
      <c r="I415" t="str">
        <f t="shared" si="6"/>
        <v>Healthy weight</v>
      </c>
    </row>
    <row r="416" spans="1:9" x14ac:dyDescent="0.35">
      <c r="A416" t="s">
        <v>768</v>
      </c>
      <c r="B416">
        <v>19</v>
      </c>
      <c r="C416" t="s">
        <v>6</v>
      </c>
      <c r="D416">
        <v>35.15</v>
      </c>
      <c r="E416">
        <v>0</v>
      </c>
      <c r="F416" t="s">
        <v>10</v>
      </c>
      <c r="G416" t="s">
        <v>12</v>
      </c>
      <c r="H416">
        <v>2134.9014999999999</v>
      </c>
      <c r="I416" t="str">
        <f t="shared" si="6"/>
        <v>Obesity</v>
      </c>
    </row>
    <row r="417" spans="1:9" x14ac:dyDescent="0.35">
      <c r="A417" t="s">
        <v>769</v>
      </c>
      <c r="B417">
        <v>43</v>
      </c>
      <c r="C417" t="s">
        <v>6</v>
      </c>
      <c r="D417">
        <v>35.64</v>
      </c>
      <c r="E417">
        <v>1</v>
      </c>
      <c r="F417" t="s">
        <v>10</v>
      </c>
      <c r="G417" t="s">
        <v>11</v>
      </c>
      <c r="H417">
        <v>7345.7266</v>
      </c>
      <c r="I417" t="str">
        <f t="shared" si="6"/>
        <v>Obesity</v>
      </c>
    </row>
    <row r="418" spans="1:9" x14ac:dyDescent="0.35">
      <c r="A418" t="s">
        <v>770</v>
      </c>
      <c r="B418">
        <v>52</v>
      </c>
      <c r="C418" t="s">
        <v>9</v>
      </c>
      <c r="D418">
        <v>34.1</v>
      </c>
      <c r="E418">
        <v>0</v>
      </c>
      <c r="F418" t="s">
        <v>10</v>
      </c>
      <c r="G418" t="s">
        <v>11</v>
      </c>
      <c r="H418">
        <v>9140.9509999999991</v>
      </c>
      <c r="I418" t="str">
        <f t="shared" si="6"/>
        <v>Obesity</v>
      </c>
    </row>
    <row r="419" spans="1:9" x14ac:dyDescent="0.35">
      <c r="A419" t="s">
        <v>771</v>
      </c>
      <c r="B419">
        <v>36</v>
      </c>
      <c r="C419" t="s">
        <v>6</v>
      </c>
      <c r="D419">
        <v>22.6</v>
      </c>
      <c r="E419">
        <v>2</v>
      </c>
      <c r="F419" t="s">
        <v>7</v>
      </c>
      <c r="G419" t="s">
        <v>8</v>
      </c>
      <c r="H419">
        <v>18608.261999999999</v>
      </c>
      <c r="I419" t="str">
        <f t="shared" si="6"/>
        <v>Healthy weight</v>
      </c>
    </row>
    <row r="420" spans="1:9" x14ac:dyDescent="0.35">
      <c r="A420" t="s">
        <v>772</v>
      </c>
      <c r="B420">
        <v>64</v>
      </c>
      <c r="C420" t="s">
        <v>9</v>
      </c>
      <c r="D420">
        <v>39.159999999999997</v>
      </c>
      <c r="E420">
        <v>1</v>
      </c>
      <c r="F420" t="s">
        <v>10</v>
      </c>
      <c r="G420" t="s">
        <v>11</v>
      </c>
      <c r="H420">
        <v>14418.2804</v>
      </c>
      <c r="I420" t="str">
        <f t="shared" si="6"/>
        <v>Obesity</v>
      </c>
    </row>
    <row r="421" spans="1:9" x14ac:dyDescent="0.35">
      <c r="A421" t="s">
        <v>773</v>
      </c>
      <c r="B421">
        <v>63</v>
      </c>
      <c r="C421" t="s">
        <v>6</v>
      </c>
      <c r="D421">
        <v>26.98</v>
      </c>
      <c r="E421">
        <v>0</v>
      </c>
      <c r="F421" t="s">
        <v>7</v>
      </c>
      <c r="G421" t="s">
        <v>12</v>
      </c>
      <c r="H421">
        <v>28950.4692</v>
      </c>
      <c r="I421" t="str">
        <f t="shared" si="6"/>
        <v>Over weight</v>
      </c>
    </row>
    <row r="422" spans="1:9" x14ac:dyDescent="0.35">
      <c r="A422" t="s">
        <v>774</v>
      </c>
      <c r="B422">
        <v>64</v>
      </c>
      <c r="C422" t="s">
        <v>9</v>
      </c>
      <c r="D422">
        <v>33.880000000000003</v>
      </c>
      <c r="E422">
        <v>0</v>
      </c>
      <c r="F422" t="s">
        <v>7</v>
      </c>
      <c r="G422" t="s">
        <v>11</v>
      </c>
      <c r="H422">
        <v>46889.261200000001</v>
      </c>
      <c r="I422" t="str">
        <f t="shared" si="6"/>
        <v>Obesity</v>
      </c>
    </row>
    <row r="423" spans="1:9" x14ac:dyDescent="0.35">
      <c r="A423" t="s">
        <v>775</v>
      </c>
      <c r="B423">
        <v>61</v>
      </c>
      <c r="C423" t="s">
        <v>9</v>
      </c>
      <c r="D423">
        <v>35.86</v>
      </c>
      <c r="E423">
        <v>0</v>
      </c>
      <c r="F423" t="s">
        <v>7</v>
      </c>
      <c r="G423" t="s">
        <v>11</v>
      </c>
      <c r="H423">
        <v>46599.108399999997</v>
      </c>
      <c r="I423" t="str">
        <f t="shared" si="6"/>
        <v>Obesity</v>
      </c>
    </row>
    <row r="424" spans="1:9" x14ac:dyDescent="0.35">
      <c r="A424" t="s">
        <v>776</v>
      </c>
      <c r="B424">
        <v>40</v>
      </c>
      <c r="C424" t="s">
        <v>9</v>
      </c>
      <c r="D424">
        <v>32.774999999999999</v>
      </c>
      <c r="E424">
        <v>1</v>
      </c>
      <c r="F424" t="s">
        <v>7</v>
      </c>
      <c r="G424" t="s">
        <v>13</v>
      </c>
      <c r="H424">
        <v>39125.332249999999</v>
      </c>
      <c r="I424" t="str">
        <f t="shared" si="6"/>
        <v>Obesity</v>
      </c>
    </row>
    <row r="425" spans="1:9" x14ac:dyDescent="0.35">
      <c r="A425" t="s">
        <v>777</v>
      </c>
      <c r="B425">
        <v>25</v>
      </c>
      <c r="C425" t="s">
        <v>9</v>
      </c>
      <c r="D425">
        <v>30.59</v>
      </c>
      <c r="E425">
        <v>0</v>
      </c>
      <c r="F425" t="s">
        <v>10</v>
      </c>
      <c r="G425" t="s">
        <v>13</v>
      </c>
      <c r="H425">
        <v>2727.3951000000002</v>
      </c>
      <c r="I425" t="str">
        <f t="shared" si="6"/>
        <v>Obesity</v>
      </c>
    </row>
    <row r="426" spans="1:9" x14ac:dyDescent="0.35">
      <c r="A426" t="s">
        <v>778</v>
      </c>
      <c r="B426">
        <v>48</v>
      </c>
      <c r="C426" t="s">
        <v>9</v>
      </c>
      <c r="D426">
        <v>30.2</v>
      </c>
      <c r="E426">
        <v>2</v>
      </c>
      <c r="F426" t="s">
        <v>10</v>
      </c>
      <c r="G426" t="s">
        <v>8</v>
      </c>
      <c r="H426">
        <v>8968.33</v>
      </c>
      <c r="I426" t="str">
        <f t="shared" si="6"/>
        <v>Obesity</v>
      </c>
    </row>
    <row r="427" spans="1:9" x14ac:dyDescent="0.35">
      <c r="A427" t="s">
        <v>779</v>
      </c>
      <c r="B427">
        <v>45</v>
      </c>
      <c r="C427" t="s">
        <v>9</v>
      </c>
      <c r="D427">
        <v>24.31</v>
      </c>
      <c r="E427">
        <v>5</v>
      </c>
      <c r="F427" t="s">
        <v>10</v>
      </c>
      <c r="G427" t="s">
        <v>11</v>
      </c>
      <c r="H427">
        <v>9788.8659000000007</v>
      </c>
      <c r="I427" t="str">
        <f t="shared" si="6"/>
        <v>Healthy weight</v>
      </c>
    </row>
    <row r="428" spans="1:9" x14ac:dyDescent="0.35">
      <c r="A428" t="s">
        <v>780</v>
      </c>
      <c r="B428">
        <v>38</v>
      </c>
      <c r="C428" t="s">
        <v>6</v>
      </c>
      <c r="D428">
        <v>27.265000000000001</v>
      </c>
      <c r="E428">
        <v>1</v>
      </c>
      <c r="F428" t="s">
        <v>10</v>
      </c>
      <c r="G428" t="s">
        <v>13</v>
      </c>
      <c r="H428">
        <v>6555.07035</v>
      </c>
      <c r="I428" t="str">
        <f t="shared" si="6"/>
        <v>Over weight</v>
      </c>
    </row>
    <row r="429" spans="1:9" x14ac:dyDescent="0.35">
      <c r="A429" t="s">
        <v>781</v>
      </c>
      <c r="B429">
        <v>18</v>
      </c>
      <c r="C429" t="s">
        <v>6</v>
      </c>
      <c r="D429">
        <v>29.164999999999999</v>
      </c>
      <c r="E429">
        <v>0</v>
      </c>
      <c r="F429" t="s">
        <v>10</v>
      </c>
      <c r="G429" t="s">
        <v>13</v>
      </c>
      <c r="H429">
        <v>7323.7348190000002</v>
      </c>
      <c r="I429" t="str">
        <f t="shared" si="6"/>
        <v>Over weight</v>
      </c>
    </row>
    <row r="430" spans="1:9" x14ac:dyDescent="0.35">
      <c r="A430" t="s">
        <v>782</v>
      </c>
      <c r="B430">
        <v>21</v>
      </c>
      <c r="C430" t="s">
        <v>6</v>
      </c>
      <c r="D430">
        <v>16.815000000000001</v>
      </c>
      <c r="E430">
        <v>1</v>
      </c>
      <c r="F430" t="s">
        <v>10</v>
      </c>
      <c r="G430" t="s">
        <v>13</v>
      </c>
      <c r="H430">
        <v>3167.4558499999998</v>
      </c>
      <c r="I430" t="str">
        <f t="shared" si="6"/>
        <v>Underweight</v>
      </c>
    </row>
    <row r="431" spans="1:9" x14ac:dyDescent="0.35">
      <c r="A431" t="s">
        <v>783</v>
      </c>
      <c r="B431">
        <v>27</v>
      </c>
      <c r="C431" t="s">
        <v>6</v>
      </c>
      <c r="D431">
        <v>30.4</v>
      </c>
      <c r="E431">
        <v>3</v>
      </c>
      <c r="F431" t="s">
        <v>10</v>
      </c>
      <c r="G431" t="s">
        <v>12</v>
      </c>
      <c r="H431">
        <v>18804.752400000001</v>
      </c>
      <c r="I431" t="str">
        <f t="shared" si="6"/>
        <v>Obesity</v>
      </c>
    </row>
    <row r="432" spans="1:9" x14ac:dyDescent="0.35">
      <c r="A432" t="s">
        <v>784</v>
      </c>
      <c r="B432">
        <v>19</v>
      </c>
      <c r="C432" t="s">
        <v>9</v>
      </c>
      <c r="D432">
        <v>33.1</v>
      </c>
      <c r="E432">
        <v>0</v>
      </c>
      <c r="F432" t="s">
        <v>10</v>
      </c>
      <c r="G432" t="s">
        <v>8</v>
      </c>
      <c r="H432">
        <v>23082.955330000001</v>
      </c>
      <c r="I432" t="str">
        <f t="shared" si="6"/>
        <v>Obesity</v>
      </c>
    </row>
    <row r="433" spans="1:9" x14ac:dyDescent="0.35">
      <c r="A433" t="s">
        <v>785</v>
      </c>
      <c r="B433">
        <v>29</v>
      </c>
      <c r="C433" t="s">
        <v>6</v>
      </c>
      <c r="D433">
        <v>20.234999999999999</v>
      </c>
      <c r="E433">
        <v>2</v>
      </c>
      <c r="F433" t="s">
        <v>10</v>
      </c>
      <c r="G433" t="s">
        <v>12</v>
      </c>
      <c r="H433">
        <v>4906.4096499999996</v>
      </c>
      <c r="I433" t="str">
        <f t="shared" si="6"/>
        <v>Healthy weight</v>
      </c>
    </row>
    <row r="434" spans="1:9" x14ac:dyDescent="0.35">
      <c r="A434" t="s">
        <v>786</v>
      </c>
      <c r="B434">
        <v>42</v>
      </c>
      <c r="C434" t="s">
        <v>9</v>
      </c>
      <c r="D434">
        <v>26.9</v>
      </c>
      <c r="E434">
        <v>0</v>
      </c>
      <c r="F434" t="s">
        <v>10</v>
      </c>
      <c r="G434" t="s">
        <v>8</v>
      </c>
      <c r="H434">
        <v>5969.723</v>
      </c>
      <c r="I434" t="str">
        <f t="shared" si="6"/>
        <v>Over weight</v>
      </c>
    </row>
    <row r="435" spans="1:9" x14ac:dyDescent="0.35">
      <c r="A435" t="s">
        <v>787</v>
      </c>
      <c r="B435">
        <v>60</v>
      </c>
      <c r="C435" t="s">
        <v>6</v>
      </c>
      <c r="D435">
        <v>30.5</v>
      </c>
      <c r="E435">
        <v>0</v>
      </c>
      <c r="F435" t="s">
        <v>10</v>
      </c>
      <c r="G435" t="s">
        <v>8</v>
      </c>
      <c r="H435">
        <v>12638.195</v>
      </c>
      <c r="I435" t="str">
        <f t="shared" si="6"/>
        <v>Obesity</v>
      </c>
    </row>
    <row r="436" spans="1:9" x14ac:dyDescent="0.35">
      <c r="A436" t="s">
        <v>788</v>
      </c>
      <c r="B436">
        <v>31</v>
      </c>
      <c r="C436" t="s">
        <v>9</v>
      </c>
      <c r="D436">
        <v>28.594999999999999</v>
      </c>
      <c r="E436">
        <v>1</v>
      </c>
      <c r="F436" t="s">
        <v>10</v>
      </c>
      <c r="G436" t="s">
        <v>12</v>
      </c>
      <c r="H436">
        <v>4243.5900499999998</v>
      </c>
      <c r="I436" t="str">
        <f t="shared" si="6"/>
        <v>Over weight</v>
      </c>
    </row>
    <row r="437" spans="1:9" x14ac:dyDescent="0.35">
      <c r="A437" t="s">
        <v>789</v>
      </c>
      <c r="B437">
        <v>60</v>
      </c>
      <c r="C437" t="s">
        <v>9</v>
      </c>
      <c r="D437">
        <v>33.11</v>
      </c>
      <c r="E437">
        <v>3</v>
      </c>
      <c r="F437" t="s">
        <v>10</v>
      </c>
      <c r="G437" t="s">
        <v>11</v>
      </c>
      <c r="H437">
        <v>13919.822899999999</v>
      </c>
      <c r="I437" t="str">
        <f t="shared" si="6"/>
        <v>Obesity</v>
      </c>
    </row>
    <row r="438" spans="1:9" x14ac:dyDescent="0.35">
      <c r="A438" t="s">
        <v>790</v>
      </c>
      <c r="B438">
        <v>22</v>
      </c>
      <c r="C438" t="s">
        <v>9</v>
      </c>
      <c r="D438">
        <v>31.73</v>
      </c>
      <c r="E438">
        <v>0</v>
      </c>
      <c r="F438" t="s">
        <v>10</v>
      </c>
      <c r="G438" t="s">
        <v>13</v>
      </c>
      <c r="H438">
        <v>2254.7966999999999</v>
      </c>
      <c r="I438" t="str">
        <f t="shared" si="6"/>
        <v>Obesity</v>
      </c>
    </row>
    <row r="439" spans="1:9" x14ac:dyDescent="0.35">
      <c r="A439" t="s">
        <v>791</v>
      </c>
      <c r="B439">
        <v>35</v>
      </c>
      <c r="C439" t="s">
        <v>9</v>
      </c>
      <c r="D439">
        <v>28.9</v>
      </c>
      <c r="E439">
        <v>3</v>
      </c>
      <c r="F439" t="s">
        <v>10</v>
      </c>
      <c r="G439" t="s">
        <v>8</v>
      </c>
      <c r="H439">
        <v>5926.8459999999995</v>
      </c>
      <c r="I439" t="str">
        <f t="shared" si="6"/>
        <v>Over weight</v>
      </c>
    </row>
    <row r="440" spans="1:9" x14ac:dyDescent="0.35">
      <c r="A440" t="s">
        <v>792</v>
      </c>
      <c r="B440">
        <v>52</v>
      </c>
      <c r="C440" t="s">
        <v>6</v>
      </c>
      <c r="D440">
        <v>46.75</v>
      </c>
      <c r="E440">
        <v>5</v>
      </c>
      <c r="F440" t="s">
        <v>10</v>
      </c>
      <c r="G440" t="s">
        <v>11</v>
      </c>
      <c r="H440">
        <v>12592.5345</v>
      </c>
      <c r="I440" t="str">
        <f t="shared" si="6"/>
        <v>Obesity</v>
      </c>
    </row>
    <row r="441" spans="1:9" x14ac:dyDescent="0.35">
      <c r="A441" t="s">
        <v>793</v>
      </c>
      <c r="B441">
        <v>26</v>
      </c>
      <c r="C441" t="s">
        <v>9</v>
      </c>
      <c r="D441">
        <v>29.45</v>
      </c>
      <c r="E441">
        <v>0</v>
      </c>
      <c r="F441" t="s">
        <v>10</v>
      </c>
      <c r="G441" t="s">
        <v>13</v>
      </c>
      <c r="H441">
        <v>2897.3235</v>
      </c>
      <c r="I441" t="str">
        <f t="shared" si="6"/>
        <v>Over weight</v>
      </c>
    </row>
    <row r="442" spans="1:9" x14ac:dyDescent="0.35">
      <c r="A442" t="s">
        <v>794</v>
      </c>
      <c r="B442">
        <v>31</v>
      </c>
      <c r="C442" t="s">
        <v>6</v>
      </c>
      <c r="D442">
        <v>32.68</v>
      </c>
      <c r="E442">
        <v>1</v>
      </c>
      <c r="F442" t="s">
        <v>10</v>
      </c>
      <c r="G442" t="s">
        <v>12</v>
      </c>
      <c r="H442">
        <v>4738.2682000000004</v>
      </c>
      <c r="I442" t="str">
        <f t="shared" si="6"/>
        <v>Obesity</v>
      </c>
    </row>
    <row r="443" spans="1:9" x14ac:dyDescent="0.35">
      <c r="A443" t="s">
        <v>795</v>
      </c>
      <c r="B443">
        <v>33</v>
      </c>
      <c r="C443" t="s">
        <v>6</v>
      </c>
      <c r="D443">
        <v>33.5</v>
      </c>
      <c r="E443">
        <v>0</v>
      </c>
      <c r="F443" t="s">
        <v>7</v>
      </c>
      <c r="G443" t="s">
        <v>8</v>
      </c>
      <c r="H443">
        <v>37079.372000000003</v>
      </c>
      <c r="I443" t="str">
        <f t="shared" si="6"/>
        <v>Obesity</v>
      </c>
    </row>
    <row r="444" spans="1:9" x14ac:dyDescent="0.35">
      <c r="A444" t="s">
        <v>796</v>
      </c>
      <c r="B444">
        <v>18</v>
      </c>
      <c r="C444" t="s">
        <v>9</v>
      </c>
      <c r="D444">
        <v>43.01</v>
      </c>
      <c r="E444">
        <v>0</v>
      </c>
      <c r="F444" t="s">
        <v>10</v>
      </c>
      <c r="G444" t="s">
        <v>11</v>
      </c>
      <c r="H444">
        <v>1149.3959</v>
      </c>
      <c r="I444" t="str">
        <f t="shared" si="6"/>
        <v>Obesity</v>
      </c>
    </row>
    <row r="445" spans="1:9" x14ac:dyDescent="0.35">
      <c r="A445" t="s">
        <v>797</v>
      </c>
      <c r="B445">
        <v>59</v>
      </c>
      <c r="C445" t="s">
        <v>6</v>
      </c>
      <c r="D445">
        <v>36.520000000000003</v>
      </c>
      <c r="E445">
        <v>1</v>
      </c>
      <c r="F445" t="s">
        <v>10</v>
      </c>
      <c r="G445" t="s">
        <v>11</v>
      </c>
      <c r="H445">
        <v>28287.897659999999</v>
      </c>
      <c r="I445" t="str">
        <f t="shared" si="6"/>
        <v>Obesity</v>
      </c>
    </row>
    <row r="446" spans="1:9" x14ac:dyDescent="0.35">
      <c r="A446" t="s">
        <v>798</v>
      </c>
      <c r="B446">
        <v>56</v>
      </c>
      <c r="C446" t="s">
        <v>9</v>
      </c>
      <c r="D446">
        <v>26.695</v>
      </c>
      <c r="E446">
        <v>1</v>
      </c>
      <c r="F446" t="s">
        <v>7</v>
      </c>
      <c r="G446" t="s">
        <v>12</v>
      </c>
      <c r="H446">
        <v>26109.32905</v>
      </c>
      <c r="I446" t="str">
        <f t="shared" si="6"/>
        <v>Over weight</v>
      </c>
    </row>
    <row r="447" spans="1:9" x14ac:dyDescent="0.35">
      <c r="A447" t="s">
        <v>799</v>
      </c>
      <c r="B447">
        <v>45</v>
      </c>
      <c r="C447" t="s">
        <v>6</v>
      </c>
      <c r="D447">
        <v>33.1</v>
      </c>
      <c r="E447">
        <v>0</v>
      </c>
      <c r="F447" t="s">
        <v>10</v>
      </c>
      <c r="G447" t="s">
        <v>8</v>
      </c>
      <c r="H447">
        <v>7345.0839999999998</v>
      </c>
      <c r="I447" t="str">
        <f t="shared" si="6"/>
        <v>Obesity</v>
      </c>
    </row>
    <row r="448" spans="1:9" x14ac:dyDescent="0.35">
      <c r="A448" t="s">
        <v>800</v>
      </c>
      <c r="B448">
        <v>60</v>
      </c>
      <c r="C448" t="s">
        <v>9</v>
      </c>
      <c r="D448">
        <v>29.64</v>
      </c>
      <c r="E448">
        <v>0</v>
      </c>
      <c r="F448" t="s">
        <v>10</v>
      </c>
      <c r="G448" t="s">
        <v>13</v>
      </c>
      <c r="H448">
        <v>12730.999599999999</v>
      </c>
      <c r="I448" t="str">
        <f t="shared" si="6"/>
        <v>Over weight</v>
      </c>
    </row>
    <row r="449" spans="1:9" x14ac:dyDescent="0.35">
      <c r="A449" t="s">
        <v>801</v>
      </c>
      <c r="B449">
        <v>56</v>
      </c>
      <c r="C449" t="s">
        <v>6</v>
      </c>
      <c r="D449">
        <v>25.65</v>
      </c>
      <c r="E449">
        <v>0</v>
      </c>
      <c r="F449" t="s">
        <v>10</v>
      </c>
      <c r="G449" t="s">
        <v>12</v>
      </c>
      <c r="H449">
        <v>11454.021500000001</v>
      </c>
      <c r="I449" t="str">
        <f t="shared" si="6"/>
        <v>Over weight</v>
      </c>
    </row>
    <row r="450" spans="1:9" x14ac:dyDescent="0.35">
      <c r="A450" t="s">
        <v>802</v>
      </c>
      <c r="B450">
        <v>40</v>
      </c>
      <c r="C450" t="s">
        <v>6</v>
      </c>
      <c r="D450">
        <v>29.6</v>
      </c>
      <c r="E450">
        <v>0</v>
      </c>
      <c r="F450" t="s">
        <v>10</v>
      </c>
      <c r="G450" t="s">
        <v>8</v>
      </c>
      <c r="H450">
        <v>5910.9440000000004</v>
      </c>
      <c r="I450" t="str">
        <f t="shared" ref="I450:I513" si="7">IF(D450&lt;18.5,"Underweight",IF(D450&lt;24.9,"Healthy weight",IF(D450&lt;29.9,"Over weight","Obesity")))</f>
        <v>Over weight</v>
      </c>
    </row>
    <row r="451" spans="1:9" x14ac:dyDescent="0.35">
      <c r="A451" t="s">
        <v>803</v>
      </c>
      <c r="B451">
        <v>35</v>
      </c>
      <c r="C451" t="s">
        <v>9</v>
      </c>
      <c r="D451">
        <v>38.6</v>
      </c>
      <c r="E451">
        <v>1</v>
      </c>
      <c r="F451" t="s">
        <v>10</v>
      </c>
      <c r="G451" t="s">
        <v>8</v>
      </c>
      <c r="H451">
        <v>4762.3289999999997</v>
      </c>
      <c r="I451" t="str">
        <f t="shared" si="7"/>
        <v>Obesity</v>
      </c>
    </row>
    <row r="452" spans="1:9" x14ac:dyDescent="0.35">
      <c r="A452" t="s">
        <v>804</v>
      </c>
      <c r="B452">
        <v>39</v>
      </c>
      <c r="C452" t="s">
        <v>9</v>
      </c>
      <c r="D452">
        <v>29.6</v>
      </c>
      <c r="E452">
        <v>4</v>
      </c>
      <c r="F452" t="s">
        <v>10</v>
      </c>
      <c r="G452" t="s">
        <v>8</v>
      </c>
      <c r="H452">
        <v>7512.2669999999998</v>
      </c>
      <c r="I452" t="str">
        <f t="shared" si="7"/>
        <v>Over weight</v>
      </c>
    </row>
    <row r="453" spans="1:9" x14ac:dyDescent="0.35">
      <c r="A453" t="s">
        <v>805</v>
      </c>
      <c r="B453">
        <v>30</v>
      </c>
      <c r="C453" t="s">
        <v>9</v>
      </c>
      <c r="D453">
        <v>24.13</v>
      </c>
      <c r="E453">
        <v>1</v>
      </c>
      <c r="F453" t="s">
        <v>10</v>
      </c>
      <c r="G453" t="s">
        <v>12</v>
      </c>
      <c r="H453">
        <v>4032.2406999999998</v>
      </c>
      <c r="I453" t="str">
        <f t="shared" si="7"/>
        <v>Healthy weight</v>
      </c>
    </row>
    <row r="454" spans="1:9" x14ac:dyDescent="0.35">
      <c r="A454" t="s">
        <v>806</v>
      </c>
      <c r="B454">
        <v>24</v>
      </c>
      <c r="C454" t="s">
        <v>9</v>
      </c>
      <c r="D454">
        <v>23.4</v>
      </c>
      <c r="E454">
        <v>0</v>
      </c>
      <c r="F454" t="s">
        <v>10</v>
      </c>
      <c r="G454" t="s">
        <v>8</v>
      </c>
      <c r="H454">
        <v>1969.614</v>
      </c>
      <c r="I454" t="str">
        <f t="shared" si="7"/>
        <v>Healthy weight</v>
      </c>
    </row>
    <row r="455" spans="1:9" x14ac:dyDescent="0.35">
      <c r="A455" t="s">
        <v>807</v>
      </c>
      <c r="B455">
        <v>20</v>
      </c>
      <c r="C455" t="s">
        <v>9</v>
      </c>
      <c r="D455">
        <v>29.734999999999999</v>
      </c>
      <c r="E455">
        <v>0</v>
      </c>
      <c r="F455" t="s">
        <v>10</v>
      </c>
      <c r="G455" t="s">
        <v>12</v>
      </c>
      <c r="H455">
        <v>1769.5316499999999</v>
      </c>
      <c r="I455" t="str">
        <f t="shared" si="7"/>
        <v>Over weight</v>
      </c>
    </row>
    <row r="456" spans="1:9" x14ac:dyDescent="0.35">
      <c r="A456" t="s">
        <v>808</v>
      </c>
      <c r="B456">
        <v>32</v>
      </c>
      <c r="C456" t="s">
        <v>9</v>
      </c>
      <c r="D456">
        <v>46.53</v>
      </c>
      <c r="E456">
        <v>2</v>
      </c>
      <c r="F456" t="s">
        <v>10</v>
      </c>
      <c r="G456" t="s">
        <v>11</v>
      </c>
      <c r="H456">
        <v>4686.3887000000004</v>
      </c>
      <c r="I456" t="str">
        <f t="shared" si="7"/>
        <v>Obesity</v>
      </c>
    </row>
    <row r="457" spans="1:9" x14ac:dyDescent="0.35">
      <c r="A457" t="s">
        <v>809</v>
      </c>
      <c r="B457">
        <v>59</v>
      </c>
      <c r="C457" t="s">
        <v>9</v>
      </c>
      <c r="D457">
        <v>37.4</v>
      </c>
      <c r="E457">
        <v>0</v>
      </c>
      <c r="F457" t="s">
        <v>10</v>
      </c>
      <c r="G457" t="s">
        <v>8</v>
      </c>
      <c r="H457">
        <v>21797.000400000001</v>
      </c>
      <c r="I457" t="str">
        <f t="shared" si="7"/>
        <v>Obesity</v>
      </c>
    </row>
    <row r="458" spans="1:9" x14ac:dyDescent="0.35">
      <c r="A458" t="s">
        <v>810</v>
      </c>
      <c r="B458">
        <v>55</v>
      </c>
      <c r="C458" t="s">
        <v>6</v>
      </c>
      <c r="D458">
        <v>30.14</v>
      </c>
      <c r="E458">
        <v>2</v>
      </c>
      <c r="F458" t="s">
        <v>10</v>
      </c>
      <c r="G458" t="s">
        <v>11</v>
      </c>
      <c r="H458">
        <v>11881.9696</v>
      </c>
      <c r="I458" t="str">
        <f t="shared" si="7"/>
        <v>Obesity</v>
      </c>
    </row>
    <row r="459" spans="1:9" x14ac:dyDescent="0.35">
      <c r="A459" t="s">
        <v>811</v>
      </c>
      <c r="B459">
        <v>57</v>
      </c>
      <c r="C459" t="s">
        <v>6</v>
      </c>
      <c r="D459">
        <v>30.495000000000001</v>
      </c>
      <c r="E459">
        <v>0</v>
      </c>
      <c r="F459" t="s">
        <v>10</v>
      </c>
      <c r="G459" t="s">
        <v>12</v>
      </c>
      <c r="H459">
        <v>11840.77505</v>
      </c>
      <c r="I459" t="str">
        <f t="shared" si="7"/>
        <v>Obesity</v>
      </c>
    </row>
    <row r="460" spans="1:9" x14ac:dyDescent="0.35">
      <c r="A460" t="s">
        <v>812</v>
      </c>
      <c r="B460">
        <v>56</v>
      </c>
      <c r="C460" t="s">
        <v>9</v>
      </c>
      <c r="D460">
        <v>39.6</v>
      </c>
      <c r="E460">
        <v>0</v>
      </c>
      <c r="F460" t="s">
        <v>10</v>
      </c>
      <c r="G460" t="s">
        <v>8</v>
      </c>
      <c r="H460">
        <v>10601.412</v>
      </c>
      <c r="I460" t="str">
        <f t="shared" si="7"/>
        <v>Obesity</v>
      </c>
    </row>
    <row r="461" spans="1:9" x14ac:dyDescent="0.35">
      <c r="A461" t="s">
        <v>813</v>
      </c>
      <c r="B461">
        <v>40</v>
      </c>
      <c r="C461" t="s">
        <v>6</v>
      </c>
      <c r="D461">
        <v>33</v>
      </c>
      <c r="E461">
        <v>3</v>
      </c>
      <c r="F461" t="s">
        <v>10</v>
      </c>
      <c r="G461" t="s">
        <v>11</v>
      </c>
      <c r="H461">
        <v>7682.67</v>
      </c>
      <c r="I461" t="str">
        <f t="shared" si="7"/>
        <v>Obesity</v>
      </c>
    </row>
    <row r="462" spans="1:9" x14ac:dyDescent="0.35">
      <c r="A462" t="s">
        <v>814</v>
      </c>
      <c r="B462">
        <v>49</v>
      </c>
      <c r="C462" t="s">
        <v>6</v>
      </c>
      <c r="D462">
        <v>36.630000000000003</v>
      </c>
      <c r="E462">
        <v>3</v>
      </c>
      <c r="F462" t="s">
        <v>10</v>
      </c>
      <c r="G462" t="s">
        <v>11</v>
      </c>
      <c r="H462">
        <v>10381.4787</v>
      </c>
      <c r="I462" t="str">
        <f t="shared" si="7"/>
        <v>Obesity</v>
      </c>
    </row>
    <row r="463" spans="1:9" x14ac:dyDescent="0.35">
      <c r="A463" t="s">
        <v>815</v>
      </c>
      <c r="B463">
        <v>42</v>
      </c>
      <c r="C463" t="s">
        <v>9</v>
      </c>
      <c r="D463">
        <v>30</v>
      </c>
      <c r="E463">
        <v>0</v>
      </c>
      <c r="F463" t="s">
        <v>7</v>
      </c>
      <c r="G463" t="s">
        <v>8</v>
      </c>
      <c r="H463">
        <v>22144.031999999999</v>
      </c>
      <c r="I463" t="str">
        <f t="shared" si="7"/>
        <v>Obesity</v>
      </c>
    </row>
    <row r="464" spans="1:9" x14ac:dyDescent="0.35">
      <c r="A464" t="s">
        <v>816</v>
      </c>
      <c r="B464">
        <v>62</v>
      </c>
      <c r="C464" t="s">
        <v>6</v>
      </c>
      <c r="D464">
        <v>38.094999999999999</v>
      </c>
      <c r="E464">
        <v>2</v>
      </c>
      <c r="F464" t="s">
        <v>10</v>
      </c>
      <c r="G464" t="s">
        <v>13</v>
      </c>
      <c r="H464">
        <v>15230.324049999999</v>
      </c>
      <c r="I464" t="str">
        <f t="shared" si="7"/>
        <v>Obesity</v>
      </c>
    </row>
    <row r="465" spans="1:9" x14ac:dyDescent="0.35">
      <c r="A465" t="s">
        <v>817</v>
      </c>
      <c r="B465">
        <v>56</v>
      </c>
      <c r="C465" t="s">
        <v>9</v>
      </c>
      <c r="D465">
        <v>25.934999999999999</v>
      </c>
      <c r="E465">
        <v>0</v>
      </c>
      <c r="F465" t="s">
        <v>10</v>
      </c>
      <c r="G465" t="s">
        <v>13</v>
      </c>
      <c r="H465">
        <v>11165.417649999999</v>
      </c>
      <c r="I465" t="str">
        <f t="shared" si="7"/>
        <v>Over weight</v>
      </c>
    </row>
    <row r="466" spans="1:9" x14ac:dyDescent="0.35">
      <c r="A466" t="s">
        <v>818</v>
      </c>
      <c r="B466">
        <v>19</v>
      </c>
      <c r="C466" t="s">
        <v>9</v>
      </c>
      <c r="D466">
        <v>25.175000000000001</v>
      </c>
      <c r="E466">
        <v>0</v>
      </c>
      <c r="F466" t="s">
        <v>10</v>
      </c>
      <c r="G466" t="s">
        <v>12</v>
      </c>
      <c r="H466">
        <v>1632.0362500000001</v>
      </c>
      <c r="I466" t="str">
        <f t="shared" si="7"/>
        <v>Over weight</v>
      </c>
    </row>
    <row r="467" spans="1:9" x14ac:dyDescent="0.35">
      <c r="A467" t="s">
        <v>819</v>
      </c>
      <c r="B467">
        <v>30</v>
      </c>
      <c r="C467" t="s">
        <v>6</v>
      </c>
      <c r="D467">
        <v>28.38</v>
      </c>
      <c r="E467">
        <v>1</v>
      </c>
      <c r="F467" t="s">
        <v>7</v>
      </c>
      <c r="G467" t="s">
        <v>11</v>
      </c>
      <c r="H467">
        <v>19521.968199999999</v>
      </c>
      <c r="I467" t="str">
        <f t="shared" si="7"/>
        <v>Over weight</v>
      </c>
    </row>
    <row r="468" spans="1:9" x14ac:dyDescent="0.35">
      <c r="A468" t="s">
        <v>820</v>
      </c>
      <c r="B468">
        <v>60</v>
      </c>
      <c r="C468" t="s">
        <v>6</v>
      </c>
      <c r="D468">
        <v>28.7</v>
      </c>
      <c r="E468">
        <v>1</v>
      </c>
      <c r="F468" t="s">
        <v>10</v>
      </c>
      <c r="G468" t="s">
        <v>8</v>
      </c>
      <c r="H468">
        <v>13224.692999999999</v>
      </c>
      <c r="I468" t="str">
        <f t="shared" si="7"/>
        <v>Over weight</v>
      </c>
    </row>
    <row r="469" spans="1:9" x14ac:dyDescent="0.35">
      <c r="A469" t="s">
        <v>821</v>
      </c>
      <c r="B469">
        <v>56</v>
      </c>
      <c r="C469" t="s">
        <v>6</v>
      </c>
      <c r="D469">
        <v>33.82</v>
      </c>
      <c r="E469">
        <v>2</v>
      </c>
      <c r="F469" t="s">
        <v>10</v>
      </c>
      <c r="G469" t="s">
        <v>12</v>
      </c>
      <c r="H469">
        <v>12643.3778</v>
      </c>
      <c r="I469" t="str">
        <f t="shared" si="7"/>
        <v>Obesity</v>
      </c>
    </row>
    <row r="470" spans="1:9" x14ac:dyDescent="0.35">
      <c r="A470" t="s">
        <v>822</v>
      </c>
      <c r="B470">
        <v>28</v>
      </c>
      <c r="C470" t="s">
        <v>6</v>
      </c>
      <c r="D470">
        <v>24.32</v>
      </c>
      <c r="E470">
        <v>1</v>
      </c>
      <c r="F470" t="s">
        <v>10</v>
      </c>
      <c r="G470" t="s">
        <v>13</v>
      </c>
      <c r="H470">
        <v>23288.928400000001</v>
      </c>
      <c r="I470" t="str">
        <f t="shared" si="7"/>
        <v>Healthy weight</v>
      </c>
    </row>
    <row r="471" spans="1:9" x14ac:dyDescent="0.35">
      <c r="A471" t="s">
        <v>823</v>
      </c>
      <c r="B471">
        <v>18</v>
      </c>
      <c r="C471" t="s">
        <v>6</v>
      </c>
      <c r="D471">
        <v>24.09</v>
      </c>
      <c r="E471">
        <v>1</v>
      </c>
      <c r="F471" t="s">
        <v>10</v>
      </c>
      <c r="G471" t="s">
        <v>11</v>
      </c>
      <c r="H471">
        <v>2201.0971</v>
      </c>
      <c r="I471" t="str">
        <f t="shared" si="7"/>
        <v>Healthy weight</v>
      </c>
    </row>
    <row r="472" spans="1:9" x14ac:dyDescent="0.35">
      <c r="A472" t="s">
        <v>824</v>
      </c>
      <c r="B472">
        <v>27</v>
      </c>
      <c r="C472" t="s">
        <v>9</v>
      </c>
      <c r="D472">
        <v>32.67</v>
      </c>
      <c r="E472">
        <v>0</v>
      </c>
      <c r="F472" t="s">
        <v>10</v>
      </c>
      <c r="G472" t="s">
        <v>11</v>
      </c>
      <c r="H472">
        <v>2497.0383000000002</v>
      </c>
      <c r="I472" t="str">
        <f t="shared" si="7"/>
        <v>Obesity</v>
      </c>
    </row>
    <row r="473" spans="1:9" x14ac:dyDescent="0.35">
      <c r="A473" t="s">
        <v>825</v>
      </c>
      <c r="B473">
        <v>18</v>
      </c>
      <c r="C473" t="s">
        <v>6</v>
      </c>
      <c r="D473">
        <v>30.114999999999998</v>
      </c>
      <c r="E473">
        <v>0</v>
      </c>
      <c r="F473" t="s">
        <v>10</v>
      </c>
      <c r="G473" t="s">
        <v>13</v>
      </c>
      <c r="H473">
        <v>2203.4718499999999</v>
      </c>
      <c r="I473" t="str">
        <f t="shared" si="7"/>
        <v>Obesity</v>
      </c>
    </row>
    <row r="474" spans="1:9" x14ac:dyDescent="0.35">
      <c r="A474" t="s">
        <v>826</v>
      </c>
      <c r="B474">
        <v>19</v>
      </c>
      <c r="C474" t="s">
        <v>6</v>
      </c>
      <c r="D474">
        <v>29.8</v>
      </c>
      <c r="E474">
        <v>0</v>
      </c>
      <c r="F474" t="s">
        <v>10</v>
      </c>
      <c r="G474" t="s">
        <v>8</v>
      </c>
      <c r="H474">
        <v>1744.4649999999999</v>
      </c>
      <c r="I474" t="str">
        <f t="shared" si="7"/>
        <v>Over weight</v>
      </c>
    </row>
    <row r="475" spans="1:9" x14ac:dyDescent="0.35">
      <c r="A475" t="s">
        <v>827</v>
      </c>
      <c r="B475">
        <v>47</v>
      </c>
      <c r="C475" t="s">
        <v>6</v>
      </c>
      <c r="D475">
        <v>33.344999999999999</v>
      </c>
      <c r="E475">
        <v>0</v>
      </c>
      <c r="F475" t="s">
        <v>10</v>
      </c>
      <c r="G475" t="s">
        <v>13</v>
      </c>
      <c r="H475">
        <v>20878.78443</v>
      </c>
      <c r="I475" t="str">
        <f t="shared" si="7"/>
        <v>Obesity</v>
      </c>
    </row>
    <row r="476" spans="1:9" x14ac:dyDescent="0.35">
      <c r="A476" t="s">
        <v>828</v>
      </c>
      <c r="B476">
        <v>54</v>
      </c>
      <c r="C476" t="s">
        <v>9</v>
      </c>
      <c r="D476">
        <v>25.1</v>
      </c>
      <c r="E476">
        <v>3</v>
      </c>
      <c r="F476" t="s">
        <v>7</v>
      </c>
      <c r="G476" t="s">
        <v>8</v>
      </c>
      <c r="H476">
        <v>25382.296999999999</v>
      </c>
      <c r="I476" t="str">
        <f t="shared" si="7"/>
        <v>Over weight</v>
      </c>
    </row>
    <row r="477" spans="1:9" x14ac:dyDescent="0.35">
      <c r="A477" t="s">
        <v>829</v>
      </c>
      <c r="B477">
        <v>61</v>
      </c>
      <c r="C477" t="s">
        <v>9</v>
      </c>
      <c r="D477">
        <v>28.31</v>
      </c>
      <c r="E477">
        <v>1</v>
      </c>
      <c r="F477" t="s">
        <v>7</v>
      </c>
      <c r="G477" t="s">
        <v>12</v>
      </c>
      <c r="H477">
        <v>28868.6639</v>
      </c>
      <c r="I477" t="str">
        <f t="shared" si="7"/>
        <v>Over weight</v>
      </c>
    </row>
    <row r="478" spans="1:9" x14ac:dyDescent="0.35">
      <c r="A478" t="s">
        <v>830</v>
      </c>
      <c r="B478">
        <v>24</v>
      </c>
      <c r="C478" t="s">
        <v>9</v>
      </c>
      <c r="D478">
        <v>28.5</v>
      </c>
      <c r="E478">
        <v>0</v>
      </c>
      <c r="F478" t="s">
        <v>7</v>
      </c>
      <c r="G478" t="s">
        <v>13</v>
      </c>
      <c r="H478">
        <v>35147.528480000001</v>
      </c>
      <c r="I478" t="str">
        <f t="shared" si="7"/>
        <v>Over weight</v>
      </c>
    </row>
    <row r="479" spans="1:9" x14ac:dyDescent="0.35">
      <c r="A479" t="s">
        <v>831</v>
      </c>
      <c r="B479">
        <v>25</v>
      </c>
      <c r="C479" t="s">
        <v>9</v>
      </c>
      <c r="D479">
        <v>35.625</v>
      </c>
      <c r="E479">
        <v>0</v>
      </c>
      <c r="F479" t="s">
        <v>10</v>
      </c>
      <c r="G479" t="s">
        <v>12</v>
      </c>
      <c r="H479">
        <v>2534.3937500000002</v>
      </c>
      <c r="I479" t="str">
        <f t="shared" si="7"/>
        <v>Obesity</v>
      </c>
    </row>
    <row r="480" spans="1:9" x14ac:dyDescent="0.35">
      <c r="A480" t="s">
        <v>832</v>
      </c>
      <c r="B480">
        <v>21</v>
      </c>
      <c r="C480" t="s">
        <v>9</v>
      </c>
      <c r="D480">
        <v>36.85</v>
      </c>
      <c r="E480">
        <v>0</v>
      </c>
      <c r="F480" t="s">
        <v>10</v>
      </c>
      <c r="G480" t="s">
        <v>11</v>
      </c>
      <c r="H480">
        <v>1534.3045</v>
      </c>
      <c r="I480" t="str">
        <f t="shared" si="7"/>
        <v>Obesity</v>
      </c>
    </row>
    <row r="481" spans="1:9" x14ac:dyDescent="0.35">
      <c r="A481" t="s">
        <v>833</v>
      </c>
      <c r="B481">
        <v>23</v>
      </c>
      <c r="C481" t="s">
        <v>9</v>
      </c>
      <c r="D481">
        <v>32.56</v>
      </c>
      <c r="E481">
        <v>0</v>
      </c>
      <c r="F481" t="s">
        <v>10</v>
      </c>
      <c r="G481" t="s">
        <v>11</v>
      </c>
      <c r="H481">
        <v>1824.2854</v>
      </c>
      <c r="I481" t="str">
        <f t="shared" si="7"/>
        <v>Obesity</v>
      </c>
    </row>
    <row r="482" spans="1:9" x14ac:dyDescent="0.35">
      <c r="A482" t="s">
        <v>834</v>
      </c>
      <c r="B482">
        <v>63</v>
      </c>
      <c r="C482" t="s">
        <v>9</v>
      </c>
      <c r="D482">
        <v>41.325000000000003</v>
      </c>
      <c r="E482">
        <v>3</v>
      </c>
      <c r="F482" t="s">
        <v>10</v>
      </c>
      <c r="G482" t="s">
        <v>12</v>
      </c>
      <c r="H482">
        <v>15555.188749999999</v>
      </c>
      <c r="I482" t="str">
        <f t="shared" si="7"/>
        <v>Obesity</v>
      </c>
    </row>
    <row r="483" spans="1:9" x14ac:dyDescent="0.35">
      <c r="A483" t="s">
        <v>835</v>
      </c>
      <c r="B483">
        <v>49</v>
      </c>
      <c r="C483" t="s">
        <v>9</v>
      </c>
      <c r="D483">
        <v>37.51</v>
      </c>
      <c r="E483">
        <v>2</v>
      </c>
      <c r="F483" t="s">
        <v>10</v>
      </c>
      <c r="G483" t="s">
        <v>11</v>
      </c>
      <c r="H483">
        <v>9304.7019</v>
      </c>
      <c r="I483" t="str">
        <f t="shared" si="7"/>
        <v>Obesity</v>
      </c>
    </row>
    <row r="484" spans="1:9" x14ac:dyDescent="0.35">
      <c r="A484" t="s">
        <v>836</v>
      </c>
      <c r="B484">
        <v>18</v>
      </c>
      <c r="C484" t="s">
        <v>6</v>
      </c>
      <c r="D484">
        <v>31.35</v>
      </c>
      <c r="E484">
        <v>0</v>
      </c>
      <c r="F484" t="s">
        <v>10</v>
      </c>
      <c r="G484" t="s">
        <v>11</v>
      </c>
      <c r="H484">
        <v>1622.1885</v>
      </c>
      <c r="I484" t="str">
        <f t="shared" si="7"/>
        <v>Obesity</v>
      </c>
    </row>
    <row r="485" spans="1:9" x14ac:dyDescent="0.35">
      <c r="A485" t="s">
        <v>837</v>
      </c>
      <c r="B485">
        <v>51</v>
      </c>
      <c r="C485" t="s">
        <v>6</v>
      </c>
      <c r="D485">
        <v>39.5</v>
      </c>
      <c r="E485">
        <v>1</v>
      </c>
      <c r="F485" t="s">
        <v>10</v>
      </c>
      <c r="G485" t="s">
        <v>8</v>
      </c>
      <c r="H485">
        <v>9880.0679999999993</v>
      </c>
      <c r="I485" t="str">
        <f t="shared" si="7"/>
        <v>Obesity</v>
      </c>
    </row>
    <row r="486" spans="1:9" x14ac:dyDescent="0.35">
      <c r="A486" t="s">
        <v>838</v>
      </c>
      <c r="B486">
        <v>48</v>
      </c>
      <c r="C486" t="s">
        <v>9</v>
      </c>
      <c r="D486">
        <v>34.299999999999997</v>
      </c>
      <c r="E486">
        <v>3</v>
      </c>
      <c r="F486" t="s">
        <v>10</v>
      </c>
      <c r="G486" t="s">
        <v>8</v>
      </c>
      <c r="H486">
        <v>9563.0290000000005</v>
      </c>
      <c r="I486" t="str">
        <f t="shared" si="7"/>
        <v>Obesity</v>
      </c>
    </row>
    <row r="487" spans="1:9" x14ac:dyDescent="0.35">
      <c r="A487" t="s">
        <v>839</v>
      </c>
      <c r="B487">
        <v>31</v>
      </c>
      <c r="C487" t="s">
        <v>6</v>
      </c>
      <c r="D487">
        <v>31.065000000000001</v>
      </c>
      <c r="E487">
        <v>0</v>
      </c>
      <c r="F487" t="s">
        <v>10</v>
      </c>
      <c r="G487" t="s">
        <v>13</v>
      </c>
      <c r="H487">
        <v>4347.0233500000004</v>
      </c>
      <c r="I487" t="str">
        <f t="shared" si="7"/>
        <v>Obesity</v>
      </c>
    </row>
    <row r="488" spans="1:9" x14ac:dyDescent="0.35">
      <c r="A488" t="s">
        <v>840</v>
      </c>
      <c r="B488">
        <v>54</v>
      </c>
      <c r="C488" t="s">
        <v>6</v>
      </c>
      <c r="D488">
        <v>21.47</v>
      </c>
      <c r="E488">
        <v>3</v>
      </c>
      <c r="F488" t="s">
        <v>10</v>
      </c>
      <c r="G488" t="s">
        <v>12</v>
      </c>
      <c r="H488">
        <v>12475.3513</v>
      </c>
      <c r="I488" t="str">
        <f t="shared" si="7"/>
        <v>Healthy weight</v>
      </c>
    </row>
    <row r="489" spans="1:9" x14ac:dyDescent="0.35">
      <c r="A489" t="s">
        <v>841</v>
      </c>
      <c r="B489">
        <v>19</v>
      </c>
      <c r="C489" t="s">
        <v>9</v>
      </c>
      <c r="D489">
        <v>28.7</v>
      </c>
      <c r="E489">
        <v>0</v>
      </c>
      <c r="F489" t="s">
        <v>10</v>
      </c>
      <c r="G489" t="s">
        <v>8</v>
      </c>
      <c r="H489">
        <v>1253.9359999999999</v>
      </c>
      <c r="I489" t="str">
        <f t="shared" si="7"/>
        <v>Over weight</v>
      </c>
    </row>
    <row r="490" spans="1:9" x14ac:dyDescent="0.35">
      <c r="A490" t="s">
        <v>842</v>
      </c>
      <c r="B490">
        <v>44</v>
      </c>
      <c r="C490" t="s">
        <v>6</v>
      </c>
      <c r="D490">
        <v>38.06</v>
      </c>
      <c r="E490">
        <v>0</v>
      </c>
      <c r="F490" t="s">
        <v>7</v>
      </c>
      <c r="G490" t="s">
        <v>11</v>
      </c>
      <c r="H490">
        <v>48885.135609999998</v>
      </c>
      <c r="I490" t="str">
        <f t="shared" si="7"/>
        <v>Obesity</v>
      </c>
    </row>
    <row r="491" spans="1:9" x14ac:dyDescent="0.35">
      <c r="A491" t="s">
        <v>843</v>
      </c>
      <c r="B491">
        <v>53</v>
      </c>
      <c r="C491" t="s">
        <v>9</v>
      </c>
      <c r="D491">
        <v>31.16</v>
      </c>
      <c r="E491">
        <v>1</v>
      </c>
      <c r="F491" t="s">
        <v>10</v>
      </c>
      <c r="G491" t="s">
        <v>12</v>
      </c>
      <c r="H491">
        <v>10461.9794</v>
      </c>
      <c r="I491" t="str">
        <f t="shared" si="7"/>
        <v>Obesity</v>
      </c>
    </row>
    <row r="492" spans="1:9" x14ac:dyDescent="0.35">
      <c r="A492" t="s">
        <v>844</v>
      </c>
      <c r="B492">
        <v>19</v>
      </c>
      <c r="C492" t="s">
        <v>6</v>
      </c>
      <c r="D492">
        <v>32.9</v>
      </c>
      <c r="E492">
        <v>0</v>
      </c>
      <c r="F492" t="s">
        <v>10</v>
      </c>
      <c r="G492" t="s">
        <v>8</v>
      </c>
      <c r="H492">
        <v>1748.7739999999999</v>
      </c>
      <c r="I492" t="str">
        <f t="shared" si="7"/>
        <v>Obesity</v>
      </c>
    </row>
    <row r="493" spans="1:9" x14ac:dyDescent="0.35">
      <c r="A493" t="s">
        <v>845</v>
      </c>
      <c r="B493">
        <v>61</v>
      </c>
      <c r="C493" t="s">
        <v>6</v>
      </c>
      <c r="D493">
        <v>25.08</v>
      </c>
      <c r="E493">
        <v>0</v>
      </c>
      <c r="F493" t="s">
        <v>10</v>
      </c>
      <c r="G493" t="s">
        <v>11</v>
      </c>
      <c r="H493">
        <v>24513.091260000001</v>
      </c>
      <c r="I493" t="str">
        <f t="shared" si="7"/>
        <v>Over weight</v>
      </c>
    </row>
    <row r="494" spans="1:9" x14ac:dyDescent="0.35">
      <c r="A494" t="s">
        <v>846</v>
      </c>
      <c r="B494">
        <v>18</v>
      </c>
      <c r="C494" t="s">
        <v>6</v>
      </c>
      <c r="D494">
        <v>25.08</v>
      </c>
      <c r="E494">
        <v>0</v>
      </c>
      <c r="F494" t="s">
        <v>10</v>
      </c>
      <c r="G494" t="s">
        <v>13</v>
      </c>
      <c r="H494">
        <v>2196.4731999999999</v>
      </c>
      <c r="I494" t="str">
        <f t="shared" si="7"/>
        <v>Over weight</v>
      </c>
    </row>
    <row r="495" spans="1:9" x14ac:dyDescent="0.35">
      <c r="A495" t="s">
        <v>847</v>
      </c>
      <c r="B495">
        <v>61</v>
      </c>
      <c r="C495" t="s">
        <v>9</v>
      </c>
      <c r="D495">
        <v>43.4</v>
      </c>
      <c r="E495">
        <v>0</v>
      </c>
      <c r="F495" t="s">
        <v>10</v>
      </c>
      <c r="G495" t="s">
        <v>8</v>
      </c>
      <c r="H495">
        <v>12574.049000000001</v>
      </c>
      <c r="I495" t="str">
        <f t="shared" si="7"/>
        <v>Obesity</v>
      </c>
    </row>
    <row r="496" spans="1:9" x14ac:dyDescent="0.35">
      <c r="A496" t="s">
        <v>848</v>
      </c>
      <c r="B496">
        <v>21</v>
      </c>
      <c r="C496" t="s">
        <v>9</v>
      </c>
      <c r="D496">
        <v>25.7</v>
      </c>
      <c r="E496">
        <v>4</v>
      </c>
      <c r="F496" t="s">
        <v>7</v>
      </c>
      <c r="G496" t="s">
        <v>8</v>
      </c>
      <c r="H496">
        <v>17942.106</v>
      </c>
      <c r="I496" t="str">
        <f t="shared" si="7"/>
        <v>Over weight</v>
      </c>
    </row>
    <row r="497" spans="1:9" x14ac:dyDescent="0.35">
      <c r="A497" t="s">
        <v>849</v>
      </c>
      <c r="B497">
        <v>20</v>
      </c>
      <c r="C497" t="s">
        <v>9</v>
      </c>
      <c r="D497">
        <v>27.93</v>
      </c>
      <c r="E497">
        <v>0</v>
      </c>
      <c r="F497" t="s">
        <v>10</v>
      </c>
      <c r="G497" t="s">
        <v>13</v>
      </c>
      <c r="H497">
        <v>1967.0227</v>
      </c>
      <c r="I497" t="str">
        <f t="shared" si="7"/>
        <v>Over weight</v>
      </c>
    </row>
    <row r="498" spans="1:9" x14ac:dyDescent="0.35">
      <c r="A498" t="s">
        <v>850</v>
      </c>
      <c r="B498">
        <v>31</v>
      </c>
      <c r="C498" t="s">
        <v>6</v>
      </c>
      <c r="D498">
        <v>23.6</v>
      </c>
      <c r="E498">
        <v>2</v>
      </c>
      <c r="F498" t="s">
        <v>10</v>
      </c>
      <c r="G498" t="s">
        <v>8</v>
      </c>
      <c r="H498">
        <v>4931.6469999999999</v>
      </c>
      <c r="I498" t="str">
        <f t="shared" si="7"/>
        <v>Healthy weight</v>
      </c>
    </row>
    <row r="499" spans="1:9" x14ac:dyDescent="0.35">
      <c r="A499" t="s">
        <v>851</v>
      </c>
      <c r="B499">
        <v>45</v>
      </c>
      <c r="C499" t="s">
        <v>9</v>
      </c>
      <c r="D499">
        <v>28.7</v>
      </c>
      <c r="E499">
        <v>2</v>
      </c>
      <c r="F499" t="s">
        <v>10</v>
      </c>
      <c r="G499" t="s">
        <v>8</v>
      </c>
      <c r="H499">
        <v>8027.9679999999998</v>
      </c>
      <c r="I499" t="str">
        <f t="shared" si="7"/>
        <v>Over weight</v>
      </c>
    </row>
    <row r="500" spans="1:9" x14ac:dyDescent="0.35">
      <c r="A500" t="s">
        <v>852</v>
      </c>
      <c r="B500">
        <v>44</v>
      </c>
      <c r="C500" t="s">
        <v>6</v>
      </c>
      <c r="D500">
        <v>23.98</v>
      </c>
      <c r="E500">
        <v>2</v>
      </c>
      <c r="F500" t="s">
        <v>10</v>
      </c>
      <c r="G500" t="s">
        <v>11</v>
      </c>
      <c r="H500">
        <v>8211.1002000000008</v>
      </c>
      <c r="I500" t="str">
        <f t="shared" si="7"/>
        <v>Healthy weight</v>
      </c>
    </row>
    <row r="501" spans="1:9" x14ac:dyDescent="0.35">
      <c r="A501" t="s">
        <v>853</v>
      </c>
      <c r="B501">
        <v>62</v>
      </c>
      <c r="C501" t="s">
        <v>6</v>
      </c>
      <c r="D501">
        <v>39.200000000000003</v>
      </c>
      <c r="E501">
        <v>0</v>
      </c>
      <c r="F501" t="s">
        <v>10</v>
      </c>
      <c r="G501" t="s">
        <v>8</v>
      </c>
      <c r="H501">
        <v>13470.86</v>
      </c>
      <c r="I501" t="str">
        <f t="shared" si="7"/>
        <v>Obesity</v>
      </c>
    </row>
    <row r="502" spans="1:9" x14ac:dyDescent="0.35">
      <c r="A502" t="s">
        <v>854</v>
      </c>
      <c r="B502">
        <v>29</v>
      </c>
      <c r="C502" t="s">
        <v>9</v>
      </c>
      <c r="D502">
        <v>34.4</v>
      </c>
      <c r="E502">
        <v>0</v>
      </c>
      <c r="F502" t="s">
        <v>7</v>
      </c>
      <c r="G502" t="s">
        <v>8</v>
      </c>
      <c r="H502">
        <v>36197.699000000001</v>
      </c>
      <c r="I502" t="str">
        <f t="shared" si="7"/>
        <v>Obesity</v>
      </c>
    </row>
    <row r="503" spans="1:9" x14ac:dyDescent="0.35">
      <c r="A503" t="s">
        <v>855</v>
      </c>
      <c r="B503">
        <v>43</v>
      </c>
      <c r="C503" t="s">
        <v>9</v>
      </c>
      <c r="D503">
        <v>26.03</v>
      </c>
      <c r="E503">
        <v>0</v>
      </c>
      <c r="F503" t="s">
        <v>10</v>
      </c>
      <c r="G503" t="s">
        <v>13</v>
      </c>
      <c r="H503">
        <v>6837.3687</v>
      </c>
      <c r="I503" t="str">
        <f t="shared" si="7"/>
        <v>Over weight</v>
      </c>
    </row>
    <row r="504" spans="1:9" x14ac:dyDescent="0.35">
      <c r="A504" t="s">
        <v>856</v>
      </c>
      <c r="B504">
        <v>51</v>
      </c>
      <c r="C504" t="s">
        <v>9</v>
      </c>
      <c r="D504">
        <v>23.21</v>
      </c>
      <c r="E504">
        <v>1</v>
      </c>
      <c r="F504" t="s">
        <v>7</v>
      </c>
      <c r="G504" t="s">
        <v>11</v>
      </c>
      <c r="H504">
        <v>22218.1149</v>
      </c>
      <c r="I504" t="str">
        <f t="shared" si="7"/>
        <v>Healthy weight</v>
      </c>
    </row>
    <row r="505" spans="1:9" x14ac:dyDescent="0.35">
      <c r="A505" t="s">
        <v>857</v>
      </c>
      <c r="B505">
        <v>19</v>
      </c>
      <c r="C505" t="s">
        <v>9</v>
      </c>
      <c r="D505">
        <v>30.25</v>
      </c>
      <c r="E505">
        <v>0</v>
      </c>
      <c r="F505" t="s">
        <v>7</v>
      </c>
      <c r="G505" t="s">
        <v>11</v>
      </c>
      <c r="H505">
        <v>32548.340499999998</v>
      </c>
      <c r="I505" t="str">
        <f t="shared" si="7"/>
        <v>Obesity</v>
      </c>
    </row>
    <row r="506" spans="1:9" x14ac:dyDescent="0.35">
      <c r="A506" t="s">
        <v>858</v>
      </c>
      <c r="B506">
        <v>38</v>
      </c>
      <c r="C506" t="s">
        <v>6</v>
      </c>
      <c r="D506">
        <v>28.93</v>
      </c>
      <c r="E506">
        <v>1</v>
      </c>
      <c r="F506" t="s">
        <v>10</v>
      </c>
      <c r="G506" t="s">
        <v>11</v>
      </c>
      <c r="H506">
        <v>5974.3846999999996</v>
      </c>
      <c r="I506" t="str">
        <f t="shared" si="7"/>
        <v>Over weight</v>
      </c>
    </row>
    <row r="507" spans="1:9" x14ac:dyDescent="0.35">
      <c r="A507" t="s">
        <v>859</v>
      </c>
      <c r="B507">
        <v>37</v>
      </c>
      <c r="C507" t="s">
        <v>9</v>
      </c>
      <c r="D507">
        <v>30.875</v>
      </c>
      <c r="E507">
        <v>3</v>
      </c>
      <c r="F507" t="s">
        <v>10</v>
      </c>
      <c r="G507" t="s">
        <v>12</v>
      </c>
      <c r="H507">
        <v>6796.8632500000003</v>
      </c>
      <c r="I507" t="str">
        <f t="shared" si="7"/>
        <v>Obesity</v>
      </c>
    </row>
    <row r="508" spans="1:9" x14ac:dyDescent="0.35">
      <c r="A508" t="s">
        <v>860</v>
      </c>
      <c r="B508">
        <v>22</v>
      </c>
      <c r="C508" t="s">
        <v>9</v>
      </c>
      <c r="D508">
        <v>31.35</v>
      </c>
      <c r="E508">
        <v>1</v>
      </c>
      <c r="F508" t="s">
        <v>10</v>
      </c>
      <c r="G508" t="s">
        <v>12</v>
      </c>
      <c r="H508">
        <v>2643.2685000000001</v>
      </c>
      <c r="I508" t="str">
        <f t="shared" si="7"/>
        <v>Obesity</v>
      </c>
    </row>
    <row r="509" spans="1:9" x14ac:dyDescent="0.35">
      <c r="A509" t="s">
        <v>861</v>
      </c>
      <c r="B509">
        <v>21</v>
      </c>
      <c r="C509" t="s">
        <v>9</v>
      </c>
      <c r="D509">
        <v>23.75</v>
      </c>
      <c r="E509">
        <v>2</v>
      </c>
      <c r="F509" t="s">
        <v>10</v>
      </c>
      <c r="G509" t="s">
        <v>12</v>
      </c>
      <c r="H509">
        <v>3077.0954999999999</v>
      </c>
      <c r="I509" t="str">
        <f t="shared" si="7"/>
        <v>Healthy weight</v>
      </c>
    </row>
    <row r="510" spans="1:9" x14ac:dyDescent="0.35">
      <c r="A510" t="s">
        <v>862</v>
      </c>
      <c r="B510">
        <v>24</v>
      </c>
      <c r="C510" t="s">
        <v>6</v>
      </c>
      <c r="D510">
        <v>25.27</v>
      </c>
      <c r="E510">
        <v>0</v>
      </c>
      <c r="F510" t="s">
        <v>10</v>
      </c>
      <c r="G510" t="s">
        <v>13</v>
      </c>
      <c r="H510">
        <v>3044.2132999999999</v>
      </c>
      <c r="I510" t="str">
        <f t="shared" si="7"/>
        <v>Over weight</v>
      </c>
    </row>
    <row r="511" spans="1:9" x14ac:dyDescent="0.35">
      <c r="A511" t="s">
        <v>863</v>
      </c>
      <c r="B511">
        <v>57</v>
      </c>
      <c r="C511" t="s">
        <v>6</v>
      </c>
      <c r="D511">
        <v>28.7</v>
      </c>
      <c r="E511">
        <v>0</v>
      </c>
      <c r="F511" t="s">
        <v>10</v>
      </c>
      <c r="G511" t="s">
        <v>8</v>
      </c>
      <c r="H511">
        <v>11455.28</v>
      </c>
      <c r="I511" t="str">
        <f t="shared" si="7"/>
        <v>Over weight</v>
      </c>
    </row>
    <row r="512" spans="1:9" x14ac:dyDescent="0.35">
      <c r="A512" t="s">
        <v>864</v>
      </c>
      <c r="B512">
        <v>56</v>
      </c>
      <c r="C512" t="s">
        <v>9</v>
      </c>
      <c r="D512">
        <v>32.11</v>
      </c>
      <c r="E512">
        <v>1</v>
      </c>
      <c r="F512" t="s">
        <v>10</v>
      </c>
      <c r="G512" t="s">
        <v>13</v>
      </c>
      <c r="H512">
        <v>11763.000899999999</v>
      </c>
      <c r="I512" t="str">
        <f t="shared" si="7"/>
        <v>Obesity</v>
      </c>
    </row>
    <row r="513" spans="1:9" x14ac:dyDescent="0.35">
      <c r="A513" t="s">
        <v>865</v>
      </c>
      <c r="B513">
        <v>27</v>
      </c>
      <c r="C513" t="s">
        <v>9</v>
      </c>
      <c r="D513">
        <v>33.659999999999997</v>
      </c>
      <c r="E513">
        <v>0</v>
      </c>
      <c r="F513" t="s">
        <v>10</v>
      </c>
      <c r="G513" t="s">
        <v>11</v>
      </c>
      <c r="H513">
        <v>2498.4144000000001</v>
      </c>
      <c r="I513" t="str">
        <f t="shared" si="7"/>
        <v>Obesity</v>
      </c>
    </row>
    <row r="514" spans="1:9" x14ac:dyDescent="0.35">
      <c r="A514" t="s">
        <v>866</v>
      </c>
      <c r="B514">
        <v>51</v>
      </c>
      <c r="C514" t="s">
        <v>9</v>
      </c>
      <c r="D514">
        <v>22.42</v>
      </c>
      <c r="E514">
        <v>0</v>
      </c>
      <c r="F514" t="s">
        <v>10</v>
      </c>
      <c r="G514" t="s">
        <v>13</v>
      </c>
      <c r="H514">
        <v>9361.3268000000007</v>
      </c>
      <c r="I514" t="str">
        <f t="shared" ref="I514:I577" si="8">IF(D514&lt;18.5,"Underweight",IF(D514&lt;24.9,"Healthy weight",IF(D514&lt;29.9,"Over weight","Obesity")))</f>
        <v>Healthy weight</v>
      </c>
    </row>
    <row r="515" spans="1:9" x14ac:dyDescent="0.35">
      <c r="A515" t="s">
        <v>867</v>
      </c>
      <c r="B515">
        <v>19</v>
      </c>
      <c r="C515" t="s">
        <v>9</v>
      </c>
      <c r="D515">
        <v>30.4</v>
      </c>
      <c r="E515">
        <v>0</v>
      </c>
      <c r="F515" t="s">
        <v>10</v>
      </c>
      <c r="G515" t="s">
        <v>8</v>
      </c>
      <c r="H515">
        <v>1256.299</v>
      </c>
      <c r="I515" t="str">
        <f t="shared" si="8"/>
        <v>Obesity</v>
      </c>
    </row>
    <row r="516" spans="1:9" x14ac:dyDescent="0.35">
      <c r="A516" t="s">
        <v>868</v>
      </c>
      <c r="B516">
        <v>39</v>
      </c>
      <c r="C516" t="s">
        <v>9</v>
      </c>
      <c r="D516">
        <v>28.3</v>
      </c>
      <c r="E516">
        <v>1</v>
      </c>
      <c r="F516" t="s">
        <v>7</v>
      </c>
      <c r="G516" t="s">
        <v>8</v>
      </c>
      <c r="H516">
        <v>21082.16</v>
      </c>
      <c r="I516" t="str">
        <f t="shared" si="8"/>
        <v>Over weight</v>
      </c>
    </row>
    <row r="517" spans="1:9" x14ac:dyDescent="0.35">
      <c r="A517" t="s">
        <v>869</v>
      </c>
      <c r="B517">
        <v>58</v>
      </c>
      <c r="C517" t="s">
        <v>9</v>
      </c>
      <c r="D517">
        <v>35.700000000000003</v>
      </c>
      <c r="E517">
        <v>0</v>
      </c>
      <c r="F517" t="s">
        <v>10</v>
      </c>
      <c r="G517" t="s">
        <v>8</v>
      </c>
      <c r="H517">
        <v>11362.754999999999</v>
      </c>
      <c r="I517" t="str">
        <f t="shared" si="8"/>
        <v>Obesity</v>
      </c>
    </row>
    <row r="518" spans="1:9" x14ac:dyDescent="0.35">
      <c r="A518" t="s">
        <v>870</v>
      </c>
      <c r="B518">
        <v>20</v>
      </c>
      <c r="C518" t="s">
        <v>9</v>
      </c>
      <c r="D518">
        <v>35.31</v>
      </c>
      <c r="E518">
        <v>1</v>
      </c>
      <c r="F518" t="s">
        <v>10</v>
      </c>
      <c r="G518" t="s">
        <v>11</v>
      </c>
      <c r="H518">
        <v>27724.28875</v>
      </c>
      <c r="I518" t="str">
        <f t="shared" si="8"/>
        <v>Obesity</v>
      </c>
    </row>
    <row r="519" spans="1:9" x14ac:dyDescent="0.35">
      <c r="A519" t="s">
        <v>871</v>
      </c>
      <c r="B519">
        <v>45</v>
      </c>
      <c r="C519" t="s">
        <v>9</v>
      </c>
      <c r="D519">
        <v>30.495000000000001</v>
      </c>
      <c r="E519">
        <v>2</v>
      </c>
      <c r="F519" t="s">
        <v>10</v>
      </c>
      <c r="G519" t="s">
        <v>12</v>
      </c>
      <c r="H519">
        <v>8413.4630500000003</v>
      </c>
      <c r="I519" t="str">
        <f t="shared" si="8"/>
        <v>Obesity</v>
      </c>
    </row>
    <row r="520" spans="1:9" x14ac:dyDescent="0.35">
      <c r="A520" t="s">
        <v>872</v>
      </c>
      <c r="B520">
        <v>35</v>
      </c>
      <c r="C520" t="s">
        <v>6</v>
      </c>
      <c r="D520">
        <v>31</v>
      </c>
      <c r="E520">
        <v>1</v>
      </c>
      <c r="F520" t="s">
        <v>10</v>
      </c>
      <c r="G520" t="s">
        <v>8</v>
      </c>
      <c r="H520">
        <v>5240.7650000000003</v>
      </c>
      <c r="I520" t="str">
        <f t="shared" si="8"/>
        <v>Obesity</v>
      </c>
    </row>
    <row r="521" spans="1:9" x14ac:dyDescent="0.35">
      <c r="A521" t="s">
        <v>873</v>
      </c>
      <c r="B521">
        <v>31</v>
      </c>
      <c r="C521" t="s">
        <v>9</v>
      </c>
      <c r="D521">
        <v>30.875</v>
      </c>
      <c r="E521">
        <v>0</v>
      </c>
      <c r="F521" t="s">
        <v>10</v>
      </c>
      <c r="G521" t="s">
        <v>13</v>
      </c>
      <c r="H521">
        <v>3857.7592500000001</v>
      </c>
      <c r="I521" t="str">
        <f t="shared" si="8"/>
        <v>Obesity</v>
      </c>
    </row>
    <row r="522" spans="1:9" x14ac:dyDescent="0.35">
      <c r="A522" t="s">
        <v>874</v>
      </c>
      <c r="B522">
        <v>50</v>
      </c>
      <c r="C522" t="s">
        <v>6</v>
      </c>
      <c r="D522">
        <v>27.36</v>
      </c>
      <c r="E522">
        <v>0</v>
      </c>
      <c r="F522" t="s">
        <v>10</v>
      </c>
      <c r="G522" t="s">
        <v>13</v>
      </c>
      <c r="H522">
        <v>25656.575260000001</v>
      </c>
      <c r="I522" t="str">
        <f t="shared" si="8"/>
        <v>Over weight</v>
      </c>
    </row>
    <row r="523" spans="1:9" x14ac:dyDescent="0.35">
      <c r="A523" t="s">
        <v>875</v>
      </c>
      <c r="B523">
        <v>32</v>
      </c>
      <c r="C523" t="s">
        <v>6</v>
      </c>
      <c r="D523">
        <v>44.22</v>
      </c>
      <c r="E523">
        <v>0</v>
      </c>
      <c r="F523" t="s">
        <v>10</v>
      </c>
      <c r="G523" t="s">
        <v>11</v>
      </c>
      <c r="H523">
        <v>3994.1777999999999</v>
      </c>
      <c r="I523" t="str">
        <f t="shared" si="8"/>
        <v>Obesity</v>
      </c>
    </row>
    <row r="524" spans="1:9" x14ac:dyDescent="0.35">
      <c r="A524" t="s">
        <v>876</v>
      </c>
      <c r="B524">
        <v>51</v>
      </c>
      <c r="C524" t="s">
        <v>6</v>
      </c>
      <c r="D524">
        <v>33.914999999999999</v>
      </c>
      <c r="E524">
        <v>0</v>
      </c>
      <c r="F524" t="s">
        <v>10</v>
      </c>
      <c r="G524" t="s">
        <v>13</v>
      </c>
      <c r="H524">
        <v>9866.3048500000004</v>
      </c>
      <c r="I524" t="str">
        <f t="shared" si="8"/>
        <v>Obesity</v>
      </c>
    </row>
    <row r="525" spans="1:9" x14ac:dyDescent="0.35">
      <c r="A525" t="s">
        <v>877</v>
      </c>
      <c r="B525">
        <v>38</v>
      </c>
      <c r="C525" t="s">
        <v>6</v>
      </c>
      <c r="D525">
        <v>37.729999999999997</v>
      </c>
      <c r="E525">
        <v>0</v>
      </c>
      <c r="F525" t="s">
        <v>10</v>
      </c>
      <c r="G525" t="s">
        <v>11</v>
      </c>
      <c r="H525">
        <v>5397.6166999999996</v>
      </c>
      <c r="I525" t="str">
        <f t="shared" si="8"/>
        <v>Obesity</v>
      </c>
    </row>
    <row r="526" spans="1:9" x14ac:dyDescent="0.35">
      <c r="A526" t="s">
        <v>878</v>
      </c>
      <c r="B526">
        <v>42</v>
      </c>
      <c r="C526" t="s">
        <v>9</v>
      </c>
      <c r="D526">
        <v>26.07</v>
      </c>
      <c r="E526">
        <v>1</v>
      </c>
      <c r="F526" t="s">
        <v>7</v>
      </c>
      <c r="G526" t="s">
        <v>11</v>
      </c>
      <c r="H526">
        <v>38245.593269999998</v>
      </c>
      <c r="I526" t="str">
        <f t="shared" si="8"/>
        <v>Over weight</v>
      </c>
    </row>
    <row r="527" spans="1:9" x14ac:dyDescent="0.35">
      <c r="A527" t="s">
        <v>879</v>
      </c>
      <c r="B527">
        <v>18</v>
      </c>
      <c r="C527" t="s">
        <v>6</v>
      </c>
      <c r="D527">
        <v>33.880000000000003</v>
      </c>
      <c r="E527">
        <v>0</v>
      </c>
      <c r="F527" t="s">
        <v>10</v>
      </c>
      <c r="G527" t="s">
        <v>11</v>
      </c>
      <c r="H527">
        <v>11482.63485</v>
      </c>
      <c r="I527" t="str">
        <f t="shared" si="8"/>
        <v>Obesity</v>
      </c>
    </row>
    <row r="528" spans="1:9" x14ac:dyDescent="0.35">
      <c r="A528" t="s">
        <v>880</v>
      </c>
      <c r="B528">
        <v>19</v>
      </c>
      <c r="C528" t="s">
        <v>6</v>
      </c>
      <c r="D528">
        <v>30.59</v>
      </c>
      <c r="E528">
        <v>2</v>
      </c>
      <c r="F528" t="s">
        <v>10</v>
      </c>
      <c r="G528" t="s">
        <v>12</v>
      </c>
      <c r="H528">
        <v>24059.680189999999</v>
      </c>
      <c r="I528" t="str">
        <f t="shared" si="8"/>
        <v>Obesity</v>
      </c>
    </row>
    <row r="529" spans="1:9" x14ac:dyDescent="0.35">
      <c r="A529" t="s">
        <v>881</v>
      </c>
      <c r="B529">
        <v>51</v>
      </c>
      <c r="C529" t="s">
        <v>6</v>
      </c>
      <c r="D529">
        <v>25.8</v>
      </c>
      <c r="E529">
        <v>1</v>
      </c>
      <c r="F529" t="s">
        <v>10</v>
      </c>
      <c r="G529" t="s">
        <v>8</v>
      </c>
      <c r="H529">
        <v>9861.0249999999996</v>
      </c>
      <c r="I529" t="str">
        <f t="shared" si="8"/>
        <v>Over weight</v>
      </c>
    </row>
    <row r="530" spans="1:9" x14ac:dyDescent="0.35">
      <c r="A530" t="s">
        <v>882</v>
      </c>
      <c r="B530">
        <v>46</v>
      </c>
      <c r="C530" t="s">
        <v>9</v>
      </c>
      <c r="D530">
        <v>39.424999999999997</v>
      </c>
      <c r="E530">
        <v>1</v>
      </c>
      <c r="F530" t="s">
        <v>10</v>
      </c>
      <c r="G530" t="s">
        <v>13</v>
      </c>
      <c r="H530">
        <v>8342.9087500000005</v>
      </c>
      <c r="I530" t="str">
        <f t="shared" si="8"/>
        <v>Obesity</v>
      </c>
    </row>
    <row r="531" spans="1:9" x14ac:dyDescent="0.35">
      <c r="A531" t="s">
        <v>883</v>
      </c>
      <c r="B531">
        <v>18</v>
      </c>
      <c r="C531" t="s">
        <v>9</v>
      </c>
      <c r="D531">
        <v>25.46</v>
      </c>
      <c r="E531">
        <v>0</v>
      </c>
      <c r="F531" t="s">
        <v>10</v>
      </c>
      <c r="G531" t="s">
        <v>13</v>
      </c>
      <c r="H531">
        <v>1708.0014000000001</v>
      </c>
      <c r="I531" t="str">
        <f t="shared" si="8"/>
        <v>Over weight</v>
      </c>
    </row>
    <row r="532" spans="1:9" x14ac:dyDescent="0.35">
      <c r="A532" t="s">
        <v>884</v>
      </c>
      <c r="B532">
        <v>57</v>
      </c>
      <c r="C532" t="s">
        <v>9</v>
      </c>
      <c r="D532">
        <v>42.13</v>
      </c>
      <c r="E532">
        <v>1</v>
      </c>
      <c r="F532" t="s">
        <v>7</v>
      </c>
      <c r="G532" t="s">
        <v>11</v>
      </c>
      <c r="H532">
        <v>48675.517699999997</v>
      </c>
      <c r="I532" t="str">
        <f t="shared" si="8"/>
        <v>Obesity</v>
      </c>
    </row>
    <row r="533" spans="1:9" x14ac:dyDescent="0.35">
      <c r="A533" t="s">
        <v>885</v>
      </c>
      <c r="B533">
        <v>62</v>
      </c>
      <c r="C533" t="s">
        <v>6</v>
      </c>
      <c r="D533">
        <v>31.73</v>
      </c>
      <c r="E533">
        <v>0</v>
      </c>
      <c r="F533" t="s">
        <v>10</v>
      </c>
      <c r="G533" t="s">
        <v>13</v>
      </c>
      <c r="H533">
        <v>14043.476699999999</v>
      </c>
      <c r="I533" t="str">
        <f t="shared" si="8"/>
        <v>Obesity</v>
      </c>
    </row>
    <row r="534" spans="1:9" x14ac:dyDescent="0.35">
      <c r="A534" t="s">
        <v>886</v>
      </c>
      <c r="B534">
        <v>59</v>
      </c>
      <c r="C534" t="s">
        <v>9</v>
      </c>
      <c r="D534">
        <v>29.7</v>
      </c>
      <c r="E534">
        <v>2</v>
      </c>
      <c r="F534" t="s">
        <v>10</v>
      </c>
      <c r="G534" t="s">
        <v>11</v>
      </c>
      <c r="H534">
        <v>12925.886</v>
      </c>
      <c r="I534" t="str">
        <f t="shared" si="8"/>
        <v>Over weight</v>
      </c>
    </row>
    <row r="535" spans="1:9" x14ac:dyDescent="0.35">
      <c r="A535" t="s">
        <v>887</v>
      </c>
      <c r="B535">
        <v>37</v>
      </c>
      <c r="C535" t="s">
        <v>9</v>
      </c>
      <c r="D535">
        <v>36.19</v>
      </c>
      <c r="E535">
        <v>0</v>
      </c>
      <c r="F535" t="s">
        <v>10</v>
      </c>
      <c r="G535" t="s">
        <v>11</v>
      </c>
      <c r="H535">
        <v>19214.705529999999</v>
      </c>
      <c r="I535" t="str">
        <f t="shared" si="8"/>
        <v>Obesity</v>
      </c>
    </row>
    <row r="536" spans="1:9" x14ac:dyDescent="0.35">
      <c r="A536" t="s">
        <v>888</v>
      </c>
      <c r="B536">
        <v>64</v>
      </c>
      <c r="C536" t="s">
        <v>9</v>
      </c>
      <c r="D536">
        <v>40.479999999999997</v>
      </c>
      <c r="E536">
        <v>0</v>
      </c>
      <c r="F536" t="s">
        <v>10</v>
      </c>
      <c r="G536" t="s">
        <v>11</v>
      </c>
      <c r="H536">
        <v>13831.1152</v>
      </c>
      <c r="I536" t="str">
        <f t="shared" si="8"/>
        <v>Obesity</v>
      </c>
    </row>
    <row r="537" spans="1:9" x14ac:dyDescent="0.35">
      <c r="A537" t="s">
        <v>889</v>
      </c>
      <c r="B537">
        <v>38</v>
      </c>
      <c r="C537" t="s">
        <v>9</v>
      </c>
      <c r="D537">
        <v>28.024999999999999</v>
      </c>
      <c r="E537">
        <v>1</v>
      </c>
      <c r="F537" t="s">
        <v>10</v>
      </c>
      <c r="G537" t="s">
        <v>13</v>
      </c>
      <c r="H537">
        <v>6067.1267500000004</v>
      </c>
      <c r="I537" t="str">
        <f t="shared" si="8"/>
        <v>Over weight</v>
      </c>
    </row>
    <row r="538" spans="1:9" x14ac:dyDescent="0.35">
      <c r="A538" t="s">
        <v>890</v>
      </c>
      <c r="B538">
        <v>33</v>
      </c>
      <c r="C538" t="s">
        <v>6</v>
      </c>
      <c r="D538">
        <v>38.9</v>
      </c>
      <c r="E538">
        <v>3</v>
      </c>
      <c r="F538" t="s">
        <v>10</v>
      </c>
      <c r="G538" t="s">
        <v>8</v>
      </c>
      <c r="H538">
        <v>5972.3779999999997</v>
      </c>
      <c r="I538" t="str">
        <f t="shared" si="8"/>
        <v>Obesity</v>
      </c>
    </row>
    <row r="539" spans="1:9" x14ac:dyDescent="0.35">
      <c r="A539" t="s">
        <v>891</v>
      </c>
      <c r="B539">
        <v>46</v>
      </c>
      <c r="C539" t="s">
        <v>6</v>
      </c>
      <c r="D539">
        <v>30.2</v>
      </c>
      <c r="E539">
        <v>2</v>
      </c>
      <c r="F539" t="s">
        <v>10</v>
      </c>
      <c r="G539" t="s">
        <v>8</v>
      </c>
      <c r="H539">
        <v>8825.0859999999993</v>
      </c>
      <c r="I539" t="str">
        <f t="shared" si="8"/>
        <v>Obesity</v>
      </c>
    </row>
    <row r="540" spans="1:9" x14ac:dyDescent="0.35">
      <c r="A540" t="s">
        <v>892</v>
      </c>
      <c r="B540">
        <v>46</v>
      </c>
      <c r="C540" t="s">
        <v>6</v>
      </c>
      <c r="D540">
        <v>28.05</v>
      </c>
      <c r="E540">
        <v>1</v>
      </c>
      <c r="F540" t="s">
        <v>10</v>
      </c>
      <c r="G540" t="s">
        <v>11</v>
      </c>
      <c r="H540">
        <v>8233.0974999999999</v>
      </c>
      <c r="I540" t="str">
        <f t="shared" si="8"/>
        <v>Over weight</v>
      </c>
    </row>
    <row r="541" spans="1:9" x14ac:dyDescent="0.35">
      <c r="A541" t="s">
        <v>893</v>
      </c>
      <c r="B541">
        <v>53</v>
      </c>
      <c r="C541" t="s">
        <v>9</v>
      </c>
      <c r="D541">
        <v>31.35</v>
      </c>
      <c r="E541">
        <v>0</v>
      </c>
      <c r="F541" t="s">
        <v>10</v>
      </c>
      <c r="G541" t="s">
        <v>11</v>
      </c>
      <c r="H541">
        <v>27346.04207</v>
      </c>
      <c r="I541" t="str">
        <f t="shared" si="8"/>
        <v>Obesity</v>
      </c>
    </row>
    <row r="542" spans="1:9" x14ac:dyDescent="0.35">
      <c r="A542" t="s">
        <v>894</v>
      </c>
      <c r="B542">
        <v>34</v>
      </c>
      <c r="C542" t="s">
        <v>6</v>
      </c>
      <c r="D542">
        <v>38</v>
      </c>
      <c r="E542">
        <v>3</v>
      </c>
      <c r="F542" t="s">
        <v>10</v>
      </c>
      <c r="G542" t="s">
        <v>8</v>
      </c>
      <c r="H542">
        <v>6196.4480000000003</v>
      </c>
      <c r="I542" t="str">
        <f t="shared" si="8"/>
        <v>Obesity</v>
      </c>
    </row>
    <row r="543" spans="1:9" x14ac:dyDescent="0.35">
      <c r="A543" t="s">
        <v>895</v>
      </c>
      <c r="B543">
        <v>20</v>
      </c>
      <c r="C543" t="s">
        <v>6</v>
      </c>
      <c r="D543">
        <v>31.79</v>
      </c>
      <c r="E543">
        <v>2</v>
      </c>
      <c r="F543" t="s">
        <v>10</v>
      </c>
      <c r="G543" t="s">
        <v>11</v>
      </c>
      <c r="H543">
        <v>3056.3881000000001</v>
      </c>
      <c r="I543" t="str">
        <f t="shared" si="8"/>
        <v>Obesity</v>
      </c>
    </row>
    <row r="544" spans="1:9" x14ac:dyDescent="0.35">
      <c r="A544" t="s">
        <v>896</v>
      </c>
      <c r="B544">
        <v>63</v>
      </c>
      <c r="C544" t="s">
        <v>6</v>
      </c>
      <c r="D544">
        <v>36.299999999999997</v>
      </c>
      <c r="E544">
        <v>0</v>
      </c>
      <c r="F544" t="s">
        <v>10</v>
      </c>
      <c r="G544" t="s">
        <v>11</v>
      </c>
      <c r="H544">
        <v>13887.204</v>
      </c>
      <c r="I544" t="str">
        <f t="shared" si="8"/>
        <v>Obesity</v>
      </c>
    </row>
    <row r="545" spans="1:9" x14ac:dyDescent="0.35">
      <c r="A545" t="s">
        <v>897</v>
      </c>
      <c r="B545">
        <v>54</v>
      </c>
      <c r="C545" t="s">
        <v>6</v>
      </c>
      <c r="D545">
        <v>47.41</v>
      </c>
      <c r="E545">
        <v>0</v>
      </c>
      <c r="F545" t="s">
        <v>7</v>
      </c>
      <c r="G545" t="s">
        <v>11</v>
      </c>
      <c r="H545">
        <v>63770.428010000003</v>
      </c>
      <c r="I545" t="str">
        <f t="shared" si="8"/>
        <v>Obesity</v>
      </c>
    </row>
    <row r="546" spans="1:9" x14ac:dyDescent="0.35">
      <c r="A546" t="s">
        <v>898</v>
      </c>
      <c r="B546">
        <v>54</v>
      </c>
      <c r="C546" t="s">
        <v>9</v>
      </c>
      <c r="D546">
        <v>30.21</v>
      </c>
      <c r="E546">
        <v>0</v>
      </c>
      <c r="F546" t="s">
        <v>10</v>
      </c>
      <c r="G546" t="s">
        <v>12</v>
      </c>
      <c r="H546">
        <v>10231.499900000001</v>
      </c>
      <c r="I546" t="str">
        <f t="shared" si="8"/>
        <v>Obesity</v>
      </c>
    </row>
    <row r="547" spans="1:9" x14ac:dyDescent="0.35">
      <c r="A547" t="s">
        <v>899</v>
      </c>
      <c r="B547">
        <v>49</v>
      </c>
      <c r="C547" t="s">
        <v>9</v>
      </c>
      <c r="D547">
        <v>25.84</v>
      </c>
      <c r="E547">
        <v>2</v>
      </c>
      <c r="F547" t="s">
        <v>7</v>
      </c>
      <c r="G547" t="s">
        <v>12</v>
      </c>
      <c r="H547">
        <v>23807.240600000001</v>
      </c>
      <c r="I547" t="str">
        <f t="shared" si="8"/>
        <v>Over weight</v>
      </c>
    </row>
    <row r="548" spans="1:9" x14ac:dyDescent="0.35">
      <c r="A548" t="s">
        <v>900</v>
      </c>
      <c r="B548">
        <v>28</v>
      </c>
      <c r="C548" t="s">
        <v>9</v>
      </c>
      <c r="D548">
        <v>35.435000000000002</v>
      </c>
      <c r="E548">
        <v>0</v>
      </c>
      <c r="F548" t="s">
        <v>10</v>
      </c>
      <c r="G548" t="s">
        <v>13</v>
      </c>
      <c r="H548">
        <v>3268.84665</v>
      </c>
      <c r="I548" t="str">
        <f t="shared" si="8"/>
        <v>Obesity</v>
      </c>
    </row>
    <row r="549" spans="1:9" x14ac:dyDescent="0.35">
      <c r="A549" t="s">
        <v>901</v>
      </c>
      <c r="B549">
        <v>54</v>
      </c>
      <c r="C549" t="s">
        <v>6</v>
      </c>
      <c r="D549">
        <v>46.7</v>
      </c>
      <c r="E549">
        <v>2</v>
      </c>
      <c r="F549" t="s">
        <v>10</v>
      </c>
      <c r="G549" t="s">
        <v>8</v>
      </c>
      <c r="H549">
        <v>11538.421</v>
      </c>
      <c r="I549" t="str">
        <f t="shared" si="8"/>
        <v>Obesity</v>
      </c>
    </row>
    <row r="550" spans="1:9" x14ac:dyDescent="0.35">
      <c r="A550" t="s">
        <v>902</v>
      </c>
      <c r="B550">
        <v>25</v>
      </c>
      <c r="C550" t="s">
        <v>6</v>
      </c>
      <c r="D550">
        <v>28.594999999999999</v>
      </c>
      <c r="E550">
        <v>0</v>
      </c>
      <c r="F550" t="s">
        <v>10</v>
      </c>
      <c r="G550" t="s">
        <v>13</v>
      </c>
      <c r="H550">
        <v>3213.6220499999999</v>
      </c>
      <c r="I550" t="str">
        <f t="shared" si="8"/>
        <v>Over weight</v>
      </c>
    </row>
    <row r="551" spans="1:9" x14ac:dyDescent="0.35">
      <c r="A551" t="s">
        <v>903</v>
      </c>
      <c r="B551">
        <v>43</v>
      </c>
      <c r="C551" t="s">
        <v>6</v>
      </c>
      <c r="D551">
        <v>46.2</v>
      </c>
      <c r="E551">
        <v>0</v>
      </c>
      <c r="F551" t="s">
        <v>7</v>
      </c>
      <c r="G551" t="s">
        <v>11</v>
      </c>
      <c r="H551">
        <v>45863.205000000002</v>
      </c>
      <c r="I551" t="str">
        <f t="shared" si="8"/>
        <v>Obesity</v>
      </c>
    </row>
    <row r="552" spans="1:9" x14ac:dyDescent="0.35">
      <c r="A552" t="s">
        <v>904</v>
      </c>
      <c r="B552">
        <v>63</v>
      </c>
      <c r="C552" t="s">
        <v>9</v>
      </c>
      <c r="D552">
        <v>30.8</v>
      </c>
      <c r="E552">
        <v>0</v>
      </c>
      <c r="F552" t="s">
        <v>10</v>
      </c>
      <c r="G552" t="s">
        <v>8</v>
      </c>
      <c r="H552">
        <v>13390.558999999999</v>
      </c>
      <c r="I552" t="str">
        <f t="shared" si="8"/>
        <v>Obesity</v>
      </c>
    </row>
    <row r="553" spans="1:9" x14ac:dyDescent="0.35">
      <c r="A553" t="s">
        <v>905</v>
      </c>
      <c r="B553">
        <v>32</v>
      </c>
      <c r="C553" t="s">
        <v>6</v>
      </c>
      <c r="D553">
        <v>28.93</v>
      </c>
      <c r="E553">
        <v>0</v>
      </c>
      <c r="F553" t="s">
        <v>10</v>
      </c>
      <c r="G553" t="s">
        <v>11</v>
      </c>
      <c r="H553">
        <v>3972.9247</v>
      </c>
      <c r="I553" t="str">
        <f t="shared" si="8"/>
        <v>Over weight</v>
      </c>
    </row>
    <row r="554" spans="1:9" x14ac:dyDescent="0.35">
      <c r="A554" t="s">
        <v>906</v>
      </c>
      <c r="B554">
        <v>62</v>
      </c>
      <c r="C554" t="s">
        <v>9</v>
      </c>
      <c r="D554">
        <v>21.4</v>
      </c>
      <c r="E554">
        <v>0</v>
      </c>
      <c r="F554" t="s">
        <v>10</v>
      </c>
      <c r="G554" t="s">
        <v>8</v>
      </c>
      <c r="H554">
        <v>12957.118</v>
      </c>
      <c r="I554" t="str">
        <f t="shared" si="8"/>
        <v>Healthy weight</v>
      </c>
    </row>
    <row r="555" spans="1:9" x14ac:dyDescent="0.35">
      <c r="A555" t="s">
        <v>907</v>
      </c>
      <c r="B555">
        <v>52</v>
      </c>
      <c r="C555" t="s">
        <v>6</v>
      </c>
      <c r="D555">
        <v>31.73</v>
      </c>
      <c r="E555">
        <v>2</v>
      </c>
      <c r="F555" t="s">
        <v>10</v>
      </c>
      <c r="G555" t="s">
        <v>12</v>
      </c>
      <c r="H555">
        <v>11187.6567</v>
      </c>
      <c r="I555" t="str">
        <f t="shared" si="8"/>
        <v>Obesity</v>
      </c>
    </row>
    <row r="556" spans="1:9" x14ac:dyDescent="0.35">
      <c r="A556" t="s">
        <v>908</v>
      </c>
      <c r="B556">
        <v>25</v>
      </c>
      <c r="C556" t="s">
        <v>6</v>
      </c>
      <c r="D556">
        <v>41.325000000000003</v>
      </c>
      <c r="E556">
        <v>0</v>
      </c>
      <c r="F556" t="s">
        <v>10</v>
      </c>
      <c r="G556" t="s">
        <v>13</v>
      </c>
      <c r="H556">
        <v>17878.900679999999</v>
      </c>
      <c r="I556" t="str">
        <f t="shared" si="8"/>
        <v>Obesity</v>
      </c>
    </row>
    <row r="557" spans="1:9" x14ac:dyDescent="0.35">
      <c r="A557" t="s">
        <v>909</v>
      </c>
      <c r="B557">
        <v>28</v>
      </c>
      <c r="C557" t="s">
        <v>9</v>
      </c>
      <c r="D557">
        <v>23.8</v>
      </c>
      <c r="E557">
        <v>2</v>
      </c>
      <c r="F557" t="s">
        <v>10</v>
      </c>
      <c r="G557" t="s">
        <v>8</v>
      </c>
      <c r="H557">
        <v>3847.674</v>
      </c>
      <c r="I557" t="str">
        <f t="shared" si="8"/>
        <v>Healthy weight</v>
      </c>
    </row>
    <row r="558" spans="1:9" x14ac:dyDescent="0.35">
      <c r="A558" t="s">
        <v>910</v>
      </c>
      <c r="B558">
        <v>46</v>
      </c>
      <c r="C558" t="s">
        <v>9</v>
      </c>
      <c r="D558">
        <v>33.44</v>
      </c>
      <c r="E558">
        <v>1</v>
      </c>
      <c r="F558" t="s">
        <v>10</v>
      </c>
      <c r="G558" t="s">
        <v>13</v>
      </c>
      <c r="H558">
        <v>8334.5895999999993</v>
      </c>
      <c r="I558" t="str">
        <f t="shared" si="8"/>
        <v>Obesity</v>
      </c>
    </row>
    <row r="559" spans="1:9" x14ac:dyDescent="0.35">
      <c r="A559" t="s">
        <v>911</v>
      </c>
      <c r="B559">
        <v>34</v>
      </c>
      <c r="C559" t="s">
        <v>9</v>
      </c>
      <c r="D559">
        <v>34.21</v>
      </c>
      <c r="E559">
        <v>0</v>
      </c>
      <c r="F559" t="s">
        <v>10</v>
      </c>
      <c r="G559" t="s">
        <v>11</v>
      </c>
      <c r="H559">
        <v>3935.1799000000001</v>
      </c>
      <c r="I559" t="str">
        <f t="shared" si="8"/>
        <v>Obesity</v>
      </c>
    </row>
    <row r="560" spans="1:9" x14ac:dyDescent="0.35">
      <c r="A560" t="s">
        <v>912</v>
      </c>
      <c r="B560">
        <v>35</v>
      </c>
      <c r="C560" t="s">
        <v>6</v>
      </c>
      <c r="D560">
        <v>34.104999999999997</v>
      </c>
      <c r="E560">
        <v>3</v>
      </c>
      <c r="F560" t="s">
        <v>7</v>
      </c>
      <c r="G560" t="s">
        <v>12</v>
      </c>
      <c r="H560">
        <v>39983.425949999997</v>
      </c>
      <c r="I560" t="str">
        <f t="shared" si="8"/>
        <v>Obesity</v>
      </c>
    </row>
    <row r="561" spans="1:9" x14ac:dyDescent="0.35">
      <c r="A561" t="s">
        <v>913</v>
      </c>
      <c r="B561">
        <v>19</v>
      </c>
      <c r="C561" t="s">
        <v>9</v>
      </c>
      <c r="D561">
        <v>35.53</v>
      </c>
      <c r="E561">
        <v>0</v>
      </c>
      <c r="F561" t="s">
        <v>10</v>
      </c>
      <c r="G561" t="s">
        <v>12</v>
      </c>
      <c r="H561">
        <v>1646.4296999999999</v>
      </c>
      <c r="I561" t="str">
        <f t="shared" si="8"/>
        <v>Obesity</v>
      </c>
    </row>
    <row r="562" spans="1:9" x14ac:dyDescent="0.35">
      <c r="A562" t="s">
        <v>914</v>
      </c>
      <c r="B562">
        <v>46</v>
      </c>
      <c r="C562" t="s">
        <v>6</v>
      </c>
      <c r="D562">
        <v>19.95</v>
      </c>
      <c r="E562">
        <v>2</v>
      </c>
      <c r="F562" t="s">
        <v>10</v>
      </c>
      <c r="G562" t="s">
        <v>12</v>
      </c>
      <c r="H562">
        <v>9193.8384999999998</v>
      </c>
      <c r="I562" t="str">
        <f t="shared" si="8"/>
        <v>Healthy weight</v>
      </c>
    </row>
    <row r="563" spans="1:9" x14ac:dyDescent="0.35">
      <c r="A563" t="s">
        <v>915</v>
      </c>
      <c r="B563">
        <v>54</v>
      </c>
      <c r="C563" t="s">
        <v>6</v>
      </c>
      <c r="D563">
        <v>32.68</v>
      </c>
      <c r="E563">
        <v>0</v>
      </c>
      <c r="F563" t="s">
        <v>10</v>
      </c>
      <c r="G563" t="s">
        <v>13</v>
      </c>
      <c r="H563">
        <v>10923.933199999999</v>
      </c>
      <c r="I563" t="str">
        <f t="shared" si="8"/>
        <v>Obesity</v>
      </c>
    </row>
    <row r="564" spans="1:9" x14ac:dyDescent="0.35">
      <c r="A564" t="s">
        <v>916</v>
      </c>
      <c r="B564">
        <v>27</v>
      </c>
      <c r="C564" t="s">
        <v>9</v>
      </c>
      <c r="D564">
        <v>30.5</v>
      </c>
      <c r="E564">
        <v>0</v>
      </c>
      <c r="F564" t="s">
        <v>10</v>
      </c>
      <c r="G564" t="s">
        <v>8</v>
      </c>
      <c r="H564">
        <v>2494.0219999999999</v>
      </c>
      <c r="I564" t="str">
        <f t="shared" si="8"/>
        <v>Obesity</v>
      </c>
    </row>
    <row r="565" spans="1:9" x14ac:dyDescent="0.35">
      <c r="A565" t="s">
        <v>917</v>
      </c>
      <c r="B565">
        <v>50</v>
      </c>
      <c r="C565" t="s">
        <v>9</v>
      </c>
      <c r="D565">
        <v>44.77</v>
      </c>
      <c r="E565">
        <v>1</v>
      </c>
      <c r="F565" t="s">
        <v>10</v>
      </c>
      <c r="G565" t="s">
        <v>11</v>
      </c>
      <c r="H565">
        <v>9058.7302999999993</v>
      </c>
      <c r="I565" t="str">
        <f t="shared" si="8"/>
        <v>Obesity</v>
      </c>
    </row>
    <row r="566" spans="1:9" x14ac:dyDescent="0.35">
      <c r="A566" t="s">
        <v>918</v>
      </c>
      <c r="B566">
        <v>18</v>
      </c>
      <c r="C566" t="s">
        <v>6</v>
      </c>
      <c r="D566">
        <v>32.119999999999997</v>
      </c>
      <c r="E566">
        <v>2</v>
      </c>
      <c r="F566" t="s">
        <v>10</v>
      </c>
      <c r="G566" t="s">
        <v>11</v>
      </c>
      <c r="H566">
        <v>2801.2588000000001</v>
      </c>
      <c r="I566" t="str">
        <f t="shared" si="8"/>
        <v>Obesity</v>
      </c>
    </row>
    <row r="567" spans="1:9" x14ac:dyDescent="0.35">
      <c r="A567" t="s">
        <v>919</v>
      </c>
      <c r="B567">
        <v>19</v>
      </c>
      <c r="C567" t="s">
        <v>6</v>
      </c>
      <c r="D567">
        <v>30.495000000000001</v>
      </c>
      <c r="E567">
        <v>0</v>
      </c>
      <c r="F567" t="s">
        <v>10</v>
      </c>
      <c r="G567" t="s">
        <v>12</v>
      </c>
      <c r="H567">
        <v>2128.4310500000001</v>
      </c>
      <c r="I567" t="str">
        <f t="shared" si="8"/>
        <v>Obesity</v>
      </c>
    </row>
    <row r="568" spans="1:9" x14ac:dyDescent="0.35">
      <c r="A568" t="s">
        <v>920</v>
      </c>
      <c r="B568">
        <v>38</v>
      </c>
      <c r="C568" t="s">
        <v>6</v>
      </c>
      <c r="D568">
        <v>40.564999999999998</v>
      </c>
      <c r="E568">
        <v>1</v>
      </c>
      <c r="F568" t="s">
        <v>10</v>
      </c>
      <c r="G568" t="s">
        <v>12</v>
      </c>
      <c r="H568">
        <v>6373.55735</v>
      </c>
      <c r="I568" t="str">
        <f t="shared" si="8"/>
        <v>Obesity</v>
      </c>
    </row>
    <row r="569" spans="1:9" x14ac:dyDescent="0.35">
      <c r="A569" t="s">
        <v>921</v>
      </c>
      <c r="B569">
        <v>41</v>
      </c>
      <c r="C569" t="s">
        <v>9</v>
      </c>
      <c r="D569">
        <v>30.59</v>
      </c>
      <c r="E569">
        <v>2</v>
      </c>
      <c r="F569" t="s">
        <v>10</v>
      </c>
      <c r="G569" t="s">
        <v>12</v>
      </c>
      <c r="H569">
        <v>7256.7231000000002</v>
      </c>
      <c r="I569" t="str">
        <f t="shared" si="8"/>
        <v>Obesity</v>
      </c>
    </row>
    <row r="570" spans="1:9" x14ac:dyDescent="0.35">
      <c r="A570" t="s">
        <v>922</v>
      </c>
      <c r="B570">
        <v>49</v>
      </c>
      <c r="C570" t="s">
        <v>6</v>
      </c>
      <c r="D570">
        <v>31.9</v>
      </c>
      <c r="E570">
        <v>5</v>
      </c>
      <c r="F570" t="s">
        <v>10</v>
      </c>
      <c r="G570" t="s">
        <v>8</v>
      </c>
      <c r="H570">
        <v>11552.904</v>
      </c>
      <c r="I570" t="str">
        <f t="shared" si="8"/>
        <v>Obesity</v>
      </c>
    </row>
    <row r="571" spans="1:9" x14ac:dyDescent="0.35">
      <c r="A571" t="s">
        <v>923</v>
      </c>
      <c r="B571">
        <v>48</v>
      </c>
      <c r="C571" t="s">
        <v>9</v>
      </c>
      <c r="D571">
        <v>40.564999999999998</v>
      </c>
      <c r="E571">
        <v>2</v>
      </c>
      <c r="F571" t="s">
        <v>7</v>
      </c>
      <c r="G571" t="s">
        <v>12</v>
      </c>
      <c r="H571">
        <v>45702.022349999999</v>
      </c>
      <c r="I571" t="str">
        <f t="shared" si="8"/>
        <v>Obesity</v>
      </c>
    </row>
    <row r="572" spans="1:9" x14ac:dyDescent="0.35">
      <c r="A572" t="s">
        <v>924</v>
      </c>
      <c r="B572">
        <v>31</v>
      </c>
      <c r="C572" t="s">
        <v>6</v>
      </c>
      <c r="D572">
        <v>29.1</v>
      </c>
      <c r="E572">
        <v>0</v>
      </c>
      <c r="F572" t="s">
        <v>10</v>
      </c>
      <c r="G572" t="s">
        <v>8</v>
      </c>
      <c r="H572">
        <v>3761.2919999999999</v>
      </c>
      <c r="I572" t="str">
        <f t="shared" si="8"/>
        <v>Over weight</v>
      </c>
    </row>
    <row r="573" spans="1:9" x14ac:dyDescent="0.35">
      <c r="A573" t="s">
        <v>925</v>
      </c>
      <c r="B573">
        <v>18</v>
      </c>
      <c r="C573" t="s">
        <v>6</v>
      </c>
      <c r="D573">
        <v>37.29</v>
      </c>
      <c r="E573">
        <v>1</v>
      </c>
      <c r="F573" t="s">
        <v>10</v>
      </c>
      <c r="G573" t="s">
        <v>11</v>
      </c>
      <c r="H573">
        <v>2219.4450999999999</v>
      </c>
      <c r="I573" t="str">
        <f t="shared" si="8"/>
        <v>Obesity</v>
      </c>
    </row>
    <row r="574" spans="1:9" x14ac:dyDescent="0.35">
      <c r="A574" t="s">
        <v>926</v>
      </c>
      <c r="B574">
        <v>30</v>
      </c>
      <c r="C574" t="s">
        <v>6</v>
      </c>
      <c r="D574">
        <v>43.12</v>
      </c>
      <c r="E574">
        <v>2</v>
      </c>
      <c r="F574" t="s">
        <v>10</v>
      </c>
      <c r="G574" t="s">
        <v>11</v>
      </c>
      <c r="H574">
        <v>4753.6368000000002</v>
      </c>
      <c r="I574" t="str">
        <f t="shared" si="8"/>
        <v>Obesity</v>
      </c>
    </row>
    <row r="575" spans="1:9" x14ac:dyDescent="0.35">
      <c r="A575" t="s">
        <v>927</v>
      </c>
      <c r="B575">
        <v>62</v>
      </c>
      <c r="C575" t="s">
        <v>6</v>
      </c>
      <c r="D575">
        <v>36.86</v>
      </c>
      <c r="E575">
        <v>1</v>
      </c>
      <c r="F575" t="s">
        <v>10</v>
      </c>
      <c r="G575" t="s">
        <v>13</v>
      </c>
      <c r="H575">
        <v>31620.001059999999</v>
      </c>
      <c r="I575" t="str">
        <f t="shared" si="8"/>
        <v>Obesity</v>
      </c>
    </row>
    <row r="576" spans="1:9" x14ac:dyDescent="0.35">
      <c r="A576" t="s">
        <v>928</v>
      </c>
      <c r="B576">
        <v>57</v>
      </c>
      <c r="C576" t="s">
        <v>6</v>
      </c>
      <c r="D576">
        <v>34.295000000000002</v>
      </c>
      <c r="E576">
        <v>2</v>
      </c>
      <c r="F576" t="s">
        <v>10</v>
      </c>
      <c r="G576" t="s">
        <v>13</v>
      </c>
      <c r="H576">
        <v>13224.057049999999</v>
      </c>
      <c r="I576" t="str">
        <f t="shared" si="8"/>
        <v>Obesity</v>
      </c>
    </row>
    <row r="577" spans="1:9" x14ac:dyDescent="0.35">
      <c r="A577" t="s">
        <v>929</v>
      </c>
      <c r="B577">
        <v>58</v>
      </c>
      <c r="C577" t="s">
        <v>6</v>
      </c>
      <c r="D577">
        <v>27.17</v>
      </c>
      <c r="E577">
        <v>0</v>
      </c>
      <c r="F577" t="s">
        <v>10</v>
      </c>
      <c r="G577" t="s">
        <v>12</v>
      </c>
      <c r="H577">
        <v>12222.898300000001</v>
      </c>
      <c r="I577" t="str">
        <f t="shared" si="8"/>
        <v>Over weight</v>
      </c>
    </row>
    <row r="578" spans="1:9" x14ac:dyDescent="0.35">
      <c r="A578" t="s">
        <v>930</v>
      </c>
      <c r="B578">
        <v>22</v>
      </c>
      <c r="C578" t="s">
        <v>9</v>
      </c>
      <c r="D578">
        <v>26.84</v>
      </c>
      <c r="E578">
        <v>0</v>
      </c>
      <c r="F578" t="s">
        <v>10</v>
      </c>
      <c r="G578" t="s">
        <v>11</v>
      </c>
      <c r="H578">
        <v>1664.9996000000001</v>
      </c>
      <c r="I578" t="str">
        <f t="shared" ref="I578:I641" si="9">IF(D578&lt;18.5,"Underweight",IF(D578&lt;24.9,"Healthy weight",IF(D578&lt;29.9,"Over weight","Obesity")))</f>
        <v>Over weight</v>
      </c>
    </row>
    <row r="579" spans="1:9" x14ac:dyDescent="0.35">
      <c r="A579" t="s">
        <v>931</v>
      </c>
      <c r="B579">
        <v>31</v>
      </c>
      <c r="C579" t="s">
        <v>6</v>
      </c>
      <c r="D579">
        <v>38.094999999999999</v>
      </c>
      <c r="E579">
        <v>1</v>
      </c>
      <c r="F579" t="s">
        <v>7</v>
      </c>
      <c r="G579" t="s">
        <v>13</v>
      </c>
      <c r="H579">
        <v>58571.074480000003</v>
      </c>
      <c r="I579" t="str">
        <f t="shared" si="9"/>
        <v>Obesity</v>
      </c>
    </row>
    <row r="580" spans="1:9" x14ac:dyDescent="0.35">
      <c r="A580" t="s">
        <v>932</v>
      </c>
      <c r="B580">
        <v>52</v>
      </c>
      <c r="C580" t="s">
        <v>9</v>
      </c>
      <c r="D580">
        <v>30.2</v>
      </c>
      <c r="E580">
        <v>1</v>
      </c>
      <c r="F580" t="s">
        <v>10</v>
      </c>
      <c r="G580" t="s">
        <v>8</v>
      </c>
      <c r="H580">
        <v>9724.5300000000007</v>
      </c>
      <c r="I580" t="str">
        <f t="shared" si="9"/>
        <v>Obesity</v>
      </c>
    </row>
    <row r="581" spans="1:9" x14ac:dyDescent="0.35">
      <c r="A581" t="s">
        <v>933</v>
      </c>
      <c r="B581">
        <v>25</v>
      </c>
      <c r="C581" t="s">
        <v>6</v>
      </c>
      <c r="D581">
        <v>23.465</v>
      </c>
      <c r="E581">
        <v>0</v>
      </c>
      <c r="F581" t="s">
        <v>10</v>
      </c>
      <c r="G581" t="s">
        <v>13</v>
      </c>
      <c r="H581">
        <v>3206.4913499999998</v>
      </c>
      <c r="I581" t="str">
        <f t="shared" si="9"/>
        <v>Healthy weight</v>
      </c>
    </row>
    <row r="582" spans="1:9" x14ac:dyDescent="0.35">
      <c r="A582" t="s">
        <v>934</v>
      </c>
      <c r="B582">
        <v>59</v>
      </c>
      <c r="C582" t="s">
        <v>9</v>
      </c>
      <c r="D582">
        <v>25.46</v>
      </c>
      <c r="E582">
        <v>1</v>
      </c>
      <c r="F582" t="s">
        <v>10</v>
      </c>
      <c r="G582" t="s">
        <v>13</v>
      </c>
      <c r="H582">
        <v>12913.992399999999</v>
      </c>
      <c r="I582" t="str">
        <f t="shared" si="9"/>
        <v>Over weight</v>
      </c>
    </row>
    <row r="583" spans="1:9" x14ac:dyDescent="0.35">
      <c r="A583" t="s">
        <v>935</v>
      </c>
      <c r="B583">
        <v>19</v>
      </c>
      <c r="C583" t="s">
        <v>9</v>
      </c>
      <c r="D583">
        <v>30.59</v>
      </c>
      <c r="E583">
        <v>0</v>
      </c>
      <c r="F583" t="s">
        <v>10</v>
      </c>
      <c r="G583" t="s">
        <v>12</v>
      </c>
      <c r="H583">
        <v>1639.5631000000001</v>
      </c>
      <c r="I583" t="str">
        <f t="shared" si="9"/>
        <v>Obesity</v>
      </c>
    </row>
    <row r="584" spans="1:9" x14ac:dyDescent="0.35">
      <c r="A584" t="s">
        <v>936</v>
      </c>
      <c r="B584">
        <v>39</v>
      </c>
      <c r="C584" t="s">
        <v>9</v>
      </c>
      <c r="D584">
        <v>45.43</v>
      </c>
      <c r="E584">
        <v>2</v>
      </c>
      <c r="F584" t="s">
        <v>10</v>
      </c>
      <c r="G584" t="s">
        <v>11</v>
      </c>
      <c r="H584">
        <v>6356.2707</v>
      </c>
      <c r="I584" t="str">
        <f t="shared" si="9"/>
        <v>Obesity</v>
      </c>
    </row>
    <row r="585" spans="1:9" x14ac:dyDescent="0.35">
      <c r="A585" t="s">
        <v>937</v>
      </c>
      <c r="B585">
        <v>32</v>
      </c>
      <c r="C585" t="s">
        <v>6</v>
      </c>
      <c r="D585">
        <v>23.65</v>
      </c>
      <c r="E585">
        <v>1</v>
      </c>
      <c r="F585" t="s">
        <v>10</v>
      </c>
      <c r="G585" t="s">
        <v>11</v>
      </c>
      <c r="H585">
        <v>17626.239509999999</v>
      </c>
      <c r="I585" t="str">
        <f t="shared" si="9"/>
        <v>Healthy weight</v>
      </c>
    </row>
    <row r="586" spans="1:9" x14ac:dyDescent="0.35">
      <c r="A586" t="s">
        <v>938</v>
      </c>
      <c r="B586">
        <v>19</v>
      </c>
      <c r="C586" t="s">
        <v>9</v>
      </c>
      <c r="D586">
        <v>20.7</v>
      </c>
      <c r="E586">
        <v>0</v>
      </c>
      <c r="F586" t="s">
        <v>10</v>
      </c>
      <c r="G586" t="s">
        <v>8</v>
      </c>
      <c r="H586">
        <v>1242.816</v>
      </c>
      <c r="I586" t="str">
        <f t="shared" si="9"/>
        <v>Healthy weight</v>
      </c>
    </row>
    <row r="587" spans="1:9" x14ac:dyDescent="0.35">
      <c r="A587" t="s">
        <v>939</v>
      </c>
      <c r="B587">
        <v>33</v>
      </c>
      <c r="C587" t="s">
        <v>6</v>
      </c>
      <c r="D587">
        <v>28.27</v>
      </c>
      <c r="E587">
        <v>1</v>
      </c>
      <c r="F587" t="s">
        <v>10</v>
      </c>
      <c r="G587" t="s">
        <v>11</v>
      </c>
      <c r="H587">
        <v>4779.6022999999996</v>
      </c>
      <c r="I587" t="str">
        <f t="shared" si="9"/>
        <v>Over weight</v>
      </c>
    </row>
    <row r="588" spans="1:9" x14ac:dyDescent="0.35">
      <c r="A588" t="s">
        <v>940</v>
      </c>
      <c r="B588">
        <v>21</v>
      </c>
      <c r="C588" t="s">
        <v>9</v>
      </c>
      <c r="D588">
        <v>20.234999999999999</v>
      </c>
      <c r="E588">
        <v>3</v>
      </c>
      <c r="F588" t="s">
        <v>10</v>
      </c>
      <c r="G588" t="s">
        <v>13</v>
      </c>
      <c r="H588">
        <v>3861.2096499999998</v>
      </c>
      <c r="I588" t="str">
        <f t="shared" si="9"/>
        <v>Healthy weight</v>
      </c>
    </row>
    <row r="589" spans="1:9" x14ac:dyDescent="0.35">
      <c r="A589" t="s">
        <v>941</v>
      </c>
      <c r="B589">
        <v>34</v>
      </c>
      <c r="C589" t="s">
        <v>6</v>
      </c>
      <c r="D589">
        <v>30.21</v>
      </c>
      <c r="E589">
        <v>1</v>
      </c>
      <c r="F589" t="s">
        <v>7</v>
      </c>
      <c r="G589" t="s">
        <v>12</v>
      </c>
      <c r="H589">
        <v>43943.876100000001</v>
      </c>
      <c r="I589" t="str">
        <f t="shared" si="9"/>
        <v>Obesity</v>
      </c>
    </row>
    <row r="590" spans="1:9" x14ac:dyDescent="0.35">
      <c r="A590" t="s">
        <v>942</v>
      </c>
      <c r="B590">
        <v>61</v>
      </c>
      <c r="C590" t="s">
        <v>6</v>
      </c>
      <c r="D590">
        <v>35.909999999999997</v>
      </c>
      <c r="E590">
        <v>0</v>
      </c>
      <c r="F590" t="s">
        <v>10</v>
      </c>
      <c r="G590" t="s">
        <v>13</v>
      </c>
      <c r="H590">
        <v>13635.6379</v>
      </c>
      <c r="I590" t="str">
        <f t="shared" si="9"/>
        <v>Obesity</v>
      </c>
    </row>
    <row r="591" spans="1:9" x14ac:dyDescent="0.35">
      <c r="A591" t="s">
        <v>943</v>
      </c>
      <c r="B591">
        <v>38</v>
      </c>
      <c r="C591" t="s">
        <v>6</v>
      </c>
      <c r="D591">
        <v>30.69</v>
      </c>
      <c r="E591">
        <v>1</v>
      </c>
      <c r="F591" t="s">
        <v>10</v>
      </c>
      <c r="G591" t="s">
        <v>11</v>
      </c>
      <c r="H591">
        <v>5976.8311000000003</v>
      </c>
      <c r="I591" t="str">
        <f t="shared" si="9"/>
        <v>Obesity</v>
      </c>
    </row>
    <row r="592" spans="1:9" x14ac:dyDescent="0.35">
      <c r="A592" t="s">
        <v>944</v>
      </c>
      <c r="B592">
        <v>58</v>
      </c>
      <c r="C592" t="s">
        <v>6</v>
      </c>
      <c r="D592">
        <v>29</v>
      </c>
      <c r="E592">
        <v>0</v>
      </c>
      <c r="F592" t="s">
        <v>10</v>
      </c>
      <c r="G592" t="s">
        <v>8</v>
      </c>
      <c r="H592">
        <v>11842.441999999999</v>
      </c>
      <c r="I592" t="str">
        <f t="shared" si="9"/>
        <v>Over weight</v>
      </c>
    </row>
    <row r="593" spans="1:9" x14ac:dyDescent="0.35">
      <c r="A593" t="s">
        <v>945</v>
      </c>
      <c r="B593">
        <v>47</v>
      </c>
      <c r="C593" t="s">
        <v>9</v>
      </c>
      <c r="D593">
        <v>19.57</v>
      </c>
      <c r="E593">
        <v>1</v>
      </c>
      <c r="F593" t="s">
        <v>10</v>
      </c>
      <c r="G593" t="s">
        <v>12</v>
      </c>
      <c r="H593">
        <v>8428.0692999999992</v>
      </c>
      <c r="I593" t="str">
        <f t="shared" si="9"/>
        <v>Healthy weight</v>
      </c>
    </row>
    <row r="594" spans="1:9" x14ac:dyDescent="0.35">
      <c r="A594" t="s">
        <v>946</v>
      </c>
      <c r="B594">
        <v>20</v>
      </c>
      <c r="C594" t="s">
        <v>9</v>
      </c>
      <c r="D594">
        <v>31.13</v>
      </c>
      <c r="E594">
        <v>2</v>
      </c>
      <c r="F594" t="s">
        <v>10</v>
      </c>
      <c r="G594" t="s">
        <v>11</v>
      </c>
      <c r="H594">
        <v>2566.4706999999999</v>
      </c>
      <c r="I594" t="str">
        <f t="shared" si="9"/>
        <v>Obesity</v>
      </c>
    </row>
    <row r="595" spans="1:9" x14ac:dyDescent="0.35">
      <c r="A595" t="s">
        <v>947</v>
      </c>
      <c r="B595">
        <v>21</v>
      </c>
      <c r="C595" t="s">
        <v>6</v>
      </c>
      <c r="D595">
        <v>21.85</v>
      </c>
      <c r="E595">
        <v>1</v>
      </c>
      <c r="F595" t="s">
        <v>7</v>
      </c>
      <c r="G595" t="s">
        <v>13</v>
      </c>
      <c r="H595">
        <v>15359.104499999999</v>
      </c>
      <c r="I595" t="str">
        <f t="shared" si="9"/>
        <v>Healthy weight</v>
      </c>
    </row>
    <row r="596" spans="1:9" x14ac:dyDescent="0.35">
      <c r="A596" t="s">
        <v>948</v>
      </c>
      <c r="B596">
        <v>41</v>
      </c>
      <c r="C596" t="s">
        <v>9</v>
      </c>
      <c r="D596">
        <v>40.26</v>
      </c>
      <c r="E596">
        <v>0</v>
      </c>
      <c r="F596" t="s">
        <v>10</v>
      </c>
      <c r="G596" t="s">
        <v>11</v>
      </c>
      <c r="H596">
        <v>5709.1643999999997</v>
      </c>
      <c r="I596" t="str">
        <f t="shared" si="9"/>
        <v>Obesity</v>
      </c>
    </row>
    <row r="597" spans="1:9" x14ac:dyDescent="0.35">
      <c r="A597" t="s">
        <v>949</v>
      </c>
      <c r="B597">
        <v>46</v>
      </c>
      <c r="C597" t="s">
        <v>6</v>
      </c>
      <c r="D597">
        <v>33.725000000000001</v>
      </c>
      <c r="E597">
        <v>1</v>
      </c>
      <c r="F597" t="s">
        <v>10</v>
      </c>
      <c r="G597" t="s">
        <v>13</v>
      </c>
      <c r="H597">
        <v>8823.9857499999998</v>
      </c>
      <c r="I597" t="str">
        <f t="shared" si="9"/>
        <v>Obesity</v>
      </c>
    </row>
    <row r="598" spans="1:9" x14ac:dyDescent="0.35">
      <c r="A598" t="s">
        <v>950</v>
      </c>
      <c r="B598">
        <v>42</v>
      </c>
      <c r="C598" t="s">
        <v>6</v>
      </c>
      <c r="D598">
        <v>29.48</v>
      </c>
      <c r="E598">
        <v>2</v>
      </c>
      <c r="F598" t="s">
        <v>10</v>
      </c>
      <c r="G598" t="s">
        <v>11</v>
      </c>
      <c r="H598">
        <v>7640.3091999999997</v>
      </c>
      <c r="I598" t="str">
        <f t="shared" si="9"/>
        <v>Over weight</v>
      </c>
    </row>
    <row r="599" spans="1:9" x14ac:dyDescent="0.35">
      <c r="A599" t="s">
        <v>951</v>
      </c>
      <c r="B599">
        <v>34</v>
      </c>
      <c r="C599" t="s">
        <v>6</v>
      </c>
      <c r="D599">
        <v>33.25</v>
      </c>
      <c r="E599">
        <v>1</v>
      </c>
      <c r="F599" t="s">
        <v>10</v>
      </c>
      <c r="G599" t="s">
        <v>13</v>
      </c>
      <c r="H599">
        <v>5594.8455000000004</v>
      </c>
      <c r="I599" t="str">
        <f t="shared" si="9"/>
        <v>Obesity</v>
      </c>
    </row>
    <row r="600" spans="1:9" x14ac:dyDescent="0.35">
      <c r="A600" t="s">
        <v>952</v>
      </c>
      <c r="B600">
        <v>43</v>
      </c>
      <c r="C600" t="s">
        <v>9</v>
      </c>
      <c r="D600">
        <v>32.6</v>
      </c>
      <c r="E600">
        <v>2</v>
      </c>
      <c r="F600" t="s">
        <v>10</v>
      </c>
      <c r="G600" t="s">
        <v>8</v>
      </c>
      <c r="H600">
        <v>7441.5010000000002</v>
      </c>
      <c r="I600" t="str">
        <f t="shared" si="9"/>
        <v>Obesity</v>
      </c>
    </row>
    <row r="601" spans="1:9" x14ac:dyDescent="0.35">
      <c r="A601" t="s">
        <v>953</v>
      </c>
      <c r="B601">
        <v>52</v>
      </c>
      <c r="C601" t="s">
        <v>6</v>
      </c>
      <c r="D601">
        <v>37.524999999999999</v>
      </c>
      <c r="E601">
        <v>2</v>
      </c>
      <c r="F601" t="s">
        <v>10</v>
      </c>
      <c r="G601" t="s">
        <v>12</v>
      </c>
      <c r="H601">
        <v>33471.971890000001</v>
      </c>
      <c r="I601" t="str">
        <f t="shared" si="9"/>
        <v>Obesity</v>
      </c>
    </row>
    <row r="602" spans="1:9" x14ac:dyDescent="0.35">
      <c r="A602" t="s">
        <v>954</v>
      </c>
      <c r="B602">
        <v>18</v>
      </c>
      <c r="C602" t="s">
        <v>6</v>
      </c>
      <c r="D602">
        <v>39.159999999999997</v>
      </c>
      <c r="E602">
        <v>0</v>
      </c>
      <c r="F602" t="s">
        <v>10</v>
      </c>
      <c r="G602" t="s">
        <v>11</v>
      </c>
      <c r="H602">
        <v>1633.0444</v>
      </c>
      <c r="I602" t="str">
        <f t="shared" si="9"/>
        <v>Obesity</v>
      </c>
    </row>
    <row r="603" spans="1:9" x14ac:dyDescent="0.35">
      <c r="A603" t="s">
        <v>955</v>
      </c>
      <c r="B603">
        <v>51</v>
      </c>
      <c r="C603" t="s">
        <v>9</v>
      </c>
      <c r="D603">
        <v>31.635000000000002</v>
      </c>
      <c r="E603">
        <v>0</v>
      </c>
      <c r="F603" t="s">
        <v>10</v>
      </c>
      <c r="G603" t="s">
        <v>12</v>
      </c>
      <c r="H603">
        <v>9174.1356500000002</v>
      </c>
      <c r="I603" t="str">
        <f t="shared" si="9"/>
        <v>Obesity</v>
      </c>
    </row>
    <row r="604" spans="1:9" x14ac:dyDescent="0.35">
      <c r="A604" t="s">
        <v>956</v>
      </c>
      <c r="B604">
        <v>56</v>
      </c>
      <c r="C604" t="s">
        <v>6</v>
      </c>
      <c r="D604">
        <v>25.3</v>
      </c>
      <c r="E604">
        <v>0</v>
      </c>
      <c r="F604" t="s">
        <v>10</v>
      </c>
      <c r="G604" t="s">
        <v>8</v>
      </c>
      <c r="H604">
        <v>11070.535</v>
      </c>
      <c r="I604" t="str">
        <f t="shared" si="9"/>
        <v>Over weight</v>
      </c>
    </row>
    <row r="605" spans="1:9" x14ac:dyDescent="0.35">
      <c r="A605" t="s">
        <v>957</v>
      </c>
      <c r="B605">
        <v>64</v>
      </c>
      <c r="C605" t="s">
        <v>6</v>
      </c>
      <c r="D605">
        <v>39.049999999999997</v>
      </c>
      <c r="E605">
        <v>3</v>
      </c>
      <c r="F605" t="s">
        <v>10</v>
      </c>
      <c r="G605" t="s">
        <v>11</v>
      </c>
      <c r="H605">
        <v>16085.127500000001</v>
      </c>
      <c r="I605" t="str">
        <f t="shared" si="9"/>
        <v>Obesity</v>
      </c>
    </row>
    <row r="606" spans="1:9" x14ac:dyDescent="0.35">
      <c r="A606" t="s">
        <v>958</v>
      </c>
      <c r="B606">
        <v>19</v>
      </c>
      <c r="C606" t="s">
        <v>6</v>
      </c>
      <c r="D606">
        <v>28.31</v>
      </c>
      <c r="E606">
        <v>0</v>
      </c>
      <c r="F606" t="s">
        <v>7</v>
      </c>
      <c r="G606" t="s">
        <v>12</v>
      </c>
      <c r="H606">
        <v>17468.983899999999</v>
      </c>
      <c r="I606" t="str">
        <f t="shared" si="9"/>
        <v>Over weight</v>
      </c>
    </row>
    <row r="607" spans="1:9" x14ac:dyDescent="0.35">
      <c r="A607" t="s">
        <v>959</v>
      </c>
      <c r="B607">
        <v>51</v>
      </c>
      <c r="C607" t="s">
        <v>6</v>
      </c>
      <c r="D607">
        <v>34.1</v>
      </c>
      <c r="E607">
        <v>0</v>
      </c>
      <c r="F607" t="s">
        <v>10</v>
      </c>
      <c r="G607" t="s">
        <v>11</v>
      </c>
      <c r="H607">
        <v>9283.5619999999999</v>
      </c>
      <c r="I607" t="str">
        <f t="shared" si="9"/>
        <v>Obesity</v>
      </c>
    </row>
    <row r="608" spans="1:9" x14ac:dyDescent="0.35">
      <c r="A608" t="s">
        <v>960</v>
      </c>
      <c r="B608">
        <v>27</v>
      </c>
      <c r="C608" t="s">
        <v>6</v>
      </c>
      <c r="D608">
        <v>25.175000000000001</v>
      </c>
      <c r="E608">
        <v>0</v>
      </c>
      <c r="F608" t="s">
        <v>10</v>
      </c>
      <c r="G608" t="s">
        <v>13</v>
      </c>
      <c r="H608">
        <v>3558.6202499999999</v>
      </c>
      <c r="I608" t="str">
        <f t="shared" si="9"/>
        <v>Over weight</v>
      </c>
    </row>
    <row r="609" spans="1:9" x14ac:dyDescent="0.35">
      <c r="A609" t="s">
        <v>961</v>
      </c>
      <c r="B609">
        <v>59</v>
      </c>
      <c r="C609" t="s">
        <v>6</v>
      </c>
      <c r="D609">
        <v>23.655000000000001</v>
      </c>
      <c r="E609">
        <v>0</v>
      </c>
      <c r="F609" t="s">
        <v>7</v>
      </c>
      <c r="G609" t="s">
        <v>12</v>
      </c>
      <c r="H609">
        <v>25678.778450000002</v>
      </c>
      <c r="I609" t="str">
        <f t="shared" si="9"/>
        <v>Healthy weight</v>
      </c>
    </row>
    <row r="610" spans="1:9" x14ac:dyDescent="0.35">
      <c r="A610" t="s">
        <v>962</v>
      </c>
      <c r="B610">
        <v>28</v>
      </c>
      <c r="C610" t="s">
        <v>9</v>
      </c>
      <c r="D610">
        <v>26.98</v>
      </c>
      <c r="E610">
        <v>2</v>
      </c>
      <c r="F610" t="s">
        <v>10</v>
      </c>
      <c r="G610" t="s">
        <v>13</v>
      </c>
      <c r="H610">
        <v>4435.0941999999995</v>
      </c>
      <c r="I610" t="str">
        <f t="shared" si="9"/>
        <v>Over weight</v>
      </c>
    </row>
    <row r="611" spans="1:9" x14ac:dyDescent="0.35">
      <c r="A611" t="s">
        <v>963</v>
      </c>
      <c r="B611">
        <v>30</v>
      </c>
      <c r="C611" t="s">
        <v>9</v>
      </c>
      <c r="D611">
        <v>37.799999999999997</v>
      </c>
      <c r="E611">
        <v>2</v>
      </c>
      <c r="F611" t="s">
        <v>7</v>
      </c>
      <c r="G611" t="s">
        <v>8</v>
      </c>
      <c r="H611">
        <v>39241.442000000003</v>
      </c>
      <c r="I611" t="str">
        <f t="shared" si="9"/>
        <v>Obesity</v>
      </c>
    </row>
    <row r="612" spans="1:9" x14ac:dyDescent="0.35">
      <c r="A612" t="s">
        <v>964</v>
      </c>
      <c r="B612">
        <v>47</v>
      </c>
      <c r="C612" t="s">
        <v>6</v>
      </c>
      <c r="D612">
        <v>29.37</v>
      </c>
      <c r="E612">
        <v>1</v>
      </c>
      <c r="F612" t="s">
        <v>10</v>
      </c>
      <c r="G612" t="s">
        <v>11</v>
      </c>
      <c r="H612">
        <v>8547.6913000000004</v>
      </c>
      <c r="I612" t="str">
        <f t="shared" si="9"/>
        <v>Over weight</v>
      </c>
    </row>
    <row r="613" spans="1:9" x14ac:dyDescent="0.35">
      <c r="A613" t="s">
        <v>965</v>
      </c>
      <c r="B613">
        <v>38</v>
      </c>
      <c r="C613" t="s">
        <v>6</v>
      </c>
      <c r="D613">
        <v>34.799999999999997</v>
      </c>
      <c r="E613">
        <v>2</v>
      </c>
      <c r="F613" t="s">
        <v>10</v>
      </c>
      <c r="G613" t="s">
        <v>8</v>
      </c>
      <c r="H613">
        <v>6571.5439999999999</v>
      </c>
      <c r="I613" t="str">
        <f t="shared" si="9"/>
        <v>Obesity</v>
      </c>
    </row>
    <row r="614" spans="1:9" x14ac:dyDescent="0.35">
      <c r="A614" t="s">
        <v>966</v>
      </c>
      <c r="B614">
        <v>18</v>
      </c>
      <c r="C614" t="s">
        <v>6</v>
      </c>
      <c r="D614">
        <v>33.155000000000001</v>
      </c>
      <c r="E614">
        <v>0</v>
      </c>
      <c r="F614" t="s">
        <v>10</v>
      </c>
      <c r="G614" t="s">
        <v>13</v>
      </c>
      <c r="H614">
        <v>2207.6974500000001</v>
      </c>
      <c r="I614" t="str">
        <f t="shared" si="9"/>
        <v>Obesity</v>
      </c>
    </row>
    <row r="615" spans="1:9" x14ac:dyDescent="0.35">
      <c r="A615" t="s">
        <v>967</v>
      </c>
      <c r="B615">
        <v>34</v>
      </c>
      <c r="C615" t="s">
        <v>6</v>
      </c>
      <c r="D615">
        <v>19</v>
      </c>
      <c r="E615">
        <v>3</v>
      </c>
      <c r="F615" t="s">
        <v>10</v>
      </c>
      <c r="G615" t="s">
        <v>13</v>
      </c>
      <c r="H615">
        <v>6753.0379999999996</v>
      </c>
      <c r="I615" t="str">
        <f t="shared" si="9"/>
        <v>Healthy weight</v>
      </c>
    </row>
    <row r="616" spans="1:9" x14ac:dyDescent="0.35">
      <c r="A616" t="s">
        <v>968</v>
      </c>
      <c r="B616">
        <v>20</v>
      </c>
      <c r="C616" t="s">
        <v>6</v>
      </c>
      <c r="D616">
        <v>33</v>
      </c>
      <c r="E616">
        <v>0</v>
      </c>
      <c r="F616" t="s">
        <v>10</v>
      </c>
      <c r="G616" t="s">
        <v>11</v>
      </c>
      <c r="H616">
        <v>1880.07</v>
      </c>
      <c r="I616" t="str">
        <f t="shared" si="9"/>
        <v>Obesity</v>
      </c>
    </row>
    <row r="617" spans="1:9" x14ac:dyDescent="0.35">
      <c r="A617" t="s">
        <v>969</v>
      </c>
      <c r="B617">
        <v>47</v>
      </c>
      <c r="C617" t="s">
        <v>6</v>
      </c>
      <c r="D617">
        <v>36.630000000000003</v>
      </c>
      <c r="E617">
        <v>1</v>
      </c>
      <c r="F617" t="s">
        <v>7</v>
      </c>
      <c r="G617" t="s">
        <v>11</v>
      </c>
      <c r="H617">
        <v>42969.852700000003</v>
      </c>
      <c r="I617" t="str">
        <f t="shared" si="9"/>
        <v>Obesity</v>
      </c>
    </row>
    <row r="618" spans="1:9" x14ac:dyDescent="0.35">
      <c r="A618" t="s">
        <v>970</v>
      </c>
      <c r="B618">
        <v>56</v>
      </c>
      <c r="C618" t="s">
        <v>6</v>
      </c>
      <c r="D618">
        <v>28.594999999999999</v>
      </c>
      <c r="E618">
        <v>0</v>
      </c>
      <c r="F618" t="s">
        <v>10</v>
      </c>
      <c r="G618" t="s">
        <v>13</v>
      </c>
      <c r="H618">
        <v>11658.11505</v>
      </c>
      <c r="I618" t="str">
        <f t="shared" si="9"/>
        <v>Over weight</v>
      </c>
    </row>
    <row r="619" spans="1:9" x14ac:dyDescent="0.35">
      <c r="A619" t="s">
        <v>971</v>
      </c>
      <c r="B619">
        <v>49</v>
      </c>
      <c r="C619" t="s">
        <v>9</v>
      </c>
      <c r="D619">
        <v>25.6</v>
      </c>
      <c r="E619">
        <v>2</v>
      </c>
      <c r="F619" t="s">
        <v>7</v>
      </c>
      <c r="G619" t="s">
        <v>8</v>
      </c>
      <c r="H619">
        <v>23306.546999999999</v>
      </c>
      <c r="I619" t="str">
        <f t="shared" si="9"/>
        <v>Over weight</v>
      </c>
    </row>
    <row r="620" spans="1:9" x14ac:dyDescent="0.35">
      <c r="A620" t="s">
        <v>972</v>
      </c>
      <c r="B620">
        <v>19</v>
      </c>
      <c r="C620" t="s">
        <v>6</v>
      </c>
      <c r="D620">
        <v>33.11</v>
      </c>
      <c r="E620">
        <v>0</v>
      </c>
      <c r="F620" t="s">
        <v>7</v>
      </c>
      <c r="G620" t="s">
        <v>11</v>
      </c>
      <c r="H620">
        <v>34439.855900000002</v>
      </c>
      <c r="I620" t="str">
        <f t="shared" si="9"/>
        <v>Obesity</v>
      </c>
    </row>
    <row r="621" spans="1:9" x14ac:dyDescent="0.35">
      <c r="A621" t="s">
        <v>973</v>
      </c>
      <c r="B621">
        <v>55</v>
      </c>
      <c r="C621" t="s">
        <v>6</v>
      </c>
      <c r="D621">
        <v>37.1</v>
      </c>
      <c r="E621">
        <v>0</v>
      </c>
      <c r="F621" t="s">
        <v>10</v>
      </c>
      <c r="G621" t="s">
        <v>8</v>
      </c>
      <c r="H621">
        <v>10713.644</v>
      </c>
      <c r="I621" t="str">
        <f t="shared" si="9"/>
        <v>Obesity</v>
      </c>
    </row>
    <row r="622" spans="1:9" x14ac:dyDescent="0.35">
      <c r="A622" t="s">
        <v>974</v>
      </c>
      <c r="B622">
        <v>30</v>
      </c>
      <c r="C622" t="s">
        <v>9</v>
      </c>
      <c r="D622">
        <v>31.4</v>
      </c>
      <c r="E622">
        <v>1</v>
      </c>
      <c r="F622" t="s">
        <v>10</v>
      </c>
      <c r="G622" t="s">
        <v>8</v>
      </c>
      <c r="H622">
        <v>3659.346</v>
      </c>
      <c r="I622" t="str">
        <f t="shared" si="9"/>
        <v>Obesity</v>
      </c>
    </row>
    <row r="623" spans="1:9" x14ac:dyDescent="0.35">
      <c r="A623" t="s">
        <v>975</v>
      </c>
      <c r="B623">
        <v>37</v>
      </c>
      <c r="C623" t="s">
        <v>9</v>
      </c>
      <c r="D623">
        <v>34.1</v>
      </c>
      <c r="E623">
        <v>4</v>
      </c>
      <c r="F623" t="s">
        <v>7</v>
      </c>
      <c r="G623" t="s">
        <v>8</v>
      </c>
      <c r="H623">
        <v>40182.245999999999</v>
      </c>
      <c r="I623" t="str">
        <f t="shared" si="9"/>
        <v>Obesity</v>
      </c>
    </row>
    <row r="624" spans="1:9" x14ac:dyDescent="0.35">
      <c r="A624" t="s">
        <v>976</v>
      </c>
      <c r="B624">
        <v>49</v>
      </c>
      <c r="C624" t="s">
        <v>6</v>
      </c>
      <c r="D624">
        <v>21.3</v>
      </c>
      <c r="E624">
        <v>1</v>
      </c>
      <c r="F624" t="s">
        <v>10</v>
      </c>
      <c r="G624" t="s">
        <v>8</v>
      </c>
      <c r="H624">
        <v>9182.17</v>
      </c>
      <c r="I624" t="str">
        <f t="shared" si="9"/>
        <v>Healthy weight</v>
      </c>
    </row>
    <row r="625" spans="1:9" x14ac:dyDescent="0.35">
      <c r="A625" t="s">
        <v>977</v>
      </c>
      <c r="B625">
        <v>18</v>
      </c>
      <c r="C625" t="s">
        <v>9</v>
      </c>
      <c r="D625">
        <v>33.534999999999997</v>
      </c>
      <c r="E625">
        <v>0</v>
      </c>
      <c r="F625" t="s">
        <v>7</v>
      </c>
      <c r="G625" t="s">
        <v>13</v>
      </c>
      <c r="H625">
        <v>34617.840649999998</v>
      </c>
      <c r="I625" t="str">
        <f t="shared" si="9"/>
        <v>Obesity</v>
      </c>
    </row>
    <row r="626" spans="1:9" x14ac:dyDescent="0.35">
      <c r="A626" t="s">
        <v>978</v>
      </c>
      <c r="B626">
        <v>59</v>
      </c>
      <c r="C626" t="s">
        <v>9</v>
      </c>
      <c r="D626">
        <v>28.785</v>
      </c>
      <c r="E626">
        <v>0</v>
      </c>
      <c r="F626" t="s">
        <v>10</v>
      </c>
      <c r="G626" t="s">
        <v>12</v>
      </c>
      <c r="H626">
        <v>12129.614149999999</v>
      </c>
      <c r="I626" t="str">
        <f t="shared" si="9"/>
        <v>Over weight</v>
      </c>
    </row>
    <row r="627" spans="1:9" x14ac:dyDescent="0.35">
      <c r="A627" t="s">
        <v>979</v>
      </c>
      <c r="B627">
        <v>29</v>
      </c>
      <c r="C627" t="s">
        <v>6</v>
      </c>
      <c r="D627">
        <v>26.03</v>
      </c>
      <c r="E627">
        <v>0</v>
      </c>
      <c r="F627" t="s">
        <v>10</v>
      </c>
      <c r="G627" t="s">
        <v>12</v>
      </c>
      <c r="H627">
        <v>3736.4647</v>
      </c>
      <c r="I627" t="str">
        <f t="shared" si="9"/>
        <v>Over weight</v>
      </c>
    </row>
    <row r="628" spans="1:9" x14ac:dyDescent="0.35">
      <c r="A628" t="s">
        <v>980</v>
      </c>
      <c r="B628">
        <v>36</v>
      </c>
      <c r="C628" t="s">
        <v>9</v>
      </c>
      <c r="D628">
        <v>28.88</v>
      </c>
      <c r="E628">
        <v>3</v>
      </c>
      <c r="F628" t="s">
        <v>10</v>
      </c>
      <c r="G628" t="s">
        <v>13</v>
      </c>
      <c r="H628">
        <v>6748.5911999999998</v>
      </c>
      <c r="I628" t="str">
        <f t="shared" si="9"/>
        <v>Over weight</v>
      </c>
    </row>
    <row r="629" spans="1:9" x14ac:dyDescent="0.35">
      <c r="A629" t="s">
        <v>981</v>
      </c>
      <c r="B629">
        <v>33</v>
      </c>
      <c r="C629" t="s">
        <v>9</v>
      </c>
      <c r="D629">
        <v>42.46</v>
      </c>
      <c r="E629">
        <v>1</v>
      </c>
      <c r="F629" t="s">
        <v>10</v>
      </c>
      <c r="G629" t="s">
        <v>11</v>
      </c>
      <c r="H629">
        <v>11326.71487</v>
      </c>
      <c r="I629" t="str">
        <f t="shared" si="9"/>
        <v>Obesity</v>
      </c>
    </row>
    <row r="630" spans="1:9" x14ac:dyDescent="0.35">
      <c r="A630" t="s">
        <v>982</v>
      </c>
      <c r="B630">
        <v>58</v>
      </c>
      <c r="C630" t="s">
        <v>9</v>
      </c>
      <c r="D630">
        <v>38</v>
      </c>
      <c r="E630">
        <v>0</v>
      </c>
      <c r="F630" t="s">
        <v>10</v>
      </c>
      <c r="G630" t="s">
        <v>8</v>
      </c>
      <c r="H630">
        <v>11365.951999999999</v>
      </c>
      <c r="I630" t="str">
        <f t="shared" si="9"/>
        <v>Obesity</v>
      </c>
    </row>
    <row r="631" spans="1:9" x14ac:dyDescent="0.35">
      <c r="A631" t="s">
        <v>983</v>
      </c>
      <c r="B631">
        <v>44</v>
      </c>
      <c r="C631" t="s">
        <v>6</v>
      </c>
      <c r="D631">
        <v>38.950000000000003</v>
      </c>
      <c r="E631">
        <v>0</v>
      </c>
      <c r="F631" t="s">
        <v>7</v>
      </c>
      <c r="G631" t="s">
        <v>12</v>
      </c>
      <c r="H631">
        <v>42983.458500000001</v>
      </c>
      <c r="I631" t="str">
        <f t="shared" si="9"/>
        <v>Obesity</v>
      </c>
    </row>
    <row r="632" spans="1:9" x14ac:dyDescent="0.35">
      <c r="A632" t="s">
        <v>984</v>
      </c>
      <c r="B632">
        <v>53</v>
      </c>
      <c r="C632" t="s">
        <v>9</v>
      </c>
      <c r="D632">
        <v>36.1</v>
      </c>
      <c r="E632">
        <v>1</v>
      </c>
      <c r="F632" t="s">
        <v>10</v>
      </c>
      <c r="G632" t="s">
        <v>8</v>
      </c>
      <c r="H632">
        <v>10085.846</v>
      </c>
      <c r="I632" t="str">
        <f t="shared" si="9"/>
        <v>Obesity</v>
      </c>
    </row>
    <row r="633" spans="1:9" x14ac:dyDescent="0.35">
      <c r="A633" t="s">
        <v>985</v>
      </c>
      <c r="B633">
        <v>24</v>
      </c>
      <c r="C633" t="s">
        <v>9</v>
      </c>
      <c r="D633">
        <v>29.3</v>
      </c>
      <c r="E633">
        <v>0</v>
      </c>
      <c r="F633" t="s">
        <v>10</v>
      </c>
      <c r="G633" t="s">
        <v>8</v>
      </c>
      <c r="H633">
        <v>1977.8150000000001</v>
      </c>
      <c r="I633" t="str">
        <f t="shared" si="9"/>
        <v>Over weight</v>
      </c>
    </row>
    <row r="634" spans="1:9" x14ac:dyDescent="0.35">
      <c r="A634" t="s">
        <v>986</v>
      </c>
      <c r="B634">
        <v>29</v>
      </c>
      <c r="C634" t="s">
        <v>6</v>
      </c>
      <c r="D634">
        <v>35.53</v>
      </c>
      <c r="E634">
        <v>0</v>
      </c>
      <c r="F634" t="s">
        <v>10</v>
      </c>
      <c r="G634" t="s">
        <v>11</v>
      </c>
      <c r="H634">
        <v>3366.6696999999999</v>
      </c>
      <c r="I634" t="str">
        <f t="shared" si="9"/>
        <v>Obesity</v>
      </c>
    </row>
    <row r="635" spans="1:9" x14ac:dyDescent="0.35">
      <c r="A635" t="s">
        <v>987</v>
      </c>
      <c r="B635">
        <v>40</v>
      </c>
      <c r="C635" t="s">
        <v>9</v>
      </c>
      <c r="D635">
        <v>22.704999999999998</v>
      </c>
      <c r="E635">
        <v>2</v>
      </c>
      <c r="F635" t="s">
        <v>10</v>
      </c>
      <c r="G635" t="s">
        <v>13</v>
      </c>
      <c r="H635">
        <v>7173.35995</v>
      </c>
      <c r="I635" t="str">
        <f t="shared" si="9"/>
        <v>Healthy weight</v>
      </c>
    </row>
    <row r="636" spans="1:9" x14ac:dyDescent="0.35">
      <c r="A636" t="s">
        <v>988</v>
      </c>
      <c r="B636">
        <v>51</v>
      </c>
      <c r="C636" t="s">
        <v>9</v>
      </c>
      <c r="D636">
        <v>39.700000000000003</v>
      </c>
      <c r="E636">
        <v>1</v>
      </c>
      <c r="F636" t="s">
        <v>10</v>
      </c>
      <c r="G636" t="s">
        <v>8</v>
      </c>
      <c r="H636">
        <v>9391.3459999999995</v>
      </c>
      <c r="I636" t="str">
        <f t="shared" si="9"/>
        <v>Obesity</v>
      </c>
    </row>
    <row r="637" spans="1:9" x14ac:dyDescent="0.35">
      <c r="A637" t="s">
        <v>989</v>
      </c>
      <c r="B637">
        <v>64</v>
      </c>
      <c r="C637" t="s">
        <v>9</v>
      </c>
      <c r="D637">
        <v>38.19</v>
      </c>
      <c r="E637">
        <v>0</v>
      </c>
      <c r="F637" t="s">
        <v>10</v>
      </c>
      <c r="G637" t="s">
        <v>13</v>
      </c>
      <c r="H637">
        <v>14410.9321</v>
      </c>
      <c r="I637" t="str">
        <f t="shared" si="9"/>
        <v>Obesity</v>
      </c>
    </row>
    <row r="638" spans="1:9" x14ac:dyDescent="0.35">
      <c r="A638" t="s">
        <v>990</v>
      </c>
      <c r="B638">
        <v>19</v>
      </c>
      <c r="C638" t="s">
        <v>6</v>
      </c>
      <c r="D638">
        <v>24.51</v>
      </c>
      <c r="E638">
        <v>1</v>
      </c>
      <c r="F638" t="s">
        <v>10</v>
      </c>
      <c r="G638" t="s">
        <v>12</v>
      </c>
      <c r="H638">
        <v>2709.1118999999999</v>
      </c>
      <c r="I638" t="str">
        <f t="shared" si="9"/>
        <v>Healthy weight</v>
      </c>
    </row>
    <row r="639" spans="1:9" x14ac:dyDescent="0.35">
      <c r="A639" t="s">
        <v>991</v>
      </c>
      <c r="B639">
        <v>35</v>
      </c>
      <c r="C639" t="s">
        <v>6</v>
      </c>
      <c r="D639">
        <v>38.094999999999999</v>
      </c>
      <c r="E639">
        <v>2</v>
      </c>
      <c r="F639" t="s">
        <v>10</v>
      </c>
      <c r="G639" t="s">
        <v>13</v>
      </c>
      <c r="H639">
        <v>24915.046259999999</v>
      </c>
      <c r="I639" t="str">
        <f t="shared" si="9"/>
        <v>Obesity</v>
      </c>
    </row>
    <row r="640" spans="1:9" x14ac:dyDescent="0.35">
      <c r="A640" t="s">
        <v>992</v>
      </c>
      <c r="B640">
        <v>39</v>
      </c>
      <c r="C640" t="s">
        <v>9</v>
      </c>
      <c r="D640">
        <v>26.41</v>
      </c>
      <c r="E640">
        <v>0</v>
      </c>
      <c r="F640" t="s">
        <v>7</v>
      </c>
      <c r="G640" t="s">
        <v>13</v>
      </c>
      <c r="H640">
        <v>20149.322899999999</v>
      </c>
      <c r="I640" t="str">
        <f t="shared" si="9"/>
        <v>Over weight</v>
      </c>
    </row>
    <row r="641" spans="1:9" x14ac:dyDescent="0.35">
      <c r="A641" t="s">
        <v>993</v>
      </c>
      <c r="B641">
        <v>56</v>
      </c>
      <c r="C641" t="s">
        <v>9</v>
      </c>
      <c r="D641">
        <v>33.659999999999997</v>
      </c>
      <c r="E641">
        <v>4</v>
      </c>
      <c r="F641" t="s">
        <v>10</v>
      </c>
      <c r="G641" t="s">
        <v>11</v>
      </c>
      <c r="H641">
        <v>12949.1554</v>
      </c>
      <c r="I641" t="str">
        <f t="shared" si="9"/>
        <v>Obesity</v>
      </c>
    </row>
    <row r="642" spans="1:9" x14ac:dyDescent="0.35">
      <c r="A642" t="s">
        <v>994</v>
      </c>
      <c r="B642">
        <v>33</v>
      </c>
      <c r="C642" t="s">
        <v>9</v>
      </c>
      <c r="D642">
        <v>42.4</v>
      </c>
      <c r="E642">
        <v>5</v>
      </c>
      <c r="F642" t="s">
        <v>10</v>
      </c>
      <c r="G642" t="s">
        <v>8</v>
      </c>
      <c r="H642">
        <v>6666.2430000000004</v>
      </c>
      <c r="I642" t="str">
        <f t="shared" ref="I642:I705" si="10">IF(D642&lt;18.5,"Underweight",IF(D642&lt;24.9,"Healthy weight",IF(D642&lt;29.9,"Over weight","Obesity")))</f>
        <v>Obesity</v>
      </c>
    </row>
    <row r="643" spans="1:9" x14ac:dyDescent="0.35">
      <c r="A643" t="s">
        <v>995</v>
      </c>
      <c r="B643">
        <v>42</v>
      </c>
      <c r="C643" t="s">
        <v>9</v>
      </c>
      <c r="D643">
        <v>28.31</v>
      </c>
      <c r="E643">
        <v>3</v>
      </c>
      <c r="F643" t="s">
        <v>7</v>
      </c>
      <c r="G643" t="s">
        <v>12</v>
      </c>
      <c r="H643">
        <v>32787.458590000002</v>
      </c>
      <c r="I643" t="str">
        <f t="shared" si="10"/>
        <v>Over weight</v>
      </c>
    </row>
    <row r="644" spans="1:9" x14ac:dyDescent="0.35">
      <c r="A644" t="s">
        <v>996</v>
      </c>
      <c r="B644">
        <v>61</v>
      </c>
      <c r="C644" t="s">
        <v>9</v>
      </c>
      <c r="D644">
        <v>33.914999999999999</v>
      </c>
      <c r="E644">
        <v>0</v>
      </c>
      <c r="F644" t="s">
        <v>10</v>
      </c>
      <c r="G644" t="s">
        <v>13</v>
      </c>
      <c r="H644">
        <v>13143.86485</v>
      </c>
      <c r="I644" t="str">
        <f t="shared" si="10"/>
        <v>Obesity</v>
      </c>
    </row>
    <row r="645" spans="1:9" x14ac:dyDescent="0.35">
      <c r="A645" t="s">
        <v>997</v>
      </c>
      <c r="B645">
        <v>23</v>
      </c>
      <c r="C645" t="s">
        <v>6</v>
      </c>
      <c r="D645">
        <v>34.96</v>
      </c>
      <c r="E645">
        <v>3</v>
      </c>
      <c r="F645" t="s">
        <v>10</v>
      </c>
      <c r="G645" t="s">
        <v>12</v>
      </c>
      <c r="H645">
        <v>4466.6214</v>
      </c>
      <c r="I645" t="str">
        <f t="shared" si="10"/>
        <v>Obesity</v>
      </c>
    </row>
    <row r="646" spans="1:9" x14ac:dyDescent="0.35">
      <c r="A646" t="s">
        <v>998</v>
      </c>
      <c r="B646">
        <v>43</v>
      </c>
      <c r="C646" t="s">
        <v>9</v>
      </c>
      <c r="D646">
        <v>35.31</v>
      </c>
      <c r="E646">
        <v>2</v>
      </c>
      <c r="F646" t="s">
        <v>10</v>
      </c>
      <c r="G646" t="s">
        <v>11</v>
      </c>
      <c r="H646">
        <v>18806.145469999999</v>
      </c>
      <c r="I646" t="str">
        <f t="shared" si="10"/>
        <v>Obesity</v>
      </c>
    </row>
    <row r="647" spans="1:9" x14ac:dyDescent="0.35">
      <c r="A647" t="s">
        <v>999</v>
      </c>
      <c r="B647">
        <v>48</v>
      </c>
      <c r="C647" t="s">
        <v>9</v>
      </c>
      <c r="D647">
        <v>30.78</v>
      </c>
      <c r="E647">
        <v>3</v>
      </c>
      <c r="F647" t="s">
        <v>10</v>
      </c>
      <c r="G647" t="s">
        <v>13</v>
      </c>
      <c r="H647">
        <v>10141.136200000001</v>
      </c>
      <c r="I647" t="str">
        <f t="shared" si="10"/>
        <v>Obesity</v>
      </c>
    </row>
    <row r="648" spans="1:9" x14ac:dyDescent="0.35">
      <c r="A648" t="s">
        <v>1000</v>
      </c>
      <c r="B648">
        <v>39</v>
      </c>
      <c r="C648" t="s">
        <v>9</v>
      </c>
      <c r="D648">
        <v>26.22</v>
      </c>
      <c r="E648">
        <v>1</v>
      </c>
      <c r="F648" t="s">
        <v>10</v>
      </c>
      <c r="G648" t="s">
        <v>12</v>
      </c>
      <c r="H648">
        <v>6123.5688</v>
      </c>
      <c r="I648" t="str">
        <f t="shared" si="10"/>
        <v>Over weight</v>
      </c>
    </row>
    <row r="649" spans="1:9" x14ac:dyDescent="0.35">
      <c r="A649" t="s">
        <v>1001</v>
      </c>
      <c r="B649">
        <v>40</v>
      </c>
      <c r="C649" t="s">
        <v>6</v>
      </c>
      <c r="D649">
        <v>23.37</v>
      </c>
      <c r="E649">
        <v>3</v>
      </c>
      <c r="F649" t="s">
        <v>10</v>
      </c>
      <c r="G649" t="s">
        <v>13</v>
      </c>
      <c r="H649">
        <v>8252.2842999999993</v>
      </c>
      <c r="I649" t="str">
        <f t="shared" si="10"/>
        <v>Healthy weight</v>
      </c>
    </row>
    <row r="650" spans="1:9" x14ac:dyDescent="0.35">
      <c r="A650" t="s">
        <v>1002</v>
      </c>
      <c r="B650">
        <v>18</v>
      </c>
      <c r="C650" t="s">
        <v>9</v>
      </c>
      <c r="D650">
        <v>28.5</v>
      </c>
      <c r="E650">
        <v>0</v>
      </c>
      <c r="F650" t="s">
        <v>10</v>
      </c>
      <c r="G650" t="s">
        <v>13</v>
      </c>
      <c r="H650">
        <v>1712.2270000000001</v>
      </c>
      <c r="I650" t="str">
        <f t="shared" si="10"/>
        <v>Over weight</v>
      </c>
    </row>
    <row r="651" spans="1:9" x14ac:dyDescent="0.35">
      <c r="A651" t="s">
        <v>1003</v>
      </c>
      <c r="B651">
        <v>58</v>
      </c>
      <c r="C651" t="s">
        <v>6</v>
      </c>
      <c r="D651">
        <v>32.965000000000003</v>
      </c>
      <c r="E651">
        <v>0</v>
      </c>
      <c r="F651" t="s">
        <v>10</v>
      </c>
      <c r="G651" t="s">
        <v>13</v>
      </c>
      <c r="H651">
        <v>12430.95335</v>
      </c>
      <c r="I651" t="str">
        <f t="shared" si="10"/>
        <v>Obesity</v>
      </c>
    </row>
    <row r="652" spans="1:9" x14ac:dyDescent="0.35">
      <c r="A652" t="s">
        <v>1004</v>
      </c>
      <c r="B652">
        <v>49</v>
      </c>
      <c r="C652" t="s">
        <v>6</v>
      </c>
      <c r="D652">
        <v>42.68</v>
      </c>
      <c r="E652">
        <v>2</v>
      </c>
      <c r="F652" t="s">
        <v>10</v>
      </c>
      <c r="G652" t="s">
        <v>11</v>
      </c>
      <c r="H652">
        <v>9800.8881999999994</v>
      </c>
      <c r="I652" t="str">
        <f t="shared" si="10"/>
        <v>Obesity</v>
      </c>
    </row>
    <row r="653" spans="1:9" x14ac:dyDescent="0.35">
      <c r="A653" t="s">
        <v>1005</v>
      </c>
      <c r="B653">
        <v>53</v>
      </c>
      <c r="C653" t="s">
        <v>6</v>
      </c>
      <c r="D653">
        <v>39.6</v>
      </c>
      <c r="E653">
        <v>1</v>
      </c>
      <c r="F653" t="s">
        <v>10</v>
      </c>
      <c r="G653" t="s">
        <v>11</v>
      </c>
      <c r="H653">
        <v>10579.710999999999</v>
      </c>
      <c r="I653" t="str">
        <f t="shared" si="10"/>
        <v>Obesity</v>
      </c>
    </row>
    <row r="654" spans="1:9" x14ac:dyDescent="0.35">
      <c r="A654" t="s">
        <v>1006</v>
      </c>
      <c r="B654">
        <v>48</v>
      </c>
      <c r="C654" t="s">
        <v>6</v>
      </c>
      <c r="D654">
        <v>31.13</v>
      </c>
      <c r="E654">
        <v>0</v>
      </c>
      <c r="F654" t="s">
        <v>10</v>
      </c>
      <c r="G654" t="s">
        <v>11</v>
      </c>
      <c r="H654">
        <v>8280.6226999999999</v>
      </c>
      <c r="I654" t="str">
        <f t="shared" si="10"/>
        <v>Obesity</v>
      </c>
    </row>
    <row r="655" spans="1:9" x14ac:dyDescent="0.35">
      <c r="A655" t="s">
        <v>1007</v>
      </c>
      <c r="B655">
        <v>45</v>
      </c>
      <c r="C655" t="s">
        <v>6</v>
      </c>
      <c r="D655">
        <v>36.299999999999997</v>
      </c>
      <c r="E655">
        <v>2</v>
      </c>
      <c r="F655" t="s">
        <v>10</v>
      </c>
      <c r="G655" t="s">
        <v>11</v>
      </c>
      <c r="H655">
        <v>8527.5319999999992</v>
      </c>
      <c r="I655" t="str">
        <f t="shared" si="10"/>
        <v>Obesity</v>
      </c>
    </row>
    <row r="656" spans="1:9" x14ac:dyDescent="0.35">
      <c r="A656" t="s">
        <v>1008</v>
      </c>
      <c r="B656">
        <v>59</v>
      </c>
      <c r="C656" t="s">
        <v>6</v>
      </c>
      <c r="D656">
        <v>35.200000000000003</v>
      </c>
      <c r="E656">
        <v>0</v>
      </c>
      <c r="F656" t="s">
        <v>10</v>
      </c>
      <c r="G656" t="s">
        <v>11</v>
      </c>
      <c r="H656">
        <v>12244.531000000001</v>
      </c>
      <c r="I656" t="str">
        <f t="shared" si="10"/>
        <v>Obesity</v>
      </c>
    </row>
    <row r="657" spans="1:9" x14ac:dyDescent="0.35">
      <c r="A657" t="s">
        <v>1009</v>
      </c>
      <c r="B657">
        <v>52</v>
      </c>
      <c r="C657" t="s">
        <v>6</v>
      </c>
      <c r="D657">
        <v>25.3</v>
      </c>
      <c r="E657">
        <v>2</v>
      </c>
      <c r="F657" t="s">
        <v>7</v>
      </c>
      <c r="G657" t="s">
        <v>11</v>
      </c>
      <c r="H657">
        <v>24667.419000000002</v>
      </c>
      <c r="I657" t="str">
        <f t="shared" si="10"/>
        <v>Over weight</v>
      </c>
    </row>
    <row r="658" spans="1:9" x14ac:dyDescent="0.35">
      <c r="A658" t="s">
        <v>1010</v>
      </c>
      <c r="B658">
        <v>26</v>
      </c>
      <c r="C658" t="s">
        <v>6</v>
      </c>
      <c r="D658">
        <v>42.4</v>
      </c>
      <c r="E658">
        <v>1</v>
      </c>
      <c r="F658" t="s">
        <v>10</v>
      </c>
      <c r="G658" t="s">
        <v>8</v>
      </c>
      <c r="H658">
        <v>3410.3240000000001</v>
      </c>
      <c r="I658" t="str">
        <f t="shared" si="10"/>
        <v>Obesity</v>
      </c>
    </row>
    <row r="659" spans="1:9" x14ac:dyDescent="0.35">
      <c r="A659" t="s">
        <v>1011</v>
      </c>
      <c r="B659">
        <v>27</v>
      </c>
      <c r="C659" t="s">
        <v>9</v>
      </c>
      <c r="D659">
        <v>33.155000000000001</v>
      </c>
      <c r="E659">
        <v>2</v>
      </c>
      <c r="F659" t="s">
        <v>10</v>
      </c>
      <c r="G659" t="s">
        <v>12</v>
      </c>
      <c r="H659">
        <v>4058.71245</v>
      </c>
      <c r="I659" t="str">
        <f t="shared" si="10"/>
        <v>Obesity</v>
      </c>
    </row>
    <row r="660" spans="1:9" x14ac:dyDescent="0.35">
      <c r="A660" t="s">
        <v>1012</v>
      </c>
      <c r="B660">
        <v>48</v>
      </c>
      <c r="C660" t="s">
        <v>6</v>
      </c>
      <c r="D660">
        <v>35.909999999999997</v>
      </c>
      <c r="E660">
        <v>1</v>
      </c>
      <c r="F660" t="s">
        <v>10</v>
      </c>
      <c r="G660" t="s">
        <v>13</v>
      </c>
      <c r="H660">
        <v>26392.260289999998</v>
      </c>
      <c r="I660" t="str">
        <f t="shared" si="10"/>
        <v>Obesity</v>
      </c>
    </row>
    <row r="661" spans="1:9" x14ac:dyDescent="0.35">
      <c r="A661" t="s">
        <v>1013</v>
      </c>
      <c r="B661">
        <v>57</v>
      </c>
      <c r="C661" t="s">
        <v>6</v>
      </c>
      <c r="D661">
        <v>28.785</v>
      </c>
      <c r="E661">
        <v>4</v>
      </c>
      <c r="F661" t="s">
        <v>10</v>
      </c>
      <c r="G661" t="s">
        <v>13</v>
      </c>
      <c r="H661">
        <v>14394.398150000001</v>
      </c>
      <c r="I661" t="str">
        <f t="shared" si="10"/>
        <v>Over weight</v>
      </c>
    </row>
    <row r="662" spans="1:9" x14ac:dyDescent="0.35">
      <c r="A662" t="s">
        <v>1014</v>
      </c>
      <c r="B662">
        <v>37</v>
      </c>
      <c r="C662" t="s">
        <v>9</v>
      </c>
      <c r="D662">
        <v>46.53</v>
      </c>
      <c r="E662">
        <v>3</v>
      </c>
      <c r="F662" t="s">
        <v>10</v>
      </c>
      <c r="G662" t="s">
        <v>11</v>
      </c>
      <c r="H662">
        <v>6435.6237000000001</v>
      </c>
      <c r="I662" t="str">
        <f t="shared" si="10"/>
        <v>Obesity</v>
      </c>
    </row>
    <row r="663" spans="1:9" x14ac:dyDescent="0.35">
      <c r="A663" t="s">
        <v>1015</v>
      </c>
      <c r="B663">
        <v>57</v>
      </c>
      <c r="C663" t="s">
        <v>6</v>
      </c>
      <c r="D663">
        <v>23.98</v>
      </c>
      <c r="E663">
        <v>1</v>
      </c>
      <c r="F663" t="s">
        <v>10</v>
      </c>
      <c r="G663" t="s">
        <v>11</v>
      </c>
      <c r="H663">
        <v>22192.437109999999</v>
      </c>
      <c r="I663" t="str">
        <f t="shared" si="10"/>
        <v>Healthy weight</v>
      </c>
    </row>
    <row r="664" spans="1:9" x14ac:dyDescent="0.35">
      <c r="A664" t="s">
        <v>1016</v>
      </c>
      <c r="B664">
        <v>32</v>
      </c>
      <c r="C664" t="s">
        <v>6</v>
      </c>
      <c r="D664">
        <v>31.54</v>
      </c>
      <c r="E664">
        <v>1</v>
      </c>
      <c r="F664" t="s">
        <v>10</v>
      </c>
      <c r="G664" t="s">
        <v>13</v>
      </c>
      <c r="H664">
        <v>5148.5526</v>
      </c>
      <c r="I664" t="str">
        <f t="shared" si="10"/>
        <v>Obesity</v>
      </c>
    </row>
    <row r="665" spans="1:9" x14ac:dyDescent="0.35">
      <c r="A665" t="s">
        <v>1017</v>
      </c>
      <c r="B665">
        <v>18</v>
      </c>
      <c r="C665" t="s">
        <v>9</v>
      </c>
      <c r="D665">
        <v>33.659999999999997</v>
      </c>
      <c r="E665">
        <v>0</v>
      </c>
      <c r="F665" t="s">
        <v>10</v>
      </c>
      <c r="G665" t="s">
        <v>11</v>
      </c>
      <c r="H665">
        <v>1136.3994</v>
      </c>
      <c r="I665" t="str">
        <f t="shared" si="10"/>
        <v>Obesity</v>
      </c>
    </row>
    <row r="666" spans="1:9" x14ac:dyDescent="0.35">
      <c r="A666" t="s">
        <v>1018</v>
      </c>
      <c r="B666">
        <v>64</v>
      </c>
      <c r="C666" t="s">
        <v>6</v>
      </c>
      <c r="D666">
        <v>22.99</v>
      </c>
      <c r="E666">
        <v>0</v>
      </c>
      <c r="F666" t="s">
        <v>7</v>
      </c>
      <c r="G666" t="s">
        <v>11</v>
      </c>
      <c r="H666">
        <v>27037.914100000002</v>
      </c>
      <c r="I666" t="str">
        <f t="shared" si="10"/>
        <v>Healthy weight</v>
      </c>
    </row>
    <row r="667" spans="1:9" x14ac:dyDescent="0.35">
      <c r="A667" t="s">
        <v>1019</v>
      </c>
      <c r="B667">
        <v>43</v>
      </c>
      <c r="C667" t="s">
        <v>9</v>
      </c>
      <c r="D667">
        <v>38.06</v>
      </c>
      <c r="E667">
        <v>2</v>
      </c>
      <c r="F667" t="s">
        <v>7</v>
      </c>
      <c r="G667" t="s">
        <v>11</v>
      </c>
      <c r="H667">
        <v>42560.430399999997</v>
      </c>
      <c r="I667" t="str">
        <f t="shared" si="10"/>
        <v>Obesity</v>
      </c>
    </row>
    <row r="668" spans="1:9" x14ac:dyDescent="0.35">
      <c r="A668" t="s">
        <v>1020</v>
      </c>
      <c r="B668">
        <v>49</v>
      </c>
      <c r="C668" t="s">
        <v>9</v>
      </c>
      <c r="D668">
        <v>28.7</v>
      </c>
      <c r="E668">
        <v>1</v>
      </c>
      <c r="F668" t="s">
        <v>10</v>
      </c>
      <c r="G668" t="s">
        <v>8</v>
      </c>
      <c r="H668">
        <v>8703.4560000000001</v>
      </c>
      <c r="I668" t="str">
        <f t="shared" si="10"/>
        <v>Over weight</v>
      </c>
    </row>
    <row r="669" spans="1:9" x14ac:dyDescent="0.35">
      <c r="A669" t="s">
        <v>1021</v>
      </c>
      <c r="B669">
        <v>40</v>
      </c>
      <c r="C669" t="s">
        <v>6</v>
      </c>
      <c r="D669">
        <v>32.774999999999999</v>
      </c>
      <c r="E669">
        <v>2</v>
      </c>
      <c r="F669" t="s">
        <v>7</v>
      </c>
      <c r="G669" t="s">
        <v>12</v>
      </c>
      <c r="H669">
        <v>40003.332249999999</v>
      </c>
      <c r="I669" t="str">
        <f t="shared" si="10"/>
        <v>Obesity</v>
      </c>
    </row>
    <row r="670" spans="1:9" x14ac:dyDescent="0.35">
      <c r="A670" t="s">
        <v>1022</v>
      </c>
      <c r="B670">
        <v>62</v>
      </c>
      <c r="C670" t="s">
        <v>9</v>
      </c>
      <c r="D670">
        <v>32.015000000000001</v>
      </c>
      <c r="E670">
        <v>0</v>
      </c>
      <c r="F670" t="s">
        <v>7</v>
      </c>
      <c r="G670" t="s">
        <v>13</v>
      </c>
      <c r="H670">
        <v>45710.207849999999</v>
      </c>
      <c r="I670" t="str">
        <f t="shared" si="10"/>
        <v>Obesity</v>
      </c>
    </row>
    <row r="671" spans="1:9" x14ac:dyDescent="0.35">
      <c r="A671" t="s">
        <v>1023</v>
      </c>
      <c r="B671">
        <v>40</v>
      </c>
      <c r="C671" t="s">
        <v>6</v>
      </c>
      <c r="D671">
        <v>29.81</v>
      </c>
      <c r="E671">
        <v>1</v>
      </c>
      <c r="F671" t="s">
        <v>10</v>
      </c>
      <c r="G671" t="s">
        <v>11</v>
      </c>
      <c r="H671">
        <v>6500.2358999999997</v>
      </c>
      <c r="I671" t="str">
        <f t="shared" si="10"/>
        <v>Over weight</v>
      </c>
    </row>
    <row r="672" spans="1:9" x14ac:dyDescent="0.35">
      <c r="A672" t="s">
        <v>1024</v>
      </c>
      <c r="B672">
        <v>30</v>
      </c>
      <c r="C672" t="s">
        <v>9</v>
      </c>
      <c r="D672">
        <v>31.57</v>
      </c>
      <c r="E672">
        <v>3</v>
      </c>
      <c r="F672" t="s">
        <v>10</v>
      </c>
      <c r="G672" t="s">
        <v>11</v>
      </c>
      <c r="H672">
        <v>4837.5823</v>
      </c>
      <c r="I672" t="str">
        <f t="shared" si="10"/>
        <v>Obesity</v>
      </c>
    </row>
    <row r="673" spans="1:9" x14ac:dyDescent="0.35">
      <c r="A673" t="s">
        <v>1025</v>
      </c>
      <c r="B673">
        <v>29</v>
      </c>
      <c r="C673" t="s">
        <v>6</v>
      </c>
      <c r="D673">
        <v>31.16</v>
      </c>
      <c r="E673">
        <v>0</v>
      </c>
      <c r="F673" t="s">
        <v>10</v>
      </c>
      <c r="G673" t="s">
        <v>13</v>
      </c>
      <c r="H673">
        <v>3943.5954000000002</v>
      </c>
      <c r="I673" t="str">
        <f t="shared" si="10"/>
        <v>Obesity</v>
      </c>
    </row>
    <row r="674" spans="1:9" x14ac:dyDescent="0.35">
      <c r="A674" t="s">
        <v>1026</v>
      </c>
      <c r="B674">
        <v>36</v>
      </c>
      <c r="C674" t="s">
        <v>9</v>
      </c>
      <c r="D674">
        <v>29.7</v>
      </c>
      <c r="E674">
        <v>0</v>
      </c>
      <c r="F674" t="s">
        <v>10</v>
      </c>
      <c r="G674" t="s">
        <v>11</v>
      </c>
      <c r="H674">
        <v>4399.7309999999998</v>
      </c>
      <c r="I674" t="str">
        <f t="shared" si="10"/>
        <v>Over weight</v>
      </c>
    </row>
    <row r="675" spans="1:9" x14ac:dyDescent="0.35">
      <c r="A675" t="s">
        <v>1027</v>
      </c>
      <c r="B675">
        <v>41</v>
      </c>
      <c r="C675" t="s">
        <v>6</v>
      </c>
      <c r="D675">
        <v>31.02</v>
      </c>
      <c r="E675">
        <v>0</v>
      </c>
      <c r="F675" t="s">
        <v>10</v>
      </c>
      <c r="G675" t="s">
        <v>11</v>
      </c>
      <c r="H675">
        <v>6185.3208000000004</v>
      </c>
      <c r="I675" t="str">
        <f t="shared" si="10"/>
        <v>Obesity</v>
      </c>
    </row>
    <row r="676" spans="1:9" x14ac:dyDescent="0.35">
      <c r="A676" t="s">
        <v>1028</v>
      </c>
      <c r="B676">
        <v>44</v>
      </c>
      <c r="C676" t="s">
        <v>6</v>
      </c>
      <c r="D676">
        <v>43.89</v>
      </c>
      <c r="E676">
        <v>2</v>
      </c>
      <c r="F676" t="s">
        <v>7</v>
      </c>
      <c r="G676" t="s">
        <v>11</v>
      </c>
      <c r="H676">
        <v>46200.985099999998</v>
      </c>
      <c r="I676" t="str">
        <f t="shared" si="10"/>
        <v>Obesity</v>
      </c>
    </row>
    <row r="677" spans="1:9" x14ac:dyDescent="0.35">
      <c r="A677" t="s">
        <v>1029</v>
      </c>
      <c r="B677">
        <v>45</v>
      </c>
      <c r="C677" t="s">
        <v>9</v>
      </c>
      <c r="D677">
        <v>21.375</v>
      </c>
      <c r="E677">
        <v>0</v>
      </c>
      <c r="F677" t="s">
        <v>10</v>
      </c>
      <c r="G677" t="s">
        <v>12</v>
      </c>
      <c r="H677">
        <v>7222.7862500000001</v>
      </c>
      <c r="I677" t="str">
        <f t="shared" si="10"/>
        <v>Healthy weight</v>
      </c>
    </row>
    <row r="678" spans="1:9" x14ac:dyDescent="0.35">
      <c r="A678" t="s">
        <v>1030</v>
      </c>
      <c r="B678">
        <v>55</v>
      </c>
      <c r="C678" t="s">
        <v>6</v>
      </c>
      <c r="D678">
        <v>40.81</v>
      </c>
      <c r="E678">
        <v>3</v>
      </c>
      <c r="F678" t="s">
        <v>10</v>
      </c>
      <c r="G678" t="s">
        <v>11</v>
      </c>
      <c r="H678">
        <v>12485.8009</v>
      </c>
      <c r="I678" t="str">
        <f t="shared" si="10"/>
        <v>Obesity</v>
      </c>
    </row>
    <row r="679" spans="1:9" x14ac:dyDescent="0.35">
      <c r="A679" t="s">
        <v>1031</v>
      </c>
      <c r="B679">
        <v>60</v>
      </c>
      <c r="C679" t="s">
        <v>9</v>
      </c>
      <c r="D679">
        <v>31.35</v>
      </c>
      <c r="E679">
        <v>3</v>
      </c>
      <c r="F679" t="s">
        <v>7</v>
      </c>
      <c r="G679" t="s">
        <v>12</v>
      </c>
      <c r="H679">
        <v>46130.5265</v>
      </c>
      <c r="I679" t="str">
        <f t="shared" si="10"/>
        <v>Obesity</v>
      </c>
    </row>
    <row r="680" spans="1:9" x14ac:dyDescent="0.35">
      <c r="A680" t="s">
        <v>1032</v>
      </c>
      <c r="B680">
        <v>56</v>
      </c>
      <c r="C680" t="s">
        <v>9</v>
      </c>
      <c r="D680">
        <v>36.1</v>
      </c>
      <c r="E680">
        <v>3</v>
      </c>
      <c r="F680" t="s">
        <v>10</v>
      </c>
      <c r="G680" t="s">
        <v>8</v>
      </c>
      <c r="H680">
        <v>12363.547</v>
      </c>
      <c r="I680" t="str">
        <f t="shared" si="10"/>
        <v>Obesity</v>
      </c>
    </row>
    <row r="681" spans="1:9" x14ac:dyDescent="0.35">
      <c r="A681" t="s">
        <v>1033</v>
      </c>
      <c r="B681">
        <v>49</v>
      </c>
      <c r="C681" t="s">
        <v>6</v>
      </c>
      <c r="D681">
        <v>23.18</v>
      </c>
      <c r="E681">
        <v>2</v>
      </c>
      <c r="F681" t="s">
        <v>10</v>
      </c>
      <c r="G681" t="s">
        <v>12</v>
      </c>
      <c r="H681">
        <v>10156.7832</v>
      </c>
      <c r="I681" t="str">
        <f t="shared" si="10"/>
        <v>Healthy weight</v>
      </c>
    </row>
    <row r="682" spans="1:9" x14ac:dyDescent="0.35">
      <c r="A682" t="s">
        <v>1034</v>
      </c>
      <c r="B682">
        <v>21</v>
      </c>
      <c r="C682" t="s">
        <v>6</v>
      </c>
      <c r="D682">
        <v>17.399999999999999</v>
      </c>
      <c r="E682">
        <v>1</v>
      </c>
      <c r="F682" t="s">
        <v>10</v>
      </c>
      <c r="G682" t="s">
        <v>8</v>
      </c>
      <c r="H682">
        <v>2585.2689999999998</v>
      </c>
      <c r="I682" t="str">
        <f t="shared" si="10"/>
        <v>Underweight</v>
      </c>
    </row>
    <row r="683" spans="1:9" x14ac:dyDescent="0.35">
      <c r="A683" t="s">
        <v>1035</v>
      </c>
      <c r="B683">
        <v>19</v>
      </c>
      <c r="C683" t="s">
        <v>9</v>
      </c>
      <c r="D683">
        <v>20.3</v>
      </c>
      <c r="E683">
        <v>0</v>
      </c>
      <c r="F683" t="s">
        <v>10</v>
      </c>
      <c r="G683" t="s">
        <v>8</v>
      </c>
      <c r="H683">
        <v>1242.26</v>
      </c>
      <c r="I683" t="str">
        <f t="shared" si="10"/>
        <v>Healthy weight</v>
      </c>
    </row>
    <row r="684" spans="1:9" x14ac:dyDescent="0.35">
      <c r="A684" t="s">
        <v>1036</v>
      </c>
      <c r="B684">
        <v>39</v>
      </c>
      <c r="C684" t="s">
        <v>9</v>
      </c>
      <c r="D684">
        <v>35.299999999999997</v>
      </c>
      <c r="E684">
        <v>2</v>
      </c>
      <c r="F684" t="s">
        <v>7</v>
      </c>
      <c r="G684" t="s">
        <v>8</v>
      </c>
      <c r="H684">
        <v>40103.89</v>
      </c>
      <c r="I684" t="str">
        <f t="shared" si="10"/>
        <v>Obesity</v>
      </c>
    </row>
    <row r="685" spans="1:9" x14ac:dyDescent="0.35">
      <c r="A685" t="s">
        <v>1037</v>
      </c>
      <c r="B685">
        <v>53</v>
      </c>
      <c r="C685" t="s">
        <v>9</v>
      </c>
      <c r="D685">
        <v>24.32</v>
      </c>
      <c r="E685">
        <v>0</v>
      </c>
      <c r="F685" t="s">
        <v>10</v>
      </c>
      <c r="G685" t="s">
        <v>12</v>
      </c>
      <c r="H685">
        <v>9863.4717999999993</v>
      </c>
      <c r="I685" t="str">
        <f t="shared" si="10"/>
        <v>Healthy weight</v>
      </c>
    </row>
    <row r="686" spans="1:9" x14ac:dyDescent="0.35">
      <c r="A686" t="s">
        <v>1038</v>
      </c>
      <c r="B686">
        <v>33</v>
      </c>
      <c r="C686" t="s">
        <v>6</v>
      </c>
      <c r="D686">
        <v>18.5</v>
      </c>
      <c r="E686">
        <v>1</v>
      </c>
      <c r="F686" t="s">
        <v>10</v>
      </c>
      <c r="G686" t="s">
        <v>8</v>
      </c>
      <c r="H686">
        <v>4766.0219999999999</v>
      </c>
      <c r="I686" t="str">
        <f t="shared" si="10"/>
        <v>Healthy weight</v>
      </c>
    </row>
    <row r="687" spans="1:9" x14ac:dyDescent="0.35">
      <c r="A687" t="s">
        <v>1039</v>
      </c>
      <c r="B687">
        <v>53</v>
      </c>
      <c r="C687" t="s">
        <v>9</v>
      </c>
      <c r="D687">
        <v>26.41</v>
      </c>
      <c r="E687">
        <v>2</v>
      </c>
      <c r="F687" t="s">
        <v>10</v>
      </c>
      <c r="G687" t="s">
        <v>13</v>
      </c>
      <c r="H687">
        <v>11244.376899999999</v>
      </c>
      <c r="I687" t="str">
        <f t="shared" si="10"/>
        <v>Over weight</v>
      </c>
    </row>
    <row r="688" spans="1:9" x14ac:dyDescent="0.35">
      <c r="A688" t="s">
        <v>1040</v>
      </c>
      <c r="B688">
        <v>42</v>
      </c>
      <c r="C688" t="s">
        <v>9</v>
      </c>
      <c r="D688">
        <v>26.125</v>
      </c>
      <c r="E688">
        <v>2</v>
      </c>
      <c r="F688" t="s">
        <v>10</v>
      </c>
      <c r="G688" t="s">
        <v>13</v>
      </c>
      <c r="H688">
        <v>7729.6457499999997</v>
      </c>
      <c r="I688" t="str">
        <f t="shared" si="10"/>
        <v>Over weight</v>
      </c>
    </row>
    <row r="689" spans="1:9" x14ac:dyDescent="0.35">
      <c r="A689" t="s">
        <v>1041</v>
      </c>
      <c r="B689">
        <v>40</v>
      </c>
      <c r="C689" t="s">
        <v>9</v>
      </c>
      <c r="D689">
        <v>41.69</v>
      </c>
      <c r="E689">
        <v>0</v>
      </c>
      <c r="F689" t="s">
        <v>10</v>
      </c>
      <c r="G689" t="s">
        <v>11</v>
      </c>
      <c r="H689">
        <v>5438.7491</v>
      </c>
      <c r="I689" t="str">
        <f t="shared" si="10"/>
        <v>Obesity</v>
      </c>
    </row>
    <row r="690" spans="1:9" x14ac:dyDescent="0.35">
      <c r="A690" t="s">
        <v>1042</v>
      </c>
      <c r="B690">
        <v>47</v>
      </c>
      <c r="C690" t="s">
        <v>6</v>
      </c>
      <c r="D690">
        <v>24.1</v>
      </c>
      <c r="E690">
        <v>1</v>
      </c>
      <c r="F690" t="s">
        <v>10</v>
      </c>
      <c r="G690" t="s">
        <v>8</v>
      </c>
      <c r="H690">
        <v>26236.579969999999</v>
      </c>
      <c r="I690" t="str">
        <f t="shared" si="10"/>
        <v>Healthy weight</v>
      </c>
    </row>
    <row r="691" spans="1:9" x14ac:dyDescent="0.35">
      <c r="A691" t="s">
        <v>1043</v>
      </c>
      <c r="B691">
        <v>27</v>
      </c>
      <c r="C691" t="s">
        <v>9</v>
      </c>
      <c r="D691">
        <v>31.13</v>
      </c>
      <c r="E691">
        <v>1</v>
      </c>
      <c r="F691" t="s">
        <v>7</v>
      </c>
      <c r="G691" t="s">
        <v>11</v>
      </c>
      <c r="H691">
        <v>34806.467700000001</v>
      </c>
      <c r="I691" t="str">
        <f t="shared" si="10"/>
        <v>Obesity</v>
      </c>
    </row>
    <row r="692" spans="1:9" x14ac:dyDescent="0.35">
      <c r="A692" t="s">
        <v>1044</v>
      </c>
      <c r="B692">
        <v>21</v>
      </c>
      <c r="C692" t="s">
        <v>9</v>
      </c>
      <c r="D692">
        <v>27.36</v>
      </c>
      <c r="E692">
        <v>0</v>
      </c>
      <c r="F692" t="s">
        <v>10</v>
      </c>
      <c r="G692" t="s">
        <v>13</v>
      </c>
      <c r="H692">
        <v>2104.1134000000002</v>
      </c>
      <c r="I692" t="str">
        <f t="shared" si="10"/>
        <v>Over weight</v>
      </c>
    </row>
    <row r="693" spans="1:9" x14ac:dyDescent="0.35">
      <c r="A693" t="s">
        <v>1045</v>
      </c>
      <c r="B693">
        <v>47</v>
      </c>
      <c r="C693" t="s">
        <v>9</v>
      </c>
      <c r="D693">
        <v>36.200000000000003</v>
      </c>
      <c r="E693">
        <v>1</v>
      </c>
      <c r="F693" t="s">
        <v>10</v>
      </c>
      <c r="G693" t="s">
        <v>8</v>
      </c>
      <c r="H693">
        <v>8068.1850000000004</v>
      </c>
      <c r="I693" t="str">
        <f t="shared" si="10"/>
        <v>Obesity</v>
      </c>
    </row>
    <row r="694" spans="1:9" x14ac:dyDescent="0.35">
      <c r="A694" t="s">
        <v>1046</v>
      </c>
      <c r="B694">
        <v>20</v>
      </c>
      <c r="C694" t="s">
        <v>9</v>
      </c>
      <c r="D694">
        <v>32.395000000000003</v>
      </c>
      <c r="E694">
        <v>1</v>
      </c>
      <c r="F694" t="s">
        <v>10</v>
      </c>
      <c r="G694" t="s">
        <v>12</v>
      </c>
      <c r="H694">
        <v>2362.2290499999999</v>
      </c>
      <c r="I694" t="str">
        <f t="shared" si="10"/>
        <v>Obesity</v>
      </c>
    </row>
    <row r="695" spans="1:9" x14ac:dyDescent="0.35">
      <c r="A695" t="s">
        <v>1047</v>
      </c>
      <c r="B695">
        <v>24</v>
      </c>
      <c r="C695" t="s">
        <v>9</v>
      </c>
      <c r="D695">
        <v>23.655000000000001</v>
      </c>
      <c r="E695">
        <v>0</v>
      </c>
      <c r="F695" t="s">
        <v>10</v>
      </c>
      <c r="G695" t="s">
        <v>12</v>
      </c>
      <c r="H695">
        <v>2352.9684499999998</v>
      </c>
      <c r="I695" t="str">
        <f t="shared" si="10"/>
        <v>Healthy weight</v>
      </c>
    </row>
    <row r="696" spans="1:9" x14ac:dyDescent="0.35">
      <c r="A696" t="s">
        <v>1048</v>
      </c>
      <c r="B696">
        <v>27</v>
      </c>
      <c r="C696" t="s">
        <v>6</v>
      </c>
      <c r="D696">
        <v>34.799999999999997</v>
      </c>
      <c r="E696">
        <v>1</v>
      </c>
      <c r="F696" t="s">
        <v>10</v>
      </c>
      <c r="G696" t="s">
        <v>8</v>
      </c>
      <c r="H696">
        <v>3577.9989999999998</v>
      </c>
      <c r="I696" t="str">
        <f t="shared" si="10"/>
        <v>Obesity</v>
      </c>
    </row>
    <row r="697" spans="1:9" x14ac:dyDescent="0.35">
      <c r="A697" t="s">
        <v>1049</v>
      </c>
      <c r="B697">
        <v>26</v>
      </c>
      <c r="C697" t="s">
        <v>6</v>
      </c>
      <c r="D697">
        <v>40.185000000000002</v>
      </c>
      <c r="E697">
        <v>0</v>
      </c>
      <c r="F697" t="s">
        <v>10</v>
      </c>
      <c r="G697" t="s">
        <v>12</v>
      </c>
      <c r="H697">
        <v>3201.2451500000002</v>
      </c>
      <c r="I697" t="str">
        <f t="shared" si="10"/>
        <v>Obesity</v>
      </c>
    </row>
    <row r="698" spans="1:9" x14ac:dyDescent="0.35">
      <c r="A698" t="s">
        <v>1050</v>
      </c>
      <c r="B698">
        <v>53</v>
      </c>
      <c r="C698" t="s">
        <v>6</v>
      </c>
      <c r="D698">
        <v>32.299999999999997</v>
      </c>
      <c r="E698">
        <v>2</v>
      </c>
      <c r="F698" t="s">
        <v>10</v>
      </c>
      <c r="G698" t="s">
        <v>13</v>
      </c>
      <c r="H698">
        <v>29186.482360000002</v>
      </c>
      <c r="I698" t="str">
        <f t="shared" si="10"/>
        <v>Obesity</v>
      </c>
    </row>
    <row r="699" spans="1:9" x14ac:dyDescent="0.35">
      <c r="A699" t="s">
        <v>1051</v>
      </c>
      <c r="B699">
        <v>41</v>
      </c>
      <c r="C699" t="s">
        <v>9</v>
      </c>
      <c r="D699">
        <v>35.75</v>
      </c>
      <c r="E699">
        <v>1</v>
      </c>
      <c r="F699" t="s">
        <v>7</v>
      </c>
      <c r="G699" t="s">
        <v>11</v>
      </c>
      <c r="H699">
        <v>40273.645499999999</v>
      </c>
      <c r="I699" t="str">
        <f t="shared" si="10"/>
        <v>Obesity</v>
      </c>
    </row>
    <row r="700" spans="1:9" x14ac:dyDescent="0.35">
      <c r="A700" t="s">
        <v>1052</v>
      </c>
      <c r="B700">
        <v>56</v>
      </c>
      <c r="C700" t="s">
        <v>9</v>
      </c>
      <c r="D700">
        <v>33.725000000000001</v>
      </c>
      <c r="E700">
        <v>0</v>
      </c>
      <c r="F700" t="s">
        <v>10</v>
      </c>
      <c r="G700" t="s">
        <v>12</v>
      </c>
      <c r="H700">
        <v>10976.24575</v>
      </c>
      <c r="I700" t="str">
        <f t="shared" si="10"/>
        <v>Obesity</v>
      </c>
    </row>
    <row r="701" spans="1:9" x14ac:dyDescent="0.35">
      <c r="A701" t="s">
        <v>1053</v>
      </c>
      <c r="B701">
        <v>23</v>
      </c>
      <c r="C701" t="s">
        <v>6</v>
      </c>
      <c r="D701">
        <v>39.270000000000003</v>
      </c>
      <c r="E701">
        <v>2</v>
      </c>
      <c r="F701" t="s">
        <v>10</v>
      </c>
      <c r="G701" t="s">
        <v>11</v>
      </c>
      <c r="H701">
        <v>3500.6122999999998</v>
      </c>
      <c r="I701" t="str">
        <f t="shared" si="10"/>
        <v>Obesity</v>
      </c>
    </row>
    <row r="702" spans="1:9" x14ac:dyDescent="0.35">
      <c r="A702" t="s">
        <v>1054</v>
      </c>
      <c r="B702">
        <v>21</v>
      </c>
      <c r="C702" t="s">
        <v>6</v>
      </c>
      <c r="D702">
        <v>34.869999999999997</v>
      </c>
      <c r="E702">
        <v>0</v>
      </c>
      <c r="F702" t="s">
        <v>10</v>
      </c>
      <c r="G702" t="s">
        <v>11</v>
      </c>
      <c r="H702">
        <v>2020.5523000000001</v>
      </c>
      <c r="I702" t="str">
        <f t="shared" si="10"/>
        <v>Obesity</v>
      </c>
    </row>
    <row r="703" spans="1:9" x14ac:dyDescent="0.35">
      <c r="A703" t="s">
        <v>1055</v>
      </c>
      <c r="B703">
        <v>50</v>
      </c>
      <c r="C703" t="s">
        <v>6</v>
      </c>
      <c r="D703">
        <v>44.744999999999997</v>
      </c>
      <c r="E703">
        <v>0</v>
      </c>
      <c r="F703" t="s">
        <v>10</v>
      </c>
      <c r="G703" t="s">
        <v>13</v>
      </c>
      <c r="H703">
        <v>9541.6955500000004</v>
      </c>
      <c r="I703" t="str">
        <f t="shared" si="10"/>
        <v>Obesity</v>
      </c>
    </row>
    <row r="704" spans="1:9" x14ac:dyDescent="0.35">
      <c r="A704" t="s">
        <v>1056</v>
      </c>
      <c r="B704">
        <v>53</v>
      </c>
      <c r="C704" t="s">
        <v>9</v>
      </c>
      <c r="D704">
        <v>41.47</v>
      </c>
      <c r="E704">
        <v>0</v>
      </c>
      <c r="F704" t="s">
        <v>10</v>
      </c>
      <c r="G704" t="s">
        <v>11</v>
      </c>
      <c r="H704">
        <v>9504.3102999999992</v>
      </c>
      <c r="I704" t="str">
        <f t="shared" si="10"/>
        <v>Obesity</v>
      </c>
    </row>
    <row r="705" spans="1:9" x14ac:dyDescent="0.35">
      <c r="A705" t="s">
        <v>1057</v>
      </c>
      <c r="B705">
        <v>34</v>
      </c>
      <c r="C705" t="s">
        <v>6</v>
      </c>
      <c r="D705">
        <v>26.41</v>
      </c>
      <c r="E705">
        <v>1</v>
      </c>
      <c r="F705" t="s">
        <v>10</v>
      </c>
      <c r="G705" t="s">
        <v>12</v>
      </c>
      <c r="H705">
        <v>5385.3379000000004</v>
      </c>
      <c r="I705" t="str">
        <f t="shared" si="10"/>
        <v>Over weight</v>
      </c>
    </row>
    <row r="706" spans="1:9" x14ac:dyDescent="0.35">
      <c r="A706" t="s">
        <v>1058</v>
      </c>
      <c r="B706">
        <v>47</v>
      </c>
      <c r="C706" t="s">
        <v>6</v>
      </c>
      <c r="D706">
        <v>29.545000000000002</v>
      </c>
      <c r="E706">
        <v>1</v>
      </c>
      <c r="F706" t="s">
        <v>10</v>
      </c>
      <c r="G706" t="s">
        <v>12</v>
      </c>
      <c r="H706">
        <v>8930.9345499999999</v>
      </c>
      <c r="I706" t="str">
        <f t="shared" ref="I706:I769" si="11">IF(D706&lt;18.5,"Underweight",IF(D706&lt;24.9,"Healthy weight",IF(D706&lt;29.9,"Over weight","Obesity")))</f>
        <v>Over weight</v>
      </c>
    </row>
    <row r="707" spans="1:9" x14ac:dyDescent="0.35">
      <c r="A707" t="s">
        <v>1059</v>
      </c>
      <c r="B707">
        <v>33</v>
      </c>
      <c r="C707" t="s">
        <v>6</v>
      </c>
      <c r="D707">
        <v>32.9</v>
      </c>
      <c r="E707">
        <v>2</v>
      </c>
      <c r="F707" t="s">
        <v>10</v>
      </c>
      <c r="G707" t="s">
        <v>8</v>
      </c>
      <c r="H707">
        <v>5375.0379999999996</v>
      </c>
      <c r="I707" t="str">
        <f t="shared" si="11"/>
        <v>Obesity</v>
      </c>
    </row>
    <row r="708" spans="1:9" x14ac:dyDescent="0.35">
      <c r="A708" t="s">
        <v>1060</v>
      </c>
      <c r="B708">
        <v>51</v>
      </c>
      <c r="C708" t="s">
        <v>6</v>
      </c>
      <c r="D708">
        <v>38.06</v>
      </c>
      <c r="E708">
        <v>0</v>
      </c>
      <c r="F708" t="s">
        <v>7</v>
      </c>
      <c r="G708" t="s">
        <v>11</v>
      </c>
      <c r="H708">
        <v>44400.4064</v>
      </c>
      <c r="I708" t="str">
        <f t="shared" si="11"/>
        <v>Obesity</v>
      </c>
    </row>
    <row r="709" spans="1:9" x14ac:dyDescent="0.35">
      <c r="A709" t="s">
        <v>1061</v>
      </c>
      <c r="B709">
        <v>49</v>
      </c>
      <c r="C709" t="s">
        <v>9</v>
      </c>
      <c r="D709">
        <v>28.69</v>
      </c>
      <c r="E709">
        <v>3</v>
      </c>
      <c r="F709" t="s">
        <v>10</v>
      </c>
      <c r="G709" t="s">
        <v>12</v>
      </c>
      <c r="H709">
        <v>10264.4421</v>
      </c>
      <c r="I709" t="str">
        <f t="shared" si="11"/>
        <v>Over weight</v>
      </c>
    </row>
    <row r="710" spans="1:9" x14ac:dyDescent="0.35">
      <c r="A710" t="s">
        <v>1062</v>
      </c>
      <c r="B710">
        <v>31</v>
      </c>
      <c r="C710" t="s">
        <v>6</v>
      </c>
      <c r="D710">
        <v>30.495000000000001</v>
      </c>
      <c r="E710">
        <v>3</v>
      </c>
      <c r="F710" t="s">
        <v>10</v>
      </c>
      <c r="G710" t="s">
        <v>13</v>
      </c>
      <c r="H710">
        <v>6113.2310500000003</v>
      </c>
      <c r="I710" t="str">
        <f t="shared" si="11"/>
        <v>Obesity</v>
      </c>
    </row>
    <row r="711" spans="1:9" x14ac:dyDescent="0.35">
      <c r="A711" t="s">
        <v>1063</v>
      </c>
      <c r="B711">
        <v>36</v>
      </c>
      <c r="C711" t="s">
        <v>6</v>
      </c>
      <c r="D711">
        <v>27.74</v>
      </c>
      <c r="E711">
        <v>0</v>
      </c>
      <c r="F711" t="s">
        <v>10</v>
      </c>
      <c r="G711" t="s">
        <v>13</v>
      </c>
      <c r="H711">
        <v>5469.0065999999997</v>
      </c>
      <c r="I711" t="str">
        <f t="shared" si="11"/>
        <v>Over weight</v>
      </c>
    </row>
    <row r="712" spans="1:9" x14ac:dyDescent="0.35">
      <c r="A712" t="s">
        <v>1064</v>
      </c>
      <c r="B712">
        <v>18</v>
      </c>
      <c r="C712" t="s">
        <v>9</v>
      </c>
      <c r="D712">
        <v>35.200000000000003</v>
      </c>
      <c r="E712">
        <v>1</v>
      </c>
      <c r="F712" t="s">
        <v>10</v>
      </c>
      <c r="G712" t="s">
        <v>11</v>
      </c>
      <c r="H712">
        <v>1727.54</v>
      </c>
      <c r="I712" t="str">
        <f t="shared" si="11"/>
        <v>Obesity</v>
      </c>
    </row>
    <row r="713" spans="1:9" x14ac:dyDescent="0.35">
      <c r="A713" t="s">
        <v>1065</v>
      </c>
      <c r="B713">
        <v>50</v>
      </c>
      <c r="C713" t="s">
        <v>6</v>
      </c>
      <c r="D713">
        <v>23.54</v>
      </c>
      <c r="E713">
        <v>2</v>
      </c>
      <c r="F713" t="s">
        <v>10</v>
      </c>
      <c r="G713" t="s">
        <v>11</v>
      </c>
      <c r="H713">
        <v>10107.220600000001</v>
      </c>
      <c r="I713" t="str">
        <f t="shared" si="11"/>
        <v>Healthy weight</v>
      </c>
    </row>
    <row r="714" spans="1:9" x14ac:dyDescent="0.35">
      <c r="A714" t="s">
        <v>1066</v>
      </c>
      <c r="B714">
        <v>43</v>
      </c>
      <c r="C714" t="s">
        <v>6</v>
      </c>
      <c r="D714">
        <v>30.684999999999999</v>
      </c>
      <c r="E714">
        <v>2</v>
      </c>
      <c r="F714" t="s">
        <v>10</v>
      </c>
      <c r="G714" t="s">
        <v>12</v>
      </c>
      <c r="H714">
        <v>8310.8391499999998</v>
      </c>
      <c r="I714" t="str">
        <f t="shared" si="11"/>
        <v>Obesity</v>
      </c>
    </row>
    <row r="715" spans="1:9" x14ac:dyDescent="0.35">
      <c r="A715" t="s">
        <v>1067</v>
      </c>
      <c r="B715">
        <v>20</v>
      </c>
      <c r="C715" t="s">
        <v>9</v>
      </c>
      <c r="D715">
        <v>40.47</v>
      </c>
      <c r="E715">
        <v>0</v>
      </c>
      <c r="F715" t="s">
        <v>10</v>
      </c>
      <c r="G715" t="s">
        <v>13</v>
      </c>
      <c r="H715">
        <v>1984.4532999999999</v>
      </c>
      <c r="I715" t="str">
        <f t="shared" si="11"/>
        <v>Obesity</v>
      </c>
    </row>
    <row r="716" spans="1:9" x14ac:dyDescent="0.35">
      <c r="A716" t="s">
        <v>1068</v>
      </c>
      <c r="B716">
        <v>24</v>
      </c>
      <c r="C716" t="s">
        <v>6</v>
      </c>
      <c r="D716">
        <v>22.6</v>
      </c>
      <c r="E716">
        <v>0</v>
      </c>
      <c r="F716" t="s">
        <v>10</v>
      </c>
      <c r="G716" t="s">
        <v>8</v>
      </c>
      <c r="H716">
        <v>2457.502</v>
      </c>
      <c r="I716" t="str">
        <f t="shared" si="11"/>
        <v>Healthy weight</v>
      </c>
    </row>
    <row r="717" spans="1:9" x14ac:dyDescent="0.35">
      <c r="A717" t="s">
        <v>1069</v>
      </c>
      <c r="B717">
        <v>60</v>
      </c>
      <c r="C717" t="s">
        <v>9</v>
      </c>
      <c r="D717">
        <v>28.9</v>
      </c>
      <c r="E717">
        <v>0</v>
      </c>
      <c r="F717" t="s">
        <v>10</v>
      </c>
      <c r="G717" t="s">
        <v>8</v>
      </c>
      <c r="H717">
        <v>12146.971</v>
      </c>
      <c r="I717" t="str">
        <f t="shared" si="11"/>
        <v>Over weight</v>
      </c>
    </row>
    <row r="718" spans="1:9" x14ac:dyDescent="0.35">
      <c r="A718" t="s">
        <v>1070</v>
      </c>
      <c r="B718">
        <v>49</v>
      </c>
      <c r="C718" t="s">
        <v>6</v>
      </c>
      <c r="D718">
        <v>22.61</v>
      </c>
      <c r="E718">
        <v>1</v>
      </c>
      <c r="F718" t="s">
        <v>10</v>
      </c>
      <c r="G718" t="s">
        <v>12</v>
      </c>
      <c r="H718">
        <v>9566.9909000000007</v>
      </c>
      <c r="I718" t="str">
        <f t="shared" si="11"/>
        <v>Healthy weight</v>
      </c>
    </row>
    <row r="719" spans="1:9" x14ac:dyDescent="0.35">
      <c r="A719" t="s">
        <v>1071</v>
      </c>
      <c r="B719">
        <v>60</v>
      </c>
      <c r="C719" t="s">
        <v>9</v>
      </c>
      <c r="D719">
        <v>24.32</v>
      </c>
      <c r="E719">
        <v>1</v>
      </c>
      <c r="F719" t="s">
        <v>10</v>
      </c>
      <c r="G719" t="s">
        <v>12</v>
      </c>
      <c r="H719">
        <v>13112.604799999999</v>
      </c>
      <c r="I719" t="str">
        <f t="shared" si="11"/>
        <v>Healthy weight</v>
      </c>
    </row>
    <row r="720" spans="1:9" x14ac:dyDescent="0.35">
      <c r="A720" t="s">
        <v>1072</v>
      </c>
      <c r="B720">
        <v>51</v>
      </c>
      <c r="C720" t="s">
        <v>6</v>
      </c>
      <c r="D720">
        <v>36.67</v>
      </c>
      <c r="E720">
        <v>2</v>
      </c>
      <c r="F720" t="s">
        <v>10</v>
      </c>
      <c r="G720" t="s">
        <v>12</v>
      </c>
      <c r="H720">
        <v>10848.1343</v>
      </c>
      <c r="I720" t="str">
        <f t="shared" si="11"/>
        <v>Obesity</v>
      </c>
    </row>
    <row r="721" spans="1:9" x14ac:dyDescent="0.35">
      <c r="A721" t="s">
        <v>1073</v>
      </c>
      <c r="B721">
        <v>58</v>
      </c>
      <c r="C721" t="s">
        <v>6</v>
      </c>
      <c r="D721">
        <v>33.44</v>
      </c>
      <c r="E721">
        <v>0</v>
      </c>
      <c r="F721" t="s">
        <v>10</v>
      </c>
      <c r="G721" t="s">
        <v>12</v>
      </c>
      <c r="H721">
        <v>12231.613600000001</v>
      </c>
      <c r="I721" t="str">
        <f t="shared" si="11"/>
        <v>Obesity</v>
      </c>
    </row>
    <row r="722" spans="1:9" x14ac:dyDescent="0.35">
      <c r="A722" t="s">
        <v>1074</v>
      </c>
      <c r="B722">
        <v>51</v>
      </c>
      <c r="C722" t="s">
        <v>6</v>
      </c>
      <c r="D722">
        <v>40.659999999999997</v>
      </c>
      <c r="E722">
        <v>0</v>
      </c>
      <c r="F722" t="s">
        <v>10</v>
      </c>
      <c r="G722" t="s">
        <v>13</v>
      </c>
      <c r="H722">
        <v>9875.6803999999993</v>
      </c>
      <c r="I722" t="str">
        <f t="shared" si="11"/>
        <v>Obesity</v>
      </c>
    </row>
    <row r="723" spans="1:9" x14ac:dyDescent="0.35">
      <c r="A723" t="s">
        <v>1075</v>
      </c>
      <c r="B723">
        <v>53</v>
      </c>
      <c r="C723" t="s">
        <v>9</v>
      </c>
      <c r="D723">
        <v>36.6</v>
      </c>
      <c r="E723">
        <v>3</v>
      </c>
      <c r="F723" t="s">
        <v>10</v>
      </c>
      <c r="G723" t="s">
        <v>8</v>
      </c>
      <c r="H723">
        <v>11264.540999999999</v>
      </c>
      <c r="I723" t="str">
        <f t="shared" si="11"/>
        <v>Obesity</v>
      </c>
    </row>
    <row r="724" spans="1:9" x14ac:dyDescent="0.35">
      <c r="A724" t="s">
        <v>1076</v>
      </c>
      <c r="B724">
        <v>62</v>
      </c>
      <c r="C724" t="s">
        <v>9</v>
      </c>
      <c r="D724">
        <v>37.4</v>
      </c>
      <c r="E724">
        <v>0</v>
      </c>
      <c r="F724" t="s">
        <v>10</v>
      </c>
      <c r="G724" t="s">
        <v>8</v>
      </c>
      <c r="H724">
        <v>12979.358</v>
      </c>
      <c r="I724" t="str">
        <f t="shared" si="11"/>
        <v>Obesity</v>
      </c>
    </row>
    <row r="725" spans="1:9" x14ac:dyDescent="0.35">
      <c r="A725" t="s">
        <v>1077</v>
      </c>
      <c r="B725">
        <v>19</v>
      </c>
      <c r="C725" t="s">
        <v>9</v>
      </c>
      <c r="D725">
        <v>35.4</v>
      </c>
      <c r="E725">
        <v>0</v>
      </c>
      <c r="F725" t="s">
        <v>10</v>
      </c>
      <c r="G725" t="s">
        <v>8</v>
      </c>
      <c r="H725">
        <v>1263.249</v>
      </c>
      <c r="I725" t="str">
        <f t="shared" si="11"/>
        <v>Obesity</v>
      </c>
    </row>
    <row r="726" spans="1:9" x14ac:dyDescent="0.35">
      <c r="A726" t="s">
        <v>1078</v>
      </c>
      <c r="B726">
        <v>50</v>
      </c>
      <c r="C726" t="s">
        <v>6</v>
      </c>
      <c r="D726">
        <v>27.074999999999999</v>
      </c>
      <c r="E726">
        <v>1</v>
      </c>
      <c r="F726" t="s">
        <v>10</v>
      </c>
      <c r="G726" t="s">
        <v>13</v>
      </c>
      <c r="H726">
        <v>10106.134249999999</v>
      </c>
      <c r="I726" t="str">
        <f t="shared" si="11"/>
        <v>Over weight</v>
      </c>
    </row>
    <row r="727" spans="1:9" x14ac:dyDescent="0.35">
      <c r="A727" t="s">
        <v>1079</v>
      </c>
      <c r="B727">
        <v>30</v>
      </c>
      <c r="C727" t="s">
        <v>6</v>
      </c>
      <c r="D727">
        <v>39.049999999999997</v>
      </c>
      <c r="E727">
        <v>3</v>
      </c>
      <c r="F727" t="s">
        <v>7</v>
      </c>
      <c r="G727" t="s">
        <v>11</v>
      </c>
      <c r="H727">
        <v>40932.429499999998</v>
      </c>
      <c r="I727" t="str">
        <f t="shared" si="11"/>
        <v>Obesity</v>
      </c>
    </row>
    <row r="728" spans="1:9" x14ac:dyDescent="0.35">
      <c r="A728" t="s">
        <v>1080</v>
      </c>
      <c r="B728">
        <v>41</v>
      </c>
      <c r="C728" t="s">
        <v>9</v>
      </c>
      <c r="D728">
        <v>28.405000000000001</v>
      </c>
      <c r="E728">
        <v>1</v>
      </c>
      <c r="F728" t="s">
        <v>10</v>
      </c>
      <c r="G728" t="s">
        <v>12</v>
      </c>
      <c r="H728">
        <v>6664.68595</v>
      </c>
      <c r="I728" t="str">
        <f t="shared" si="11"/>
        <v>Over weight</v>
      </c>
    </row>
    <row r="729" spans="1:9" x14ac:dyDescent="0.35">
      <c r="A729" t="s">
        <v>1081</v>
      </c>
      <c r="B729">
        <v>29</v>
      </c>
      <c r="C729" t="s">
        <v>6</v>
      </c>
      <c r="D729">
        <v>21.754999999999999</v>
      </c>
      <c r="E729">
        <v>1</v>
      </c>
      <c r="F729" t="s">
        <v>7</v>
      </c>
      <c r="G729" t="s">
        <v>13</v>
      </c>
      <c r="H729">
        <v>16657.71745</v>
      </c>
      <c r="I729" t="str">
        <f t="shared" si="11"/>
        <v>Healthy weight</v>
      </c>
    </row>
    <row r="730" spans="1:9" x14ac:dyDescent="0.35">
      <c r="A730" t="s">
        <v>1082</v>
      </c>
      <c r="B730">
        <v>18</v>
      </c>
      <c r="C730" t="s">
        <v>6</v>
      </c>
      <c r="D730">
        <v>40.28</v>
      </c>
      <c r="E730">
        <v>0</v>
      </c>
      <c r="F730" t="s">
        <v>10</v>
      </c>
      <c r="G730" t="s">
        <v>13</v>
      </c>
      <c r="H730">
        <v>2217.6012000000001</v>
      </c>
      <c r="I730" t="str">
        <f t="shared" si="11"/>
        <v>Obesity</v>
      </c>
    </row>
    <row r="731" spans="1:9" x14ac:dyDescent="0.35">
      <c r="A731" t="s">
        <v>1083</v>
      </c>
      <c r="B731">
        <v>41</v>
      </c>
      <c r="C731" t="s">
        <v>6</v>
      </c>
      <c r="D731">
        <v>36.08</v>
      </c>
      <c r="E731">
        <v>1</v>
      </c>
      <c r="F731" t="s">
        <v>10</v>
      </c>
      <c r="G731" t="s">
        <v>11</v>
      </c>
      <c r="H731">
        <v>6781.3541999999998</v>
      </c>
      <c r="I731" t="str">
        <f t="shared" si="11"/>
        <v>Obesity</v>
      </c>
    </row>
    <row r="732" spans="1:9" x14ac:dyDescent="0.35">
      <c r="A732" t="s">
        <v>1084</v>
      </c>
      <c r="B732">
        <v>35</v>
      </c>
      <c r="C732" t="s">
        <v>9</v>
      </c>
      <c r="D732">
        <v>24.42</v>
      </c>
      <c r="E732">
        <v>3</v>
      </c>
      <c r="F732" t="s">
        <v>7</v>
      </c>
      <c r="G732" t="s">
        <v>11</v>
      </c>
      <c r="H732">
        <v>19361.998800000001</v>
      </c>
      <c r="I732" t="str">
        <f t="shared" si="11"/>
        <v>Healthy weight</v>
      </c>
    </row>
    <row r="733" spans="1:9" x14ac:dyDescent="0.35">
      <c r="A733" t="s">
        <v>1085</v>
      </c>
      <c r="B733">
        <v>53</v>
      </c>
      <c r="C733" t="s">
        <v>9</v>
      </c>
      <c r="D733">
        <v>21.4</v>
      </c>
      <c r="E733">
        <v>1</v>
      </c>
      <c r="F733" t="s">
        <v>10</v>
      </c>
      <c r="G733" t="s">
        <v>8</v>
      </c>
      <c r="H733">
        <v>10065.413</v>
      </c>
      <c r="I733" t="str">
        <f t="shared" si="11"/>
        <v>Healthy weight</v>
      </c>
    </row>
    <row r="734" spans="1:9" x14ac:dyDescent="0.35">
      <c r="A734" t="s">
        <v>1086</v>
      </c>
      <c r="B734">
        <v>24</v>
      </c>
      <c r="C734" t="s">
        <v>6</v>
      </c>
      <c r="D734">
        <v>30.1</v>
      </c>
      <c r="E734">
        <v>3</v>
      </c>
      <c r="F734" t="s">
        <v>10</v>
      </c>
      <c r="G734" t="s">
        <v>8</v>
      </c>
      <c r="H734">
        <v>4234.9269999999997</v>
      </c>
      <c r="I734" t="str">
        <f t="shared" si="11"/>
        <v>Obesity</v>
      </c>
    </row>
    <row r="735" spans="1:9" x14ac:dyDescent="0.35">
      <c r="A735" t="s">
        <v>1087</v>
      </c>
      <c r="B735">
        <v>48</v>
      </c>
      <c r="C735" t="s">
        <v>6</v>
      </c>
      <c r="D735">
        <v>27.265000000000001</v>
      </c>
      <c r="E735">
        <v>1</v>
      </c>
      <c r="F735" t="s">
        <v>10</v>
      </c>
      <c r="G735" t="s">
        <v>13</v>
      </c>
      <c r="H735">
        <v>9447.2503500000003</v>
      </c>
      <c r="I735" t="str">
        <f t="shared" si="11"/>
        <v>Over weight</v>
      </c>
    </row>
    <row r="736" spans="1:9" x14ac:dyDescent="0.35">
      <c r="A736" t="s">
        <v>1088</v>
      </c>
      <c r="B736">
        <v>59</v>
      </c>
      <c r="C736" t="s">
        <v>6</v>
      </c>
      <c r="D736">
        <v>32.1</v>
      </c>
      <c r="E736">
        <v>3</v>
      </c>
      <c r="F736" t="s">
        <v>10</v>
      </c>
      <c r="G736" t="s">
        <v>8</v>
      </c>
      <c r="H736">
        <v>14007.222</v>
      </c>
      <c r="I736" t="str">
        <f t="shared" si="11"/>
        <v>Obesity</v>
      </c>
    </row>
    <row r="737" spans="1:9" x14ac:dyDescent="0.35">
      <c r="A737" t="s">
        <v>1089</v>
      </c>
      <c r="B737">
        <v>49</v>
      </c>
      <c r="C737" t="s">
        <v>6</v>
      </c>
      <c r="D737">
        <v>34.770000000000003</v>
      </c>
      <c r="E737">
        <v>1</v>
      </c>
      <c r="F737" t="s">
        <v>10</v>
      </c>
      <c r="G737" t="s">
        <v>12</v>
      </c>
      <c r="H737">
        <v>9583.8932999999997</v>
      </c>
      <c r="I737" t="str">
        <f t="shared" si="11"/>
        <v>Obesity</v>
      </c>
    </row>
    <row r="738" spans="1:9" x14ac:dyDescent="0.35">
      <c r="A738" t="s">
        <v>1090</v>
      </c>
      <c r="B738">
        <v>37</v>
      </c>
      <c r="C738" t="s">
        <v>6</v>
      </c>
      <c r="D738">
        <v>38.39</v>
      </c>
      <c r="E738">
        <v>0</v>
      </c>
      <c r="F738" t="s">
        <v>7</v>
      </c>
      <c r="G738" t="s">
        <v>11</v>
      </c>
      <c r="H738">
        <v>40419.019099999998</v>
      </c>
      <c r="I738" t="str">
        <f t="shared" si="11"/>
        <v>Obesity</v>
      </c>
    </row>
    <row r="739" spans="1:9" x14ac:dyDescent="0.35">
      <c r="A739" t="s">
        <v>1091</v>
      </c>
      <c r="B739">
        <v>26</v>
      </c>
      <c r="C739" t="s">
        <v>9</v>
      </c>
      <c r="D739">
        <v>23.7</v>
      </c>
      <c r="E739">
        <v>2</v>
      </c>
      <c r="F739" t="s">
        <v>10</v>
      </c>
      <c r="G739" t="s">
        <v>8</v>
      </c>
      <c r="H739">
        <v>3484.3310000000001</v>
      </c>
      <c r="I739" t="str">
        <f t="shared" si="11"/>
        <v>Healthy weight</v>
      </c>
    </row>
    <row r="740" spans="1:9" x14ac:dyDescent="0.35">
      <c r="A740" t="s">
        <v>1092</v>
      </c>
      <c r="B740">
        <v>23</v>
      </c>
      <c r="C740" t="s">
        <v>9</v>
      </c>
      <c r="D740">
        <v>31.73</v>
      </c>
      <c r="E740">
        <v>3</v>
      </c>
      <c r="F740" t="s">
        <v>7</v>
      </c>
      <c r="G740" t="s">
        <v>13</v>
      </c>
      <c r="H740">
        <v>36189.101699999999</v>
      </c>
      <c r="I740" t="str">
        <f t="shared" si="11"/>
        <v>Obesity</v>
      </c>
    </row>
    <row r="741" spans="1:9" x14ac:dyDescent="0.35">
      <c r="A741" t="s">
        <v>1093</v>
      </c>
      <c r="B741">
        <v>29</v>
      </c>
      <c r="C741" t="s">
        <v>9</v>
      </c>
      <c r="D741">
        <v>35.5</v>
      </c>
      <c r="E741">
        <v>2</v>
      </c>
      <c r="F741" t="s">
        <v>7</v>
      </c>
      <c r="G741" t="s">
        <v>8</v>
      </c>
      <c r="H741">
        <v>44585.455869999998</v>
      </c>
      <c r="I741" t="str">
        <f t="shared" si="11"/>
        <v>Obesity</v>
      </c>
    </row>
    <row r="742" spans="1:9" x14ac:dyDescent="0.35">
      <c r="A742" t="s">
        <v>1094</v>
      </c>
      <c r="B742">
        <v>45</v>
      </c>
      <c r="C742" t="s">
        <v>9</v>
      </c>
      <c r="D742">
        <v>24.035</v>
      </c>
      <c r="E742">
        <v>2</v>
      </c>
      <c r="F742" t="s">
        <v>10</v>
      </c>
      <c r="G742" t="s">
        <v>13</v>
      </c>
      <c r="H742">
        <v>8604.4836500000001</v>
      </c>
      <c r="I742" t="str">
        <f t="shared" si="11"/>
        <v>Healthy weight</v>
      </c>
    </row>
    <row r="743" spans="1:9" x14ac:dyDescent="0.35">
      <c r="A743" t="s">
        <v>1095</v>
      </c>
      <c r="B743">
        <v>27</v>
      </c>
      <c r="C743" t="s">
        <v>9</v>
      </c>
      <c r="D743">
        <v>29.15</v>
      </c>
      <c r="E743">
        <v>0</v>
      </c>
      <c r="F743" t="s">
        <v>7</v>
      </c>
      <c r="G743" t="s">
        <v>11</v>
      </c>
      <c r="H743">
        <v>18246.495500000001</v>
      </c>
      <c r="I743" t="str">
        <f t="shared" si="11"/>
        <v>Over weight</v>
      </c>
    </row>
    <row r="744" spans="1:9" x14ac:dyDescent="0.35">
      <c r="A744" t="s">
        <v>1096</v>
      </c>
      <c r="B744">
        <v>53</v>
      </c>
      <c r="C744" t="s">
        <v>9</v>
      </c>
      <c r="D744">
        <v>34.104999999999997</v>
      </c>
      <c r="E744">
        <v>0</v>
      </c>
      <c r="F744" t="s">
        <v>7</v>
      </c>
      <c r="G744" t="s">
        <v>13</v>
      </c>
      <c r="H744">
        <v>43254.417950000003</v>
      </c>
      <c r="I744" t="str">
        <f t="shared" si="11"/>
        <v>Obesity</v>
      </c>
    </row>
    <row r="745" spans="1:9" x14ac:dyDescent="0.35">
      <c r="A745" t="s">
        <v>1097</v>
      </c>
      <c r="B745">
        <v>31</v>
      </c>
      <c r="C745" t="s">
        <v>6</v>
      </c>
      <c r="D745">
        <v>26.62</v>
      </c>
      <c r="E745">
        <v>0</v>
      </c>
      <c r="F745" t="s">
        <v>10</v>
      </c>
      <c r="G745" t="s">
        <v>11</v>
      </c>
      <c r="H745">
        <v>3757.8447999999999</v>
      </c>
      <c r="I745" t="str">
        <f t="shared" si="11"/>
        <v>Over weight</v>
      </c>
    </row>
    <row r="746" spans="1:9" x14ac:dyDescent="0.35">
      <c r="A746" t="s">
        <v>1098</v>
      </c>
      <c r="B746">
        <v>50</v>
      </c>
      <c r="C746" t="s">
        <v>9</v>
      </c>
      <c r="D746">
        <v>26.41</v>
      </c>
      <c r="E746">
        <v>0</v>
      </c>
      <c r="F746" t="s">
        <v>10</v>
      </c>
      <c r="G746" t="s">
        <v>12</v>
      </c>
      <c r="H746">
        <v>8827.2098999999998</v>
      </c>
      <c r="I746" t="str">
        <f t="shared" si="11"/>
        <v>Over weight</v>
      </c>
    </row>
    <row r="747" spans="1:9" x14ac:dyDescent="0.35">
      <c r="A747" t="s">
        <v>1099</v>
      </c>
      <c r="B747">
        <v>50</v>
      </c>
      <c r="C747" t="s">
        <v>6</v>
      </c>
      <c r="D747">
        <v>30.114999999999998</v>
      </c>
      <c r="E747">
        <v>1</v>
      </c>
      <c r="F747" t="s">
        <v>10</v>
      </c>
      <c r="G747" t="s">
        <v>12</v>
      </c>
      <c r="H747">
        <v>9910.3598500000007</v>
      </c>
      <c r="I747" t="str">
        <f t="shared" si="11"/>
        <v>Obesity</v>
      </c>
    </row>
    <row r="748" spans="1:9" x14ac:dyDescent="0.35">
      <c r="A748" t="s">
        <v>1100</v>
      </c>
      <c r="B748">
        <v>34</v>
      </c>
      <c r="C748" t="s">
        <v>9</v>
      </c>
      <c r="D748">
        <v>27</v>
      </c>
      <c r="E748">
        <v>2</v>
      </c>
      <c r="F748" t="s">
        <v>10</v>
      </c>
      <c r="G748" t="s">
        <v>8</v>
      </c>
      <c r="H748">
        <v>11737.848840000001</v>
      </c>
      <c r="I748" t="str">
        <f t="shared" si="11"/>
        <v>Over weight</v>
      </c>
    </row>
    <row r="749" spans="1:9" x14ac:dyDescent="0.35">
      <c r="A749" t="s">
        <v>1101</v>
      </c>
      <c r="B749">
        <v>19</v>
      </c>
      <c r="C749" t="s">
        <v>9</v>
      </c>
      <c r="D749">
        <v>21.754999999999999</v>
      </c>
      <c r="E749">
        <v>0</v>
      </c>
      <c r="F749" t="s">
        <v>10</v>
      </c>
      <c r="G749" t="s">
        <v>12</v>
      </c>
      <c r="H749">
        <v>1627.2824499999999</v>
      </c>
      <c r="I749" t="str">
        <f t="shared" si="11"/>
        <v>Healthy weight</v>
      </c>
    </row>
    <row r="750" spans="1:9" x14ac:dyDescent="0.35">
      <c r="A750" t="s">
        <v>1102</v>
      </c>
      <c r="B750">
        <v>47</v>
      </c>
      <c r="C750" t="s">
        <v>6</v>
      </c>
      <c r="D750">
        <v>36</v>
      </c>
      <c r="E750">
        <v>1</v>
      </c>
      <c r="F750" t="s">
        <v>10</v>
      </c>
      <c r="G750" t="s">
        <v>8</v>
      </c>
      <c r="H750">
        <v>8556.9069999999992</v>
      </c>
      <c r="I750" t="str">
        <f t="shared" si="11"/>
        <v>Obesity</v>
      </c>
    </row>
    <row r="751" spans="1:9" x14ac:dyDescent="0.35">
      <c r="A751" t="s">
        <v>1103</v>
      </c>
      <c r="B751">
        <v>28</v>
      </c>
      <c r="C751" t="s">
        <v>9</v>
      </c>
      <c r="D751">
        <v>30.875</v>
      </c>
      <c r="E751">
        <v>0</v>
      </c>
      <c r="F751" t="s">
        <v>10</v>
      </c>
      <c r="G751" t="s">
        <v>12</v>
      </c>
      <c r="H751">
        <v>3062.5082499999999</v>
      </c>
      <c r="I751" t="str">
        <f t="shared" si="11"/>
        <v>Obesity</v>
      </c>
    </row>
    <row r="752" spans="1:9" x14ac:dyDescent="0.35">
      <c r="A752" t="s">
        <v>1104</v>
      </c>
      <c r="B752">
        <v>37</v>
      </c>
      <c r="C752" t="s">
        <v>6</v>
      </c>
      <c r="D752">
        <v>26.4</v>
      </c>
      <c r="E752">
        <v>0</v>
      </c>
      <c r="F752" t="s">
        <v>7</v>
      </c>
      <c r="G752" t="s">
        <v>11</v>
      </c>
      <c r="H752">
        <v>19539.242999999999</v>
      </c>
      <c r="I752" t="str">
        <f t="shared" si="11"/>
        <v>Over weight</v>
      </c>
    </row>
    <row r="753" spans="1:9" x14ac:dyDescent="0.35">
      <c r="A753" t="s">
        <v>1105</v>
      </c>
      <c r="B753">
        <v>21</v>
      </c>
      <c r="C753" t="s">
        <v>9</v>
      </c>
      <c r="D753">
        <v>28.975000000000001</v>
      </c>
      <c r="E753">
        <v>0</v>
      </c>
      <c r="F753" t="s">
        <v>10</v>
      </c>
      <c r="G753" t="s">
        <v>12</v>
      </c>
      <c r="H753">
        <v>1906.35825</v>
      </c>
      <c r="I753" t="str">
        <f t="shared" si="11"/>
        <v>Over weight</v>
      </c>
    </row>
    <row r="754" spans="1:9" x14ac:dyDescent="0.35">
      <c r="A754" t="s">
        <v>1106</v>
      </c>
      <c r="B754">
        <v>64</v>
      </c>
      <c r="C754" t="s">
        <v>9</v>
      </c>
      <c r="D754">
        <v>37.905000000000001</v>
      </c>
      <c r="E754">
        <v>0</v>
      </c>
      <c r="F754" t="s">
        <v>10</v>
      </c>
      <c r="G754" t="s">
        <v>12</v>
      </c>
      <c r="H754">
        <v>14210.53595</v>
      </c>
      <c r="I754" t="str">
        <f t="shared" si="11"/>
        <v>Obesity</v>
      </c>
    </row>
    <row r="755" spans="1:9" x14ac:dyDescent="0.35">
      <c r="A755" t="s">
        <v>1107</v>
      </c>
      <c r="B755">
        <v>58</v>
      </c>
      <c r="C755" t="s">
        <v>6</v>
      </c>
      <c r="D755">
        <v>22.77</v>
      </c>
      <c r="E755">
        <v>0</v>
      </c>
      <c r="F755" t="s">
        <v>10</v>
      </c>
      <c r="G755" t="s">
        <v>11</v>
      </c>
      <c r="H755">
        <v>11833.782300000001</v>
      </c>
      <c r="I755" t="str">
        <f t="shared" si="11"/>
        <v>Healthy weight</v>
      </c>
    </row>
    <row r="756" spans="1:9" x14ac:dyDescent="0.35">
      <c r="A756" t="s">
        <v>1108</v>
      </c>
      <c r="B756">
        <v>24</v>
      </c>
      <c r="C756" t="s">
        <v>9</v>
      </c>
      <c r="D756">
        <v>33.630000000000003</v>
      </c>
      <c r="E756">
        <v>4</v>
      </c>
      <c r="F756" t="s">
        <v>10</v>
      </c>
      <c r="G756" t="s">
        <v>13</v>
      </c>
      <c r="H756">
        <v>17128.426080000001</v>
      </c>
      <c r="I756" t="str">
        <f t="shared" si="11"/>
        <v>Obesity</v>
      </c>
    </row>
    <row r="757" spans="1:9" x14ac:dyDescent="0.35">
      <c r="A757" t="s">
        <v>1109</v>
      </c>
      <c r="B757">
        <v>31</v>
      </c>
      <c r="C757" t="s">
        <v>9</v>
      </c>
      <c r="D757">
        <v>27.645</v>
      </c>
      <c r="E757">
        <v>2</v>
      </c>
      <c r="F757" t="s">
        <v>10</v>
      </c>
      <c r="G757" t="s">
        <v>13</v>
      </c>
      <c r="H757">
        <v>5031.26955</v>
      </c>
      <c r="I757" t="str">
        <f t="shared" si="11"/>
        <v>Over weight</v>
      </c>
    </row>
    <row r="758" spans="1:9" x14ac:dyDescent="0.35">
      <c r="A758" t="s">
        <v>1110</v>
      </c>
      <c r="B758">
        <v>39</v>
      </c>
      <c r="C758" t="s">
        <v>6</v>
      </c>
      <c r="D758">
        <v>22.8</v>
      </c>
      <c r="E758">
        <v>3</v>
      </c>
      <c r="F758" t="s">
        <v>10</v>
      </c>
      <c r="G758" t="s">
        <v>13</v>
      </c>
      <c r="H758">
        <v>7985.8149999999996</v>
      </c>
      <c r="I758" t="str">
        <f t="shared" si="11"/>
        <v>Healthy weight</v>
      </c>
    </row>
    <row r="759" spans="1:9" x14ac:dyDescent="0.35">
      <c r="A759" t="s">
        <v>1111</v>
      </c>
      <c r="B759">
        <v>47</v>
      </c>
      <c r="C759" t="s">
        <v>6</v>
      </c>
      <c r="D759">
        <v>27.83</v>
      </c>
      <c r="E759">
        <v>0</v>
      </c>
      <c r="F759" t="s">
        <v>7</v>
      </c>
      <c r="G759" t="s">
        <v>11</v>
      </c>
      <c r="H759">
        <v>23065.420699999999</v>
      </c>
      <c r="I759" t="str">
        <f t="shared" si="11"/>
        <v>Over weight</v>
      </c>
    </row>
    <row r="760" spans="1:9" x14ac:dyDescent="0.35">
      <c r="A760" t="s">
        <v>1112</v>
      </c>
      <c r="B760">
        <v>30</v>
      </c>
      <c r="C760" t="s">
        <v>9</v>
      </c>
      <c r="D760">
        <v>37.43</v>
      </c>
      <c r="E760">
        <v>3</v>
      </c>
      <c r="F760" t="s">
        <v>10</v>
      </c>
      <c r="G760" t="s">
        <v>13</v>
      </c>
      <c r="H760">
        <v>5428.7277000000004</v>
      </c>
      <c r="I760" t="str">
        <f t="shared" si="11"/>
        <v>Obesity</v>
      </c>
    </row>
    <row r="761" spans="1:9" x14ac:dyDescent="0.35">
      <c r="A761" t="s">
        <v>1113</v>
      </c>
      <c r="B761">
        <v>18</v>
      </c>
      <c r="C761" t="s">
        <v>9</v>
      </c>
      <c r="D761">
        <v>38.17</v>
      </c>
      <c r="E761">
        <v>0</v>
      </c>
      <c r="F761" t="s">
        <v>7</v>
      </c>
      <c r="G761" t="s">
        <v>11</v>
      </c>
      <c r="H761">
        <v>36307.798300000002</v>
      </c>
      <c r="I761" t="str">
        <f t="shared" si="11"/>
        <v>Obesity</v>
      </c>
    </row>
    <row r="762" spans="1:9" x14ac:dyDescent="0.35">
      <c r="A762" t="s">
        <v>1114</v>
      </c>
      <c r="B762">
        <v>22</v>
      </c>
      <c r="C762" t="s">
        <v>6</v>
      </c>
      <c r="D762">
        <v>34.58</v>
      </c>
      <c r="E762">
        <v>2</v>
      </c>
      <c r="F762" t="s">
        <v>10</v>
      </c>
      <c r="G762" t="s">
        <v>13</v>
      </c>
      <c r="H762">
        <v>3925.7582000000002</v>
      </c>
      <c r="I762" t="str">
        <f t="shared" si="11"/>
        <v>Obesity</v>
      </c>
    </row>
    <row r="763" spans="1:9" x14ac:dyDescent="0.35">
      <c r="A763" t="s">
        <v>1115</v>
      </c>
      <c r="B763">
        <v>23</v>
      </c>
      <c r="C763" t="s">
        <v>9</v>
      </c>
      <c r="D763">
        <v>35.200000000000003</v>
      </c>
      <c r="E763">
        <v>1</v>
      </c>
      <c r="F763" t="s">
        <v>10</v>
      </c>
      <c r="G763" t="s">
        <v>8</v>
      </c>
      <c r="H763">
        <v>2416.9549999999999</v>
      </c>
      <c r="I763" t="str">
        <f t="shared" si="11"/>
        <v>Obesity</v>
      </c>
    </row>
    <row r="764" spans="1:9" x14ac:dyDescent="0.35">
      <c r="A764" t="s">
        <v>1116</v>
      </c>
      <c r="B764">
        <v>33</v>
      </c>
      <c r="C764" t="s">
        <v>9</v>
      </c>
      <c r="D764">
        <v>27.1</v>
      </c>
      <c r="E764">
        <v>1</v>
      </c>
      <c r="F764" t="s">
        <v>7</v>
      </c>
      <c r="G764" t="s">
        <v>8</v>
      </c>
      <c r="H764">
        <v>19040.876</v>
      </c>
      <c r="I764" t="str">
        <f t="shared" si="11"/>
        <v>Over weight</v>
      </c>
    </row>
    <row r="765" spans="1:9" x14ac:dyDescent="0.35">
      <c r="A765" t="s">
        <v>1117</v>
      </c>
      <c r="B765">
        <v>27</v>
      </c>
      <c r="C765" t="s">
        <v>9</v>
      </c>
      <c r="D765">
        <v>26.03</v>
      </c>
      <c r="E765">
        <v>0</v>
      </c>
      <c r="F765" t="s">
        <v>10</v>
      </c>
      <c r="G765" t="s">
        <v>13</v>
      </c>
      <c r="H765">
        <v>3070.8087</v>
      </c>
      <c r="I765" t="str">
        <f t="shared" si="11"/>
        <v>Over weight</v>
      </c>
    </row>
    <row r="766" spans="1:9" x14ac:dyDescent="0.35">
      <c r="A766" t="s">
        <v>1118</v>
      </c>
      <c r="B766">
        <v>45</v>
      </c>
      <c r="C766" t="s">
        <v>6</v>
      </c>
      <c r="D766">
        <v>25.175000000000001</v>
      </c>
      <c r="E766">
        <v>2</v>
      </c>
      <c r="F766" t="s">
        <v>10</v>
      </c>
      <c r="G766" t="s">
        <v>13</v>
      </c>
      <c r="H766">
        <v>9095.0682500000003</v>
      </c>
      <c r="I766" t="str">
        <f t="shared" si="11"/>
        <v>Over weight</v>
      </c>
    </row>
    <row r="767" spans="1:9" x14ac:dyDescent="0.35">
      <c r="A767" t="s">
        <v>1119</v>
      </c>
      <c r="B767">
        <v>57</v>
      </c>
      <c r="C767" t="s">
        <v>6</v>
      </c>
      <c r="D767">
        <v>31.824999999999999</v>
      </c>
      <c r="E767">
        <v>0</v>
      </c>
      <c r="F767" t="s">
        <v>10</v>
      </c>
      <c r="G767" t="s">
        <v>12</v>
      </c>
      <c r="H767">
        <v>11842.623750000001</v>
      </c>
      <c r="I767" t="str">
        <f t="shared" si="11"/>
        <v>Obesity</v>
      </c>
    </row>
    <row r="768" spans="1:9" x14ac:dyDescent="0.35">
      <c r="A768" t="s">
        <v>1120</v>
      </c>
      <c r="B768">
        <v>47</v>
      </c>
      <c r="C768" t="s">
        <v>9</v>
      </c>
      <c r="D768">
        <v>32.299999999999997</v>
      </c>
      <c r="E768">
        <v>1</v>
      </c>
      <c r="F768" t="s">
        <v>10</v>
      </c>
      <c r="G768" t="s">
        <v>8</v>
      </c>
      <c r="H768">
        <v>8062.7640000000001</v>
      </c>
      <c r="I768" t="str">
        <f t="shared" si="11"/>
        <v>Obesity</v>
      </c>
    </row>
    <row r="769" spans="1:9" x14ac:dyDescent="0.35">
      <c r="A769" t="s">
        <v>1121</v>
      </c>
      <c r="B769">
        <v>42</v>
      </c>
      <c r="C769" t="s">
        <v>6</v>
      </c>
      <c r="D769">
        <v>29</v>
      </c>
      <c r="E769">
        <v>1</v>
      </c>
      <c r="F769" t="s">
        <v>10</v>
      </c>
      <c r="G769" t="s">
        <v>8</v>
      </c>
      <c r="H769">
        <v>7050.6419999999998</v>
      </c>
      <c r="I769" t="str">
        <f t="shared" si="11"/>
        <v>Over weight</v>
      </c>
    </row>
    <row r="770" spans="1:9" x14ac:dyDescent="0.35">
      <c r="A770" t="s">
        <v>1122</v>
      </c>
      <c r="B770">
        <v>64</v>
      </c>
      <c r="C770" t="s">
        <v>6</v>
      </c>
      <c r="D770">
        <v>39.700000000000003</v>
      </c>
      <c r="E770">
        <v>0</v>
      </c>
      <c r="F770" t="s">
        <v>10</v>
      </c>
      <c r="G770" t="s">
        <v>8</v>
      </c>
      <c r="H770">
        <v>14319.031000000001</v>
      </c>
      <c r="I770" t="str">
        <f t="shared" ref="I770:I833" si="12">IF(D770&lt;18.5,"Underweight",IF(D770&lt;24.9,"Healthy weight",IF(D770&lt;29.9,"Over weight","Obesity")))</f>
        <v>Obesity</v>
      </c>
    </row>
    <row r="771" spans="1:9" x14ac:dyDescent="0.35">
      <c r="A771" t="s">
        <v>1123</v>
      </c>
      <c r="B771">
        <v>38</v>
      </c>
      <c r="C771" t="s">
        <v>6</v>
      </c>
      <c r="D771">
        <v>19.475000000000001</v>
      </c>
      <c r="E771">
        <v>2</v>
      </c>
      <c r="F771" t="s">
        <v>10</v>
      </c>
      <c r="G771" t="s">
        <v>12</v>
      </c>
      <c r="H771">
        <v>6933.2422500000002</v>
      </c>
      <c r="I771" t="str">
        <f t="shared" si="12"/>
        <v>Healthy weight</v>
      </c>
    </row>
    <row r="772" spans="1:9" x14ac:dyDescent="0.35">
      <c r="A772" t="s">
        <v>1124</v>
      </c>
      <c r="B772">
        <v>61</v>
      </c>
      <c r="C772" t="s">
        <v>9</v>
      </c>
      <c r="D772">
        <v>36.1</v>
      </c>
      <c r="E772">
        <v>3</v>
      </c>
      <c r="F772" t="s">
        <v>10</v>
      </c>
      <c r="G772" t="s">
        <v>8</v>
      </c>
      <c r="H772">
        <v>27941.28758</v>
      </c>
      <c r="I772" t="str">
        <f t="shared" si="12"/>
        <v>Obesity</v>
      </c>
    </row>
    <row r="773" spans="1:9" x14ac:dyDescent="0.35">
      <c r="A773" t="s">
        <v>1125</v>
      </c>
      <c r="B773">
        <v>53</v>
      </c>
      <c r="C773" t="s">
        <v>6</v>
      </c>
      <c r="D773">
        <v>26.7</v>
      </c>
      <c r="E773">
        <v>2</v>
      </c>
      <c r="F773" t="s">
        <v>10</v>
      </c>
      <c r="G773" t="s">
        <v>8</v>
      </c>
      <c r="H773">
        <v>11150.78</v>
      </c>
      <c r="I773" t="str">
        <f t="shared" si="12"/>
        <v>Over weight</v>
      </c>
    </row>
    <row r="774" spans="1:9" x14ac:dyDescent="0.35">
      <c r="A774" t="s">
        <v>1126</v>
      </c>
      <c r="B774">
        <v>44</v>
      </c>
      <c r="C774" t="s">
        <v>6</v>
      </c>
      <c r="D774">
        <v>36.479999999999997</v>
      </c>
      <c r="E774">
        <v>0</v>
      </c>
      <c r="F774" t="s">
        <v>10</v>
      </c>
      <c r="G774" t="s">
        <v>13</v>
      </c>
      <c r="H774">
        <v>12797.20962</v>
      </c>
      <c r="I774" t="str">
        <f t="shared" si="12"/>
        <v>Obesity</v>
      </c>
    </row>
    <row r="775" spans="1:9" x14ac:dyDescent="0.35">
      <c r="A775" t="s">
        <v>1127</v>
      </c>
      <c r="B775">
        <v>19</v>
      </c>
      <c r="C775" t="s">
        <v>6</v>
      </c>
      <c r="D775">
        <v>28.88</v>
      </c>
      <c r="E775">
        <v>0</v>
      </c>
      <c r="F775" t="s">
        <v>7</v>
      </c>
      <c r="G775" t="s">
        <v>12</v>
      </c>
      <c r="H775">
        <v>17748.5062</v>
      </c>
      <c r="I775" t="str">
        <f t="shared" si="12"/>
        <v>Over weight</v>
      </c>
    </row>
    <row r="776" spans="1:9" x14ac:dyDescent="0.35">
      <c r="A776" t="s">
        <v>1128</v>
      </c>
      <c r="B776">
        <v>41</v>
      </c>
      <c r="C776" t="s">
        <v>9</v>
      </c>
      <c r="D776">
        <v>34.200000000000003</v>
      </c>
      <c r="E776">
        <v>2</v>
      </c>
      <c r="F776" t="s">
        <v>10</v>
      </c>
      <c r="G776" t="s">
        <v>12</v>
      </c>
      <c r="H776">
        <v>7261.741</v>
      </c>
      <c r="I776" t="str">
        <f t="shared" si="12"/>
        <v>Obesity</v>
      </c>
    </row>
    <row r="777" spans="1:9" x14ac:dyDescent="0.35">
      <c r="A777" t="s">
        <v>1129</v>
      </c>
      <c r="B777">
        <v>51</v>
      </c>
      <c r="C777" t="s">
        <v>9</v>
      </c>
      <c r="D777">
        <v>33.33</v>
      </c>
      <c r="E777">
        <v>3</v>
      </c>
      <c r="F777" t="s">
        <v>10</v>
      </c>
      <c r="G777" t="s">
        <v>11</v>
      </c>
      <c r="H777">
        <v>10560.4917</v>
      </c>
      <c r="I777" t="str">
        <f t="shared" si="12"/>
        <v>Obesity</v>
      </c>
    </row>
    <row r="778" spans="1:9" x14ac:dyDescent="0.35">
      <c r="A778" t="s">
        <v>1130</v>
      </c>
      <c r="B778">
        <v>40</v>
      </c>
      <c r="C778" t="s">
        <v>9</v>
      </c>
      <c r="D778">
        <v>32.299999999999997</v>
      </c>
      <c r="E778">
        <v>2</v>
      </c>
      <c r="F778" t="s">
        <v>10</v>
      </c>
      <c r="G778" t="s">
        <v>12</v>
      </c>
      <c r="H778">
        <v>6986.6970000000001</v>
      </c>
      <c r="I778" t="str">
        <f t="shared" si="12"/>
        <v>Obesity</v>
      </c>
    </row>
    <row r="779" spans="1:9" x14ac:dyDescent="0.35">
      <c r="A779" t="s">
        <v>1131</v>
      </c>
      <c r="B779">
        <v>45</v>
      </c>
      <c r="C779" t="s">
        <v>9</v>
      </c>
      <c r="D779">
        <v>39.805</v>
      </c>
      <c r="E779">
        <v>0</v>
      </c>
      <c r="F779" t="s">
        <v>10</v>
      </c>
      <c r="G779" t="s">
        <v>13</v>
      </c>
      <c r="H779">
        <v>7448.4039499999999</v>
      </c>
      <c r="I779" t="str">
        <f t="shared" si="12"/>
        <v>Obesity</v>
      </c>
    </row>
    <row r="780" spans="1:9" x14ac:dyDescent="0.35">
      <c r="A780" t="s">
        <v>1132</v>
      </c>
      <c r="B780">
        <v>35</v>
      </c>
      <c r="C780" t="s">
        <v>9</v>
      </c>
      <c r="D780">
        <v>34.32</v>
      </c>
      <c r="E780">
        <v>3</v>
      </c>
      <c r="F780" t="s">
        <v>10</v>
      </c>
      <c r="G780" t="s">
        <v>11</v>
      </c>
      <c r="H780">
        <v>5934.3797999999997</v>
      </c>
      <c r="I780" t="str">
        <f t="shared" si="12"/>
        <v>Obesity</v>
      </c>
    </row>
    <row r="781" spans="1:9" x14ac:dyDescent="0.35">
      <c r="A781" t="s">
        <v>1133</v>
      </c>
      <c r="B781">
        <v>53</v>
      </c>
      <c r="C781" t="s">
        <v>9</v>
      </c>
      <c r="D781">
        <v>28.88</v>
      </c>
      <c r="E781">
        <v>0</v>
      </c>
      <c r="F781" t="s">
        <v>10</v>
      </c>
      <c r="G781" t="s">
        <v>12</v>
      </c>
      <c r="H781">
        <v>9869.8101999999999</v>
      </c>
      <c r="I781" t="str">
        <f t="shared" si="12"/>
        <v>Over weight</v>
      </c>
    </row>
    <row r="782" spans="1:9" x14ac:dyDescent="0.35">
      <c r="A782" t="s">
        <v>1134</v>
      </c>
      <c r="B782">
        <v>30</v>
      </c>
      <c r="C782" t="s">
        <v>9</v>
      </c>
      <c r="D782">
        <v>24.4</v>
      </c>
      <c r="E782">
        <v>3</v>
      </c>
      <c r="F782" t="s">
        <v>7</v>
      </c>
      <c r="G782" t="s">
        <v>8</v>
      </c>
      <c r="H782">
        <v>18259.216</v>
      </c>
      <c r="I782" t="str">
        <f t="shared" si="12"/>
        <v>Healthy weight</v>
      </c>
    </row>
    <row r="783" spans="1:9" x14ac:dyDescent="0.35">
      <c r="A783" t="s">
        <v>1135</v>
      </c>
      <c r="B783">
        <v>18</v>
      </c>
      <c r="C783" t="s">
        <v>9</v>
      </c>
      <c r="D783">
        <v>41.14</v>
      </c>
      <c r="E783">
        <v>0</v>
      </c>
      <c r="F783" t="s">
        <v>10</v>
      </c>
      <c r="G783" t="s">
        <v>11</v>
      </c>
      <c r="H783">
        <v>1146.7965999999999</v>
      </c>
      <c r="I783" t="str">
        <f t="shared" si="12"/>
        <v>Obesity</v>
      </c>
    </row>
    <row r="784" spans="1:9" x14ac:dyDescent="0.35">
      <c r="A784" t="s">
        <v>1136</v>
      </c>
      <c r="B784">
        <v>51</v>
      </c>
      <c r="C784" t="s">
        <v>9</v>
      </c>
      <c r="D784">
        <v>35.97</v>
      </c>
      <c r="E784">
        <v>1</v>
      </c>
      <c r="F784" t="s">
        <v>10</v>
      </c>
      <c r="G784" t="s">
        <v>11</v>
      </c>
      <c r="H784">
        <v>9386.1612999999998</v>
      </c>
      <c r="I784" t="str">
        <f t="shared" si="12"/>
        <v>Obesity</v>
      </c>
    </row>
    <row r="785" spans="1:9" x14ac:dyDescent="0.35">
      <c r="A785" t="s">
        <v>1137</v>
      </c>
      <c r="B785">
        <v>50</v>
      </c>
      <c r="C785" t="s">
        <v>6</v>
      </c>
      <c r="D785">
        <v>27.6</v>
      </c>
      <c r="E785">
        <v>1</v>
      </c>
      <c r="F785" t="s">
        <v>7</v>
      </c>
      <c r="G785" t="s">
        <v>8</v>
      </c>
      <c r="H785">
        <v>24520.263999999999</v>
      </c>
      <c r="I785" t="str">
        <f t="shared" si="12"/>
        <v>Over weight</v>
      </c>
    </row>
    <row r="786" spans="1:9" x14ac:dyDescent="0.35">
      <c r="A786" t="s">
        <v>1138</v>
      </c>
      <c r="B786">
        <v>31</v>
      </c>
      <c r="C786" t="s">
        <v>6</v>
      </c>
      <c r="D786">
        <v>29.26</v>
      </c>
      <c r="E786">
        <v>1</v>
      </c>
      <c r="F786" t="s">
        <v>10</v>
      </c>
      <c r="G786" t="s">
        <v>11</v>
      </c>
      <c r="H786">
        <v>4350.5144</v>
      </c>
      <c r="I786" t="str">
        <f t="shared" si="12"/>
        <v>Over weight</v>
      </c>
    </row>
    <row r="787" spans="1:9" x14ac:dyDescent="0.35">
      <c r="A787" t="s">
        <v>1139</v>
      </c>
      <c r="B787">
        <v>35</v>
      </c>
      <c r="C787" t="s">
        <v>6</v>
      </c>
      <c r="D787">
        <v>27.7</v>
      </c>
      <c r="E787">
        <v>3</v>
      </c>
      <c r="F787" t="s">
        <v>10</v>
      </c>
      <c r="G787" t="s">
        <v>8</v>
      </c>
      <c r="H787">
        <v>6414.1779999999999</v>
      </c>
      <c r="I787" t="str">
        <f t="shared" si="12"/>
        <v>Over weight</v>
      </c>
    </row>
    <row r="788" spans="1:9" x14ac:dyDescent="0.35">
      <c r="A788" t="s">
        <v>1140</v>
      </c>
      <c r="B788">
        <v>60</v>
      </c>
      <c r="C788" t="s">
        <v>9</v>
      </c>
      <c r="D788">
        <v>36.954999999999998</v>
      </c>
      <c r="E788">
        <v>0</v>
      </c>
      <c r="F788" t="s">
        <v>10</v>
      </c>
      <c r="G788" t="s">
        <v>13</v>
      </c>
      <c r="H788">
        <v>12741.167450000001</v>
      </c>
      <c r="I788" t="str">
        <f t="shared" si="12"/>
        <v>Obesity</v>
      </c>
    </row>
    <row r="789" spans="1:9" x14ac:dyDescent="0.35">
      <c r="A789" t="s">
        <v>1141</v>
      </c>
      <c r="B789">
        <v>21</v>
      </c>
      <c r="C789" t="s">
        <v>9</v>
      </c>
      <c r="D789">
        <v>36.86</v>
      </c>
      <c r="E789">
        <v>0</v>
      </c>
      <c r="F789" t="s">
        <v>10</v>
      </c>
      <c r="G789" t="s">
        <v>12</v>
      </c>
      <c r="H789">
        <v>1917.3184000000001</v>
      </c>
      <c r="I789" t="str">
        <f t="shared" si="12"/>
        <v>Obesity</v>
      </c>
    </row>
    <row r="790" spans="1:9" x14ac:dyDescent="0.35">
      <c r="A790" t="s">
        <v>1142</v>
      </c>
      <c r="B790">
        <v>29</v>
      </c>
      <c r="C790" t="s">
        <v>9</v>
      </c>
      <c r="D790">
        <v>22.515000000000001</v>
      </c>
      <c r="E790">
        <v>3</v>
      </c>
      <c r="F790" t="s">
        <v>10</v>
      </c>
      <c r="G790" t="s">
        <v>13</v>
      </c>
      <c r="H790">
        <v>5209.5788499999999</v>
      </c>
      <c r="I790" t="str">
        <f t="shared" si="12"/>
        <v>Healthy weight</v>
      </c>
    </row>
    <row r="791" spans="1:9" x14ac:dyDescent="0.35">
      <c r="A791" t="s">
        <v>1143</v>
      </c>
      <c r="B791">
        <v>62</v>
      </c>
      <c r="C791" t="s">
        <v>6</v>
      </c>
      <c r="D791">
        <v>29.92</v>
      </c>
      <c r="E791">
        <v>0</v>
      </c>
      <c r="F791" t="s">
        <v>10</v>
      </c>
      <c r="G791" t="s">
        <v>11</v>
      </c>
      <c r="H791">
        <v>13457.960800000001</v>
      </c>
      <c r="I791" t="str">
        <f t="shared" si="12"/>
        <v>Obesity</v>
      </c>
    </row>
    <row r="792" spans="1:9" x14ac:dyDescent="0.35">
      <c r="A792" t="s">
        <v>1144</v>
      </c>
      <c r="B792">
        <v>39</v>
      </c>
      <c r="C792" t="s">
        <v>6</v>
      </c>
      <c r="D792">
        <v>41.8</v>
      </c>
      <c r="E792">
        <v>0</v>
      </c>
      <c r="F792" t="s">
        <v>10</v>
      </c>
      <c r="G792" t="s">
        <v>11</v>
      </c>
      <c r="H792">
        <v>5662.2250000000004</v>
      </c>
      <c r="I792" t="str">
        <f t="shared" si="12"/>
        <v>Obesity</v>
      </c>
    </row>
    <row r="793" spans="1:9" x14ac:dyDescent="0.35">
      <c r="A793" t="s">
        <v>1145</v>
      </c>
      <c r="B793">
        <v>19</v>
      </c>
      <c r="C793" t="s">
        <v>9</v>
      </c>
      <c r="D793">
        <v>27.6</v>
      </c>
      <c r="E793">
        <v>0</v>
      </c>
      <c r="F793" t="s">
        <v>10</v>
      </c>
      <c r="G793" t="s">
        <v>8</v>
      </c>
      <c r="H793">
        <v>1252.4069999999999</v>
      </c>
      <c r="I793" t="str">
        <f t="shared" si="12"/>
        <v>Over weight</v>
      </c>
    </row>
    <row r="794" spans="1:9" x14ac:dyDescent="0.35">
      <c r="A794" t="s">
        <v>1146</v>
      </c>
      <c r="B794">
        <v>22</v>
      </c>
      <c r="C794" t="s">
        <v>6</v>
      </c>
      <c r="D794">
        <v>23.18</v>
      </c>
      <c r="E794">
        <v>0</v>
      </c>
      <c r="F794" t="s">
        <v>10</v>
      </c>
      <c r="G794" t="s">
        <v>13</v>
      </c>
      <c r="H794">
        <v>2731.9122000000002</v>
      </c>
      <c r="I794" t="str">
        <f t="shared" si="12"/>
        <v>Healthy weight</v>
      </c>
    </row>
    <row r="795" spans="1:9" x14ac:dyDescent="0.35">
      <c r="A795" t="s">
        <v>1147</v>
      </c>
      <c r="B795">
        <v>53</v>
      </c>
      <c r="C795" t="s">
        <v>9</v>
      </c>
      <c r="D795">
        <v>20.9</v>
      </c>
      <c r="E795">
        <v>0</v>
      </c>
      <c r="F795" t="s">
        <v>7</v>
      </c>
      <c r="G795" t="s">
        <v>11</v>
      </c>
      <c r="H795">
        <v>21195.817999999999</v>
      </c>
      <c r="I795" t="str">
        <f t="shared" si="12"/>
        <v>Healthy weight</v>
      </c>
    </row>
    <row r="796" spans="1:9" x14ac:dyDescent="0.35">
      <c r="A796" t="s">
        <v>1148</v>
      </c>
      <c r="B796">
        <v>39</v>
      </c>
      <c r="C796" t="s">
        <v>6</v>
      </c>
      <c r="D796">
        <v>31.92</v>
      </c>
      <c r="E796">
        <v>2</v>
      </c>
      <c r="F796" t="s">
        <v>10</v>
      </c>
      <c r="G796" t="s">
        <v>12</v>
      </c>
      <c r="H796">
        <v>7209.4917999999998</v>
      </c>
      <c r="I796" t="str">
        <f t="shared" si="12"/>
        <v>Obesity</v>
      </c>
    </row>
    <row r="797" spans="1:9" x14ac:dyDescent="0.35">
      <c r="A797" t="s">
        <v>1149</v>
      </c>
      <c r="B797">
        <v>27</v>
      </c>
      <c r="C797" t="s">
        <v>9</v>
      </c>
      <c r="D797">
        <v>28.5</v>
      </c>
      <c r="E797">
        <v>0</v>
      </c>
      <c r="F797" t="s">
        <v>7</v>
      </c>
      <c r="G797" t="s">
        <v>12</v>
      </c>
      <c r="H797">
        <v>18310.741999999998</v>
      </c>
      <c r="I797" t="str">
        <f t="shared" si="12"/>
        <v>Over weight</v>
      </c>
    </row>
    <row r="798" spans="1:9" x14ac:dyDescent="0.35">
      <c r="A798" t="s">
        <v>1150</v>
      </c>
      <c r="B798">
        <v>30</v>
      </c>
      <c r="C798" t="s">
        <v>9</v>
      </c>
      <c r="D798">
        <v>44.22</v>
      </c>
      <c r="E798">
        <v>2</v>
      </c>
      <c r="F798" t="s">
        <v>10</v>
      </c>
      <c r="G798" t="s">
        <v>11</v>
      </c>
      <c r="H798">
        <v>4266.1657999999998</v>
      </c>
      <c r="I798" t="str">
        <f t="shared" si="12"/>
        <v>Obesity</v>
      </c>
    </row>
    <row r="799" spans="1:9" x14ac:dyDescent="0.35">
      <c r="A799" t="s">
        <v>1151</v>
      </c>
      <c r="B799">
        <v>30</v>
      </c>
      <c r="C799" t="s">
        <v>6</v>
      </c>
      <c r="D799">
        <v>22.895</v>
      </c>
      <c r="E799">
        <v>1</v>
      </c>
      <c r="F799" t="s">
        <v>10</v>
      </c>
      <c r="G799" t="s">
        <v>13</v>
      </c>
      <c r="H799">
        <v>4719.52405</v>
      </c>
      <c r="I799" t="str">
        <f t="shared" si="12"/>
        <v>Healthy weight</v>
      </c>
    </row>
    <row r="800" spans="1:9" x14ac:dyDescent="0.35">
      <c r="A800" t="s">
        <v>1152</v>
      </c>
      <c r="B800">
        <v>58</v>
      </c>
      <c r="C800" t="s">
        <v>6</v>
      </c>
      <c r="D800">
        <v>33.1</v>
      </c>
      <c r="E800">
        <v>0</v>
      </c>
      <c r="F800" t="s">
        <v>10</v>
      </c>
      <c r="G800" t="s">
        <v>8</v>
      </c>
      <c r="H800">
        <v>11848.141</v>
      </c>
      <c r="I800" t="str">
        <f t="shared" si="12"/>
        <v>Obesity</v>
      </c>
    </row>
    <row r="801" spans="1:9" x14ac:dyDescent="0.35">
      <c r="A801" t="s">
        <v>1153</v>
      </c>
      <c r="B801">
        <v>33</v>
      </c>
      <c r="C801" t="s">
        <v>9</v>
      </c>
      <c r="D801">
        <v>24.795000000000002</v>
      </c>
      <c r="E801">
        <v>0</v>
      </c>
      <c r="F801" t="s">
        <v>7</v>
      </c>
      <c r="G801" t="s">
        <v>13</v>
      </c>
      <c r="H801">
        <v>17904.527050000001</v>
      </c>
      <c r="I801" t="str">
        <f t="shared" si="12"/>
        <v>Healthy weight</v>
      </c>
    </row>
    <row r="802" spans="1:9" x14ac:dyDescent="0.35">
      <c r="A802" t="s">
        <v>1154</v>
      </c>
      <c r="B802">
        <v>42</v>
      </c>
      <c r="C802" t="s">
        <v>6</v>
      </c>
      <c r="D802">
        <v>26.18</v>
      </c>
      <c r="E802">
        <v>1</v>
      </c>
      <c r="F802" t="s">
        <v>10</v>
      </c>
      <c r="G802" t="s">
        <v>11</v>
      </c>
      <c r="H802">
        <v>7046.7222000000002</v>
      </c>
      <c r="I802" t="str">
        <f t="shared" si="12"/>
        <v>Over weight</v>
      </c>
    </row>
    <row r="803" spans="1:9" x14ac:dyDescent="0.35">
      <c r="A803" t="s">
        <v>1155</v>
      </c>
      <c r="B803">
        <v>64</v>
      </c>
      <c r="C803" t="s">
        <v>6</v>
      </c>
      <c r="D803">
        <v>35.97</v>
      </c>
      <c r="E803">
        <v>0</v>
      </c>
      <c r="F803" t="s">
        <v>10</v>
      </c>
      <c r="G803" t="s">
        <v>11</v>
      </c>
      <c r="H803">
        <v>14313.846299999999</v>
      </c>
      <c r="I803" t="str">
        <f t="shared" si="12"/>
        <v>Obesity</v>
      </c>
    </row>
    <row r="804" spans="1:9" x14ac:dyDescent="0.35">
      <c r="A804" t="s">
        <v>1156</v>
      </c>
      <c r="B804">
        <v>21</v>
      </c>
      <c r="C804" t="s">
        <v>9</v>
      </c>
      <c r="D804">
        <v>22.3</v>
      </c>
      <c r="E804">
        <v>1</v>
      </c>
      <c r="F804" t="s">
        <v>10</v>
      </c>
      <c r="G804" t="s">
        <v>8</v>
      </c>
      <c r="H804">
        <v>2103.08</v>
      </c>
      <c r="I804" t="str">
        <f t="shared" si="12"/>
        <v>Healthy weight</v>
      </c>
    </row>
    <row r="805" spans="1:9" x14ac:dyDescent="0.35">
      <c r="A805" t="s">
        <v>1157</v>
      </c>
      <c r="B805">
        <v>18</v>
      </c>
      <c r="C805" t="s">
        <v>6</v>
      </c>
      <c r="D805">
        <v>42.24</v>
      </c>
      <c r="E805">
        <v>0</v>
      </c>
      <c r="F805" t="s">
        <v>7</v>
      </c>
      <c r="G805" t="s">
        <v>11</v>
      </c>
      <c r="H805">
        <v>38792.685599999997</v>
      </c>
      <c r="I805" t="str">
        <f t="shared" si="12"/>
        <v>Obesity</v>
      </c>
    </row>
    <row r="806" spans="1:9" x14ac:dyDescent="0.35">
      <c r="A806" t="s">
        <v>1158</v>
      </c>
      <c r="B806">
        <v>23</v>
      </c>
      <c r="C806" t="s">
        <v>9</v>
      </c>
      <c r="D806">
        <v>26.51</v>
      </c>
      <c r="E806">
        <v>0</v>
      </c>
      <c r="F806" t="s">
        <v>10</v>
      </c>
      <c r="G806" t="s">
        <v>11</v>
      </c>
      <c r="H806">
        <v>1815.8759</v>
      </c>
      <c r="I806" t="str">
        <f t="shared" si="12"/>
        <v>Over weight</v>
      </c>
    </row>
    <row r="807" spans="1:9" x14ac:dyDescent="0.35">
      <c r="A807" t="s">
        <v>1159</v>
      </c>
      <c r="B807">
        <v>45</v>
      </c>
      <c r="C807" t="s">
        <v>6</v>
      </c>
      <c r="D807">
        <v>35.814999999999998</v>
      </c>
      <c r="E807">
        <v>0</v>
      </c>
      <c r="F807" t="s">
        <v>10</v>
      </c>
      <c r="G807" t="s">
        <v>12</v>
      </c>
      <c r="H807">
        <v>7731.8578500000003</v>
      </c>
      <c r="I807" t="str">
        <f t="shared" si="12"/>
        <v>Obesity</v>
      </c>
    </row>
    <row r="808" spans="1:9" x14ac:dyDescent="0.35">
      <c r="A808" t="s">
        <v>1160</v>
      </c>
      <c r="B808">
        <v>40</v>
      </c>
      <c r="C808" t="s">
        <v>6</v>
      </c>
      <c r="D808">
        <v>41.42</v>
      </c>
      <c r="E808">
        <v>1</v>
      </c>
      <c r="F808" t="s">
        <v>10</v>
      </c>
      <c r="G808" t="s">
        <v>12</v>
      </c>
      <c r="H808">
        <v>28476.734990000001</v>
      </c>
      <c r="I808" t="str">
        <f t="shared" si="12"/>
        <v>Obesity</v>
      </c>
    </row>
    <row r="809" spans="1:9" x14ac:dyDescent="0.35">
      <c r="A809" t="s">
        <v>1161</v>
      </c>
      <c r="B809">
        <v>19</v>
      </c>
      <c r="C809" t="s">
        <v>6</v>
      </c>
      <c r="D809">
        <v>36.575000000000003</v>
      </c>
      <c r="E809">
        <v>0</v>
      </c>
      <c r="F809" t="s">
        <v>10</v>
      </c>
      <c r="G809" t="s">
        <v>12</v>
      </c>
      <c r="H809">
        <v>2136.8822500000001</v>
      </c>
      <c r="I809" t="str">
        <f t="shared" si="12"/>
        <v>Obesity</v>
      </c>
    </row>
    <row r="810" spans="1:9" x14ac:dyDescent="0.35">
      <c r="A810" t="s">
        <v>1162</v>
      </c>
      <c r="B810">
        <v>18</v>
      </c>
      <c r="C810" t="s">
        <v>9</v>
      </c>
      <c r="D810">
        <v>30.14</v>
      </c>
      <c r="E810">
        <v>0</v>
      </c>
      <c r="F810" t="s">
        <v>10</v>
      </c>
      <c r="G810" t="s">
        <v>11</v>
      </c>
      <c r="H810">
        <v>1131.5065999999999</v>
      </c>
      <c r="I810" t="str">
        <f t="shared" si="12"/>
        <v>Obesity</v>
      </c>
    </row>
    <row r="811" spans="1:9" x14ac:dyDescent="0.35">
      <c r="A811" t="s">
        <v>1163</v>
      </c>
      <c r="B811">
        <v>25</v>
      </c>
      <c r="C811" t="s">
        <v>9</v>
      </c>
      <c r="D811">
        <v>25.84</v>
      </c>
      <c r="E811">
        <v>1</v>
      </c>
      <c r="F811" t="s">
        <v>10</v>
      </c>
      <c r="G811" t="s">
        <v>13</v>
      </c>
      <c r="H811">
        <v>3309.7926000000002</v>
      </c>
      <c r="I811" t="str">
        <f t="shared" si="12"/>
        <v>Over weight</v>
      </c>
    </row>
    <row r="812" spans="1:9" x14ac:dyDescent="0.35">
      <c r="A812" t="s">
        <v>1164</v>
      </c>
      <c r="B812">
        <v>46</v>
      </c>
      <c r="C812" t="s">
        <v>6</v>
      </c>
      <c r="D812">
        <v>30.8</v>
      </c>
      <c r="E812">
        <v>3</v>
      </c>
      <c r="F812" t="s">
        <v>10</v>
      </c>
      <c r="G812" t="s">
        <v>8</v>
      </c>
      <c r="H812">
        <v>9414.92</v>
      </c>
      <c r="I812" t="str">
        <f t="shared" si="12"/>
        <v>Obesity</v>
      </c>
    </row>
    <row r="813" spans="1:9" x14ac:dyDescent="0.35">
      <c r="A813" t="s">
        <v>1165</v>
      </c>
      <c r="B813">
        <v>33</v>
      </c>
      <c r="C813" t="s">
        <v>6</v>
      </c>
      <c r="D813">
        <v>42.94</v>
      </c>
      <c r="E813">
        <v>3</v>
      </c>
      <c r="F813" t="s">
        <v>10</v>
      </c>
      <c r="G813" t="s">
        <v>12</v>
      </c>
      <c r="H813">
        <v>6360.9935999999998</v>
      </c>
      <c r="I813" t="str">
        <f t="shared" si="12"/>
        <v>Obesity</v>
      </c>
    </row>
    <row r="814" spans="1:9" x14ac:dyDescent="0.35">
      <c r="A814" t="s">
        <v>1166</v>
      </c>
      <c r="B814">
        <v>54</v>
      </c>
      <c r="C814" t="s">
        <v>9</v>
      </c>
      <c r="D814">
        <v>21.01</v>
      </c>
      <c r="E814">
        <v>2</v>
      </c>
      <c r="F814" t="s">
        <v>10</v>
      </c>
      <c r="G814" t="s">
        <v>11</v>
      </c>
      <c r="H814">
        <v>11013.7119</v>
      </c>
      <c r="I814" t="str">
        <f t="shared" si="12"/>
        <v>Healthy weight</v>
      </c>
    </row>
    <row r="815" spans="1:9" x14ac:dyDescent="0.35">
      <c r="A815" t="s">
        <v>1167</v>
      </c>
      <c r="B815">
        <v>28</v>
      </c>
      <c r="C815" t="s">
        <v>9</v>
      </c>
      <c r="D815">
        <v>22.515000000000001</v>
      </c>
      <c r="E815">
        <v>2</v>
      </c>
      <c r="F815" t="s">
        <v>10</v>
      </c>
      <c r="G815" t="s">
        <v>13</v>
      </c>
      <c r="H815">
        <v>4428.8878500000001</v>
      </c>
      <c r="I815" t="str">
        <f t="shared" si="12"/>
        <v>Healthy weight</v>
      </c>
    </row>
    <row r="816" spans="1:9" x14ac:dyDescent="0.35">
      <c r="A816" t="s">
        <v>1168</v>
      </c>
      <c r="B816">
        <v>36</v>
      </c>
      <c r="C816" t="s">
        <v>9</v>
      </c>
      <c r="D816">
        <v>34.43</v>
      </c>
      <c r="E816">
        <v>2</v>
      </c>
      <c r="F816" t="s">
        <v>10</v>
      </c>
      <c r="G816" t="s">
        <v>11</v>
      </c>
      <c r="H816">
        <v>5584.3056999999999</v>
      </c>
      <c r="I816" t="str">
        <f t="shared" si="12"/>
        <v>Obesity</v>
      </c>
    </row>
    <row r="817" spans="1:9" x14ac:dyDescent="0.35">
      <c r="A817" t="s">
        <v>1169</v>
      </c>
      <c r="B817">
        <v>20</v>
      </c>
      <c r="C817" t="s">
        <v>6</v>
      </c>
      <c r="D817">
        <v>31.46</v>
      </c>
      <c r="E817">
        <v>0</v>
      </c>
      <c r="F817" t="s">
        <v>10</v>
      </c>
      <c r="G817" t="s">
        <v>11</v>
      </c>
      <c r="H817">
        <v>1877.9294</v>
      </c>
      <c r="I817" t="str">
        <f t="shared" si="12"/>
        <v>Obesity</v>
      </c>
    </row>
    <row r="818" spans="1:9" x14ac:dyDescent="0.35">
      <c r="A818" t="s">
        <v>1170</v>
      </c>
      <c r="B818">
        <v>24</v>
      </c>
      <c r="C818" t="s">
        <v>6</v>
      </c>
      <c r="D818">
        <v>24.225000000000001</v>
      </c>
      <c r="E818">
        <v>0</v>
      </c>
      <c r="F818" t="s">
        <v>10</v>
      </c>
      <c r="G818" t="s">
        <v>12</v>
      </c>
      <c r="H818">
        <v>2842.7607499999999</v>
      </c>
      <c r="I818" t="str">
        <f t="shared" si="12"/>
        <v>Healthy weight</v>
      </c>
    </row>
    <row r="819" spans="1:9" x14ac:dyDescent="0.35">
      <c r="A819" t="s">
        <v>1171</v>
      </c>
      <c r="B819">
        <v>23</v>
      </c>
      <c r="C819" t="s">
        <v>9</v>
      </c>
      <c r="D819">
        <v>37.1</v>
      </c>
      <c r="E819">
        <v>3</v>
      </c>
      <c r="F819" t="s">
        <v>10</v>
      </c>
      <c r="G819" t="s">
        <v>8</v>
      </c>
      <c r="H819">
        <v>3597.596</v>
      </c>
      <c r="I819" t="str">
        <f t="shared" si="12"/>
        <v>Obesity</v>
      </c>
    </row>
    <row r="820" spans="1:9" x14ac:dyDescent="0.35">
      <c r="A820" t="s">
        <v>1172</v>
      </c>
      <c r="B820">
        <v>47</v>
      </c>
      <c r="C820" t="s">
        <v>6</v>
      </c>
      <c r="D820">
        <v>26.125</v>
      </c>
      <c r="E820">
        <v>1</v>
      </c>
      <c r="F820" t="s">
        <v>7</v>
      </c>
      <c r="G820" t="s">
        <v>13</v>
      </c>
      <c r="H820">
        <v>23401.30575</v>
      </c>
      <c r="I820" t="str">
        <f t="shared" si="12"/>
        <v>Over weight</v>
      </c>
    </row>
    <row r="821" spans="1:9" x14ac:dyDescent="0.35">
      <c r="A821" t="s">
        <v>1173</v>
      </c>
      <c r="B821">
        <v>33</v>
      </c>
      <c r="C821" t="s">
        <v>6</v>
      </c>
      <c r="D821">
        <v>35.53</v>
      </c>
      <c r="E821">
        <v>0</v>
      </c>
      <c r="F821" t="s">
        <v>7</v>
      </c>
      <c r="G821" t="s">
        <v>12</v>
      </c>
      <c r="H821">
        <v>55135.402090000003</v>
      </c>
      <c r="I821" t="str">
        <f t="shared" si="12"/>
        <v>Obesity</v>
      </c>
    </row>
    <row r="822" spans="1:9" x14ac:dyDescent="0.35">
      <c r="A822" t="s">
        <v>1174</v>
      </c>
      <c r="B822">
        <v>45</v>
      </c>
      <c r="C822" t="s">
        <v>9</v>
      </c>
      <c r="D822">
        <v>33.700000000000003</v>
      </c>
      <c r="E822">
        <v>1</v>
      </c>
      <c r="F822" t="s">
        <v>10</v>
      </c>
      <c r="G822" t="s">
        <v>8</v>
      </c>
      <c r="H822">
        <v>7445.9179999999997</v>
      </c>
      <c r="I822" t="str">
        <f t="shared" si="12"/>
        <v>Obesity</v>
      </c>
    </row>
    <row r="823" spans="1:9" x14ac:dyDescent="0.35">
      <c r="A823" t="s">
        <v>1175</v>
      </c>
      <c r="B823">
        <v>26</v>
      </c>
      <c r="C823" t="s">
        <v>9</v>
      </c>
      <c r="D823">
        <v>17.670000000000002</v>
      </c>
      <c r="E823">
        <v>0</v>
      </c>
      <c r="F823" t="s">
        <v>10</v>
      </c>
      <c r="G823" t="s">
        <v>12</v>
      </c>
      <c r="H823">
        <v>2680.9493000000002</v>
      </c>
      <c r="I823" t="str">
        <f t="shared" si="12"/>
        <v>Underweight</v>
      </c>
    </row>
    <row r="824" spans="1:9" x14ac:dyDescent="0.35">
      <c r="A824" t="s">
        <v>1176</v>
      </c>
      <c r="B824">
        <v>18</v>
      </c>
      <c r="C824" t="s">
        <v>6</v>
      </c>
      <c r="D824">
        <v>31.13</v>
      </c>
      <c r="E824">
        <v>0</v>
      </c>
      <c r="F824" t="s">
        <v>10</v>
      </c>
      <c r="G824" t="s">
        <v>11</v>
      </c>
      <c r="H824">
        <v>1621.8827000000001</v>
      </c>
      <c r="I824" t="str">
        <f t="shared" si="12"/>
        <v>Obesity</v>
      </c>
    </row>
    <row r="825" spans="1:9" x14ac:dyDescent="0.35">
      <c r="A825" t="s">
        <v>1177</v>
      </c>
      <c r="B825">
        <v>44</v>
      </c>
      <c r="C825" t="s">
        <v>6</v>
      </c>
      <c r="D825">
        <v>29.81</v>
      </c>
      <c r="E825">
        <v>2</v>
      </c>
      <c r="F825" t="s">
        <v>10</v>
      </c>
      <c r="G825" t="s">
        <v>11</v>
      </c>
      <c r="H825">
        <v>8219.2039000000004</v>
      </c>
      <c r="I825" t="str">
        <f t="shared" si="12"/>
        <v>Over weight</v>
      </c>
    </row>
    <row r="826" spans="1:9" x14ac:dyDescent="0.35">
      <c r="A826" t="s">
        <v>1178</v>
      </c>
      <c r="B826">
        <v>60</v>
      </c>
      <c r="C826" t="s">
        <v>9</v>
      </c>
      <c r="D826">
        <v>24.32</v>
      </c>
      <c r="E826">
        <v>0</v>
      </c>
      <c r="F826" t="s">
        <v>10</v>
      </c>
      <c r="G826" t="s">
        <v>12</v>
      </c>
      <c r="H826">
        <v>12523.604799999999</v>
      </c>
      <c r="I826" t="str">
        <f t="shared" si="12"/>
        <v>Healthy weight</v>
      </c>
    </row>
    <row r="827" spans="1:9" x14ac:dyDescent="0.35">
      <c r="A827" t="s">
        <v>1179</v>
      </c>
      <c r="B827">
        <v>64</v>
      </c>
      <c r="C827" t="s">
        <v>6</v>
      </c>
      <c r="D827">
        <v>31.824999999999999</v>
      </c>
      <c r="E827">
        <v>2</v>
      </c>
      <c r="F827" t="s">
        <v>10</v>
      </c>
      <c r="G827" t="s">
        <v>13</v>
      </c>
      <c r="H827">
        <v>16069.08475</v>
      </c>
      <c r="I827" t="str">
        <f t="shared" si="12"/>
        <v>Obesity</v>
      </c>
    </row>
    <row r="828" spans="1:9" x14ac:dyDescent="0.35">
      <c r="A828" t="s">
        <v>1180</v>
      </c>
      <c r="B828">
        <v>56</v>
      </c>
      <c r="C828" t="s">
        <v>9</v>
      </c>
      <c r="D828">
        <v>31.79</v>
      </c>
      <c r="E828">
        <v>2</v>
      </c>
      <c r="F828" t="s">
        <v>7</v>
      </c>
      <c r="G828" t="s">
        <v>11</v>
      </c>
      <c r="H828">
        <v>43813.866099999999</v>
      </c>
      <c r="I828" t="str">
        <f t="shared" si="12"/>
        <v>Obesity</v>
      </c>
    </row>
    <row r="829" spans="1:9" x14ac:dyDescent="0.35">
      <c r="A829" t="s">
        <v>1181</v>
      </c>
      <c r="B829">
        <v>36</v>
      </c>
      <c r="C829" t="s">
        <v>9</v>
      </c>
      <c r="D829">
        <v>28.024999999999999</v>
      </c>
      <c r="E829">
        <v>1</v>
      </c>
      <c r="F829" t="s">
        <v>7</v>
      </c>
      <c r="G829" t="s">
        <v>13</v>
      </c>
      <c r="H829">
        <v>20773.62775</v>
      </c>
      <c r="I829" t="str">
        <f t="shared" si="12"/>
        <v>Over weight</v>
      </c>
    </row>
    <row r="830" spans="1:9" x14ac:dyDescent="0.35">
      <c r="A830" t="s">
        <v>1182</v>
      </c>
      <c r="B830">
        <v>41</v>
      </c>
      <c r="C830" t="s">
        <v>9</v>
      </c>
      <c r="D830">
        <v>30.78</v>
      </c>
      <c r="E830">
        <v>3</v>
      </c>
      <c r="F830" t="s">
        <v>7</v>
      </c>
      <c r="G830" t="s">
        <v>13</v>
      </c>
      <c r="H830">
        <v>39597.407200000001</v>
      </c>
      <c r="I830" t="str">
        <f t="shared" si="12"/>
        <v>Obesity</v>
      </c>
    </row>
    <row r="831" spans="1:9" x14ac:dyDescent="0.35">
      <c r="A831" t="s">
        <v>1183</v>
      </c>
      <c r="B831">
        <v>39</v>
      </c>
      <c r="C831" t="s">
        <v>9</v>
      </c>
      <c r="D831">
        <v>21.85</v>
      </c>
      <c r="E831">
        <v>1</v>
      </c>
      <c r="F831" t="s">
        <v>10</v>
      </c>
      <c r="G831" t="s">
        <v>12</v>
      </c>
      <c r="H831">
        <v>6117.4944999999998</v>
      </c>
      <c r="I831" t="str">
        <f t="shared" si="12"/>
        <v>Healthy weight</v>
      </c>
    </row>
    <row r="832" spans="1:9" x14ac:dyDescent="0.35">
      <c r="A832" t="s">
        <v>1184</v>
      </c>
      <c r="B832">
        <v>63</v>
      </c>
      <c r="C832" t="s">
        <v>9</v>
      </c>
      <c r="D832">
        <v>33.1</v>
      </c>
      <c r="E832">
        <v>0</v>
      </c>
      <c r="F832" t="s">
        <v>10</v>
      </c>
      <c r="G832" t="s">
        <v>8</v>
      </c>
      <c r="H832">
        <v>13393.755999999999</v>
      </c>
      <c r="I832" t="str">
        <f t="shared" si="12"/>
        <v>Obesity</v>
      </c>
    </row>
    <row r="833" spans="1:9" x14ac:dyDescent="0.35">
      <c r="A833" t="s">
        <v>1185</v>
      </c>
      <c r="B833">
        <v>36</v>
      </c>
      <c r="C833" t="s">
        <v>6</v>
      </c>
      <c r="D833">
        <v>25.84</v>
      </c>
      <c r="E833">
        <v>0</v>
      </c>
      <c r="F833" t="s">
        <v>10</v>
      </c>
      <c r="G833" t="s">
        <v>12</v>
      </c>
      <c r="H833">
        <v>5266.3656000000001</v>
      </c>
      <c r="I833" t="str">
        <f t="shared" si="12"/>
        <v>Over weight</v>
      </c>
    </row>
    <row r="834" spans="1:9" x14ac:dyDescent="0.35">
      <c r="A834" t="s">
        <v>1186</v>
      </c>
      <c r="B834">
        <v>28</v>
      </c>
      <c r="C834" t="s">
        <v>6</v>
      </c>
      <c r="D834">
        <v>23.844999999999999</v>
      </c>
      <c r="E834">
        <v>2</v>
      </c>
      <c r="F834" t="s">
        <v>10</v>
      </c>
      <c r="G834" t="s">
        <v>12</v>
      </c>
      <c r="H834">
        <v>4719.7365499999996</v>
      </c>
      <c r="I834" t="str">
        <f t="shared" ref="I834:I897" si="13">IF(D834&lt;18.5,"Underweight",IF(D834&lt;24.9,"Healthy weight",IF(D834&lt;29.9,"Over weight","Obesity")))</f>
        <v>Healthy weight</v>
      </c>
    </row>
    <row r="835" spans="1:9" x14ac:dyDescent="0.35">
      <c r="A835" t="s">
        <v>1187</v>
      </c>
      <c r="B835">
        <v>58</v>
      </c>
      <c r="C835" t="s">
        <v>9</v>
      </c>
      <c r="D835">
        <v>34.39</v>
      </c>
      <c r="E835">
        <v>0</v>
      </c>
      <c r="F835" t="s">
        <v>10</v>
      </c>
      <c r="G835" t="s">
        <v>12</v>
      </c>
      <c r="H835">
        <v>11743.9341</v>
      </c>
      <c r="I835" t="str">
        <f t="shared" si="13"/>
        <v>Obesity</v>
      </c>
    </row>
    <row r="836" spans="1:9" x14ac:dyDescent="0.35">
      <c r="A836" t="s">
        <v>1188</v>
      </c>
      <c r="B836">
        <v>36</v>
      </c>
      <c r="C836" t="s">
        <v>9</v>
      </c>
      <c r="D836">
        <v>33.82</v>
      </c>
      <c r="E836">
        <v>1</v>
      </c>
      <c r="F836" t="s">
        <v>10</v>
      </c>
      <c r="G836" t="s">
        <v>12</v>
      </c>
      <c r="H836">
        <v>5377.4578000000001</v>
      </c>
      <c r="I836" t="str">
        <f t="shared" si="13"/>
        <v>Obesity</v>
      </c>
    </row>
    <row r="837" spans="1:9" x14ac:dyDescent="0.35">
      <c r="A837" t="s">
        <v>1189</v>
      </c>
      <c r="B837">
        <v>42</v>
      </c>
      <c r="C837" t="s">
        <v>9</v>
      </c>
      <c r="D837">
        <v>35.97</v>
      </c>
      <c r="E837">
        <v>2</v>
      </c>
      <c r="F837" t="s">
        <v>10</v>
      </c>
      <c r="G837" t="s">
        <v>11</v>
      </c>
      <c r="H837">
        <v>7160.3302999999996</v>
      </c>
      <c r="I837" t="str">
        <f t="shared" si="13"/>
        <v>Obesity</v>
      </c>
    </row>
    <row r="838" spans="1:9" x14ac:dyDescent="0.35">
      <c r="A838" t="s">
        <v>1190</v>
      </c>
      <c r="B838">
        <v>36</v>
      </c>
      <c r="C838" t="s">
        <v>9</v>
      </c>
      <c r="D838">
        <v>31.5</v>
      </c>
      <c r="E838">
        <v>0</v>
      </c>
      <c r="F838" t="s">
        <v>10</v>
      </c>
      <c r="G838" t="s">
        <v>8</v>
      </c>
      <c r="H838">
        <v>4402.2330000000002</v>
      </c>
      <c r="I838" t="str">
        <f t="shared" si="13"/>
        <v>Obesity</v>
      </c>
    </row>
    <row r="839" spans="1:9" x14ac:dyDescent="0.35">
      <c r="A839" t="s">
        <v>1191</v>
      </c>
      <c r="B839">
        <v>56</v>
      </c>
      <c r="C839" t="s">
        <v>6</v>
      </c>
      <c r="D839">
        <v>28.31</v>
      </c>
      <c r="E839">
        <v>0</v>
      </c>
      <c r="F839" t="s">
        <v>10</v>
      </c>
      <c r="G839" t="s">
        <v>13</v>
      </c>
      <c r="H839">
        <v>11657.7189</v>
      </c>
      <c r="I839" t="str">
        <f t="shared" si="13"/>
        <v>Over weight</v>
      </c>
    </row>
    <row r="840" spans="1:9" x14ac:dyDescent="0.35">
      <c r="A840" t="s">
        <v>1192</v>
      </c>
      <c r="B840">
        <v>35</v>
      </c>
      <c r="C840" t="s">
        <v>6</v>
      </c>
      <c r="D840">
        <v>23.465</v>
      </c>
      <c r="E840">
        <v>2</v>
      </c>
      <c r="F840" t="s">
        <v>10</v>
      </c>
      <c r="G840" t="s">
        <v>13</v>
      </c>
      <c r="H840">
        <v>6402.2913500000004</v>
      </c>
      <c r="I840" t="str">
        <f t="shared" si="13"/>
        <v>Healthy weight</v>
      </c>
    </row>
    <row r="841" spans="1:9" x14ac:dyDescent="0.35">
      <c r="A841" t="s">
        <v>1193</v>
      </c>
      <c r="B841">
        <v>59</v>
      </c>
      <c r="C841" t="s">
        <v>6</v>
      </c>
      <c r="D841">
        <v>31.35</v>
      </c>
      <c r="E841">
        <v>0</v>
      </c>
      <c r="F841" t="s">
        <v>10</v>
      </c>
      <c r="G841" t="s">
        <v>12</v>
      </c>
      <c r="H841">
        <v>12622.1795</v>
      </c>
      <c r="I841" t="str">
        <f t="shared" si="13"/>
        <v>Obesity</v>
      </c>
    </row>
    <row r="842" spans="1:9" x14ac:dyDescent="0.35">
      <c r="A842" t="s">
        <v>1194</v>
      </c>
      <c r="B842">
        <v>21</v>
      </c>
      <c r="C842" t="s">
        <v>9</v>
      </c>
      <c r="D842">
        <v>31.1</v>
      </c>
      <c r="E842">
        <v>0</v>
      </c>
      <c r="F842" t="s">
        <v>10</v>
      </c>
      <c r="G842" t="s">
        <v>8</v>
      </c>
      <c r="H842">
        <v>1526.3119999999999</v>
      </c>
      <c r="I842" t="str">
        <f t="shared" si="13"/>
        <v>Obesity</v>
      </c>
    </row>
    <row r="843" spans="1:9" x14ac:dyDescent="0.35">
      <c r="A843" t="s">
        <v>1195</v>
      </c>
      <c r="B843">
        <v>59</v>
      </c>
      <c r="C843" t="s">
        <v>9</v>
      </c>
      <c r="D843">
        <v>24.7</v>
      </c>
      <c r="E843">
        <v>0</v>
      </c>
      <c r="F843" t="s">
        <v>10</v>
      </c>
      <c r="G843" t="s">
        <v>13</v>
      </c>
      <c r="H843">
        <v>12323.936</v>
      </c>
      <c r="I843" t="str">
        <f t="shared" si="13"/>
        <v>Healthy weight</v>
      </c>
    </row>
    <row r="844" spans="1:9" x14ac:dyDescent="0.35">
      <c r="A844" t="s">
        <v>1196</v>
      </c>
      <c r="B844">
        <v>23</v>
      </c>
      <c r="C844" t="s">
        <v>6</v>
      </c>
      <c r="D844">
        <v>32.78</v>
      </c>
      <c r="E844">
        <v>2</v>
      </c>
      <c r="F844" t="s">
        <v>7</v>
      </c>
      <c r="G844" t="s">
        <v>11</v>
      </c>
      <c r="H844">
        <v>36021.011200000001</v>
      </c>
      <c r="I844" t="str">
        <f t="shared" si="13"/>
        <v>Obesity</v>
      </c>
    </row>
    <row r="845" spans="1:9" x14ac:dyDescent="0.35">
      <c r="A845" t="s">
        <v>1197</v>
      </c>
      <c r="B845">
        <v>57</v>
      </c>
      <c r="C845" t="s">
        <v>6</v>
      </c>
      <c r="D845">
        <v>29.81</v>
      </c>
      <c r="E845">
        <v>0</v>
      </c>
      <c r="F845" t="s">
        <v>7</v>
      </c>
      <c r="G845" t="s">
        <v>11</v>
      </c>
      <c r="H845">
        <v>27533.912899999999</v>
      </c>
      <c r="I845" t="str">
        <f t="shared" si="13"/>
        <v>Over weight</v>
      </c>
    </row>
    <row r="846" spans="1:9" x14ac:dyDescent="0.35">
      <c r="A846" t="s">
        <v>1198</v>
      </c>
      <c r="B846">
        <v>53</v>
      </c>
      <c r="C846" t="s">
        <v>9</v>
      </c>
      <c r="D846">
        <v>30.495000000000001</v>
      </c>
      <c r="E846">
        <v>0</v>
      </c>
      <c r="F846" t="s">
        <v>10</v>
      </c>
      <c r="G846" t="s">
        <v>13</v>
      </c>
      <c r="H846">
        <v>10072.055050000001</v>
      </c>
      <c r="I846" t="str">
        <f t="shared" si="13"/>
        <v>Obesity</v>
      </c>
    </row>
    <row r="847" spans="1:9" x14ac:dyDescent="0.35">
      <c r="A847" t="s">
        <v>1199</v>
      </c>
      <c r="B847">
        <v>60</v>
      </c>
      <c r="C847" t="s">
        <v>6</v>
      </c>
      <c r="D847">
        <v>32.450000000000003</v>
      </c>
      <c r="E847">
        <v>0</v>
      </c>
      <c r="F847" t="s">
        <v>7</v>
      </c>
      <c r="G847" t="s">
        <v>11</v>
      </c>
      <c r="H847">
        <v>45008.955499999996</v>
      </c>
      <c r="I847" t="str">
        <f t="shared" si="13"/>
        <v>Obesity</v>
      </c>
    </row>
    <row r="848" spans="1:9" x14ac:dyDescent="0.35">
      <c r="A848" t="s">
        <v>1200</v>
      </c>
      <c r="B848">
        <v>51</v>
      </c>
      <c r="C848" t="s">
        <v>6</v>
      </c>
      <c r="D848">
        <v>34.200000000000003</v>
      </c>
      <c r="E848">
        <v>1</v>
      </c>
      <c r="F848" t="s">
        <v>10</v>
      </c>
      <c r="G848" t="s">
        <v>8</v>
      </c>
      <c r="H848">
        <v>9872.7009999999991</v>
      </c>
      <c r="I848" t="str">
        <f t="shared" si="13"/>
        <v>Obesity</v>
      </c>
    </row>
    <row r="849" spans="1:9" x14ac:dyDescent="0.35">
      <c r="A849" t="s">
        <v>1201</v>
      </c>
      <c r="B849">
        <v>23</v>
      </c>
      <c r="C849" t="s">
        <v>9</v>
      </c>
      <c r="D849">
        <v>50.38</v>
      </c>
      <c r="E849">
        <v>1</v>
      </c>
      <c r="F849" t="s">
        <v>10</v>
      </c>
      <c r="G849" t="s">
        <v>11</v>
      </c>
      <c r="H849">
        <v>2438.0551999999998</v>
      </c>
      <c r="I849" t="str">
        <f t="shared" si="13"/>
        <v>Obesity</v>
      </c>
    </row>
    <row r="850" spans="1:9" x14ac:dyDescent="0.35">
      <c r="A850" t="s">
        <v>1202</v>
      </c>
      <c r="B850">
        <v>27</v>
      </c>
      <c r="C850" t="s">
        <v>6</v>
      </c>
      <c r="D850">
        <v>24.1</v>
      </c>
      <c r="E850">
        <v>0</v>
      </c>
      <c r="F850" t="s">
        <v>10</v>
      </c>
      <c r="G850" t="s">
        <v>8</v>
      </c>
      <c r="H850">
        <v>2974.1260000000002</v>
      </c>
      <c r="I850" t="str">
        <f t="shared" si="13"/>
        <v>Healthy weight</v>
      </c>
    </row>
    <row r="851" spans="1:9" x14ac:dyDescent="0.35">
      <c r="A851" t="s">
        <v>1203</v>
      </c>
      <c r="B851">
        <v>55</v>
      </c>
      <c r="C851" t="s">
        <v>9</v>
      </c>
      <c r="D851">
        <v>32.774999999999999</v>
      </c>
      <c r="E851">
        <v>0</v>
      </c>
      <c r="F851" t="s">
        <v>10</v>
      </c>
      <c r="G851" t="s">
        <v>12</v>
      </c>
      <c r="H851">
        <v>10601.632250000001</v>
      </c>
      <c r="I851" t="str">
        <f t="shared" si="13"/>
        <v>Obesity</v>
      </c>
    </row>
    <row r="852" spans="1:9" x14ac:dyDescent="0.35">
      <c r="A852" t="s">
        <v>1204</v>
      </c>
      <c r="B852">
        <v>37</v>
      </c>
      <c r="C852" t="s">
        <v>6</v>
      </c>
      <c r="D852">
        <v>30.78</v>
      </c>
      <c r="E852">
        <v>0</v>
      </c>
      <c r="F852" t="s">
        <v>7</v>
      </c>
      <c r="G852" t="s">
        <v>13</v>
      </c>
      <c r="H852">
        <v>37270.1512</v>
      </c>
      <c r="I852" t="str">
        <f t="shared" si="13"/>
        <v>Obesity</v>
      </c>
    </row>
    <row r="853" spans="1:9" x14ac:dyDescent="0.35">
      <c r="A853" t="s">
        <v>1205</v>
      </c>
      <c r="B853">
        <v>61</v>
      </c>
      <c r="C853" t="s">
        <v>9</v>
      </c>
      <c r="D853">
        <v>32.299999999999997</v>
      </c>
      <c r="E853">
        <v>2</v>
      </c>
      <c r="F853" t="s">
        <v>10</v>
      </c>
      <c r="G853" t="s">
        <v>12</v>
      </c>
      <c r="H853">
        <v>14119.62</v>
      </c>
      <c r="I853" t="str">
        <f t="shared" si="13"/>
        <v>Obesity</v>
      </c>
    </row>
    <row r="854" spans="1:9" x14ac:dyDescent="0.35">
      <c r="A854" t="s">
        <v>1206</v>
      </c>
      <c r="B854">
        <v>46</v>
      </c>
      <c r="C854" t="s">
        <v>6</v>
      </c>
      <c r="D854">
        <v>35.53</v>
      </c>
      <c r="E854">
        <v>0</v>
      </c>
      <c r="F854" t="s">
        <v>7</v>
      </c>
      <c r="G854" t="s">
        <v>13</v>
      </c>
      <c r="H854">
        <v>42111.664700000001</v>
      </c>
      <c r="I854" t="str">
        <f t="shared" si="13"/>
        <v>Obesity</v>
      </c>
    </row>
    <row r="855" spans="1:9" x14ac:dyDescent="0.35">
      <c r="A855" t="s">
        <v>1207</v>
      </c>
      <c r="B855">
        <v>53</v>
      </c>
      <c r="C855" t="s">
        <v>6</v>
      </c>
      <c r="D855">
        <v>23.75</v>
      </c>
      <c r="E855">
        <v>2</v>
      </c>
      <c r="F855" t="s">
        <v>10</v>
      </c>
      <c r="G855" t="s">
        <v>13</v>
      </c>
      <c r="H855">
        <v>11729.6795</v>
      </c>
      <c r="I855" t="str">
        <f t="shared" si="13"/>
        <v>Healthy weight</v>
      </c>
    </row>
    <row r="856" spans="1:9" x14ac:dyDescent="0.35">
      <c r="A856" t="s">
        <v>1208</v>
      </c>
      <c r="B856">
        <v>49</v>
      </c>
      <c r="C856" t="s">
        <v>6</v>
      </c>
      <c r="D856">
        <v>23.844999999999999</v>
      </c>
      <c r="E856">
        <v>3</v>
      </c>
      <c r="F856" t="s">
        <v>7</v>
      </c>
      <c r="G856" t="s">
        <v>13</v>
      </c>
      <c r="H856">
        <v>24106.912550000001</v>
      </c>
      <c r="I856" t="str">
        <f t="shared" si="13"/>
        <v>Healthy weight</v>
      </c>
    </row>
    <row r="857" spans="1:9" x14ac:dyDescent="0.35">
      <c r="A857" t="s">
        <v>1209</v>
      </c>
      <c r="B857">
        <v>20</v>
      </c>
      <c r="C857" t="s">
        <v>6</v>
      </c>
      <c r="D857">
        <v>29.6</v>
      </c>
      <c r="E857">
        <v>0</v>
      </c>
      <c r="F857" t="s">
        <v>10</v>
      </c>
      <c r="G857" t="s">
        <v>8</v>
      </c>
      <c r="H857">
        <v>1875.3440000000001</v>
      </c>
      <c r="I857" t="str">
        <f t="shared" si="13"/>
        <v>Over weight</v>
      </c>
    </row>
    <row r="858" spans="1:9" x14ac:dyDescent="0.35">
      <c r="A858" t="s">
        <v>1210</v>
      </c>
      <c r="B858">
        <v>48</v>
      </c>
      <c r="C858" t="s">
        <v>6</v>
      </c>
      <c r="D858">
        <v>33.11</v>
      </c>
      <c r="E858">
        <v>0</v>
      </c>
      <c r="F858" t="s">
        <v>7</v>
      </c>
      <c r="G858" t="s">
        <v>11</v>
      </c>
      <c r="H858">
        <v>40974.164900000003</v>
      </c>
      <c r="I858" t="str">
        <f t="shared" si="13"/>
        <v>Obesity</v>
      </c>
    </row>
    <row r="859" spans="1:9" x14ac:dyDescent="0.35">
      <c r="A859" t="s">
        <v>1211</v>
      </c>
      <c r="B859">
        <v>25</v>
      </c>
      <c r="C859" t="s">
        <v>9</v>
      </c>
      <c r="D859">
        <v>24.13</v>
      </c>
      <c r="E859">
        <v>0</v>
      </c>
      <c r="F859" t="s">
        <v>7</v>
      </c>
      <c r="G859" t="s">
        <v>12</v>
      </c>
      <c r="H859">
        <v>15817.985699999999</v>
      </c>
      <c r="I859" t="str">
        <f t="shared" si="13"/>
        <v>Healthy weight</v>
      </c>
    </row>
    <row r="860" spans="1:9" x14ac:dyDescent="0.35">
      <c r="A860" t="s">
        <v>1212</v>
      </c>
      <c r="B860">
        <v>25</v>
      </c>
      <c r="C860" t="s">
        <v>6</v>
      </c>
      <c r="D860">
        <v>32.229999999999997</v>
      </c>
      <c r="E860">
        <v>1</v>
      </c>
      <c r="F860" t="s">
        <v>10</v>
      </c>
      <c r="G860" t="s">
        <v>11</v>
      </c>
      <c r="H860">
        <v>18218.161390000001</v>
      </c>
      <c r="I860" t="str">
        <f t="shared" si="13"/>
        <v>Obesity</v>
      </c>
    </row>
    <row r="861" spans="1:9" x14ac:dyDescent="0.35">
      <c r="A861" t="s">
        <v>1213</v>
      </c>
      <c r="B861">
        <v>57</v>
      </c>
      <c r="C861" t="s">
        <v>9</v>
      </c>
      <c r="D861">
        <v>28.1</v>
      </c>
      <c r="E861">
        <v>0</v>
      </c>
      <c r="F861" t="s">
        <v>10</v>
      </c>
      <c r="G861" t="s">
        <v>8</v>
      </c>
      <c r="H861">
        <v>10965.446</v>
      </c>
      <c r="I861" t="str">
        <f t="shared" si="13"/>
        <v>Over weight</v>
      </c>
    </row>
    <row r="862" spans="1:9" x14ac:dyDescent="0.35">
      <c r="A862" t="s">
        <v>1214</v>
      </c>
      <c r="B862">
        <v>37</v>
      </c>
      <c r="C862" t="s">
        <v>6</v>
      </c>
      <c r="D862">
        <v>47.6</v>
      </c>
      <c r="E862">
        <v>2</v>
      </c>
      <c r="F862" t="s">
        <v>7</v>
      </c>
      <c r="G862" t="s">
        <v>8</v>
      </c>
      <c r="H862">
        <v>46113.510999999999</v>
      </c>
      <c r="I862" t="str">
        <f t="shared" si="13"/>
        <v>Obesity</v>
      </c>
    </row>
    <row r="863" spans="1:9" x14ac:dyDescent="0.35">
      <c r="A863" t="s">
        <v>1215</v>
      </c>
      <c r="B863">
        <v>38</v>
      </c>
      <c r="C863" t="s">
        <v>6</v>
      </c>
      <c r="D863">
        <v>28</v>
      </c>
      <c r="E863">
        <v>3</v>
      </c>
      <c r="F863" t="s">
        <v>10</v>
      </c>
      <c r="G863" t="s">
        <v>8</v>
      </c>
      <c r="H863">
        <v>7151.0919999999996</v>
      </c>
      <c r="I863" t="str">
        <f t="shared" si="13"/>
        <v>Over weight</v>
      </c>
    </row>
    <row r="864" spans="1:9" x14ac:dyDescent="0.35">
      <c r="A864" t="s">
        <v>1216</v>
      </c>
      <c r="B864">
        <v>55</v>
      </c>
      <c r="C864" t="s">
        <v>6</v>
      </c>
      <c r="D864">
        <v>33.534999999999997</v>
      </c>
      <c r="E864">
        <v>2</v>
      </c>
      <c r="F864" t="s">
        <v>10</v>
      </c>
      <c r="G864" t="s">
        <v>12</v>
      </c>
      <c r="H864">
        <v>12269.68865</v>
      </c>
      <c r="I864" t="str">
        <f t="shared" si="13"/>
        <v>Obesity</v>
      </c>
    </row>
    <row r="865" spans="1:9" x14ac:dyDescent="0.35">
      <c r="A865" t="s">
        <v>1217</v>
      </c>
      <c r="B865">
        <v>36</v>
      </c>
      <c r="C865" t="s">
        <v>6</v>
      </c>
      <c r="D865">
        <v>19.855</v>
      </c>
      <c r="E865">
        <v>0</v>
      </c>
      <c r="F865" t="s">
        <v>10</v>
      </c>
      <c r="G865" t="s">
        <v>13</v>
      </c>
      <c r="H865">
        <v>5458.0464499999998</v>
      </c>
      <c r="I865" t="str">
        <f t="shared" si="13"/>
        <v>Healthy weight</v>
      </c>
    </row>
    <row r="866" spans="1:9" x14ac:dyDescent="0.35">
      <c r="A866" t="s">
        <v>1218</v>
      </c>
      <c r="B866">
        <v>51</v>
      </c>
      <c r="C866" t="s">
        <v>9</v>
      </c>
      <c r="D866">
        <v>25.4</v>
      </c>
      <c r="E866">
        <v>0</v>
      </c>
      <c r="F866" t="s">
        <v>10</v>
      </c>
      <c r="G866" t="s">
        <v>8</v>
      </c>
      <c r="H866">
        <v>8782.4689999999991</v>
      </c>
      <c r="I866" t="str">
        <f t="shared" si="13"/>
        <v>Over weight</v>
      </c>
    </row>
    <row r="867" spans="1:9" x14ac:dyDescent="0.35">
      <c r="A867" t="s">
        <v>1219</v>
      </c>
      <c r="B867">
        <v>40</v>
      </c>
      <c r="C867" t="s">
        <v>9</v>
      </c>
      <c r="D867">
        <v>29.9</v>
      </c>
      <c r="E867">
        <v>2</v>
      </c>
      <c r="F867" t="s">
        <v>10</v>
      </c>
      <c r="G867" t="s">
        <v>8</v>
      </c>
      <c r="H867">
        <v>6600.3609999999999</v>
      </c>
      <c r="I867" t="str">
        <f t="shared" si="13"/>
        <v>Obesity</v>
      </c>
    </row>
    <row r="868" spans="1:9" x14ac:dyDescent="0.35">
      <c r="A868" t="s">
        <v>1220</v>
      </c>
      <c r="B868">
        <v>18</v>
      </c>
      <c r="C868" t="s">
        <v>9</v>
      </c>
      <c r="D868">
        <v>37.29</v>
      </c>
      <c r="E868">
        <v>0</v>
      </c>
      <c r="F868" t="s">
        <v>10</v>
      </c>
      <c r="G868" t="s">
        <v>11</v>
      </c>
      <c r="H868">
        <v>1141.4450999999999</v>
      </c>
      <c r="I868" t="str">
        <f t="shared" si="13"/>
        <v>Obesity</v>
      </c>
    </row>
    <row r="869" spans="1:9" x14ac:dyDescent="0.35">
      <c r="A869" t="s">
        <v>1221</v>
      </c>
      <c r="B869">
        <v>57</v>
      </c>
      <c r="C869" t="s">
        <v>9</v>
      </c>
      <c r="D869">
        <v>43.7</v>
      </c>
      <c r="E869">
        <v>1</v>
      </c>
      <c r="F869" t="s">
        <v>10</v>
      </c>
      <c r="G869" t="s">
        <v>8</v>
      </c>
      <c r="H869">
        <v>11576.13</v>
      </c>
      <c r="I869" t="str">
        <f t="shared" si="13"/>
        <v>Obesity</v>
      </c>
    </row>
    <row r="870" spans="1:9" x14ac:dyDescent="0.35">
      <c r="A870" t="s">
        <v>1222</v>
      </c>
      <c r="B870">
        <v>61</v>
      </c>
      <c r="C870" t="s">
        <v>9</v>
      </c>
      <c r="D870">
        <v>23.655000000000001</v>
      </c>
      <c r="E870">
        <v>0</v>
      </c>
      <c r="F870" t="s">
        <v>10</v>
      </c>
      <c r="G870" t="s">
        <v>13</v>
      </c>
      <c r="H870">
        <v>13129.603450000001</v>
      </c>
      <c r="I870" t="str">
        <f t="shared" si="13"/>
        <v>Healthy weight</v>
      </c>
    </row>
    <row r="871" spans="1:9" x14ac:dyDescent="0.35">
      <c r="A871" t="s">
        <v>1223</v>
      </c>
      <c r="B871">
        <v>25</v>
      </c>
      <c r="C871" t="s">
        <v>6</v>
      </c>
      <c r="D871">
        <v>24.3</v>
      </c>
      <c r="E871">
        <v>3</v>
      </c>
      <c r="F871" t="s">
        <v>10</v>
      </c>
      <c r="G871" t="s">
        <v>8</v>
      </c>
      <c r="H871">
        <v>4391.652</v>
      </c>
      <c r="I871" t="str">
        <f t="shared" si="13"/>
        <v>Healthy weight</v>
      </c>
    </row>
    <row r="872" spans="1:9" x14ac:dyDescent="0.35">
      <c r="A872" t="s">
        <v>1224</v>
      </c>
      <c r="B872">
        <v>50</v>
      </c>
      <c r="C872" t="s">
        <v>9</v>
      </c>
      <c r="D872">
        <v>36.200000000000003</v>
      </c>
      <c r="E872">
        <v>0</v>
      </c>
      <c r="F872" t="s">
        <v>10</v>
      </c>
      <c r="G872" t="s">
        <v>8</v>
      </c>
      <c r="H872">
        <v>8457.8179999999993</v>
      </c>
      <c r="I872" t="str">
        <f t="shared" si="13"/>
        <v>Obesity</v>
      </c>
    </row>
    <row r="873" spans="1:9" x14ac:dyDescent="0.35">
      <c r="A873" t="s">
        <v>1225</v>
      </c>
      <c r="B873">
        <v>26</v>
      </c>
      <c r="C873" t="s">
        <v>6</v>
      </c>
      <c r="D873">
        <v>29.48</v>
      </c>
      <c r="E873">
        <v>1</v>
      </c>
      <c r="F873" t="s">
        <v>10</v>
      </c>
      <c r="G873" t="s">
        <v>11</v>
      </c>
      <c r="H873">
        <v>3392.3652000000002</v>
      </c>
      <c r="I873" t="str">
        <f t="shared" si="13"/>
        <v>Over weight</v>
      </c>
    </row>
    <row r="874" spans="1:9" x14ac:dyDescent="0.35">
      <c r="A874" t="s">
        <v>1226</v>
      </c>
      <c r="B874">
        <v>42</v>
      </c>
      <c r="C874" t="s">
        <v>9</v>
      </c>
      <c r="D874">
        <v>24.86</v>
      </c>
      <c r="E874">
        <v>0</v>
      </c>
      <c r="F874" t="s">
        <v>10</v>
      </c>
      <c r="G874" t="s">
        <v>11</v>
      </c>
      <c r="H874">
        <v>5966.8873999999996</v>
      </c>
      <c r="I874" t="str">
        <f t="shared" si="13"/>
        <v>Healthy weight</v>
      </c>
    </row>
    <row r="875" spans="1:9" x14ac:dyDescent="0.35">
      <c r="A875" t="s">
        <v>1227</v>
      </c>
      <c r="B875">
        <v>43</v>
      </c>
      <c r="C875" t="s">
        <v>9</v>
      </c>
      <c r="D875">
        <v>30.1</v>
      </c>
      <c r="E875">
        <v>1</v>
      </c>
      <c r="F875" t="s">
        <v>10</v>
      </c>
      <c r="G875" t="s">
        <v>8</v>
      </c>
      <c r="H875">
        <v>6849.0259999999998</v>
      </c>
      <c r="I875" t="str">
        <f t="shared" si="13"/>
        <v>Obesity</v>
      </c>
    </row>
    <row r="876" spans="1:9" x14ac:dyDescent="0.35">
      <c r="A876" t="s">
        <v>1228</v>
      </c>
      <c r="B876">
        <v>44</v>
      </c>
      <c r="C876" t="s">
        <v>9</v>
      </c>
      <c r="D876">
        <v>21.85</v>
      </c>
      <c r="E876">
        <v>3</v>
      </c>
      <c r="F876" t="s">
        <v>10</v>
      </c>
      <c r="G876" t="s">
        <v>13</v>
      </c>
      <c r="H876">
        <v>8891.1394999999993</v>
      </c>
      <c r="I876" t="str">
        <f t="shared" si="13"/>
        <v>Healthy weight</v>
      </c>
    </row>
    <row r="877" spans="1:9" x14ac:dyDescent="0.35">
      <c r="A877" t="s">
        <v>1229</v>
      </c>
      <c r="B877">
        <v>23</v>
      </c>
      <c r="C877" t="s">
        <v>6</v>
      </c>
      <c r="D877">
        <v>28.12</v>
      </c>
      <c r="E877">
        <v>0</v>
      </c>
      <c r="F877" t="s">
        <v>10</v>
      </c>
      <c r="G877" t="s">
        <v>12</v>
      </c>
      <c r="H877">
        <v>2690.1138000000001</v>
      </c>
      <c r="I877" t="str">
        <f t="shared" si="13"/>
        <v>Over weight</v>
      </c>
    </row>
    <row r="878" spans="1:9" x14ac:dyDescent="0.35">
      <c r="A878" t="s">
        <v>1230</v>
      </c>
      <c r="B878">
        <v>49</v>
      </c>
      <c r="C878" t="s">
        <v>6</v>
      </c>
      <c r="D878">
        <v>27.1</v>
      </c>
      <c r="E878">
        <v>1</v>
      </c>
      <c r="F878" t="s">
        <v>10</v>
      </c>
      <c r="G878" t="s">
        <v>8</v>
      </c>
      <c r="H878">
        <v>26140.3603</v>
      </c>
      <c r="I878" t="str">
        <f t="shared" si="13"/>
        <v>Over weight</v>
      </c>
    </row>
    <row r="879" spans="1:9" x14ac:dyDescent="0.35">
      <c r="A879" t="s">
        <v>1231</v>
      </c>
      <c r="B879">
        <v>33</v>
      </c>
      <c r="C879" t="s">
        <v>9</v>
      </c>
      <c r="D879">
        <v>33.44</v>
      </c>
      <c r="E879">
        <v>5</v>
      </c>
      <c r="F879" t="s">
        <v>10</v>
      </c>
      <c r="G879" t="s">
        <v>11</v>
      </c>
      <c r="H879">
        <v>6653.7885999999999</v>
      </c>
      <c r="I879" t="str">
        <f t="shared" si="13"/>
        <v>Obesity</v>
      </c>
    </row>
    <row r="880" spans="1:9" x14ac:dyDescent="0.35">
      <c r="A880" t="s">
        <v>1232</v>
      </c>
      <c r="B880">
        <v>41</v>
      </c>
      <c r="C880" t="s">
        <v>9</v>
      </c>
      <c r="D880">
        <v>28.8</v>
      </c>
      <c r="E880">
        <v>1</v>
      </c>
      <c r="F880" t="s">
        <v>10</v>
      </c>
      <c r="G880" t="s">
        <v>8</v>
      </c>
      <c r="H880">
        <v>6282.2349999999997</v>
      </c>
      <c r="I880" t="str">
        <f t="shared" si="13"/>
        <v>Over weight</v>
      </c>
    </row>
    <row r="881" spans="1:9" x14ac:dyDescent="0.35">
      <c r="A881" t="s">
        <v>1233</v>
      </c>
      <c r="B881">
        <v>37</v>
      </c>
      <c r="C881" t="s">
        <v>6</v>
      </c>
      <c r="D881">
        <v>29.5</v>
      </c>
      <c r="E881">
        <v>2</v>
      </c>
      <c r="F881" t="s">
        <v>10</v>
      </c>
      <c r="G881" t="s">
        <v>8</v>
      </c>
      <c r="H881">
        <v>6311.9520000000002</v>
      </c>
      <c r="I881" t="str">
        <f t="shared" si="13"/>
        <v>Over weight</v>
      </c>
    </row>
    <row r="882" spans="1:9" x14ac:dyDescent="0.35">
      <c r="A882" t="s">
        <v>1234</v>
      </c>
      <c r="B882">
        <v>22</v>
      </c>
      <c r="C882" t="s">
        <v>9</v>
      </c>
      <c r="D882">
        <v>34.799999999999997</v>
      </c>
      <c r="E882">
        <v>3</v>
      </c>
      <c r="F882" t="s">
        <v>10</v>
      </c>
      <c r="G882" t="s">
        <v>8</v>
      </c>
      <c r="H882">
        <v>3443.0639999999999</v>
      </c>
      <c r="I882" t="str">
        <f t="shared" si="13"/>
        <v>Obesity</v>
      </c>
    </row>
    <row r="883" spans="1:9" x14ac:dyDescent="0.35">
      <c r="A883" t="s">
        <v>1235</v>
      </c>
      <c r="B883">
        <v>23</v>
      </c>
      <c r="C883" t="s">
        <v>9</v>
      </c>
      <c r="D883">
        <v>27.36</v>
      </c>
      <c r="E883">
        <v>1</v>
      </c>
      <c r="F883" t="s">
        <v>10</v>
      </c>
      <c r="G883" t="s">
        <v>12</v>
      </c>
      <c r="H883">
        <v>2789.0574000000001</v>
      </c>
      <c r="I883" t="str">
        <f t="shared" si="13"/>
        <v>Over weight</v>
      </c>
    </row>
    <row r="884" spans="1:9" x14ac:dyDescent="0.35">
      <c r="A884" t="s">
        <v>1236</v>
      </c>
      <c r="B884">
        <v>21</v>
      </c>
      <c r="C884" t="s">
        <v>6</v>
      </c>
      <c r="D884">
        <v>22.135000000000002</v>
      </c>
      <c r="E884">
        <v>0</v>
      </c>
      <c r="F884" t="s">
        <v>10</v>
      </c>
      <c r="G884" t="s">
        <v>13</v>
      </c>
      <c r="H884">
        <v>2585.8506499999999</v>
      </c>
      <c r="I884" t="str">
        <f t="shared" si="13"/>
        <v>Healthy weight</v>
      </c>
    </row>
    <row r="885" spans="1:9" x14ac:dyDescent="0.35">
      <c r="A885" t="s">
        <v>1237</v>
      </c>
      <c r="B885">
        <v>51</v>
      </c>
      <c r="C885" t="s">
        <v>6</v>
      </c>
      <c r="D885">
        <v>37.049999999999997</v>
      </c>
      <c r="E885">
        <v>3</v>
      </c>
      <c r="F885" t="s">
        <v>7</v>
      </c>
      <c r="G885" t="s">
        <v>13</v>
      </c>
      <c r="H885">
        <v>46255.112500000003</v>
      </c>
      <c r="I885" t="str">
        <f t="shared" si="13"/>
        <v>Obesity</v>
      </c>
    </row>
    <row r="886" spans="1:9" x14ac:dyDescent="0.35">
      <c r="A886" t="s">
        <v>1238</v>
      </c>
      <c r="B886">
        <v>25</v>
      </c>
      <c r="C886" t="s">
        <v>9</v>
      </c>
      <c r="D886">
        <v>26.695</v>
      </c>
      <c r="E886">
        <v>4</v>
      </c>
      <c r="F886" t="s">
        <v>10</v>
      </c>
      <c r="G886" t="s">
        <v>12</v>
      </c>
      <c r="H886">
        <v>4877.9810500000003</v>
      </c>
      <c r="I886" t="str">
        <f t="shared" si="13"/>
        <v>Over weight</v>
      </c>
    </row>
    <row r="887" spans="1:9" x14ac:dyDescent="0.35">
      <c r="A887" t="s">
        <v>1239</v>
      </c>
      <c r="B887">
        <v>32</v>
      </c>
      <c r="C887" t="s">
        <v>9</v>
      </c>
      <c r="D887">
        <v>28.93</v>
      </c>
      <c r="E887">
        <v>1</v>
      </c>
      <c r="F887" t="s">
        <v>7</v>
      </c>
      <c r="G887" t="s">
        <v>11</v>
      </c>
      <c r="H887">
        <v>19719.6947</v>
      </c>
      <c r="I887" t="str">
        <f t="shared" si="13"/>
        <v>Over weight</v>
      </c>
    </row>
    <row r="888" spans="1:9" x14ac:dyDescent="0.35">
      <c r="A888" t="s">
        <v>1240</v>
      </c>
      <c r="B888">
        <v>57</v>
      </c>
      <c r="C888" t="s">
        <v>9</v>
      </c>
      <c r="D888">
        <v>28.975000000000001</v>
      </c>
      <c r="E888">
        <v>0</v>
      </c>
      <c r="F888" t="s">
        <v>7</v>
      </c>
      <c r="G888" t="s">
        <v>13</v>
      </c>
      <c r="H888">
        <v>27218.437249999999</v>
      </c>
      <c r="I888" t="str">
        <f t="shared" si="13"/>
        <v>Over weight</v>
      </c>
    </row>
    <row r="889" spans="1:9" x14ac:dyDescent="0.35">
      <c r="A889" t="s">
        <v>1241</v>
      </c>
      <c r="B889">
        <v>36</v>
      </c>
      <c r="C889" t="s">
        <v>6</v>
      </c>
      <c r="D889">
        <v>30.02</v>
      </c>
      <c r="E889">
        <v>0</v>
      </c>
      <c r="F889" t="s">
        <v>10</v>
      </c>
      <c r="G889" t="s">
        <v>12</v>
      </c>
      <c r="H889">
        <v>5272.1758</v>
      </c>
      <c r="I889" t="str">
        <f t="shared" si="13"/>
        <v>Obesity</v>
      </c>
    </row>
    <row r="890" spans="1:9" x14ac:dyDescent="0.35">
      <c r="A890" t="s">
        <v>1242</v>
      </c>
      <c r="B890">
        <v>22</v>
      </c>
      <c r="C890" t="s">
        <v>9</v>
      </c>
      <c r="D890">
        <v>39.5</v>
      </c>
      <c r="E890">
        <v>0</v>
      </c>
      <c r="F890" t="s">
        <v>10</v>
      </c>
      <c r="G890" t="s">
        <v>8</v>
      </c>
      <c r="H890">
        <v>1682.597</v>
      </c>
      <c r="I890" t="str">
        <f t="shared" si="13"/>
        <v>Obesity</v>
      </c>
    </row>
    <row r="891" spans="1:9" x14ac:dyDescent="0.35">
      <c r="A891" t="s">
        <v>1243</v>
      </c>
      <c r="B891">
        <v>57</v>
      </c>
      <c r="C891" t="s">
        <v>9</v>
      </c>
      <c r="D891">
        <v>33.630000000000003</v>
      </c>
      <c r="E891">
        <v>1</v>
      </c>
      <c r="F891" t="s">
        <v>10</v>
      </c>
      <c r="G891" t="s">
        <v>12</v>
      </c>
      <c r="H891">
        <v>11945.1327</v>
      </c>
      <c r="I891" t="str">
        <f t="shared" si="13"/>
        <v>Obesity</v>
      </c>
    </row>
    <row r="892" spans="1:9" x14ac:dyDescent="0.35">
      <c r="A892" t="s">
        <v>1244</v>
      </c>
      <c r="B892">
        <v>64</v>
      </c>
      <c r="C892" t="s">
        <v>6</v>
      </c>
      <c r="D892">
        <v>26.885000000000002</v>
      </c>
      <c r="E892">
        <v>0</v>
      </c>
      <c r="F892" t="s">
        <v>7</v>
      </c>
      <c r="G892" t="s">
        <v>12</v>
      </c>
      <c r="H892">
        <v>29330.98315</v>
      </c>
      <c r="I892" t="str">
        <f t="shared" si="13"/>
        <v>Over weight</v>
      </c>
    </row>
    <row r="893" spans="1:9" x14ac:dyDescent="0.35">
      <c r="A893" t="s">
        <v>1245</v>
      </c>
      <c r="B893">
        <v>36</v>
      </c>
      <c r="C893" t="s">
        <v>6</v>
      </c>
      <c r="D893">
        <v>29.04</v>
      </c>
      <c r="E893">
        <v>4</v>
      </c>
      <c r="F893" t="s">
        <v>10</v>
      </c>
      <c r="G893" t="s">
        <v>11</v>
      </c>
      <c r="H893">
        <v>7243.8136000000004</v>
      </c>
      <c r="I893" t="str">
        <f t="shared" si="13"/>
        <v>Over weight</v>
      </c>
    </row>
    <row r="894" spans="1:9" x14ac:dyDescent="0.35">
      <c r="A894" t="s">
        <v>1246</v>
      </c>
      <c r="B894">
        <v>54</v>
      </c>
      <c r="C894" t="s">
        <v>9</v>
      </c>
      <c r="D894">
        <v>24.035</v>
      </c>
      <c r="E894">
        <v>0</v>
      </c>
      <c r="F894" t="s">
        <v>10</v>
      </c>
      <c r="G894" t="s">
        <v>13</v>
      </c>
      <c r="H894">
        <v>10422.916649999999</v>
      </c>
      <c r="I894" t="str">
        <f t="shared" si="13"/>
        <v>Healthy weight</v>
      </c>
    </row>
    <row r="895" spans="1:9" x14ac:dyDescent="0.35">
      <c r="A895" t="s">
        <v>1247</v>
      </c>
      <c r="B895">
        <v>47</v>
      </c>
      <c r="C895" t="s">
        <v>9</v>
      </c>
      <c r="D895">
        <v>38.94</v>
      </c>
      <c r="E895">
        <v>2</v>
      </c>
      <c r="F895" t="s">
        <v>7</v>
      </c>
      <c r="G895" t="s">
        <v>11</v>
      </c>
      <c r="H895">
        <v>44202.653599999998</v>
      </c>
      <c r="I895" t="str">
        <f t="shared" si="13"/>
        <v>Obesity</v>
      </c>
    </row>
    <row r="896" spans="1:9" x14ac:dyDescent="0.35">
      <c r="A896" t="s">
        <v>1248</v>
      </c>
      <c r="B896">
        <v>62</v>
      </c>
      <c r="C896" t="s">
        <v>9</v>
      </c>
      <c r="D896">
        <v>32.11</v>
      </c>
      <c r="E896">
        <v>0</v>
      </c>
      <c r="F896" t="s">
        <v>10</v>
      </c>
      <c r="G896" t="s">
        <v>13</v>
      </c>
      <c r="H896">
        <v>13555.0049</v>
      </c>
      <c r="I896" t="str">
        <f t="shared" si="13"/>
        <v>Obesity</v>
      </c>
    </row>
    <row r="897" spans="1:9" x14ac:dyDescent="0.35">
      <c r="A897" t="s">
        <v>1249</v>
      </c>
      <c r="B897">
        <v>61</v>
      </c>
      <c r="C897" t="s">
        <v>6</v>
      </c>
      <c r="D897">
        <v>44</v>
      </c>
      <c r="E897">
        <v>0</v>
      </c>
      <c r="F897" t="s">
        <v>10</v>
      </c>
      <c r="G897" t="s">
        <v>8</v>
      </c>
      <c r="H897">
        <v>13063.883</v>
      </c>
      <c r="I897" t="str">
        <f t="shared" si="13"/>
        <v>Obesity</v>
      </c>
    </row>
    <row r="898" spans="1:9" x14ac:dyDescent="0.35">
      <c r="A898" t="s">
        <v>1250</v>
      </c>
      <c r="B898">
        <v>43</v>
      </c>
      <c r="C898" t="s">
        <v>6</v>
      </c>
      <c r="D898">
        <v>20.045000000000002</v>
      </c>
      <c r="E898">
        <v>2</v>
      </c>
      <c r="F898" t="s">
        <v>7</v>
      </c>
      <c r="G898" t="s">
        <v>13</v>
      </c>
      <c r="H898">
        <v>19798.054550000001</v>
      </c>
      <c r="I898" t="str">
        <f t="shared" ref="I898:I961" si="14">IF(D898&lt;18.5,"Underweight",IF(D898&lt;24.9,"Healthy weight",IF(D898&lt;29.9,"Over weight","Obesity")))</f>
        <v>Healthy weight</v>
      </c>
    </row>
    <row r="899" spans="1:9" x14ac:dyDescent="0.35">
      <c r="A899" t="s">
        <v>1251</v>
      </c>
      <c r="B899">
        <v>19</v>
      </c>
      <c r="C899" t="s">
        <v>9</v>
      </c>
      <c r="D899">
        <v>25.555</v>
      </c>
      <c r="E899">
        <v>1</v>
      </c>
      <c r="F899" t="s">
        <v>10</v>
      </c>
      <c r="G899" t="s">
        <v>12</v>
      </c>
      <c r="H899">
        <v>2221.5644499999999</v>
      </c>
      <c r="I899" t="str">
        <f t="shared" si="14"/>
        <v>Over weight</v>
      </c>
    </row>
    <row r="900" spans="1:9" x14ac:dyDescent="0.35">
      <c r="A900" t="s">
        <v>1252</v>
      </c>
      <c r="B900">
        <v>18</v>
      </c>
      <c r="C900" t="s">
        <v>6</v>
      </c>
      <c r="D900">
        <v>40.26</v>
      </c>
      <c r="E900">
        <v>0</v>
      </c>
      <c r="F900" t="s">
        <v>10</v>
      </c>
      <c r="G900" t="s">
        <v>11</v>
      </c>
      <c r="H900">
        <v>1634.5734</v>
      </c>
      <c r="I900" t="str">
        <f t="shared" si="14"/>
        <v>Obesity</v>
      </c>
    </row>
    <row r="901" spans="1:9" x14ac:dyDescent="0.35">
      <c r="A901" t="s">
        <v>1253</v>
      </c>
      <c r="B901">
        <v>19</v>
      </c>
      <c r="C901" t="s">
        <v>6</v>
      </c>
      <c r="D901">
        <v>22.515000000000001</v>
      </c>
      <c r="E901">
        <v>0</v>
      </c>
      <c r="F901" t="s">
        <v>10</v>
      </c>
      <c r="G901" t="s">
        <v>12</v>
      </c>
      <c r="H901">
        <v>2117.3388500000001</v>
      </c>
      <c r="I901" t="str">
        <f t="shared" si="14"/>
        <v>Healthy weight</v>
      </c>
    </row>
    <row r="902" spans="1:9" x14ac:dyDescent="0.35">
      <c r="A902" t="s">
        <v>1254</v>
      </c>
      <c r="B902">
        <v>49</v>
      </c>
      <c r="C902" t="s">
        <v>9</v>
      </c>
      <c r="D902">
        <v>22.515000000000001</v>
      </c>
      <c r="E902">
        <v>0</v>
      </c>
      <c r="F902" t="s">
        <v>10</v>
      </c>
      <c r="G902" t="s">
        <v>13</v>
      </c>
      <c r="H902">
        <v>8688.8588500000005</v>
      </c>
      <c r="I902" t="str">
        <f t="shared" si="14"/>
        <v>Healthy weight</v>
      </c>
    </row>
    <row r="903" spans="1:9" x14ac:dyDescent="0.35">
      <c r="A903" t="s">
        <v>1255</v>
      </c>
      <c r="B903">
        <v>60</v>
      </c>
      <c r="C903" t="s">
        <v>9</v>
      </c>
      <c r="D903">
        <v>40.92</v>
      </c>
      <c r="E903">
        <v>0</v>
      </c>
      <c r="F903" t="s">
        <v>7</v>
      </c>
      <c r="G903" t="s">
        <v>11</v>
      </c>
      <c r="H903">
        <v>48673.558799999999</v>
      </c>
      <c r="I903" t="str">
        <f t="shared" si="14"/>
        <v>Obesity</v>
      </c>
    </row>
    <row r="904" spans="1:9" x14ac:dyDescent="0.35">
      <c r="A904" t="s">
        <v>1256</v>
      </c>
      <c r="B904">
        <v>26</v>
      </c>
      <c r="C904" t="s">
        <v>9</v>
      </c>
      <c r="D904">
        <v>27.265000000000001</v>
      </c>
      <c r="E904">
        <v>3</v>
      </c>
      <c r="F904" t="s">
        <v>10</v>
      </c>
      <c r="G904" t="s">
        <v>13</v>
      </c>
      <c r="H904">
        <v>4661.2863500000003</v>
      </c>
      <c r="I904" t="str">
        <f t="shared" si="14"/>
        <v>Over weight</v>
      </c>
    </row>
    <row r="905" spans="1:9" x14ac:dyDescent="0.35">
      <c r="A905" t="s">
        <v>1257</v>
      </c>
      <c r="B905">
        <v>49</v>
      </c>
      <c r="C905" t="s">
        <v>9</v>
      </c>
      <c r="D905">
        <v>36.85</v>
      </c>
      <c r="E905">
        <v>0</v>
      </c>
      <c r="F905" t="s">
        <v>10</v>
      </c>
      <c r="G905" t="s">
        <v>11</v>
      </c>
      <c r="H905">
        <v>8125.7844999999998</v>
      </c>
      <c r="I905" t="str">
        <f t="shared" si="14"/>
        <v>Obesity</v>
      </c>
    </row>
    <row r="906" spans="1:9" x14ac:dyDescent="0.35">
      <c r="A906" t="s">
        <v>1258</v>
      </c>
      <c r="B906">
        <v>60</v>
      </c>
      <c r="C906" t="s">
        <v>6</v>
      </c>
      <c r="D906">
        <v>35.1</v>
      </c>
      <c r="E906">
        <v>0</v>
      </c>
      <c r="F906" t="s">
        <v>10</v>
      </c>
      <c r="G906" t="s">
        <v>8</v>
      </c>
      <c r="H906">
        <v>12644.589</v>
      </c>
      <c r="I906" t="str">
        <f t="shared" si="14"/>
        <v>Obesity</v>
      </c>
    </row>
    <row r="907" spans="1:9" x14ac:dyDescent="0.35">
      <c r="A907" t="s">
        <v>1259</v>
      </c>
      <c r="B907">
        <v>26</v>
      </c>
      <c r="C907" t="s">
        <v>6</v>
      </c>
      <c r="D907">
        <v>29.355</v>
      </c>
      <c r="E907">
        <v>2</v>
      </c>
      <c r="F907" t="s">
        <v>10</v>
      </c>
      <c r="G907" t="s">
        <v>13</v>
      </c>
      <c r="H907">
        <v>4564.1914500000003</v>
      </c>
      <c r="I907" t="str">
        <f t="shared" si="14"/>
        <v>Over weight</v>
      </c>
    </row>
    <row r="908" spans="1:9" x14ac:dyDescent="0.35">
      <c r="A908" t="s">
        <v>1260</v>
      </c>
      <c r="B908">
        <v>27</v>
      </c>
      <c r="C908" t="s">
        <v>9</v>
      </c>
      <c r="D908">
        <v>32.585000000000001</v>
      </c>
      <c r="E908">
        <v>3</v>
      </c>
      <c r="F908" t="s">
        <v>10</v>
      </c>
      <c r="G908" t="s">
        <v>13</v>
      </c>
      <c r="H908">
        <v>4846.9201499999999</v>
      </c>
      <c r="I908" t="str">
        <f t="shared" si="14"/>
        <v>Obesity</v>
      </c>
    </row>
    <row r="909" spans="1:9" x14ac:dyDescent="0.35">
      <c r="A909" t="s">
        <v>1261</v>
      </c>
      <c r="B909">
        <v>44</v>
      </c>
      <c r="C909" t="s">
        <v>6</v>
      </c>
      <c r="D909">
        <v>32.340000000000003</v>
      </c>
      <c r="E909">
        <v>1</v>
      </c>
      <c r="F909" t="s">
        <v>10</v>
      </c>
      <c r="G909" t="s">
        <v>11</v>
      </c>
      <c r="H909">
        <v>7633.7205999999996</v>
      </c>
      <c r="I909" t="str">
        <f t="shared" si="14"/>
        <v>Obesity</v>
      </c>
    </row>
    <row r="910" spans="1:9" x14ac:dyDescent="0.35">
      <c r="A910" t="s">
        <v>1262</v>
      </c>
      <c r="B910">
        <v>63</v>
      </c>
      <c r="C910" t="s">
        <v>9</v>
      </c>
      <c r="D910">
        <v>39.799999999999997</v>
      </c>
      <c r="E910">
        <v>3</v>
      </c>
      <c r="F910" t="s">
        <v>10</v>
      </c>
      <c r="G910" t="s">
        <v>8</v>
      </c>
      <c r="H910">
        <v>15170.069</v>
      </c>
      <c r="I910" t="str">
        <f t="shared" si="14"/>
        <v>Obesity</v>
      </c>
    </row>
    <row r="911" spans="1:9" x14ac:dyDescent="0.35">
      <c r="A911" t="s">
        <v>1263</v>
      </c>
      <c r="B911">
        <v>32</v>
      </c>
      <c r="C911" t="s">
        <v>6</v>
      </c>
      <c r="D911">
        <v>24.6</v>
      </c>
      <c r="E911">
        <v>0</v>
      </c>
      <c r="F911" t="s">
        <v>7</v>
      </c>
      <c r="G911" t="s">
        <v>8</v>
      </c>
      <c r="H911">
        <v>17496.306</v>
      </c>
      <c r="I911" t="str">
        <f t="shared" si="14"/>
        <v>Healthy weight</v>
      </c>
    </row>
    <row r="912" spans="1:9" x14ac:dyDescent="0.35">
      <c r="A912" t="s">
        <v>1264</v>
      </c>
      <c r="B912">
        <v>22</v>
      </c>
      <c r="C912" t="s">
        <v>9</v>
      </c>
      <c r="D912">
        <v>28.31</v>
      </c>
      <c r="E912">
        <v>1</v>
      </c>
      <c r="F912" t="s">
        <v>10</v>
      </c>
      <c r="G912" t="s">
        <v>12</v>
      </c>
      <c r="H912">
        <v>2639.0428999999999</v>
      </c>
      <c r="I912" t="str">
        <f t="shared" si="14"/>
        <v>Over weight</v>
      </c>
    </row>
    <row r="913" spans="1:9" x14ac:dyDescent="0.35">
      <c r="A913" t="s">
        <v>1265</v>
      </c>
      <c r="B913">
        <v>18</v>
      </c>
      <c r="C913" t="s">
        <v>9</v>
      </c>
      <c r="D913">
        <v>31.73</v>
      </c>
      <c r="E913">
        <v>0</v>
      </c>
      <c r="F913" t="s">
        <v>7</v>
      </c>
      <c r="G913" t="s">
        <v>13</v>
      </c>
      <c r="H913">
        <v>33732.686699999998</v>
      </c>
      <c r="I913" t="str">
        <f t="shared" si="14"/>
        <v>Obesity</v>
      </c>
    </row>
    <row r="914" spans="1:9" x14ac:dyDescent="0.35">
      <c r="A914" t="s">
        <v>1266</v>
      </c>
      <c r="B914">
        <v>59</v>
      </c>
      <c r="C914" t="s">
        <v>6</v>
      </c>
      <c r="D914">
        <v>26.695</v>
      </c>
      <c r="E914">
        <v>3</v>
      </c>
      <c r="F914" t="s">
        <v>10</v>
      </c>
      <c r="G914" t="s">
        <v>12</v>
      </c>
      <c r="H914">
        <v>14382.709049999999</v>
      </c>
      <c r="I914" t="str">
        <f t="shared" si="14"/>
        <v>Over weight</v>
      </c>
    </row>
    <row r="915" spans="1:9" x14ac:dyDescent="0.35">
      <c r="A915" t="s">
        <v>1267</v>
      </c>
      <c r="B915">
        <v>44</v>
      </c>
      <c r="C915" t="s">
        <v>6</v>
      </c>
      <c r="D915">
        <v>27.5</v>
      </c>
      <c r="E915">
        <v>1</v>
      </c>
      <c r="F915" t="s">
        <v>10</v>
      </c>
      <c r="G915" t="s">
        <v>8</v>
      </c>
      <c r="H915">
        <v>7626.9930000000004</v>
      </c>
      <c r="I915" t="str">
        <f t="shared" si="14"/>
        <v>Over weight</v>
      </c>
    </row>
    <row r="916" spans="1:9" x14ac:dyDescent="0.35">
      <c r="A916" t="s">
        <v>1268</v>
      </c>
      <c r="B916">
        <v>33</v>
      </c>
      <c r="C916" t="s">
        <v>9</v>
      </c>
      <c r="D916">
        <v>24.605</v>
      </c>
      <c r="E916">
        <v>2</v>
      </c>
      <c r="F916" t="s">
        <v>10</v>
      </c>
      <c r="G916" t="s">
        <v>12</v>
      </c>
      <c r="H916">
        <v>5257.5079500000002</v>
      </c>
      <c r="I916" t="str">
        <f t="shared" si="14"/>
        <v>Healthy weight</v>
      </c>
    </row>
    <row r="917" spans="1:9" x14ac:dyDescent="0.35">
      <c r="A917" t="s">
        <v>1269</v>
      </c>
      <c r="B917">
        <v>24</v>
      </c>
      <c r="C917" t="s">
        <v>6</v>
      </c>
      <c r="D917">
        <v>33.99</v>
      </c>
      <c r="E917">
        <v>0</v>
      </c>
      <c r="F917" t="s">
        <v>10</v>
      </c>
      <c r="G917" t="s">
        <v>11</v>
      </c>
      <c r="H917">
        <v>2473.3341</v>
      </c>
      <c r="I917" t="str">
        <f t="shared" si="14"/>
        <v>Obesity</v>
      </c>
    </row>
    <row r="918" spans="1:9" x14ac:dyDescent="0.35">
      <c r="A918" t="s">
        <v>1270</v>
      </c>
      <c r="B918">
        <v>43</v>
      </c>
      <c r="C918" t="s">
        <v>6</v>
      </c>
      <c r="D918">
        <v>26.885000000000002</v>
      </c>
      <c r="E918">
        <v>0</v>
      </c>
      <c r="F918" t="s">
        <v>7</v>
      </c>
      <c r="G918" t="s">
        <v>12</v>
      </c>
      <c r="H918">
        <v>21774.32215</v>
      </c>
      <c r="I918" t="str">
        <f t="shared" si="14"/>
        <v>Over weight</v>
      </c>
    </row>
    <row r="919" spans="1:9" x14ac:dyDescent="0.35">
      <c r="A919" t="s">
        <v>1271</v>
      </c>
      <c r="B919">
        <v>45</v>
      </c>
      <c r="C919" t="s">
        <v>9</v>
      </c>
      <c r="D919">
        <v>22.895</v>
      </c>
      <c r="E919">
        <v>0</v>
      </c>
      <c r="F919" t="s">
        <v>7</v>
      </c>
      <c r="G919" t="s">
        <v>13</v>
      </c>
      <c r="H919">
        <v>35069.374519999998</v>
      </c>
      <c r="I919" t="str">
        <f t="shared" si="14"/>
        <v>Healthy weight</v>
      </c>
    </row>
    <row r="920" spans="1:9" x14ac:dyDescent="0.35">
      <c r="A920" t="s">
        <v>1272</v>
      </c>
      <c r="B920">
        <v>61</v>
      </c>
      <c r="C920" t="s">
        <v>6</v>
      </c>
      <c r="D920">
        <v>28.2</v>
      </c>
      <c r="E920">
        <v>0</v>
      </c>
      <c r="F920" t="s">
        <v>10</v>
      </c>
      <c r="G920" t="s">
        <v>8</v>
      </c>
      <c r="H920">
        <v>13041.921</v>
      </c>
      <c r="I920" t="str">
        <f t="shared" si="14"/>
        <v>Over weight</v>
      </c>
    </row>
    <row r="921" spans="1:9" x14ac:dyDescent="0.35">
      <c r="A921" t="s">
        <v>1273</v>
      </c>
      <c r="B921">
        <v>35</v>
      </c>
      <c r="C921" t="s">
        <v>6</v>
      </c>
      <c r="D921">
        <v>34.21</v>
      </c>
      <c r="E921">
        <v>1</v>
      </c>
      <c r="F921" t="s">
        <v>10</v>
      </c>
      <c r="G921" t="s">
        <v>11</v>
      </c>
      <c r="H921">
        <v>5245.2268999999997</v>
      </c>
      <c r="I921" t="str">
        <f t="shared" si="14"/>
        <v>Obesity</v>
      </c>
    </row>
    <row r="922" spans="1:9" x14ac:dyDescent="0.35">
      <c r="A922" t="s">
        <v>1274</v>
      </c>
      <c r="B922">
        <v>62</v>
      </c>
      <c r="C922" t="s">
        <v>6</v>
      </c>
      <c r="D922">
        <v>25</v>
      </c>
      <c r="E922">
        <v>0</v>
      </c>
      <c r="F922" t="s">
        <v>10</v>
      </c>
      <c r="G922" t="s">
        <v>8</v>
      </c>
      <c r="H922">
        <v>13451.121999999999</v>
      </c>
      <c r="I922" t="str">
        <f t="shared" si="14"/>
        <v>Over weight</v>
      </c>
    </row>
    <row r="923" spans="1:9" x14ac:dyDescent="0.35">
      <c r="A923" t="s">
        <v>1275</v>
      </c>
      <c r="B923">
        <v>62</v>
      </c>
      <c r="C923" t="s">
        <v>6</v>
      </c>
      <c r="D923">
        <v>33.200000000000003</v>
      </c>
      <c r="E923">
        <v>0</v>
      </c>
      <c r="F923" t="s">
        <v>10</v>
      </c>
      <c r="G923" t="s">
        <v>8</v>
      </c>
      <c r="H923">
        <v>13462.52</v>
      </c>
      <c r="I923" t="str">
        <f t="shared" si="14"/>
        <v>Obesity</v>
      </c>
    </row>
    <row r="924" spans="1:9" x14ac:dyDescent="0.35">
      <c r="A924" t="s">
        <v>1276</v>
      </c>
      <c r="B924">
        <v>38</v>
      </c>
      <c r="C924" t="s">
        <v>9</v>
      </c>
      <c r="D924">
        <v>31</v>
      </c>
      <c r="E924">
        <v>1</v>
      </c>
      <c r="F924" t="s">
        <v>10</v>
      </c>
      <c r="G924" t="s">
        <v>8</v>
      </c>
      <c r="H924">
        <v>5488.2619999999997</v>
      </c>
      <c r="I924" t="str">
        <f t="shared" si="14"/>
        <v>Obesity</v>
      </c>
    </row>
    <row r="925" spans="1:9" x14ac:dyDescent="0.35">
      <c r="A925" t="s">
        <v>1277</v>
      </c>
      <c r="B925">
        <v>34</v>
      </c>
      <c r="C925" t="s">
        <v>9</v>
      </c>
      <c r="D925">
        <v>35.814999999999998</v>
      </c>
      <c r="E925">
        <v>0</v>
      </c>
      <c r="F925" t="s">
        <v>10</v>
      </c>
      <c r="G925" t="s">
        <v>12</v>
      </c>
      <c r="H925">
        <v>4320.4108500000002</v>
      </c>
      <c r="I925" t="str">
        <f t="shared" si="14"/>
        <v>Obesity</v>
      </c>
    </row>
    <row r="926" spans="1:9" x14ac:dyDescent="0.35">
      <c r="A926" t="s">
        <v>1278</v>
      </c>
      <c r="B926">
        <v>43</v>
      </c>
      <c r="C926" t="s">
        <v>9</v>
      </c>
      <c r="D926">
        <v>23.2</v>
      </c>
      <c r="E926">
        <v>0</v>
      </c>
      <c r="F926" t="s">
        <v>10</v>
      </c>
      <c r="G926" t="s">
        <v>8</v>
      </c>
      <c r="H926">
        <v>6250.4350000000004</v>
      </c>
      <c r="I926" t="str">
        <f t="shared" si="14"/>
        <v>Healthy weight</v>
      </c>
    </row>
    <row r="927" spans="1:9" x14ac:dyDescent="0.35">
      <c r="A927" t="s">
        <v>1279</v>
      </c>
      <c r="B927">
        <v>50</v>
      </c>
      <c r="C927" t="s">
        <v>9</v>
      </c>
      <c r="D927">
        <v>32.11</v>
      </c>
      <c r="E927">
        <v>2</v>
      </c>
      <c r="F927" t="s">
        <v>10</v>
      </c>
      <c r="G927" t="s">
        <v>13</v>
      </c>
      <c r="H927">
        <v>25333.332839999999</v>
      </c>
      <c r="I927" t="str">
        <f t="shared" si="14"/>
        <v>Obesity</v>
      </c>
    </row>
    <row r="928" spans="1:9" x14ac:dyDescent="0.35">
      <c r="A928" t="s">
        <v>1280</v>
      </c>
      <c r="B928">
        <v>19</v>
      </c>
      <c r="C928" t="s">
        <v>6</v>
      </c>
      <c r="D928">
        <v>23.4</v>
      </c>
      <c r="E928">
        <v>2</v>
      </c>
      <c r="F928" t="s">
        <v>10</v>
      </c>
      <c r="G928" t="s">
        <v>8</v>
      </c>
      <c r="H928">
        <v>2913.569</v>
      </c>
      <c r="I928" t="str">
        <f t="shared" si="14"/>
        <v>Healthy weight</v>
      </c>
    </row>
    <row r="929" spans="1:9" x14ac:dyDescent="0.35">
      <c r="A929" t="s">
        <v>1281</v>
      </c>
      <c r="B929">
        <v>57</v>
      </c>
      <c r="C929" t="s">
        <v>6</v>
      </c>
      <c r="D929">
        <v>20.100000000000001</v>
      </c>
      <c r="E929">
        <v>1</v>
      </c>
      <c r="F929" t="s">
        <v>10</v>
      </c>
      <c r="G929" t="s">
        <v>8</v>
      </c>
      <c r="H929">
        <v>12032.325999999999</v>
      </c>
      <c r="I929" t="str">
        <f t="shared" si="14"/>
        <v>Healthy weight</v>
      </c>
    </row>
    <row r="930" spans="1:9" x14ac:dyDescent="0.35">
      <c r="A930" t="s">
        <v>1282</v>
      </c>
      <c r="B930">
        <v>62</v>
      </c>
      <c r="C930" t="s">
        <v>6</v>
      </c>
      <c r="D930">
        <v>39.159999999999997</v>
      </c>
      <c r="E930">
        <v>0</v>
      </c>
      <c r="F930" t="s">
        <v>10</v>
      </c>
      <c r="G930" t="s">
        <v>11</v>
      </c>
      <c r="H930">
        <v>13470.804400000001</v>
      </c>
      <c r="I930" t="str">
        <f t="shared" si="14"/>
        <v>Obesity</v>
      </c>
    </row>
    <row r="931" spans="1:9" x14ac:dyDescent="0.35">
      <c r="A931" t="s">
        <v>1283</v>
      </c>
      <c r="B931">
        <v>41</v>
      </c>
      <c r="C931" t="s">
        <v>9</v>
      </c>
      <c r="D931">
        <v>34.21</v>
      </c>
      <c r="E931">
        <v>1</v>
      </c>
      <c r="F931" t="s">
        <v>10</v>
      </c>
      <c r="G931" t="s">
        <v>11</v>
      </c>
      <c r="H931">
        <v>6289.7548999999999</v>
      </c>
      <c r="I931" t="str">
        <f t="shared" si="14"/>
        <v>Obesity</v>
      </c>
    </row>
    <row r="932" spans="1:9" x14ac:dyDescent="0.35">
      <c r="A932" t="s">
        <v>1284</v>
      </c>
      <c r="B932">
        <v>26</v>
      </c>
      <c r="C932" t="s">
        <v>9</v>
      </c>
      <c r="D932">
        <v>46.53</v>
      </c>
      <c r="E932">
        <v>1</v>
      </c>
      <c r="F932" t="s">
        <v>10</v>
      </c>
      <c r="G932" t="s">
        <v>11</v>
      </c>
      <c r="H932">
        <v>2927.0646999999999</v>
      </c>
      <c r="I932" t="str">
        <f t="shared" si="14"/>
        <v>Obesity</v>
      </c>
    </row>
    <row r="933" spans="1:9" x14ac:dyDescent="0.35">
      <c r="A933" t="s">
        <v>1285</v>
      </c>
      <c r="B933">
        <v>39</v>
      </c>
      <c r="C933" t="s">
        <v>6</v>
      </c>
      <c r="D933">
        <v>32.5</v>
      </c>
      <c r="E933">
        <v>1</v>
      </c>
      <c r="F933" t="s">
        <v>10</v>
      </c>
      <c r="G933" t="s">
        <v>8</v>
      </c>
      <c r="H933">
        <v>6238.2979999999998</v>
      </c>
      <c r="I933" t="str">
        <f t="shared" si="14"/>
        <v>Obesity</v>
      </c>
    </row>
    <row r="934" spans="1:9" x14ac:dyDescent="0.35">
      <c r="A934" t="s">
        <v>1286</v>
      </c>
      <c r="B934">
        <v>46</v>
      </c>
      <c r="C934" t="s">
        <v>9</v>
      </c>
      <c r="D934">
        <v>25.8</v>
      </c>
      <c r="E934">
        <v>5</v>
      </c>
      <c r="F934" t="s">
        <v>10</v>
      </c>
      <c r="G934" t="s">
        <v>8</v>
      </c>
      <c r="H934">
        <v>10096.969999999999</v>
      </c>
      <c r="I934" t="str">
        <f t="shared" si="14"/>
        <v>Over weight</v>
      </c>
    </row>
    <row r="935" spans="1:9" x14ac:dyDescent="0.35">
      <c r="A935" t="s">
        <v>1287</v>
      </c>
      <c r="B935">
        <v>45</v>
      </c>
      <c r="C935" t="s">
        <v>6</v>
      </c>
      <c r="D935">
        <v>35.299999999999997</v>
      </c>
      <c r="E935">
        <v>0</v>
      </c>
      <c r="F935" t="s">
        <v>10</v>
      </c>
      <c r="G935" t="s">
        <v>8</v>
      </c>
      <c r="H935">
        <v>7348.1419999999998</v>
      </c>
      <c r="I935" t="str">
        <f t="shared" si="14"/>
        <v>Obesity</v>
      </c>
    </row>
    <row r="936" spans="1:9" x14ac:dyDescent="0.35">
      <c r="A936" t="s">
        <v>1288</v>
      </c>
      <c r="B936">
        <v>32</v>
      </c>
      <c r="C936" t="s">
        <v>9</v>
      </c>
      <c r="D936">
        <v>37.18</v>
      </c>
      <c r="E936">
        <v>2</v>
      </c>
      <c r="F936" t="s">
        <v>10</v>
      </c>
      <c r="G936" t="s">
        <v>11</v>
      </c>
      <c r="H936">
        <v>4673.3922000000002</v>
      </c>
      <c r="I936" t="str">
        <f t="shared" si="14"/>
        <v>Obesity</v>
      </c>
    </row>
    <row r="937" spans="1:9" x14ac:dyDescent="0.35">
      <c r="A937" t="s">
        <v>1289</v>
      </c>
      <c r="B937">
        <v>59</v>
      </c>
      <c r="C937" t="s">
        <v>6</v>
      </c>
      <c r="D937">
        <v>27.5</v>
      </c>
      <c r="E937">
        <v>0</v>
      </c>
      <c r="F937" t="s">
        <v>10</v>
      </c>
      <c r="G937" t="s">
        <v>8</v>
      </c>
      <c r="H937">
        <v>12233.828</v>
      </c>
      <c r="I937" t="str">
        <f t="shared" si="14"/>
        <v>Over weight</v>
      </c>
    </row>
    <row r="938" spans="1:9" x14ac:dyDescent="0.35">
      <c r="A938" t="s">
        <v>1290</v>
      </c>
      <c r="B938">
        <v>44</v>
      </c>
      <c r="C938" t="s">
        <v>9</v>
      </c>
      <c r="D938">
        <v>29.734999999999999</v>
      </c>
      <c r="E938">
        <v>2</v>
      </c>
      <c r="F938" t="s">
        <v>10</v>
      </c>
      <c r="G938" t="s">
        <v>13</v>
      </c>
      <c r="H938">
        <v>32108.662820000001</v>
      </c>
      <c r="I938" t="str">
        <f t="shared" si="14"/>
        <v>Over weight</v>
      </c>
    </row>
    <row r="939" spans="1:9" x14ac:dyDescent="0.35">
      <c r="A939" t="s">
        <v>1291</v>
      </c>
      <c r="B939">
        <v>39</v>
      </c>
      <c r="C939" t="s">
        <v>6</v>
      </c>
      <c r="D939">
        <v>24.225000000000001</v>
      </c>
      <c r="E939">
        <v>5</v>
      </c>
      <c r="F939" t="s">
        <v>10</v>
      </c>
      <c r="G939" t="s">
        <v>12</v>
      </c>
      <c r="H939">
        <v>8965.7957499999993</v>
      </c>
      <c r="I939" t="str">
        <f t="shared" si="14"/>
        <v>Healthy weight</v>
      </c>
    </row>
    <row r="940" spans="1:9" x14ac:dyDescent="0.35">
      <c r="A940" t="s">
        <v>1292</v>
      </c>
      <c r="B940">
        <v>18</v>
      </c>
      <c r="C940" t="s">
        <v>9</v>
      </c>
      <c r="D940">
        <v>26.18</v>
      </c>
      <c r="E940">
        <v>2</v>
      </c>
      <c r="F940" t="s">
        <v>10</v>
      </c>
      <c r="G940" t="s">
        <v>11</v>
      </c>
      <c r="H940">
        <v>2304.0021999999999</v>
      </c>
      <c r="I940" t="str">
        <f t="shared" si="14"/>
        <v>Over weight</v>
      </c>
    </row>
    <row r="941" spans="1:9" x14ac:dyDescent="0.35">
      <c r="A941" t="s">
        <v>1293</v>
      </c>
      <c r="B941">
        <v>53</v>
      </c>
      <c r="C941" t="s">
        <v>9</v>
      </c>
      <c r="D941">
        <v>29.48</v>
      </c>
      <c r="E941">
        <v>0</v>
      </c>
      <c r="F941" t="s">
        <v>10</v>
      </c>
      <c r="G941" t="s">
        <v>11</v>
      </c>
      <c r="H941">
        <v>9487.6442000000006</v>
      </c>
      <c r="I941" t="str">
        <f t="shared" si="14"/>
        <v>Over weight</v>
      </c>
    </row>
    <row r="942" spans="1:9" x14ac:dyDescent="0.35">
      <c r="A942" t="s">
        <v>1294</v>
      </c>
      <c r="B942">
        <v>18</v>
      </c>
      <c r="C942" t="s">
        <v>9</v>
      </c>
      <c r="D942">
        <v>23.21</v>
      </c>
      <c r="E942">
        <v>0</v>
      </c>
      <c r="F942" t="s">
        <v>10</v>
      </c>
      <c r="G942" t="s">
        <v>11</v>
      </c>
      <c r="H942">
        <v>1121.8739</v>
      </c>
      <c r="I942" t="str">
        <f t="shared" si="14"/>
        <v>Healthy weight</v>
      </c>
    </row>
    <row r="943" spans="1:9" x14ac:dyDescent="0.35">
      <c r="A943" t="s">
        <v>1295</v>
      </c>
      <c r="B943">
        <v>50</v>
      </c>
      <c r="C943" t="s">
        <v>6</v>
      </c>
      <c r="D943">
        <v>46.09</v>
      </c>
      <c r="E943">
        <v>1</v>
      </c>
      <c r="F943" t="s">
        <v>10</v>
      </c>
      <c r="G943" t="s">
        <v>11</v>
      </c>
      <c r="H943">
        <v>9549.5650999999998</v>
      </c>
      <c r="I943" t="str">
        <f t="shared" si="14"/>
        <v>Obesity</v>
      </c>
    </row>
    <row r="944" spans="1:9" x14ac:dyDescent="0.35">
      <c r="A944" t="s">
        <v>1296</v>
      </c>
      <c r="B944">
        <v>18</v>
      </c>
      <c r="C944" t="s">
        <v>6</v>
      </c>
      <c r="D944">
        <v>40.185000000000002</v>
      </c>
      <c r="E944">
        <v>0</v>
      </c>
      <c r="F944" t="s">
        <v>10</v>
      </c>
      <c r="G944" t="s">
        <v>13</v>
      </c>
      <c r="H944">
        <v>2217.4691499999999</v>
      </c>
      <c r="I944" t="str">
        <f t="shared" si="14"/>
        <v>Obesity</v>
      </c>
    </row>
    <row r="945" spans="1:9" x14ac:dyDescent="0.35">
      <c r="A945" t="s">
        <v>1297</v>
      </c>
      <c r="B945">
        <v>19</v>
      </c>
      <c r="C945" t="s">
        <v>9</v>
      </c>
      <c r="D945">
        <v>22.61</v>
      </c>
      <c r="E945">
        <v>0</v>
      </c>
      <c r="F945" t="s">
        <v>10</v>
      </c>
      <c r="G945" t="s">
        <v>12</v>
      </c>
      <c r="H945">
        <v>1628.4709</v>
      </c>
      <c r="I945" t="str">
        <f t="shared" si="14"/>
        <v>Healthy weight</v>
      </c>
    </row>
    <row r="946" spans="1:9" x14ac:dyDescent="0.35">
      <c r="A946" t="s">
        <v>1298</v>
      </c>
      <c r="B946">
        <v>62</v>
      </c>
      <c r="C946" t="s">
        <v>9</v>
      </c>
      <c r="D946">
        <v>39.93</v>
      </c>
      <c r="E946">
        <v>0</v>
      </c>
      <c r="F946" t="s">
        <v>10</v>
      </c>
      <c r="G946" t="s">
        <v>11</v>
      </c>
      <c r="H946">
        <v>12982.8747</v>
      </c>
      <c r="I946" t="str">
        <f t="shared" si="14"/>
        <v>Obesity</v>
      </c>
    </row>
    <row r="947" spans="1:9" x14ac:dyDescent="0.35">
      <c r="A947" t="s">
        <v>1299</v>
      </c>
      <c r="B947">
        <v>56</v>
      </c>
      <c r="C947" t="s">
        <v>6</v>
      </c>
      <c r="D947">
        <v>35.799999999999997</v>
      </c>
      <c r="E947">
        <v>1</v>
      </c>
      <c r="F947" t="s">
        <v>10</v>
      </c>
      <c r="G947" t="s">
        <v>8</v>
      </c>
      <c r="H947">
        <v>11674.13</v>
      </c>
      <c r="I947" t="str">
        <f t="shared" si="14"/>
        <v>Obesity</v>
      </c>
    </row>
    <row r="948" spans="1:9" x14ac:dyDescent="0.35">
      <c r="A948" t="s">
        <v>1300</v>
      </c>
      <c r="B948">
        <v>42</v>
      </c>
      <c r="C948" t="s">
        <v>9</v>
      </c>
      <c r="D948">
        <v>35.799999999999997</v>
      </c>
      <c r="E948">
        <v>2</v>
      </c>
      <c r="F948" t="s">
        <v>10</v>
      </c>
      <c r="G948" t="s">
        <v>8</v>
      </c>
      <c r="H948">
        <v>7160.0940000000001</v>
      </c>
      <c r="I948" t="str">
        <f t="shared" si="14"/>
        <v>Obesity</v>
      </c>
    </row>
    <row r="949" spans="1:9" x14ac:dyDescent="0.35">
      <c r="A949" t="s">
        <v>1301</v>
      </c>
      <c r="B949">
        <v>37</v>
      </c>
      <c r="C949" t="s">
        <v>9</v>
      </c>
      <c r="D949">
        <v>34.200000000000003</v>
      </c>
      <c r="E949">
        <v>1</v>
      </c>
      <c r="F949" t="s">
        <v>7</v>
      </c>
      <c r="G949" t="s">
        <v>13</v>
      </c>
      <c r="H949">
        <v>39047.285000000003</v>
      </c>
      <c r="I949" t="str">
        <f t="shared" si="14"/>
        <v>Obesity</v>
      </c>
    </row>
    <row r="950" spans="1:9" x14ac:dyDescent="0.35">
      <c r="A950" t="s">
        <v>1302</v>
      </c>
      <c r="B950">
        <v>42</v>
      </c>
      <c r="C950" t="s">
        <v>9</v>
      </c>
      <c r="D950">
        <v>31.254999999999999</v>
      </c>
      <c r="E950">
        <v>0</v>
      </c>
      <c r="F950" t="s">
        <v>10</v>
      </c>
      <c r="G950" t="s">
        <v>12</v>
      </c>
      <c r="H950">
        <v>6358.7764500000003</v>
      </c>
      <c r="I950" t="str">
        <f t="shared" si="14"/>
        <v>Obesity</v>
      </c>
    </row>
    <row r="951" spans="1:9" x14ac:dyDescent="0.35">
      <c r="A951" t="s">
        <v>1303</v>
      </c>
      <c r="B951">
        <v>25</v>
      </c>
      <c r="C951" t="s">
        <v>9</v>
      </c>
      <c r="D951">
        <v>29.7</v>
      </c>
      <c r="E951">
        <v>3</v>
      </c>
      <c r="F951" t="s">
        <v>7</v>
      </c>
      <c r="G951" t="s">
        <v>8</v>
      </c>
      <c r="H951">
        <v>19933.457999999999</v>
      </c>
      <c r="I951" t="str">
        <f t="shared" si="14"/>
        <v>Over weight</v>
      </c>
    </row>
    <row r="952" spans="1:9" x14ac:dyDescent="0.35">
      <c r="A952" t="s">
        <v>1304</v>
      </c>
      <c r="B952">
        <v>57</v>
      </c>
      <c r="C952" t="s">
        <v>9</v>
      </c>
      <c r="D952">
        <v>18.335000000000001</v>
      </c>
      <c r="E952">
        <v>0</v>
      </c>
      <c r="F952" t="s">
        <v>10</v>
      </c>
      <c r="G952" t="s">
        <v>13</v>
      </c>
      <c r="H952">
        <v>11534.872649999999</v>
      </c>
      <c r="I952" t="str">
        <f t="shared" si="14"/>
        <v>Underweight</v>
      </c>
    </row>
    <row r="953" spans="1:9" x14ac:dyDescent="0.35">
      <c r="A953" t="s">
        <v>1305</v>
      </c>
      <c r="B953">
        <v>51</v>
      </c>
      <c r="C953" t="s">
        <v>9</v>
      </c>
      <c r="D953">
        <v>42.9</v>
      </c>
      <c r="E953">
        <v>2</v>
      </c>
      <c r="F953" t="s">
        <v>7</v>
      </c>
      <c r="G953" t="s">
        <v>11</v>
      </c>
      <c r="H953">
        <v>47462.894</v>
      </c>
      <c r="I953" t="str">
        <f t="shared" si="14"/>
        <v>Obesity</v>
      </c>
    </row>
    <row r="954" spans="1:9" x14ac:dyDescent="0.35">
      <c r="A954" t="s">
        <v>1306</v>
      </c>
      <c r="B954">
        <v>30</v>
      </c>
      <c r="C954" t="s">
        <v>6</v>
      </c>
      <c r="D954">
        <v>28.405000000000001</v>
      </c>
      <c r="E954">
        <v>1</v>
      </c>
      <c r="F954" t="s">
        <v>10</v>
      </c>
      <c r="G954" t="s">
        <v>12</v>
      </c>
      <c r="H954">
        <v>4527.1829500000003</v>
      </c>
      <c r="I954" t="str">
        <f t="shared" si="14"/>
        <v>Over weight</v>
      </c>
    </row>
    <row r="955" spans="1:9" x14ac:dyDescent="0.35">
      <c r="A955" t="s">
        <v>1307</v>
      </c>
      <c r="B955">
        <v>44</v>
      </c>
      <c r="C955" t="s">
        <v>9</v>
      </c>
      <c r="D955">
        <v>30.2</v>
      </c>
      <c r="E955">
        <v>2</v>
      </c>
      <c r="F955" t="s">
        <v>7</v>
      </c>
      <c r="G955" t="s">
        <v>8</v>
      </c>
      <c r="H955">
        <v>38998.546000000002</v>
      </c>
      <c r="I955" t="str">
        <f t="shared" si="14"/>
        <v>Obesity</v>
      </c>
    </row>
    <row r="956" spans="1:9" x14ac:dyDescent="0.35">
      <c r="A956" t="s">
        <v>1308</v>
      </c>
      <c r="B956">
        <v>34</v>
      </c>
      <c r="C956" t="s">
        <v>9</v>
      </c>
      <c r="D956">
        <v>27.835000000000001</v>
      </c>
      <c r="E956">
        <v>1</v>
      </c>
      <c r="F956" t="s">
        <v>7</v>
      </c>
      <c r="G956" t="s">
        <v>12</v>
      </c>
      <c r="H956">
        <v>20009.63365</v>
      </c>
      <c r="I956" t="str">
        <f t="shared" si="14"/>
        <v>Over weight</v>
      </c>
    </row>
    <row r="957" spans="1:9" x14ac:dyDescent="0.35">
      <c r="A957" t="s">
        <v>1309</v>
      </c>
      <c r="B957">
        <v>31</v>
      </c>
      <c r="C957" t="s">
        <v>9</v>
      </c>
      <c r="D957">
        <v>39.49</v>
      </c>
      <c r="E957">
        <v>1</v>
      </c>
      <c r="F957" t="s">
        <v>10</v>
      </c>
      <c r="G957" t="s">
        <v>11</v>
      </c>
      <c r="H957">
        <v>3875.7341000000001</v>
      </c>
      <c r="I957" t="str">
        <f t="shared" si="14"/>
        <v>Obesity</v>
      </c>
    </row>
    <row r="958" spans="1:9" x14ac:dyDescent="0.35">
      <c r="A958" t="s">
        <v>1310</v>
      </c>
      <c r="B958">
        <v>54</v>
      </c>
      <c r="C958" t="s">
        <v>9</v>
      </c>
      <c r="D958">
        <v>30.8</v>
      </c>
      <c r="E958">
        <v>1</v>
      </c>
      <c r="F958" t="s">
        <v>7</v>
      </c>
      <c r="G958" t="s">
        <v>11</v>
      </c>
      <c r="H958">
        <v>41999.519999999997</v>
      </c>
      <c r="I958" t="str">
        <f t="shared" si="14"/>
        <v>Obesity</v>
      </c>
    </row>
    <row r="959" spans="1:9" x14ac:dyDescent="0.35">
      <c r="A959" t="s">
        <v>1311</v>
      </c>
      <c r="B959">
        <v>24</v>
      </c>
      <c r="C959" t="s">
        <v>9</v>
      </c>
      <c r="D959">
        <v>26.79</v>
      </c>
      <c r="E959">
        <v>1</v>
      </c>
      <c r="F959" t="s">
        <v>10</v>
      </c>
      <c r="G959" t="s">
        <v>12</v>
      </c>
      <c r="H959">
        <v>12609.88702</v>
      </c>
      <c r="I959" t="str">
        <f t="shared" si="14"/>
        <v>Over weight</v>
      </c>
    </row>
    <row r="960" spans="1:9" x14ac:dyDescent="0.35">
      <c r="A960" t="s">
        <v>1312</v>
      </c>
      <c r="B960">
        <v>43</v>
      </c>
      <c r="C960" t="s">
        <v>9</v>
      </c>
      <c r="D960">
        <v>34.96</v>
      </c>
      <c r="E960">
        <v>1</v>
      </c>
      <c r="F960" t="s">
        <v>7</v>
      </c>
      <c r="G960" t="s">
        <v>13</v>
      </c>
      <c r="H960">
        <v>41034.221400000002</v>
      </c>
      <c r="I960" t="str">
        <f t="shared" si="14"/>
        <v>Obesity</v>
      </c>
    </row>
    <row r="961" spans="1:9" x14ac:dyDescent="0.35">
      <c r="A961" t="s">
        <v>1313</v>
      </c>
      <c r="B961">
        <v>48</v>
      </c>
      <c r="C961" t="s">
        <v>9</v>
      </c>
      <c r="D961">
        <v>36.67</v>
      </c>
      <c r="E961">
        <v>1</v>
      </c>
      <c r="F961" t="s">
        <v>10</v>
      </c>
      <c r="G961" t="s">
        <v>12</v>
      </c>
      <c r="H961">
        <v>28468.919010000001</v>
      </c>
      <c r="I961" t="str">
        <f t="shared" si="14"/>
        <v>Obesity</v>
      </c>
    </row>
    <row r="962" spans="1:9" x14ac:dyDescent="0.35">
      <c r="A962" t="s">
        <v>1314</v>
      </c>
      <c r="B962">
        <v>19</v>
      </c>
      <c r="C962" t="s">
        <v>6</v>
      </c>
      <c r="D962">
        <v>39.615000000000002</v>
      </c>
      <c r="E962">
        <v>1</v>
      </c>
      <c r="F962" t="s">
        <v>10</v>
      </c>
      <c r="G962" t="s">
        <v>12</v>
      </c>
      <c r="H962">
        <v>2730.1078499999999</v>
      </c>
      <c r="I962" t="str">
        <f t="shared" ref="I962:I1025" si="15">IF(D962&lt;18.5,"Underweight",IF(D962&lt;24.9,"Healthy weight",IF(D962&lt;29.9,"Over weight","Obesity")))</f>
        <v>Obesity</v>
      </c>
    </row>
    <row r="963" spans="1:9" x14ac:dyDescent="0.35">
      <c r="A963" t="s">
        <v>1315</v>
      </c>
      <c r="B963">
        <v>29</v>
      </c>
      <c r="C963" t="s">
        <v>6</v>
      </c>
      <c r="D963">
        <v>25.9</v>
      </c>
      <c r="E963">
        <v>0</v>
      </c>
      <c r="F963" t="s">
        <v>10</v>
      </c>
      <c r="G963" t="s">
        <v>8</v>
      </c>
      <c r="H963">
        <v>3353.2840000000001</v>
      </c>
      <c r="I963" t="str">
        <f t="shared" si="15"/>
        <v>Over weight</v>
      </c>
    </row>
    <row r="964" spans="1:9" x14ac:dyDescent="0.35">
      <c r="A964" t="s">
        <v>1316</v>
      </c>
      <c r="B964">
        <v>63</v>
      </c>
      <c r="C964" t="s">
        <v>6</v>
      </c>
      <c r="D964">
        <v>35.200000000000003</v>
      </c>
      <c r="E964">
        <v>1</v>
      </c>
      <c r="F964" t="s">
        <v>10</v>
      </c>
      <c r="G964" t="s">
        <v>11</v>
      </c>
      <c r="H964">
        <v>14474.674999999999</v>
      </c>
      <c r="I964" t="str">
        <f t="shared" si="15"/>
        <v>Obesity</v>
      </c>
    </row>
    <row r="965" spans="1:9" x14ac:dyDescent="0.35">
      <c r="A965" t="s">
        <v>1317</v>
      </c>
      <c r="B965">
        <v>46</v>
      </c>
      <c r="C965" t="s">
        <v>9</v>
      </c>
      <c r="D965">
        <v>24.795000000000002</v>
      </c>
      <c r="E965">
        <v>3</v>
      </c>
      <c r="F965" t="s">
        <v>10</v>
      </c>
      <c r="G965" t="s">
        <v>13</v>
      </c>
      <c r="H965">
        <v>9500.5730500000009</v>
      </c>
      <c r="I965" t="str">
        <f t="shared" si="15"/>
        <v>Healthy weight</v>
      </c>
    </row>
    <row r="966" spans="1:9" x14ac:dyDescent="0.35">
      <c r="A966" t="s">
        <v>1318</v>
      </c>
      <c r="B966">
        <v>52</v>
      </c>
      <c r="C966" t="s">
        <v>9</v>
      </c>
      <c r="D966">
        <v>36.765000000000001</v>
      </c>
      <c r="E966">
        <v>2</v>
      </c>
      <c r="F966" t="s">
        <v>10</v>
      </c>
      <c r="G966" t="s">
        <v>12</v>
      </c>
      <c r="H966">
        <v>26467.09737</v>
      </c>
      <c r="I966" t="str">
        <f t="shared" si="15"/>
        <v>Obesity</v>
      </c>
    </row>
    <row r="967" spans="1:9" x14ac:dyDescent="0.35">
      <c r="A967" t="s">
        <v>1319</v>
      </c>
      <c r="B967">
        <v>35</v>
      </c>
      <c r="C967" t="s">
        <v>9</v>
      </c>
      <c r="D967">
        <v>27.1</v>
      </c>
      <c r="E967">
        <v>1</v>
      </c>
      <c r="F967" t="s">
        <v>10</v>
      </c>
      <c r="G967" t="s">
        <v>8</v>
      </c>
      <c r="H967">
        <v>4746.3440000000001</v>
      </c>
      <c r="I967" t="str">
        <f t="shared" si="15"/>
        <v>Over weight</v>
      </c>
    </row>
    <row r="968" spans="1:9" x14ac:dyDescent="0.35">
      <c r="A968" t="s">
        <v>1320</v>
      </c>
      <c r="B968">
        <v>51</v>
      </c>
      <c r="C968" t="s">
        <v>9</v>
      </c>
      <c r="D968">
        <v>24.795000000000002</v>
      </c>
      <c r="E968">
        <v>2</v>
      </c>
      <c r="F968" t="s">
        <v>7</v>
      </c>
      <c r="G968" t="s">
        <v>12</v>
      </c>
      <c r="H968">
        <v>23967.38305</v>
      </c>
      <c r="I968" t="str">
        <f t="shared" si="15"/>
        <v>Healthy weight</v>
      </c>
    </row>
    <row r="969" spans="1:9" x14ac:dyDescent="0.35">
      <c r="A969" t="s">
        <v>1321</v>
      </c>
      <c r="B969">
        <v>44</v>
      </c>
      <c r="C969" t="s">
        <v>9</v>
      </c>
      <c r="D969">
        <v>25.364999999999998</v>
      </c>
      <c r="E969">
        <v>1</v>
      </c>
      <c r="F969" t="s">
        <v>10</v>
      </c>
      <c r="G969" t="s">
        <v>12</v>
      </c>
      <c r="H969">
        <v>7518.0253499999999</v>
      </c>
      <c r="I969" t="str">
        <f t="shared" si="15"/>
        <v>Over weight</v>
      </c>
    </row>
    <row r="970" spans="1:9" x14ac:dyDescent="0.35">
      <c r="A970" t="s">
        <v>1322</v>
      </c>
      <c r="B970">
        <v>21</v>
      </c>
      <c r="C970" t="s">
        <v>9</v>
      </c>
      <c r="D970">
        <v>25.745000000000001</v>
      </c>
      <c r="E970">
        <v>2</v>
      </c>
      <c r="F970" t="s">
        <v>10</v>
      </c>
      <c r="G970" t="s">
        <v>13</v>
      </c>
      <c r="H970">
        <v>3279.8685500000001</v>
      </c>
      <c r="I970" t="str">
        <f t="shared" si="15"/>
        <v>Over weight</v>
      </c>
    </row>
    <row r="971" spans="1:9" x14ac:dyDescent="0.35">
      <c r="A971" t="s">
        <v>1323</v>
      </c>
      <c r="B971">
        <v>39</v>
      </c>
      <c r="C971" t="s">
        <v>6</v>
      </c>
      <c r="D971">
        <v>34.32</v>
      </c>
      <c r="E971">
        <v>5</v>
      </c>
      <c r="F971" t="s">
        <v>10</v>
      </c>
      <c r="G971" t="s">
        <v>11</v>
      </c>
      <c r="H971">
        <v>8596.8277999999991</v>
      </c>
      <c r="I971" t="str">
        <f t="shared" si="15"/>
        <v>Obesity</v>
      </c>
    </row>
    <row r="972" spans="1:9" x14ac:dyDescent="0.35">
      <c r="A972" t="s">
        <v>1324</v>
      </c>
      <c r="B972">
        <v>50</v>
      </c>
      <c r="C972" t="s">
        <v>6</v>
      </c>
      <c r="D972">
        <v>28.16</v>
      </c>
      <c r="E972">
        <v>3</v>
      </c>
      <c r="F972" t="s">
        <v>10</v>
      </c>
      <c r="G972" t="s">
        <v>11</v>
      </c>
      <c r="H972">
        <v>10702.642400000001</v>
      </c>
      <c r="I972" t="str">
        <f t="shared" si="15"/>
        <v>Over weight</v>
      </c>
    </row>
    <row r="973" spans="1:9" x14ac:dyDescent="0.35">
      <c r="A973" t="s">
        <v>1325</v>
      </c>
      <c r="B973">
        <v>34</v>
      </c>
      <c r="C973" t="s">
        <v>6</v>
      </c>
      <c r="D973">
        <v>23.56</v>
      </c>
      <c r="E973">
        <v>0</v>
      </c>
      <c r="F973" t="s">
        <v>10</v>
      </c>
      <c r="G973" t="s">
        <v>13</v>
      </c>
      <c r="H973">
        <v>4992.3764000000001</v>
      </c>
      <c r="I973" t="str">
        <f t="shared" si="15"/>
        <v>Healthy weight</v>
      </c>
    </row>
    <row r="974" spans="1:9" x14ac:dyDescent="0.35">
      <c r="A974" t="s">
        <v>1326</v>
      </c>
      <c r="B974">
        <v>22</v>
      </c>
      <c r="C974" t="s">
        <v>6</v>
      </c>
      <c r="D974">
        <v>20.234999999999999</v>
      </c>
      <c r="E974">
        <v>0</v>
      </c>
      <c r="F974" t="s">
        <v>10</v>
      </c>
      <c r="G974" t="s">
        <v>12</v>
      </c>
      <c r="H974">
        <v>2527.8186500000002</v>
      </c>
      <c r="I974" t="str">
        <f t="shared" si="15"/>
        <v>Healthy weight</v>
      </c>
    </row>
    <row r="975" spans="1:9" x14ac:dyDescent="0.35">
      <c r="A975" t="s">
        <v>1327</v>
      </c>
      <c r="B975">
        <v>19</v>
      </c>
      <c r="C975" t="s">
        <v>6</v>
      </c>
      <c r="D975">
        <v>40.5</v>
      </c>
      <c r="E975">
        <v>0</v>
      </c>
      <c r="F975" t="s">
        <v>10</v>
      </c>
      <c r="G975" t="s">
        <v>8</v>
      </c>
      <c r="H975">
        <v>1759.338</v>
      </c>
      <c r="I975" t="str">
        <f t="shared" si="15"/>
        <v>Obesity</v>
      </c>
    </row>
    <row r="976" spans="1:9" x14ac:dyDescent="0.35">
      <c r="A976" t="s">
        <v>1328</v>
      </c>
      <c r="B976">
        <v>26</v>
      </c>
      <c r="C976" t="s">
        <v>9</v>
      </c>
      <c r="D976">
        <v>35.42</v>
      </c>
      <c r="E976">
        <v>0</v>
      </c>
      <c r="F976" t="s">
        <v>10</v>
      </c>
      <c r="G976" t="s">
        <v>11</v>
      </c>
      <c r="H976">
        <v>2322.6217999999999</v>
      </c>
      <c r="I976" t="str">
        <f t="shared" si="15"/>
        <v>Obesity</v>
      </c>
    </row>
    <row r="977" spans="1:9" x14ac:dyDescent="0.35">
      <c r="A977" t="s">
        <v>1329</v>
      </c>
      <c r="B977">
        <v>29</v>
      </c>
      <c r="C977" t="s">
        <v>9</v>
      </c>
      <c r="D977">
        <v>22.895</v>
      </c>
      <c r="E977">
        <v>0</v>
      </c>
      <c r="F977" t="s">
        <v>7</v>
      </c>
      <c r="G977" t="s">
        <v>13</v>
      </c>
      <c r="H977">
        <v>16138.762049999999</v>
      </c>
      <c r="I977" t="str">
        <f t="shared" si="15"/>
        <v>Healthy weight</v>
      </c>
    </row>
    <row r="978" spans="1:9" x14ac:dyDescent="0.35">
      <c r="A978" t="s">
        <v>1330</v>
      </c>
      <c r="B978">
        <v>48</v>
      </c>
      <c r="C978" t="s">
        <v>9</v>
      </c>
      <c r="D978">
        <v>40.15</v>
      </c>
      <c r="E978">
        <v>0</v>
      </c>
      <c r="F978" t="s">
        <v>10</v>
      </c>
      <c r="G978" t="s">
        <v>11</v>
      </c>
      <c r="H978">
        <v>7804.1605</v>
      </c>
      <c r="I978" t="str">
        <f t="shared" si="15"/>
        <v>Obesity</v>
      </c>
    </row>
    <row r="979" spans="1:9" x14ac:dyDescent="0.35">
      <c r="A979" t="s">
        <v>1331</v>
      </c>
      <c r="B979">
        <v>26</v>
      </c>
      <c r="C979" t="s">
        <v>9</v>
      </c>
      <c r="D979">
        <v>29.15</v>
      </c>
      <c r="E979">
        <v>1</v>
      </c>
      <c r="F979" t="s">
        <v>10</v>
      </c>
      <c r="G979" t="s">
        <v>11</v>
      </c>
      <c r="H979">
        <v>2902.9065000000001</v>
      </c>
      <c r="I979" t="str">
        <f t="shared" si="15"/>
        <v>Over weight</v>
      </c>
    </row>
    <row r="980" spans="1:9" x14ac:dyDescent="0.35">
      <c r="A980" t="s">
        <v>1332</v>
      </c>
      <c r="B980">
        <v>45</v>
      </c>
      <c r="C980" t="s">
        <v>6</v>
      </c>
      <c r="D980">
        <v>39.994999999999997</v>
      </c>
      <c r="E980">
        <v>3</v>
      </c>
      <c r="F980" t="s">
        <v>10</v>
      </c>
      <c r="G980" t="s">
        <v>13</v>
      </c>
      <c r="H980">
        <v>9704.6680500000002</v>
      </c>
      <c r="I980" t="str">
        <f t="shared" si="15"/>
        <v>Obesity</v>
      </c>
    </row>
    <row r="981" spans="1:9" x14ac:dyDescent="0.35">
      <c r="A981" t="s">
        <v>1333</v>
      </c>
      <c r="B981">
        <v>36</v>
      </c>
      <c r="C981" t="s">
        <v>6</v>
      </c>
      <c r="D981">
        <v>29.92</v>
      </c>
      <c r="E981">
        <v>0</v>
      </c>
      <c r="F981" t="s">
        <v>10</v>
      </c>
      <c r="G981" t="s">
        <v>11</v>
      </c>
      <c r="H981">
        <v>4889.0367999999999</v>
      </c>
      <c r="I981" t="str">
        <f t="shared" si="15"/>
        <v>Obesity</v>
      </c>
    </row>
    <row r="982" spans="1:9" x14ac:dyDescent="0.35">
      <c r="A982" t="s">
        <v>1334</v>
      </c>
      <c r="B982">
        <v>54</v>
      </c>
      <c r="C982" t="s">
        <v>9</v>
      </c>
      <c r="D982">
        <v>25.46</v>
      </c>
      <c r="E982">
        <v>1</v>
      </c>
      <c r="F982" t="s">
        <v>10</v>
      </c>
      <c r="G982" t="s">
        <v>13</v>
      </c>
      <c r="H982">
        <v>25517.11363</v>
      </c>
      <c r="I982" t="str">
        <f t="shared" si="15"/>
        <v>Over weight</v>
      </c>
    </row>
    <row r="983" spans="1:9" x14ac:dyDescent="0.35">
      <c r="A983" t="s">
        <v>1335</v>
      </c>
      <c r="B983">
        <v>34</v>
      </c>
      <c r="C983" t="s">
        <v>9</v>
      </c>
      <c r="D983">
        <v>21.375</v>
      </c>
      <c r="E983">
        <v>0</v>
      </c>
      <c r="F983" t="s">
        <v>10</v>
      </c>
      <c r="G983" t="s">
        <v>13</v>
      </c>
      <c r="H983">
        <v>4500.33925</v>
      </c>
      <c r="I983" t="str">
        <f t="shared" si="15"/>
        <v>Healthy weight</v>
      </c>
    </row>
    <row r="984" spans="1:9" x14ac:dyDescent="0.35">
      <c r="A984" t="s">
        <v>1336</v>
      </c>
      <c r="B984">
        <v>31</v>
      </c>
      <c r="C984" t="s">
        <v>9</v>
      </c>
      <c r="D984">
        <v>25.9</v>
      </c>
      <c r="E984">
        <v>3</v>
      </c>
      <c r="F984" t="s">
        <v>7</v>
      </c>
      <c r="G984" t="s">
        <v>8</v>
      </c>
      <c r="H984">
        <v>19199.944</v>
      </c>
      <c r="I984" t="str">
        <f t="shared" si="15"/>
        <v>Over weight</v>
      </c>
    </row>
    <row r="985" spans="1:9" x14ac:dyDescent="0.35">
      <c r="A985" t="s">
        <v>1337</v>
      </c>
      <c r="B985">
        <v>27</v>
      </c>
      <c r="C985" t="s">
        <v>6</v>
      </c>
      <c r="D985">
        <v>30.59</v>
      </c>
      <c r="E985">
        <v>1</v>
      </c>
      <c r="F985" t="s">
        <v>10</v>
      </c>
      <c r="G985" t="s">
        <v>13</v>
      </c>
      <c r="H985">
        <v>16796.411940000002</v>
      </c>
      <c r="I985" t="str">
        <f t="shared" si="15"/>
        <v>Obesity</v>
      </c>
    </row>
    <row r="986" spans="1:9" x14ac:dyDescent="0.35">
      <c r="A986" t="s">
        <v>1338</v>
      </c>
      <c r="B986">
        <v>20</v>
      </c>
      <c r="C986" t="s">
        <v>9</v>
      </c>
      <c r="D986">
        <v>30.114999999999998</v>
      </c>
      <c r="E986">
        <v>5</v>
      </c>
      <c r="F986" t="s">
        <v>10</v>
      </c>
      <c r="G986" t="s">
        <v>13</v>
      </c>
      <c r="H986">
        <v>4915.0598499999996</v>
      </c>
      <c r="I986" t="str">
        <f t="shared" si="15"/>
        <v>Obesity</v>
      </c>
    </row>
    <row r="987" spans="1:9" x14ac:dyDescent="0.35">
      <c r="A987" t="s">
        <v>1339</v>
      </c>
      <c r="B987">
        <v>44</v>
      </c>
      <c r="C987" t="s">
        <v>6</v>
      </c>
      <c r="D987">
        <v>25.8</v>
      </c>
      <c r="E987">
        <v>1</v>
      </c>
      <c r="F987" t="s">
        <v>10</v>
      </c>
      <c r="G987" t="s">
        <v>8</v>
      </c>
      <c r="H987">
        <v>7624.63</v>
      </c>
      <c r="I987" t="str">
        <f t="shared" si="15"/>
        <v>Over weight</v>
      </c>
    </row>
    <row r="988" spans="1:9" x14ac:dyDescent="0.35">
      <c r="A988" t="s">
        <v>1340</v>
      </c>
      <c r="B988">
        <v>43</v>
      </c>
      <c r="C988" t="s">
        <v>9</v>
      </c>
      <c r="D988">
        <v>30.114999999999998</v>
      </c>
      <c r="E988">
        <v>3</v>
      </c>
      <c r="F988" t="s">
        <v>10</v>
      </c>
      <c r="G988" t="s">
        <v>12</v>
      </c>
      <c r="H988">
        <v>8410.0468500000006</v>
      </c>
      <c r="I988" t="str">
        <f t="shared" si="15"/>
        <v>Obesity</v>
      </c>
    </row>
    <row r="989" spans="1:9" x14ac:dyDescent="0.35">
      <c r="A989" t="s">
        <v>1341</v>
      </c>
      <c r="B989">
        <v>45</v>
      </c>
      <c r="C989" t="s">
        <v>6</v>
      </c>
      <c r="D989">
        <v>27.645</v>
      </c>
      <c r="E989">
        <v>1</v>
      </c>
      <c r="F989" t="s">
        <v>10</v>
      </c>
      <c r="G989" t="s">
        <v>12</v>
      </c>
      <c r="H989">
        <v>28340.188849999999</v>
      </c>
      <c r="I989" t="str">
        <f t="shared" si="15"/>
        <v>Over weight</v>
      </c>
    </row>
    <row r="990" spans="1:9" x14ac:dyDescent="0.35">
      <c r="A990" t="s">
        <v>1342</v>
      </c>
      <c r="B990">
        <v>34</v>
      </c>
      <c r="C990" t="s">
        <v>9</v>
      </c>
      <c r="D990">
        <v>34.674999999999997</v>
      </c>
      <c r="E990">
        <v>0</v>
      </c>
      <c r="F990" t="s">
        <v>10</v>
      </c>
      <c r="G990" t="s">
        <v>13</v>
      </c>
      <c r="H990">
        <v>4518.8262500000001</v>
      </c>
      <c r="I990" t="str">
        <f t="shared" si="15"/>
        <v>Obesity</v>
      </c>
    </row>
    <row r="991" spans="1:9" x14ac:dyDescent="0.35">
      <c r="A991" t="s">
        <v>1343</v>
      </c>
      <c r="B991">
        <v>24</v>
      </c>
      <c r="C991" t="s">
        <v>6</v>
      </c>
      <c r="D991">
        <v>20.52</v>
      </c>
      <c r="E991">
        <v>0</v>
      </c>
      <c r="F991" t="s">
        <v>7</v>
      </c>
      <c r="G991" t="s">
        <v>13</v>
      </c>
      <c r="H991">
        <v>14571.890799999999</v>
      </c>
      <c r="I991" t="str">
        <f t="shared" si="15"/>
        <v>Healthy weight</v>
      </c>
    </row>
    <row r="992" spans="1:9" x14ac:dyDescent="0.35">
      <c r="A992" t="s">
        <v>1344</v>
      </c>
      <c r="B992">
        <v>26</v>
      </c>
      <c r="C992" t="s">
        <v>6</v>
      </c>
      <c r="D992">
        <v>19.8</v>
      </c>
      <c r="E992">
        <v>1</v>
      </c>
      <c r="F992" t="s">
        <v>10</v>
      </c>
      <c r="G992" t="s">
        <v>8</v>
      </c>
      <c r="H992">
        <v>3378.91</v>
      </c>
      <c r="I992" t="str">
        <f t="shared" si="15"/>
        <v>Healthy weight</v>
      </c>
    </row>
    <row r="993" spans="1:9" x14ac:dyDescent="0.35">
      <c r="A993" t="s">
        <v>1345</v>
      </c>
      <c r="B993">
        <v>38</v>
      </c>
      <c r="C993" t="s">
        <v>6</v>
      </c>
      <c r="D993">
        <v>27.835000000000001</v>
      </c>
      <c r="E993">
        <v>2</v>
      </c>
      <c r="F993" t="s">
        <v>10</v>
      </c>
      <c r="G993" t="s">
        <v>13</v>
      </c>
      <c r="H993">
        <v>7144.86265</v>
      </c>
      <c r="I993" t="str">
        <f t="shared" si="15"/>
        <v>Over weight</v>
      </c>
    </row>
    <row r="994" spans="1:9" x14ac:dyDescent="0.35">
      <c r="A994" t="s">
        <v>1346</v>
      </c>
      <c r="B994">
        <v>50</v>
      </c>
      <c r="C994" t="s">
        <v>6</v>
      </c>
      <c r="D994">
        <v>31.6</v>
      </c>
      <c r="E994">
        <v>2</v>
      </c>
      <c r="F994" t="s">
        <v>10</v>
      </c>
      <c r="G994" t="s">
        <v>8</v>
      </c>
      <c r="H994">
        <v>10118.424000000001</v>
      </c>
      <c r="I994" t="str">
        <f t="shared" si="15"/>
        <v>Obesity</v>
      </c>
    </row>
    <row r="995" spans="1:9" x14ac:dyDescent="0.35">
      <c r="A995" t="s">
        <v>1347</v>
      </c>
      <c r="B995">
        <v>38</v>
      </c>
      <c r="C995" t="s">
        <v>9</v>
      </c>
      <c r="D995">
        <v>28.27</v>
      </c>
      <c r="E995">
        <v>1</v>
      </c>
      <c r="F995" t="s">
        <v>10</v>
      </c>
      <c r="G995" t="s">
        <v>11</v>
      </c>
      <c r="H995">
        <v>5484.4673000000003</v>
      </c>
      <c r="I995" t="str">
        <f t="shared" si="15"/>
        <v>Over weight</v>
      </c>
    </row>
    <row r="996" spans="1:9" x14ac:dyDescent="0.35">
      <c r="A996" t="s">
        <v>1348</v>
      </c>
      <c r="B996">
        <v>27</v>
      </c>
      <c r="C996" t="s">
        <v>6</v>
      </c>
      <c r="D996">
        <v>20.045000000000002</v>
      </c>
      <c r="E996">
        <v>3</v>
      </c>
      <c r="F996" t="s">
        <v>7</v>
      </c>
      <c r="G996" t="s">
        <v>12</v>
      </c>
      <c r="H996">
        <v>16420.494549999999</v>
      </c>
      <c r="I996" t="str">
        <f t="shared" si="15"/>
        <v>Healthy weight</v>
      </c>
    </row>
    <row r="997" spans="1:9" x14ac:dyDescent="0.35">
      <c r="A997" t="s">
        <v>1349</v>
      </c>
      <c r="B997">
        <v>39</v>
      </c>
      <c r="C997" t="s">
        <v>6</v>
      </c>
      <c r="D997">
        <v>23.274999999999999</v>
      </c>
      <c r="E997">
        <v>3</v>
      </c>
      <c r="F997" t="s">
        <v>10</v>
      </c>
      <c r="G997" t="s">
        <v>13</v>
      </c>
      <c r="H997">
        <v>7986.4752500000004</v>
      </c>
      <c r="I997" t="str">
        <f t="shared" si="15"/>
        <v>Healthy weight</v>
      </c>
    </row>
    <row r="998" spans="1:9" x14ac:dyDescent="0.35">
      <c r="A998" t="s">
        <v>1350</v>
      </c>
      <c r="B998">
        <v>39</v>
      </c>
      <c r="C998" t="s">
        <v>6</v>
      </c>
      <c r="D998">
        <v>34.1</v>
      </c>
      <c r="E998">
        <v>3</v>
      </c>
      <c r="F998" t="s">
        <v>10</v>
      </c>
      <c r="G998" t="s">
        <v>8</v>
      </c>
      <c r="H998">
        <v>7418.5219999999999</v>
      </c>
      <c r="I998" t="str">
        <f t="shared" si="15"/>
        <v>Obesity</v>
      </c>
    </row>
    <row r="999" spans="1:9" x14ac:dyDescent="0.35">
      <c r="A999" t="s">
        <v>1351</v>
      </c>
      <c r="B999">
        <v>63</v>
      </c>
      <c r="C999" t="s">
        <v>6</v>
      </c>
      <c r="D999">
        <v>36.85</v>
      </c>
      <c r="E999">
        <v>0</v>
      </c>
      <c r="F999" t="s">
        <v>10</v>
      </c>
      <c r="G999" t="s">
        <v>11</v>
      </c>
      <c r="H999">
        <v>13887.968500000001</v>
      </c>
      <c r="I999" t="str">
        <f t="shared" si="15"/>
        <v>Obesity</v>
      </c>
    </row>
    <row r="1000" spans="1:9" x14ac:dyDescent="0.35">
      <c r="A1000" t="s">
        <v>1352</v>
      </c>
      <c r="B1000">
        <v>33</v>
      </c>
      <c r="C1000" t="s">
        <v>6</v>
      </c>
      <c r="D1000">
        <v>36.29</v>
      </c>
      <c r="E1000">
        <v>3</v>
      </c>
      <c r="F1000" t="s">
        <v>10</v>
      </c>
      <c r="G1000" t="s">
        <v>13</v>
      </c>
      <c r="H1000">
        <v>6551.7501000000002</v>
      </c>
      <c r="I1000" t="str">
        <f t="shared" si="15"/>
        <v>Obesity</v>
      </c>
    </row>
    <row r="1001" spans="1:9" x14ac:dyDescent="0.35">
      <c r="A1001" t="s">
        <v>15</v>
      </c>
      <c r="B1001">
        <v>36</v>
      </c>
      <c r="C1001" t="s">
        <v>6</v>
      </c>
      <c r="D1001">
        <v>26.885000000000002</v>
      </c>
      <c r="E1001">
        <v>0</v>
      </c>
      <c r="F1001" t="s">
        <v>10</v>
      </c>
      <c r="G1001" t="s">
        <v>12</v>
      </c>
      <c r="H1001">
        <v>5267.8181500000001</v>
      </c>
      <c r="I1001" t="str">
        <f t="shared" si="15"/>
        <v>Over weight</v>
      </c>
    </row>
    <row r="1002" spans="1:9" x14ac:dyDescent="0.35">
      <c r="A1002" t="s">
        <v>16</v>
      </c>
      <c r="B1002">
        <v>30</v>
      </c>
      <c r="C1002" t="s">
        <v>9</v>
      </c>
      <c r="D1002">
        <v>22.99</v>
      </c>
      <c r="E1002">
        <v>2</v>
      </c>
      <c r="F1002" t="s">
        <v>7</v>
      </c>
      <c r="G1002" t="s">
        <v>12</v>
      </c>
      <c r="H1002">
        <v>17361.766100000001</v>
      </c>
      <c r="I1002" t="str">
        <f t="shared" si="15"/>
        <v>Healthy weight</v>
      </c>
    </row>
    <row r="1003" spans="1:9" x14ac:dyDescent="0.35">
      <c r="A1003" t="s">
        <v>17</v>
      </c>
      <c r="B1003">
        <v>24</v>
      </c>
      <c r="C1003" t="s">
        <v>9</v>
      </c>
      <c r="D1003">
        <v>32.700000000000003</v>
      </c>
      <c r="E1003">
        <v>0</v>
      </c>
      <c r="F1003" t="s">
        <v>7</v>
      </c>
      <c r="G1003" t="s">
        <v>8</v>
      </c>
      <c r="H1003">
        <v>34472.841</v>
      </c>
      <c r="I1003" t="str">
        <f t="shared" si="15"/>
        <v>Obesity</v>
      </c>
    </row>
    <row r="1004" spans="1:9" x14ac:dyDescent="0.35">
      <c r="A1004" t="s">
        <v>18</v>
      </c>
      <c r="B1004">
        <v>24</v>
      </c>
      <c r="C1004" t="s">
        <v>9</v>
      </c>
      <c r="D1004">
        <v>25.8</v>
      </c>
      <c r="E1004">
        <v>0</v>
      </c>
      <c r="F1004" t="s">
        <v>10</v>
      </c>
      <c r="G1004" t="s">
        <v>8</v>
      </c>
      <c r="H1004">
        <v>1972.95</v>
      </c>
      <c r="I1004" t="str">
        <f t="shared" si="15"/>
        <v>Over weight</v>
      </c>
    </row>
    <row r="1005" spans="1:9" x14ac:dyDescent="0.35">
      <c r="A1005" t="s">
        <v>19</v>
      </c>
      <c r="B1005">
        <v>48</v>
      </c>
      <c r="C1005" t="s">
        <v>9</v>
      </c>
      <c r="D1005">
        <v>29.6</v>
      </c>
      <c r="E1005">
        <v>0</v>
      </c>
      <c r="F1005" t="s">
        <v>10</v>
      </c>
      <c r="G1005" t="s">
        <v>8</v>
      </c>
      <c r="H1005">
        <v>21232.182260000001</v>
      </c>
      <c r="I1005" t="str">
        <f t="shared" si="15"/>
        <v>Over weight</v>
      </c>
    </row>
    <row r="1006" spans="1:9" x14ac:dyDescent="0.35">
      <c r="A1006" t="s">
        <v>20</v>
      </c>
      <c r="B1006">
        <v>47</v>
      </c>
      <c r="C1006" t="s">
        <v>9</v>
      </c>
      <c r="D1006">
        <v>19.190000000000001</v>
      </c>
      <c r="E1006">
        <v>1</v>
      </c>
      <c r="F1006" t="s">
        <v>10</v>
      </c>
      <c r="G1006" t="s">
        <v>13</v>
      </c>
      <c r="H1006">
        <v>8627.5411000000004</v>
      </c>
      <c r="I1006" t="str">
        <f t="shared" si="15"/>
        <v>Healthy weight</v>
      </c>
    </row>
    <row r="1007" spans="1:9" x14ac:dyDescent="0.35">
      <c r="A1007" t="s">
        <v>21</v>
      </c>
      <c r="B1007">
        <v>29</v>
      </c>
      <c r="C1007" t="s">
        <v>9</v>
      </c>
      <c r="D1007">
        <v>31.73</v>
      </c>
      <c r="E1007">
        <v>2</v>
      </c>
      <c r="F1007" t="s">
        <v>10</v>
      </c>
      <c r="G1007" t="s">
        <v>12</v>
      </c>
      <c r="H1007">
        <v>4433.3877000000002</v>
      </c>
      <c r="I1007" t="str">
        <f t="shared" si="15"/>
        <v>Obesity</v>
      </c>
    </row>
    <row r="1008" spans="1:9" x14ac:dyDescent="0.35">
      <c r="A1008" t="s">
        <v>22</v>
      </c>
      <c r="B1008">
        <v>28</v>
      </c>
      <c r="C1008" t="s">
        <v>9</v>
      </c>
      <c r="D1008">
        <v>29.26</v>
      </c>
      <c r="E1008">
        <v>2</v>
      </c>
      <c r="F1008" t="s">
        <v>10</v>
      </c>
      <c r="G1008" t="s">
        <v>13</v>
      </c>
      <c r="H1008">
        <v>4438.2633999999998</v>
      </c>
      <c r="I1008" t="str">
        <f t="shared" si="15"/>
        <v>Over weight</v>
      </c>
    </row>
    <row r="1009" spans="1:9" x14ac:dyDescent="0.35">
      <c r="A1009" t="s">
        <v>23</v>
      </c>
      <c r="B1009">
        <v>47</v>
      </c>
      <c r="C1009" t="s">
        <v>9</v>
      </c>
      <c r="D1009">
        <v>28.215</v>
      </c>
      <c r="E1009">
        <v>3</v>
      </c>
      <c r="F1009" t="s">
        <v>7</v>
      </c>
      <c r="G1009" t="s">
        <v>12</v>
      </c>
      <c r="H1009">
        <v>24915.220850000002</v>
      </c>
      <c r="I1009" t="str">
        <f t="shared" si="15"/>
        <v>Over weight</v>
      </c>
    </row>
    <row r="1010" spans="1:9" x14ac:dyDescent="0.35">
      <c r="A1010" t="s">
        <v>24</v>
      </c>
      <c r="B1010">
        <v>25</v>
      </c>
      <c r="C1010" t="s">
        <v>9</v>
      </c>
      <c r="D1010">
        <v>24.984999999999999</v>
      </c>
      <c r="E1010">
        <v>2</v>
      </c>
      <c r="F1010" t="s">
        <v>10</v>
      </c>
      <c r="G1010" t="s">
        <v>13</v>
      </c>
      <c r="H1010">
        <v>23241.47453</v>
      </c>
      <c r="I1010" t="str">
        <f t="shared" si="15"/>
        <v>Over weight</v>
      </c>
    </row>
    <row r="1011" spans="1:9" x14ac:dyDescent="0.35">
      <c r="A1011" t="s">
        <v>25</v>
      </c>
      <c r="B1011">
        <v>51</v>
      </c>
      <c r="C1011" t="s">
        <v>9</v>
      </c>
      <c r="D1011">
        <v>27.74</v>
      </c>
      <c r="E1011">
        <v>1</v>
      </c>
      <c r="F1011" t="s">
        <v>10</v>
      </c>
      <c r="G1011" t="s">
        <v>13</v>
      </c>
      <c r="H1011">
        <v>9957.7216000000008</v>
      </c>
      <c r="I1011" t="str">
        <f t="shared" si="15"/>
        <v>Over weight</v>
      </c>
    </row>
    <row r="1012" spans="1:9" x14ac:dyDescent="0.35">
      <c r="A1012" t="s">
        <v>26</v>
      </c>
      <c r="B1012">
        <v>48</v>
      </c>
      <c r="C1012" t="s">
        <v>6</v>
      </c>
      <c r="D1012">
        <v>22.8</v>
      </c>
      <c r="E1012">
        <v>0</v>
      </c>
      <c r="F1012" t="s">
        <v>10</v>
      </c>
      <c r="G1012" t="s">
        <v>8</v>
      </c>
      <c r="H1012">
        <v>8269.0439999999999</v>
      </c>
      <c r="I1012" t="str">
        <f t="shared" si="15"/>
        <v>Healthy weight</v>
      </c>
    </row>
    <row r="1013" spans="1:9" x14ac:dyDescent="0.35">
      <c r="A1013" t="s">
        <v>27</v>
      </c>
      <c r="B1013">
        <v>43</v>
      </c>
      <c r="C1013" t="s">
        <v>9</v>
      </c>
      <c r="D1013">
        <v>20.13</v>
      </c>
      <c r="E1013">
        <v>2</v>
      </c>
      <c r="F1013" t="s">
        <v>7</v>
      </c>
      <c r="G1013" t="s">
        <v>11</v>
      </c>
      <c r="H1013">
        <v>18767.737700000001</v>
      </c>
      <c r="I1013" t="str">
        <f t="shared" si="15"/>
        <v>Healthy weight</v>
      </c>
    </row>
    <row r="1014" spans="1:9" x14ac:dyDescent="0.35">
      <c r="A1014" t="s">
        <v>28</v>
      </c>
      <c r="B1014">
        <v>61</v>
      </c>
      <c r="C1014" t="s">
        <v>6</v>
      </c>
      <c r="D1014">
        <v>33.33</v>
      </c>
      <c r="E1014">
        <v>4</v>
      </c>
      <c r="F1014" t="s">
        <v>10</v>
      </c>
      <c r="G1014" t="s">
        <v>11</v>
      </c>
      <c r="H1014">
        <v>36580.282160000002</v>
      </c>
      <c r="I1014" t="str">
        <f t="shared" si="15"/>
        <v>Obesity</v>
      </c>
    </row>
    <row r="1015" spans="1:9" x14ac:dyDescent="0.35">
      <c r="A1015" t="s">
        <v>29</v>
      </c>
      <c r="B1015">
        <v>48</v>
      </c>
      <c r="C1015" t="s">
        <v>9</v>
      </c>
      <c r="D1015">
        <v>32.299999999999997</v>
      </c>
      <c r="E1015">
        <v>1</v>
      </c>
      <c r="F1015" t="s">
        <v>10</v>
      </c>
      <c r="G1015" t="s">
        <v>12</v>
      </c>
      <c r="H1015">
        <v>8765.2489999999998</v>
      </c>
      <c r="I1015" t="str">
        <f t="shared" si="15"/>
        <v>Obesity</v>
      </c>
    </row>
    <row r="1016" spans="1:9" x14ac:dyDescent="0.35">
      <c r="A1016" t="s">
        <v>30</v>
      </c>
      <c r="B1016">
        <v>38</v>
      </c>
      <c r="C1016" t="s">
        <v>6</v>
      </c>
      <c r="D1016">
        <v>27.6</v>
      </c>
      <c r="E1016">
        <v>0</v>
      </c>
      <c r="F1016" t="s">
        <v>10</v>
      </c>
      <c r="G1016" t="s">
        <v>8</v>
      </c>
      <c r="H1016">
        <v>5383.5360000000001</v>
      </c>
      <c r="I1016" t="str">
        <f t="shared" si="15"/>
        <v>Over weight</v>
      </c>
    </row>
    <row r="1017" spans="1:9" x14ac:dyDescent="0.35">
      <c r="A1017" t="s">
        <v>31</v>
      </c>
      <c r="B1017">
        <v>59</v>
      </c>
      <c r="C1017" t="s">
        <v>9</v>
      </c>
      <c r="D1017">
        <v>25.46</v>
      </c>
      <c r="E1017">
        <v>0</v>
      </c>
      <c r="F1017" t="s">
        <v>10</v>
      </c>
      <c r="G1017" t="s">
        <v>12</v>
      </c>
      <c r="H1017">
        <v>12124.992399999999</v>
      </c>
      <c r="I1017" t="str">
        <f t="shared" si="15"/>
        <v>Over weight</v>
      </c>
    </row>
    <row r="1018" spans="1:9" x14ac:dyDescent="0.35">
      <c r="A1018" t="s">
        <v>32</v>
      </c>
      <c r="B1018">
        <v>19</v>
      </c>
      <c r="C1018" t="s">
        <v>6</v>
      </c>
      <c r="D1018">
        <v>24.605</v>
      </c>
      <c r="E1018">
        <v>1</v>
      </c>
      <c r="F1018" t="s">
        <v>10</v>
      </c>
      <c r="G1018" t="s">
        <v>12</v>
      </c>
      <c r="H1018">
        <v>2709.24395</v>
      </c>
      <c r="I1018" t="str">
        <f t="shared" si="15"/>
        <v>Healthy weight</v>
      </c>
    </row>
    <row r="1019" spans="1:9" x14ac:dyDescent="0.35">
      <c r="A1019" t="s">
        <v>33</v>
      </c>
      <c r="B1019">
        <v>26</v>
      </c>
      <c r="C1019" t="s">
        <v>6</v>
      </c>
      <c r="D1019">
        <v>34.200000000000003</v>
      </c>
      <c r="E1019">
        <v>2</v>
      </c>
      <c r="F1019" t="s">
        <v>10</v>
      </c>
      <c r="G1019" t="s">
        <v>8</v>
      </c>
      <c r="H1019">
        <v>3987.9259999999999</v>
      </c>
      <c r="I1019" t="str">
        <f t="shared" si="15"/>
        <v>Obesity</v>
      </c>
    </row>
    <row r="1020" spans="1:9" x14ac:dyDescent="0.35">
      <c r="A1020" t="s">
        <v>34</v>
      </c>
      <c r="B1020">
        <v>54</v>
      </c>
      <c r="C1020" t="s">
        <v>6</v>
      </c>
      <c r="D1020">
        <v>35.814999999999998</v>
      </c>
      <c r="E1020">
        <v>3</v>
      </c>
      <c r="F1020" t="s">
        <v>10</v>
      </c>
      <c r="G1020" t="s">
        <v>12</v>
      </c>
      <c r="H1020">
        <v>12495.290849999999</v>
      </c>
      <c r="I1020" t="str">
        <f t="shared" si="15"/>
        <v>Obesity</v>
      </c>
    </row>
    <row r="1021" spans="1:9" x14ac:dyDescent="0.35">
      <c r="A1021" t="s">
        <v>35</v>
      </c>
      <c r="B1021">
        <v>21</v>
      </c>
      <c r="C1021" t="s">
        <v>6</v>
      </c>
      <c r="D1021">
        <v>32.68</v>
      </c>
      <c r="E1021">
        <v>2</v>
      </c>
      <c r="F1021" t="s">
        <v>10</v>
      </c>
      <c r="G1021" t="s">
        <v>12</v>
      </c>
      <c r="H1021">
        <v>26018.950519999999</v>
      </c>
      <c r="I1021" t="str">
        <f t="shared" si="15"/>
        <v>Obesity</v>
      </c>
    </row>
    <row r="1022" spans="1:9" x14ac:dyDescent="0.35">
      <c r="A1022" t="s">
        <v>36</v>
      </c>
      <c r="B1022">
        <v>51</v>
      </c>
      <c r="C1022" t="s">
        <v>9</v>
      </c>
      <c r="D1022">
        <v>37</v>
      </c>
      <c r="E1022">
        <v>0</v>
      </c>
      <c r="F1022" t="s">
        <v>10</v>
      </c>
      <c r="G1022" t="s">
        <v>8</v>
      </c>
      <c r="H1022">
        <v>8798.5930000000008</v>
      </c>
      <c r="I1022" t="str">
        <f t="shared" si="15"/>
        <v>Obesity</v>
      </c>
    </row>
    <row r="1023" spans="1:9" x14ac:dyDescent="0.35">
      <c r="A1023" t="s">
        <v>37</v>
      </c>
      <c r="B1023">
        <v>22</v>
      </c>
      <c r="C1023" t="s">
        <v>6</v>
      </c>
      <c r="D1023">
        <v>31.02</v>
      </c>
      <c r="E1023">
        <v>3</v>
      </c>
      <c r="F1023" t="s">
        <v>7</v>
      </c>
      <c r="G1023" t="s">
        <v>11</v>
      </c>
      <c r="H1023">
        <v>35595.589800000002</v>
      </c>
      <c r="I1023" t="str">
        <f t="shared" si="15"/>
        <v>Obesity</v>
      </c>
    </row>
    <row r="1024" spans="1:9" x14ac:dyDescent="0.35">
      <c r="A1024" t="s">
        <v>38</v>
      </c>
      <c r="B1024">
        <v>47</v>
      </c>
      <c r="C1024" t="s">
        <v>9</v>
      </c>
      <c r="D1024">
        <v>36.08</v>
      </c>
      <c r="E1024">
        <v>1</v>
      </c>
      <c r="F1024" t="s">
        <v>7</v>
      </c>
      <c r="G1024" t="s">
        <v>11</v>
      </c>
      <c r="H1024">
        <v>42211.138200000001</v>
      </c>
      <c r="I1024" t="str">
        <f t="shared" si="15"/>
        <v>Obesity</v>
      </c>
    </row>
    <row r="1025" spans="1:9" x14ac:dyDescent="0.35">
      <c r="A1025" t="s">
        <v>39</v>
      </c>
      <c r="B1025">
        <v>18</v>
      </c>
      <c r="C1025" t="s">
        <v>9</v>
      </c>
      <c r="D1025">
        <v>23.32</v>
      </c>
      <c r="E1025">
        <v>1</v>
      </c>
      <c r="F1025" t="s">
        <v>10</v>
      </c>
      <c r="G1025" t="s">
        <v>11</v>
      </c>
      <c r="H1025">
        <v>1711.0268000000001</v>
      </c>
      <c r="I1025" t="str">
        <f t="shared" si="15"/>
        <v>Healthy weight</v>
      </c>
    </row>
    <row r="1026" spans="1:9" x14ac:dyDescent="0.35">
      <c r="A1026" t="s">
        <v>40</v>
      </c>
      <c r="B1026">
        <v>47</v>
      </c>
      <c r="C1026" t="s">
        <v>6</v>
      </c>
      <c r="D1026">
        <v>45.32</v>
      </c>
      <c r="E1026">
        <v>1</v>
      </c>
      <c r="F1026" t="s">
        <v>10</v>
      </c>
      <c r="G1026" t="s">
        <v>11</v>
      </c>
      <c r="H1026">
        <v>8569.8618000000006</v>
      </c>
      <c r="I1026" t="str">
        <f t="shared" ref="I1026:I1089" si="16">IF(D1026&lt;18.5,"Underweight",IF(D1026&lt;24.9,"Healthy weight",IF(D1026&lt;29.9,"Over weight","Obesity")))</f>
        <v>Obesity</v>
      </c>
    </row>
    <row r="1027" spans="1:9" x14ac:dyDescent="0.35">
      <c r="A1027" t="s">
        <v>41</v>
      </c>
      <c r="B1027">
        <v>21</v>
      </c>
      <c r="C1027" t="s">
        <v>6</v>
      </c>
      <c r="D1027">
        <v>34.6</v>
      </c>
      <c r="E1027">
        <v>0</v>
      </c>
      <c r="F1027" t="s">
        <v>10</v>
      </c>
      <c r="G1027" t="s">
        <v>8</v>
      </c>
      <c r="H1027">
        <v>2020.1769999999999</v>
      </c>
      <c r="I1027" t="str">
        <f t="shared" si="16"/>
        <v>Obesity</v>
      </c>
    </row>
    <row r="1028" spans="1:9" x14ac:dyDescent="0.35">
      <c r="A1028" t="s">
        <v>42</v>
      </c>
      <c r="B1028">
        <v>19</v>
      </c>
      <c r="C1028" t="s">
        <v>9</v>
      </c>
      <c r="D1028">
        <v>26.03</v>
      </c>
      <c r="E1028">
        <v>1</v>
      </c>
      <c r="F1028" t="s">
        <v>7</v>
      </c>
      <c r="G1028" t="s">
        <v>12</v>
      </c>
      <c r="H1028">
        <v>16450.894700000001</v>
      </c>
      <c r="I1028" t="str">
        <f t="shared" si="16"/>
        <v>Over weight</v>
      </c>
    </row>
    <row r="1029" spans="1:9" x14ac:dyDescent="0.35">
      <c r="A1029" t="s">
        <v>43</v>
      </c>
      <c r="B1029">
        <v>23</v>
      </c>
      <c r="C1029" t="s">
        <v>9</v>
      </c>
      <c r="D1029">
        <v>18.715</v>
      </c>
      <c r="E1029">
        <v>0</v>
      </c>
      <c r="F1029" t="s">
        <v>10</v>
      </c>
      <c r="G1029" t="s">
        <v>12</v>
      </c>
      <c r="H1029">
        <v>21595.382290000001</v>
      </c>
      <c r="I1029" t="str">
        <f t="shared" si="16"/>
        <v>Healthy weight</v>
      </c>
    </row>
    <row r="1030" spans="1:9" x14ac:dyDescent="0.35">
      <c r="A1030" t="s">
        <v>44</v>
      </c>
      <c r="B1030">
        <v>54</v>
      </c>
      <c r="C1030" t="s">
        <v>9</v>
      </c>
      <c r="D1030">
        <v>31.6</v>
      </c>
      <c r="E1030">
        <v>0</v>
      </c>
      <c r="F1030" t="s">
        <v>10</v>
      </c>
      <c r="G1030" t="s">
        <v>8</v>
      </c>
      <c r="H1030">
        <v>9850.4320000000007</v>
      </c>
      <c r="I1030" t="str">
        <f t="shared" si="16"/>
        <v>Obesity</v>
      </c>
    </row>
    <row r="1031" spans="1:9" x14ac:dyDescent="0.35">
      <c r="A1031" t="s">
        <v>45</v>
      </c>
      <c r="B1031">
        <v>37</v>
      </c>
      <c r="C1031" t="s">
        <v>6</v>
      </c>
      <c r="D1031">
        <v>17.29</v>
      </c>
      <c r="E1031">
        <v>2</v>
      </c>
      <c r="F1031" t="s">
        <v>10</v>
      </c>
      <c r="G1031" t="s">
        <v>13</v>
      </c>
      <c r="H1031">
        <v>6877.9800999999998</v>
      </c>
      <c r="I1031" t="str">
        <f t="shared" si="16"/>
        <v>Underweight</v>
      </c>
    </row>
    <row r="1032" spans="1:9" x14ac:dyDescent="0.35">
      <c r="A1032" t="s">
        <v>46</v>
      </c>
      <c r="B1032">
        <v>46</v>
      </c>
      <c r="C1032" t="s">
        <v>6</v>
      </c>
      <c r="D1032">
        <v>23.655000000000001</v>
      </c>
      <c r="E1032">
        <v>1</v>
      </c>
      <c r="F1032" t="s">
        <v>7</v>
      </c>
      <c r="G1032" t="s">
        <v>12</v>
      </c>
      <c r="H1032">
        <v>21677.283449999999</v>
      </c>
      <c r="I1032" t="str">
        <f t="shared" si="16"/>
        <v>Healthy weight</v>
      </c>
    </row>
    <row r="1033" spans="1:9" x14ac:dyDescent="0.35">
      <c r="A1033" t="s">
        <v>47</v>
      </c>
      <c r="B1033">
        <v>55</v>
      </c>
      <c r="C1033" t="s">
        <v>6</v>
      </c>
      <c r="D1033">
        <v>35.200000000000003</v>
      </c>
      <c r="E1033">
        <v>0</v>
      </c>
      <c r="F1033" t="s">
        <v>7</v>
      </c>
      <c r="G1033" t="s">
        <v>11</v>
      </c>
      <c r="H1033">
        <v>44423.803</v>
      </c>
      <c r="I1033" t="str">
        <f t="shared" si="16"/>
        <v>Obesity</v>
      </c>
    </row>
    <row r="1034" spans="1:9" x14ac:dyDescent="0.35">
      <c r="A1034" t="s">
        <v>48</v>
      </c>
      <c r="B1034">
        <v>30</v>
      </c>
      <c r="C1034" t="s">
        <v>6</v>
      </c>
      <c r="D1034">
        <v>27.93</v>
      </c>
      <c r="E1034">
        <v>0</v>
      </c>
      <c r="F1034" t="s">
        <v>10</v>
      </c>
      <c r="G1034" t="s">
        <v>13</v>
      </c>
      <c r="H1034">
        <v>4137.5227000000004</v>
      </c>
      <c r="I1034" t="str">
        <f t="shared" si="16"/>
        <v>Over weight</v>
      </c>
    </row>
    <row r="1035" spans="1:9" x14ac:dyDescent="0.35">
      <c r="A1035" t="s">
        <v>49</v>
      </c>
      <c r="B1035">
        <v>18</v>
      </c>
      <c r="C1035" t="s">
        <v>9</v>
      </c>
      <c r="D1035">
        <v>21.565000000000001</v>
      </c>
      <c r="E1035">
        <v>0</v>
      </c>
      <c r="F1035" t="s">
        <v>7</v>
      </c>
      <c r="G1035" t="s">
        <v>13</v>
      </c>
      <c r="H1035">
        <v>13747.87235</v>
      </c>
      <c r="I1035" t="str">
        <f t="shared" si="16"/>
        <v>Healthy weight</v>
      </c>
    </row>
    <row r="1036" spans="1:9" x14ac:dyDescent="0.35">
      <c r="A1036" t="s">
        <v>50</v>
      </c>
      <c r="B1036">
        <v>61</v>
      </c>
      <c r="C1036" t="s">
        <v>9</v>
      </c>
      <c r="D1036">
        <v>38.380000000000003</v>
      </c>
      <c r="E1036">
        <v>0</v>
      </c>
      <c r="F1036" t="s">
        <v>10</v>
      </c>
      <c r="G1036" t="s">
        <v>12</v>
      </c>
      <c r="H1036">
        <v>12950.0712</v>
      </c>
      <c r="I1036" t="str">
        <f t="shared" si="16"/>
        <v>Obesity</v>
      </c>
    </row>
    <row r="1037" spans="1:9" x14ac:dyDescent="0.35">
      <c r="A1037" t="s">
        <v>51</v>
      </c>
      <c r="B1037">
        <v>54</v>
      </c>
      <c r="C1037" t="s">
        <v>6</v>
      </c>
      <c r="D1037">
        <v>23</v>
      </c>
      <c r="E1037">
        <v>3</v>
      </c>
      <c r="F1037" t="s">
        <v>10</v>
      </c>
      <c r="G1037" t="s">
        <v>8</v>
      </c>
      <c r="H1037">
        <v>12094.477999999999</v>
      </c>
      <c r="I1037" t="str">
        <f t="shared" si="16"/>
        <v>Healthy weight</v>
      </c>
    </row>
    <row r="1038" spans="1:9" x14ac:dyDescent="0.35">
      <c r="A1038" t="s">
        <v>52</v>
      </c>
      <c r="B1038">
        <v>22</v>
      </c>
      <c r="C1038" t="s">
        <v>9</v>
      </c>
      <c r="D1038">
        <v>37.07</v>
      </c>
      <c r="E1038">
        <v>2</v>
      </c>
      <c r="F1038" t="s">
        <v>7</v>
      </c>
      <c r="G1038" t="s">
        <v>11</v>
      </c>
      <c r="H1038">
        <v>37484.4493</v>
      </c>
      <c r="I1038" t="str">
        <f t="shared" si="16"/>
        <v>Obesity</v>
      </c>
    </row>
    <row r="1039" spans="1:9" x14ac:dyDescent="0.35">
      <c r="A1039" t="s">
        <v>53</v>
      </c>
      <c r="B1039">
        <v>45</v>
      </c>
      <c r="C1039" t="s">
        <v>6</v>
      </c>
      <c r="D1039">
        <v>30.495000000000001</v>
      </c>
      <c r="E1039">
        <v>1</v>
      </c>
      <c r="F1039" t="s">
        <v>7</v>
      </c>
      <c r="G1039" t="s">
        <v>12</v>
      </c>
      <c r="H1039">
        <v>39725.518049999999</v>
      </c>
      <c r="I1039" t="str">
        <f t="shared" si="16"/>
        <v>Obesity</v>
      </c>
    </row>
    <row r="1040" spans="1:9" x14ac:dyDescent="0.35">
      <c r="A1040" t="s">
        <v>54</v>
      </c>
      <c r="B1040">
        <v>22</v>
      </c>
      <c r="C1040" t="s">
        <v>9</v>
      </c>
      <c r="D1040">
        <v>28.88</v>
      </c>
      <c r="E1040">
        <v>0</v>
      </c>
      <c r="F1040" t="s">
        <v>10</v>
      </c>
      <c r="G1040" t="s">
        <v>13</v>
      </c>
      <c r="H1040">
        <v>2250.8352</v>
      </c>
      <c r="I1040" t="str">
        <f t="shared" si="16"/>
        <v>Over weight</v>
      </c>
    </row>
    <row r="1041" spans="1:9" x14ac:dyDescent="0.35">
      <c r="A1041" t="s">
        <v>55</v>
      </c>
      <c r="B1041">
        <v>19</v>
      </c>
      <c r="C1041" t="s">
        <v>9</v>
      </c>
      <c r="D1041">
        <v>27.265000000000001</v>
      </c>
      <c r="E1041">
        <v>2</v>
      </c>
      <c r="F1041" t="s">
        <v>10</v>
      </c>
      <c r="G1041" t="s">
        <v>12</v>
      </c>
      <c r="H1041">
        <v>22493.659640000002</v>
      </c>
      <c r="I1041" t="str">
        <f t="shared" si="16"/>
        <v>Over weight</v>
      </c>
    </row>
    <row r="1042" spans="1:9" x14ac:dyDescent="0.35">
      <c r="A1042" t="s">
        <v>56</v>
      </c>
      <c r="B1042">
        <v>35</v>
      </c>
      <c r="C1042" t="s">
        <v>6</v>
      </c>
      <c r="D1042">
        <v>28.024999999999999</v>
      </c>
      <c r="E1042">
        <v>0</v>
      </c>
      <c r="F1042" t="s">
        <v>7</v>
      </c>
      <c r="G1042" t="s">
        <v>12</v>
      </c>
      <c r="H1042">
        <v>20234.854749999999</v>
      </c>
      <c r="I1042" t="str">
        <f t="shared" si="16"/>
        <v>Over weight</v>
      </c>
    </row>
    <row r="1043" spans="1:9" x14ac:dyDescent="0.35">
      <c r="A1043" t="s">
        <v>57</v>
      </c>
      <c r="B1043">
        <v>18</v>
      </c>
      <c r="C1043" t="s">
        <v>9</v>
      </c>
      <c r="D1043">
        <v>23.085000000000001</v>
      </c>
      <c r="E1043">
        <v>0</v>
      </c>
      <c r="F1043" t="s">
        <v>10</v>
      </c>
      <c r="G1043" t="s">
        <v>13</v>
      </c>
      <c r="H1043">
        <v>1704.7001499999999</v>
      </c>
      <c r="I1043" t="str">
        <f t="shared" si="16"/>
        <v>Healthy weight</v>
      </c>
    </row>
    <row r="1044" spans="1:9" x14ac:dyDescent="0.35">
      <c r="A1044" t="s">
        <v>58</v>
      </c>
      <c r="B1044">
        <v>20</v>
      </c>
      <c r="C1044" t="s">
        <v>9</v>
      </c>
      <c r="D1044">
        <v>30.684999999999999</v>
      </c>
      <c r="E1044">
        <v>0</v>
      </c>
      <c r="F1044" t="s">
        <v>7</v>
      </c>
      <c r="G1044" t="s">
        <v>13</v>
      </c>
      <c r="H1044">
        <v>33475.817150000003</v>
      </c>
      <c r="I1044" t="str">
        <f t="shared" si="16"/>
        <v>Obesity</v>
      </c>
    </row>
    <row r="1045" spans="1:9" x14ac:dyDescent="0.35">
      <c r="A1045" t="s">
        <v>59</v>
      </c>
      <c r="B1045">
        <v>28</v>
      </c>
      <c r="C1045" t="s">
        <v>6</v>
      </c>
      <c r="D1045">
        <v>25.8</v>
      </c>
      <c r="E1045">
        <v>0</v>
      </c>
      <c r="F1045" t="s">
        <v>10</v>
      </c>
      <c r="G1045" t="s">
        <v>8</v>
      </c>
      <c r="H1045">
        <v>3161.4540000000002</v>
      </c>
      <c r="I1045" t="str">
        <f t="shared" si="16"/>
        <v>Over weight</v>
      </c>
    </row>
    <row r="1046" spans="1:9" x14ac:dyDescent="0.35">
      <c r="A1046" t="s">
        <v>60</v>
      </c>
      <c r="B1046">
        <v>55</v>
      </c>
      <c r="C1046" t="s">
        <v>9</v>
      </c>
      <c r="D1046">
        <v>35.244999999999997</v>
      </c>
      <c r="E1046">
        <v>1</v>
      </c>
      <c r="F1046" t="s">
        <v>10</v>
      </c>
      <c r="G1046" t="s">
        <v>13</v>
      </c>
      <c r="H1046">
        <v>11394.065549999999</v>
      </c>
      <c r="I1046" t="str">
        <f t="shared" si="16"/>
        <v>Obesity</v>
      </c>
    </row>
    <row r="1047" spans="1:9" x14ac:dyDescent="0.35">
      <c r="A1047" t="s">
        <v>61</v>
      </c>
      <c r="B1047">
        <v>43</v>
      </c>
      <c r="C1047" t="s">
        <v>6</v>
      </c>
      <c r="D1047">
        <v>24.7</v>
      </c>
      <c r="E1047">
        <v>2</v>
      </c>
      <c r="F1047" t="s">
        <v>7</v>
      </c>
      <c r="G1047" t="s">
        <v>12</v>
      </c>
      <c r="H1047">
        <v>21880.82</v>
      </c>
      <c r="I1047" t="str">
        <f t="shared" si="16"/>
        <v>Healthy weight</v>
      </c>
    </row>
    <row r="1048" spans="1:9" x14ac:dyDescent="0.35">
      <c r="A1048" t="s">
        <v>62</v>
      </c>
      <c r="B1048">
        <v>43</v>
      </c>
      <c r="C1048" t="s">
        <v>6</v>
      </c>
      <c r="D1048">
        <v>25.08</v>
      </c>
      <c r="E1048">
        <v>0</v>
      </c>
      <c r="F1048" t="s">
        <v>10</v>
      </c>
      <c r="G1048" t="s">
        <v>13</v>
      </c>
      <c r="H1048">
        <v>7325.0482000000002</v>
      </c>
      <c r="I1048" t="str">
        <f t="shared" si="16"/>
        <v>Over weight</v>
      </c>
    </row>
    <row r="1049" spans="1:9" x14ac:dyDescent="0.35">
      <c r="A1049" t="s">
        <v>63</v>
      </c>
      <c r="B1049">
        <v>22</v>
      </c>
      <c r="C1049" t="s">
        <v>9</v>
      </c>
      <c r="D1049">
        <v>52.58</v>
      </c>
      <c r="E1049">
        <v>1</v>
      </c>
      <c r="F1049" t="s">
        <v>7</v>
      </c>
      <c r="G1049" t="s">
        <v>11</v>
      </c>
      <c r="H1049">
        <v>44501.398200000003</v>
      </c>
      <c r="I1049" t="str">
        <f t="shared" si="16"/>
        <v>Obesity</v>
      </c>
    </row>
    <row r="1050" spans="1:9" x14ac:dyDescent="0.35">
      <c r="A1050" t="s">
        <v>64</v>
      </c>
      <c r="B1050">
        <v>25</v>
      </c>
      <c r="C1050" t="s">
        <v>6</v>
      </c>
      <c r="D1050">
        <v>22.515000000000001</v>
      </c>
      <c r="E1050">
        <v>1</v>
      </c>
      <c r="F1050" t="s">
        <v>10</v>
      </c>
      <c r="G1050" t="s">
        <v>12</v>
      </c>
      <c r="H1050">
        <v>3594.17085</v>
      </c>
      <c r="I1050" t="str">
        <f t="shared" si="16"/>
        <v>Healthy weight</v>
      </c>
    </row>
    <row r="1051" spans="1:9" x14ac:dyDescent="0.35">
      <c r="A1051" t="s">
        <v>65</v>
      </c>
      <c r="B1051">
        <v>49</v>
      </c>
      <c r="C1051" t="s">
        <v>9</v>
      </c>
      <c r="D1051">
        <v>30.9</v>
      </c>
      <c r="E1051">
        <v>0</v>
      </c>
      <c r="F1051" t="s">
        <v>7</v>
      </c>
      <c r="G1051" t="s">
        <v>8</v>
      </c>
      <c r="H1051">
        <v>39727.614000000001</v>
      </c>
      <c r="I1051" t="str">
        <f t="shared" si="16"/>
        <v>Obesity</v>
      </c>
    </row>
    <row r="1052" spans="1:9" x14ac:dyDescent="0.35">
      <c r="A1052" t="s">
        <v>66</v>
      </c>
      <c r="B1052">
        <v>44</v>
      </c>
      <c r="C1052" t="s">
        <v>6</v>
      </c>
      <c r="D1052">
        <v>36.954999999999998</v>
      </c>
      <c r="E1052">
        <v>1</v>
      </c>
      <c r="F1052" t="s">
        <v>10</v>
      </c>
      <c r="G1052" t="s">
        <v>12</v>
      </c>
      <c r="H1052">
        <v>8023.1354499999998</v>
      </c>
      <c r="I1052" t="str">
        <f t="shared" si="16"/>
        <v>Obesity</v>
      </c>
    </row>
    <row r="1053" spans="1:9" x14ac:dyDescent="0.35">
      <c r="A1053" t="s">
        <v>67</v>
      </c>
      <c r="B1053">
        <v>64</v>
      </c>
      <c r="C1053" t="s">
        <v>9</v>
      </c>
      <c r="D1053">
        <v>26.41</v>
      </c>
      <c r="E1053">
        <v>0</v>
      </c>
      <c r="F1053" t="s">
        <v>10</v>
      </c>
      <c r="G1053" t="s">
        <v>13</v>
      </c>
      <c r="H1053">
        <v>14394.5579</v>
      </c>
      <c r="I1053" t="str">
        <f t="shared" si="16"/>
        <v>Over weight</v>
      </c>
    </row>
    <row r="1054" spans="1:9" x14ac:dyDescent="0.35">
      <c r="A1054" t="s">
        <v>68</v>
      </c>
      <c r="B1054">
        <v>49</v>
      </c>
      <c r="C1054" t="s">
        <v>9</v>
      </c>
      <c r="D1054">
        <v>29.83</v>
      </c>
      <c r="E1054">
        <v>1</v>
      </c>
      <c r="F1054" t="s">
        <v>10</v>
      </c>
      <c r="G1054" t="s">
        <v>13</v>
      </c>
      <c r="H1054">
        <v>9288.0267000000003</v>
      </c>
      <c r="I1054" t="str">
        <f t="shared" si="16"/>
        <v>Over weight</v>
      </c>
    </row>
    <row r="1055" spans="1:9" x14ac:dyDescent="0.35">
      <c r="A1055" t="s">
        <v>69</v>
      </c>
      <c r="B1055">
        <v>47</v>
      </c>
      <c r="C1055" t="s">
        <v>9</v>
      </c>
      <c r="D1055">
        <v>29.8</v>
      </c>
      <c r="E1055">
        <v>3</v>
      </c>
      <c r="F1055" t="s">
        <v>7</v>
      </c>
      <c r="G1055" t="s">
        <v>8</v>
      </c>
      <c r="H1055">
        <v>25309.489000000001</v>
      </c>
      <c r="I1055" t="str">
        <f t="shared" si="16"/>
        <v>Over weight</v>
      </c>
    </row>
    <row r="1056" spans="1:9" x14ac:dyDescent="0.35">
      <c r="A1056" t="s">
        <v>70</v>
      </c>
      <c r="B1056">
        <v>27</v>
      </c>
      <c r="C1056" t="s">
        <v>6</v>
      </c>
      <c r="D1056">
        <v>21.47</v>
      </c>
      <c r="E1056">
        <v>0</v>
      </c>
      <c r="F1056" t="s">
        <v>10</v>
      </c>
      <c r="G1056" t="s">
        <v>12</v>
      </c>
      <c r="H1056">
        <v>3353.4703</v>
      </c>
      <c r="I1056" t="str">
        <f t="shared" si="16"/>
        <v>Healthy weight</v>
      </c>
    </row>
    <row r="1057" spans="1:9" x14ac:dyDescent="0.35">
      <c r="A1057" t="s">
        <v>71</v>
      </c>
      <c r="B1057">
        <v>55</v>
      </c>
      <c r="C1057" t="s">
        <v>9</v>
      </c>
      <c r="D1057">
        <v>27.645</v>
      </c>
      <c r="E1057">
        <v>0</v>
      </c>
      <c r="F1057" t="s">
        <v>10</v>
      </c>
      <c r="G1057" t="s">
        <v>12</v>
      </c>
      <c r="H1057">
        <v>10594.501550000001</v>
      </c>
      <c r="I1057" t="str">
        <f t="shared" si="16"/>
        <v>Over weight</v>
      </c>
    </row>
    <row r="1058" spans="1:9" x14ac:dyDescent="0.35">
      <c r="A1058" t="s">
        <v>72</v>
      </c>
      <c r="B1058">
        <v>48</v>
      </c>
      <c r="C1058" t="s">
        <v>6</v>
      </c>
      <c r="D1058">
        <v>28.9</v>
      </c>
      <c r="E1058">
        <v>0</v>
      </c>
      <c r="F1058" t="s">
        <v>10</v>
      </c>
      <c r="G1058" t="s">
        <v>8</v>
      </c>
      <c r="H1058">
        <v>8277.5229999999992</v>
      </c>
      <c r="I1058" t="str">
        <f t="shared" si="16"/>
        <v>Over weight</v>
      </c>
    </row>
    <row r="1059" spans="1:9" x14ac:dyDescent="0.35">
      <c r="A1059" t="s">
        <v>73</v>
      </c>
      <c r="B1059">
        <v>45</v>
      </c>
      <c r="C1059" t="s">
        <v>6</v>
      </c>
      <c r="D1059">
        <v>31.79</v>
      </c>
      <c r="E1059">
        <v>0</v>
      </c>
      <c r="F1059" t="s">
        <v>10</v>
      </c>
      <c r="G1059" t="s">
        <v>11</v>
      </c>
      <c r="H1059">
        <v>17929.303370000001</v>
      </c>
      <c r="I1059" t="str">
        <f t="shared" si="16"/>
        <v>Obesity</v>
      </c>
    </row>
    <row r="1060" spans="1:9" x14ac:dyDescent="0.35">
      <c r="A1060" t="s">
        <v>74</v>
      </c>
      <c r="B1060">
        <v>24</v>
      </c>
      <c r="C1060" t="s">
        <v>6</v>
      </c>
      <c r="D1060">
        <v>39.49</v>
      </c>
      <c r="E1060">
        <v>0</v>
      </c>
      <c r="F1060" t="s">
        <v>10</v>
      </c>
      <c r="G1060" t="s">
        <v>11</v>
      </c>
      <c r="H1060">
        <v>2480.9791</v>
      </c>
      <c r="I1060" t="str">
        <f t="shared" si="16"/>
        <v>Obesity</v>
      </c>
    </row>
    <row r="1061" spans="1:9" x14ac:dyDescent="0.35">
      <c r="A1061" t="s">
        <v>75</v>
      </c>
      <c r="B1061">
        <v>32</v>
      </c>
      <c r="C1061" t="s">
        <v>9</v>
      </c>
      <c r="D1061">
        <v>33.82</v>
      </c>
      <c r="E1061">
        <v>1</v>
      </c>
      <c r="F1061" t="s">
        <v>10</v>
      </c>
      <c r="G1061" t="s">
        <v>12</v>
      </c>
      <c r="H1061">
        <v>4462.7218000000003</v>
      </c>
      <c r="I1061" t="str">
        <f t="shared" si="16"/>
        <v>Obesity</v>
      </c>
    </row>
    <row r="1062" spans="1:9" x14ac:dyDescent="0.35">
      <c r="A1062" t="s">
        <v>76</v>
      </c>
      <c r="B1062">
        <v>24</v>
      </c>
      <c r="C1062" t="s">
        <v>9</v>
      </c>
      <c r="D1062">
        <v>32.01</v>
      </c>
      <c r="E1062">
        <v>0</v>
      </c>
      <c r="F1062" t="s">
        <v>10</v>
      </c>
      <c r="G1062" t="s">
        <v>11</v>
      </c>
      <c r="H1062">
        <v>1981.5818999999999</v>
      </c>
      <c r="I1062" t="str">
        <f t="shared" si="16"/>
        <v>Obesity</v>
      </c>
    </row>
    <row r="1063" spans="1:9" x14ac:dyDescent="0.35">
      <c r="A1063" t="s">
        <v>77</v>
      </c>
      <c r="B1063">
        <v>57</v>
      </c>
      <c r="C1063" t="s">
        <v>9</v>
      </c>
      <c r="D1063">
        <v>27.94</v>
      </c>
      <c r="E1063">
        <v>1</v>
      </c>
      <c r="F1063" t="s">
        <v>10</v>
      </c>
      <c r="G1063" t="s">
        <v>11</v>
      </c>
      <c r="H1063">
        <v>11554.223599999999</v>
      </c>
      <c r="I1063" t="str">
        <f t="shared" si="16"/>
        <v>Over weight</v>
      </c>
    </row>
    <row r="1064" spans="1:9" x14ac:dyDescent="0.35">
      <c r="A1064" t="s">
        <v>78</v>
      </c>
      <c r="B1064">
        <v>59</v>
      </c>
      <c r="C1064" t="s">
        <v>9</v>
      </c>
      <c r="D1064">
        <v>41.14</v>
      </c>
      <c r="E1064">
        <v>1</v>
      </c>
      <c r="F1064" t="s">
        <v>7</v>
      </c>
      <c r="G1064" t="s">
        <v>11</v>
      </c>
      <c r="H1064">
        <v>48970.247600000002</v>
      </c>
      <c r="I1064" t="str">
        <f t="shared" si="16"/>
        <v>Obesity</v>
      </c>
    </row>
    <row r="1065" spans="1:9" x14ac:dyDescent="0.35">
      <c r="A1065" t="s">
        <v>79</v>
      </c>
      <c r="B1065">
        <v>36</v>
      </c>
      <c r="C1065" t="s">
        <v>9</v>
      </c>
      <c r="D1065">
        <v>28.594999999999999</v>
      </c>
      <c r="E1065">
        <v>3</v>
      </c>
      <c r="F1065" t="s">
        <v>10</v>
      </c>
      <c r="G1065" t="s">
        <v>12</v>
      </c>
      <c r="H1065">
        <v>6548.1950500000003</v>
      </c>
      <c r="I1065" t="str">
        <f t="shared" si="16"/>
        <v>Over weight</v>
      </c>
    </row>
    <row r="1066" spans="1:9" x14ac:dyDescent="0.35">
      <c r="A1066" t="s">
        <v>80</v>
      </c>
      <c r="B1066">
        <v>29</v>
      </c>
      <c r="C1066" t="s">
        <v>6</v>
      </c>
      <c r="D1066">
        <v>25.6</v>
      </c>
      <c r="E1066">
        <v>4</v>
      </c>
      <c r="F1066" t="s">
        <v>10</v>
      </c>
      <c r="G1066" t="s">
        <v>8</v>
      </c>
      <c r="H1066">
        <v>5708.8670000000002</v>
      </c>
      <c r="I1066" t="str">
        <f t="shared" si="16"/>
        <v>Over weight</v>
      </c>
    </row>
    <row r="1067" spans="1:9" x14ac:dyDescent="0.35">
      <c r="A1067" t="s">
        <v>81</v>
      </c>
      <c r="B1067">
        <v>42</v>
      </c>
      <c r="C1067" t="s">
        <v>6</v>
      </c>
      <c r="D1067">
        <v>25.3</v>
      </c>
      <c r="E1067">
        <v>1</v>
      </c>
      <c r="F1067" t="s">
        <v>10</v>
      </c>
      <c r="G1067" t="s">
        <v>8</v>
      </c>
      <c r="H1067">
        <v>7045.4989999999998</v>
      </c>
      <c r="I1067" t="str">
        <f t="shared" si="16"/>
        <v>Over weight</v>
      </c>
    </row>
    <row r="1068" spans="1:9" x14ac:dyDescent="0.35">
      <c r="A1068" t="s">
        <v>82</v>
      </c>
      <c r="B1068">
        <v>48</v>
      </c>
      <c r="C1068" t="s">
        <v>9</v>
      </c>
      <c r="D1068">
        <v>37.29</v>
      </c>
      <c r="E1068">
        <v>2</v>
      </c>
      <c r="F1068" t="s">
        <v>10</v>
      </c>
      <c r="G1068" t="s">
        <v>11</v>
      </c>
      <c r="H1068">
        <v>8978.1851000000006</v>
      </c>
      <c r="I1068" t="str">
        <f t="shared" si="16"/>
        <v>Obesity</v>
      </c>
    </row>
    <row r="1069" spans="1:9" x14ac:dyDescent="0.35">
      <c r="A1069" t="s">
        <v>83</v>
      </c>
      <c r="B1069">
        <v>39</v>
      </c>
      <c r="C1069" t="s">
        <v>9</v>
      </c>
      <c r="D1069">
        <v>42.655000000000001</v>
      </c>
      <c r="E1069">
        <v>0</v>
      </c>
      <c r="F1069" t="s">
        <v>10</v>
      </c>
      <c r="G1069" t="s">
        <v>13</v>
      </c>
      <c r="H1069">
        <v>5757.41345</v>
      </c>
      <c r="I1069" t="str">
        <f t="shared" si="16"/>
        <v>Obesity</v>
      </c>
    </row>
    <row r="1070" spans="1:9" x14ac:dyDescent="0.35">
      <c r="A1070" t="s">
        <v>84</v>
      </c>
      <c r="B1070">
        <v>63</v>
      </c>
      <c r="C1070" t="s">
        <v>9</v>
      </c>
      <c r="D1070">
        <v>21.66</v>
      </c>
      <c r="E1070">
        <v>1</v>
      </c>
      <c r="F1070" t="s">
        <v>10</v>
      </c>
      <c r="G1070" t="s">
        <v>12</v>
      </c>
      <c r="H1070">
        <v>14349.8544</v>
      </c>
      <c r="I1070" t="str">
        <f t="shared" si="16"/>
        <v>Healthy weight</v>
      </c>
    </row>
    <row r="1071" spans="1:9" x14ac:dyDescent="0.35">
      <c r="A1071" t="s">
        <v>85</v>
      </c>
      <c r="B1071">
        <v>54</v>
      </c>
      <c r="C1071" t="s">
        <v>6</v>
      </c>
      <c r="D1071">
        <v>31.9</v>
      </c>
      <c r="E1071">
        <v>1</v>
      </c>
      <c r="F1071" t="s">
        <v>10</v>
      </c>
      <c r="G1071" t="s">
        <v>11</v>
      </c>
      <c r="H1071">
        <v>10928.849</v>
      </c>
      <c r="I1071" t="str">
        <f t="shared" si="16"/>
        <v>Obesity</v>
      </c>
    </row>
    <row r="1072" spans="1:9" x14ac:dyDescent="0.35">
      <c r="A1072" t="s">
        <v>86</v>
      </c>
      <c r="B1072">
        <v>37</v>
      </c>
      <c r="C1072" t="s">
        <v>9</v>
      </c>
      <c r="D1072">
        <v>37.07</v>
      </c>
      <c r="E1072">
        <v>1</v>
      </c>
      <c r="F1072" t="s">
        <v>7</v>
      </c>
      <c r="G1072" t="s">
        <v>11</v>
      </c>
      <c r="H1072">
        <v>39871.704299999998</v>
      </c>
      <c r="I1072" t="str">
        <f t="shared" si="16"/>
        <v>Obesity</v>
      </c>
    </row>
    <row r="1073" spans="1:9" x14ac:dyDescent="0.35">
      <c r="A1073" t="s">
        <v>87</v>
      </c>
      <c r="B1073">
        <v>63</v>
      </c>
      <c r="C1073" t="s">
        <v>9</v>
      </c>
      <c r="D1073">
        <v>31.445</v>
      </c>
      <c r="E1073">
        <v>0</v>
      </c>
      <c r="F1073" t="s">
        <v>10</v>
      </c>
      <c r="G1073" t="s">
        <v>13</v>
      </c>
      <c r="H1073">
        <v>13974.455550000001</v>
      </c>
      <c r="I1073" t="str">
        <f t="shared" si="16"/>
        <v>Obesity</v>
      </c>
    </row>
    <row r="1074" spans="1:9" x14ac:dyDescent="0.35">
      <c r="A1074" t="s">
        <v>88</v>
      </c>
      <c r="B1074">
        <v>21</v>
      </c>
      <c r="C1074" t="s">
        <v>9</v>
      </c>
      <c r="D1074">
        <v>31.254999999999999</v>
      </c>
      <c r="E1074">
        <v>0</v>
      </c>
      <c r="F1074" t="s">
        <v>10</v>
      </c>
      <c r="G1074" t="s">
        <v>12</v>
      </c>
      <c r="H1074">
        <v>1909.52745</v>
      </c>
      <c r="I1074" t="str">
        <f t="shared" si="16"/>
        <v>Obesity</v>
      </c>
    </row>
    <row r="1075" spans="1:9" x14ac:dyDescent="0.35">
      <c r="A1075" t="s">
        <v>89</v>
      </c>
      <c r="B1075">
        <v>54</v>
      </c>
      <c r="C1075" t="s">
        <v>6</v>
      </c>
      <c r="D1075">
        <v>28.88</v>
      </c>
      <c r="E1075">
        <v>2</v>
      </c>
      <c r="F1075" t="s">
        <v>10</v>
      </c>
      <c r="G1075" t="s">
        <v>13</v>
      </c>
      <c r="H1075">
        <v>12096.6512</v>
      </c>
      <c r="I1075" t="str">
        <f t="shared" si="16"/>
        <v>Over weight</v>
      </c>
    </row>
    <row r="1076" spans="1:9" x14ac:dyDescent="0.35">
      <c r="A1076" t="s">
        <v>90</v>
      </c>
      <c r="B1076">
        <v>60</v>
      </c>
      <c r="C1076" t="s">
        <v>6</v>
      </c>
      <c r="D1076">
        <v>18.335000000000001</v>
      </c>
      <c r="E1076">
        <v>0</v>
      </c>
      <c r="F1076" t="s">
        <v>10</v>
      </c>
      <c r="G1076" t="s">
        <v>13</v>
      </c>
      <c r="H1076">
        <v>13204.28565</v>
      </c>
      <c r="I1076" t="str">
        <f t="shared" si="16"/>
        <v>Underweight</v>
      </c>
    </row>
    <row r="1077" spans="1:9" x14ac:dyDescent="0.35">
      <c r="A1077" t="s">
        <v>91</v>
      </c>
      <c r="B1077">
        <v>32</v>
      </c>
      <c r="C1077" t="s">
        <v>6</v>
      </c>
      <c r="D1077">
        <v>29.59</v>
      </c>
      <c r="E1077">
        <v>1</v>
      </c>
      <c r="F1077" t="s">
        <v>10</v>
      </c>
      <c r="G1077" t="s">
        <v>11</v>
      </c>
      <c r="H1077">
        <v>4562.8420999999998</v>
      </c>
      <c r="I1077" t="str">
        <f t="shared" si="16"/>
        <v>Over weight</v>
      </c>
    </row>
    <row r="1078" spans="1:9" x14ac:dyDescent="0.35">
      <c r="A1078" t="s">
        <v>92</v>
      </c>
      <c r="B1078">
        <v>47</v>
      </c>
      <c r="C1078" t="s">
        <v>6</v>
      </c>
      <c r="D1078">
        <v>32</v>
      </c>
      <c r="E1078">
        <v>1</v>
      </c>
      <c r="F1078" t="s">
        <v>10</v>
      </c>
      <c r="G1078" t="s">
        <v>8</v>
      </c>
      <c r="H1078">
        <v>8551.3469999999998</v>
      </c>
      <c r="I1078" t="str">
        <f t="shared" si="16"/>
        <v>Obesity</v>
      </c>
    </row>
    <row r="1079" spans="1:9" x14ac:dyDescent="0.35">
      <c r="A1079" t="s">
        <v>93</v>
      </c>
      <c r="B1079">
        <v>21</v>
      </c>
      <c r="C1079" t="s">
        <v>9</v>
      </c>
      <c r="D1079">
        <v>26.03</v>
      </c>
      <c r="E1079">
        <v>0</v>
      </c>
      <c r="F1079" t="s">
        <v>10</v>
      </c>
      <c r="G1079" t="s">
        <v>13</v>
      </c>
      <c r="H1079">
        <v>2102.2647000000002</v>
      </c>
      <c r="I1079" t="str">
        <f t="shared" si="16"/>
        <v>Over weight</v>
      </c>
    </row>
    <row r="1080" spans="1:9" x14ac:dyDescent="0.35">
      <c r="A1080" t="s">
        <v>94</v>
      </c>
      <c r="B1080">
        <v>28</v>
      </c>
      <c r="C1080" t="s">
        <v>9</v>
      </c>
      <c r="D1080">
        <v>31.68</v>
      </c>
      <c r="E1080">
        <v>0</v>
      </c>
      <c r="F1080" t="s">
        <v>7</v>
      </c>
      <c r="G1080" t="s">
        <v>11</v>
      </c>
      <c r="H1080">
        <v>34672.147199999999</v>
      </c>
      <c r="I1080" t="str">
        <f t="shared" si="16"/>
        <v>Obesity</v>
      </c>
    </row>
    <row r="1081" spans="1:9" x14ac:dyDescent="0.35">
      <c r="A1081" t="s">
        <v>95</v>
      </c>
      <c r="B1081">
        <v>63</v>
      </c>
      <c r="C1081" t="s">
        <v>9</v>
      </c>
      <c r="D1081">
        <v>33.659999999999997</v>
      </c>
      <c r="E1081">
        <v>3</v>
      </c>
      <c r="F1081" t="s">
        <v>10</v>
      </c>
      <c r="G1081" t="s">
        <v>11</v>
      </c>
      <c r="H1081">
        <v>15161.5344</v>
      </c>
      <c r="I1081" t="str">
        <f t="shared" si="16"/>
        <v>Obesity</v>
      </c>
    </row>
    <row r="1082" spans="1:9" x14ac:dyDescent="0.35">
      <c r="A1082" t="s">
        <v>96</v>
      </c>
      <c r="B1082">
        <v>18</v>
      </c>
      <c r="C1082" t="s">
        <v>9</v>
      </c>
      <c r="D1082">
        <v>21.78</v>
      </c>
      <c r="E1082">
        <v>2</v>
      </c>
      <c r="F1082" t="s">
        <v>10</v>
      </c>
      <c r="G1082" t="s">
        <v>11</v>
      </c>
      <c r="H1082">
        <v>11884.048580000001</v>
      </c>
      <c r="I1082" t="str">
        <f t="shared" si="16"/>
        <v>Healthy weight</v>
      </c>
    </row>
    <row r="1083" spans="1:9" x14ac:dyDescent="0.35">
      <c r="A1083" t="s">
        <v>97</v>
      </c>
      <c r="B1083">
        <v>32</v>
      </c>
      <c r="C1083" t="s">
        <v>9</v>
      </c>
      <c r="D1083">
        <v>27.835000000000001</v>
      </c>
      <c r="E1083">
        <v>1</v>
      </c>
      <c r="F1083" t="s">
        <v>10</v>
      </c>
      <c r="G1083" t="s">
        <v>12</v>
      </c>
      <c r="H1083">
        <v>4454.40265</v>
      </c>
      <c r="I1083" t="str">
        <f t="shared" si="16"/>
        <v>Over weight</v>
      </c>
    </row>
    <row r="1084" spans="1:9" x14ac:dyDescent="0.35">
      <c r="A1084" t="s">
        <v>98</v>
      </c>
      <c r="B1084">
        <v>38</v>
      </c>
      <c r="C1084" t="s">
        <v>9</v>
      </c>
      <c r="D1084">
        <v>19.95</v>
      </c>
      <c r="E1084">
        <v>1</v>
      </c>
      <c r="F1084" t="s">
        <v>10</v>
      </c>
      <c r="G1084" t="s">
        <v>12</v>
      </c>
      <c r="H1084">
        <v>5855.9025000000001</v>
      </c>
      <c r="I1084" t="str">
        <f t="shared" si="16"/>
        <v>Healthy weight</v>
      </c>
    </row>
    <row r="1085" spans="1:9" x14ac:dyDescent="0.35">
      <c r="A1085" t="s">
        <v>99</v>
      </c>
      <c r="B1085">
        <v>32</v>
      </c>
      <c r="C1085" t="s">
        <v>9</v>
      </c>
      <c r="D1085">
        <v>31.5</v>
      </c>
      <c r="E1085">
        <v>1</v>
      </c>
      <c r="F1085" t="s">
        <v>10</v>
      </c>
      <c r="G1085" t="s">
        <v>8</v>
      </c>
      <c r="H1085">
        <v>4076.4969999999998</v>
      </c>
      <c r="I1085" t="str">
        <f t="shared" si="16"/>
        <v>Obesity</v>
      </c>
    </row>
    <row r="1086" spans="1:9" x14ac:dyDescent="0.35">
      <c r="A1086" t="s">
        <v>100</v>
      </c>
      <c r="B1086">
        <v>62</v>
      </c>
      <c r="C1086" t="s">
        <v>6</v>
      </c>
      <c r="D1086">
        <v>30.495000000000001</v>
      </c>
      <c r="E1086">
        <v>2</v>
      </c>
      <c r="F1086" t="s">
        <v>10</v>
      </c>
      <c r="G1086" t="s">
        <v>12</v>
      </c>
      <c r="H1086">
        <v>15019.760050000001</v>
      </c>
      <c r="I1086" t="str">
        <f t="shared" si="16"/>
        <v>Obesity</v>
      </c>
    </row>
    <row r="1087" spans="1:9" x14ac:dyDescent="0.35">
      <c r="A1087" t="s">
        <v>101</v>
      </c>
      <c r="B1087">
        <v>39</v>
      </c>
      <c r="C1087" t="s">
        <v>6</v>
      </c>
      <c r="D1087">
        <v>18.3</v>
      </c>
      <c r="E1087">
        <v>5</v>
      </c>
      <c r="F1087" t="s">
        <v>7</v>
      </c>
      <c r="G1087" t="s">
        <v>8</v>
      </c>
      <c r="H1087">
        <v>19023.259999999998</v>
      </c>
      <c r="I1087" t="str">
        <f t="shared" si="16"/>
        <v>Underweight</v>
      </c>
    </row>
    <row r="1088" spans="1:9" x14ac:dyDescent="0.35">
      <c r="A1088" t="s">
        <v>102</v>
      </c>
      <c r="B1088">
        <v>55</v>
      </c>
      <c r="C1088" t="s">
        <v>9</v>
      </c>
      <c r="D1088">
        <v>28.975000000000001</v>
      </c>
      <c r="E1088">
        <v>0</v>
      </c>
      <c r="F1088" t="s">
        <v>10</v>
      </c>
      <c r="G1088" t="s">
        <v>13</v>
      </c>
      <c r="H1088">
        <v>10796.35025</v>
      </c>
      <c r="I1088" t="str">
        <f t="shared" si="16"/>
        <v>Over weight</v>
      </c>
    </row>
    <row r="1089" spans="1:9" x14ac:dyDescent="0.35">
      <c r="A1089" t="s">
        <v>103</v>
      </c>
      <c r="B1089">
        <v>57</v>
      </c>
      <c r="C1089" t="s">
        <v>9</v>
      </c>
      <c r="D1089">
        <v>31.54</v>
      </c>
      <c r="E1089">
        <v>0</v>
      </c>
      <c r="F1089" t="s">
        <v>10</v>
      </c>
      <c r="G1089" t="s">
        <v>12</v>
      </c>
      <c r="H1089">
        <v>11353.2276</v>
      </c>
      <c r="I1089" t="str">
        <f t="shared" si="16"/>
        <v>Obesity</v>
      </c>
    </row>
    <row r="1090" spans="1:9" x14ac:dyDescent="0.35">
      <c r="A1090" t="s">
        <v>104</v>
      </c>
      <c r="B1090">
        <v>52</v>
      </c>
      <c r="C1090" t="s">
        <v>9</v>
      </c>
      <c r="D1090">
        <v>47.74</v>
      </c>
      <c r="E1090">
        <v>1</v>
      </c>
      <c r="F1090" t="s">
        <v>10</v>
      </c>
      <c r="G1090" t="s">
        <v>11</v>
      </c>
      <c r="H1090">
        <v>9748.9105999999992</v>
      </c>
      <c r="I1090" t="str">
        <f t="shared" ref="I1090:I1153" si="17">IF(D1090&lt;18.5,"Underweight",IF(D1090&lt;24.9,"Healthy weight",IF(D1090&lt;29.9,"Over weight","Obesity")))</f>
        <v>Obesity</v>
      </c>
    </row>
    <row r="1091" spans="1:9" x14ac:dyDescent="0.35">
      <c r="A1091" t="s">
        <v>105</v>
      </c>
      <c r="B1091">
        <v>56</v>
      </c>
      <c r="C1091" t="s">
        <v>9</v>
      </c>
      <c r="D1091">
        <v>22.1</v>
      </c>
      <c r="E1091">
        <v>0</v>
      </c>
      <c r="F1091" t="s">
        <v>10</v>
      </c>
      <c r="G1091" t="s">
        <v>8</v>
      </c>
      <c r="H1091">
        <v>10577.087</v>
      </c>
      <c r="I1091" t="str">
        <f t="shared" si="17"/>
        <v>Healthy weight</v>
      </c>
    </row>
    <row r="1092" spans="1:9" x14ac:dyDescent="0.35">
      <c r="A1092" t="s">
        <v>106</v>
      </c>
      <c r="B1092">
        <v>47</v>
      </c>
      <c r="C1092" t="s">
        <v>9</v>
      </c>
      <c r="D1092">
        <v>36.19</v>
      </c>
      <c r="E1092">
        <v>0</v>
      </c>
      <c r="F1092" t="s">
        <v>7</v>
      </c>
      <c r="G1092" t="s">
        <v>11</v>
      </c>
      <c r="H1092">
        <v>41676.081100000003</v>
      </c>
      <c r="I1092" t="str">
        <f t="shared" si="17"/>
        <v>Obesity</v>
      </c>
    </row>
    <row r="1093" spans="1:9" x14ac:dyDescent="0.35">
      <c r="A1093" t="s">
        <v>107</v>
      </c>
      <c r="B1093">
        <v>55</v>
      </c>
      <c r="C1093" t="s">
        <v>6</v>
      </c>
      <c r="D1093">
        <v>29.83</v>
      </c>
      <c r="E1093">
        <v>0</v>
      </c>
      <c r="F1093" t="s">
        <v>10</v>
      </c>
      <c r="G1093" t="s">
        <v>13</v>
      </c>
      <c r="H1093">
        <v>11286.538699999999</v>
      </c>
      <c r="I1093" t="str">
        <f t="shared" si="17"/>
        <v>Over weight</v>
      </c>
    </row>
    <row r="1094" spans="1:9" x14ac:dyDescent="0.35">
      <c r="A1094" t="s">
        <v>108</v>
      </c>
      <c r="B1094">
        <v>23</v>
      </c>
      <c r="C1094" t="s">
        <v>9</v>
      </c>
      <c r="D1094">
        <v>32.700000000000003</v>
      </c>
      <c r="E1094">
        <v>3</v>
      </c>
      <c r="F1094" t="s">
        <v>10</v>
      </c>
      <c r="G1094" t="s">
        <v>8</v>
      </c>
      <c r="H1094">
        <v>3591.48</v>
      </c>
      <c r="I1094" t="str">
        <f t="shared" si="17"/>
        <v>Obesity</v>
      </c>
    </row>
    <row r="1095" spans="1:9" x14ac:dyDescent="0.35">
      <c r="A1095" t="s">
        <v>109</v>
      </c>
      <c r="B1095">
        <v>22</v>
      </c>
      <c r="C1095" t="s">
        <v>6</v>
      </c>
      <c r="D1095">
        <v>30.4</v>
      </c>
      <c r="E1095">
        <v>0</v>
      </c>
      <c r="F1095" t="s">
        <v>7</v>
      </c>
      <c r="G1095" t="s">
        <v>12</v>
      </c>
      <c r="H1095">
        <v>33907.548000000003</v>
      </c>
      <c r="I1095" t="str">
        <f t="shared" si="17"/>
        <v>Obesity</v>
      </c>
    </row>
    <row r="1096" spans="1:9" x14ac:dyDescent="0.35">
      <c r="A1096" t="s">
        <v>110</v>
      </c>
      <c r="B1096">
        <v>50</v>
      </c>
      <c r="C1096" t="s">
        <v>6</v>
      </c>
      <c r="D1096">
        <v>33.700000000000003</v>
      </c>
      <c r="E1096">
        <v>4</v>
      </c>
      <c r="F1096" t="s">
        <v>10</v>
      </c>
      <c r="G1096" t="s">
        <v>8</v>
      </c>
      <c r="H1096">
        <v>11299.343000000001</v>
      </c>
      <c r="I1096" t="str">
        <f t="shared" si="17"/>
        <v>Obesity</v>
      </c>
    </row>
    <row r="1097" spans="1:9" x14ac:dyDescent="0.35">
      <c r="A1097" t="s">
        <v>111</v>
      </c>
      <c r="B1097">
        <v>18</v>
      </c>
      <c r="C1097" t="s">
        <v>6</v>
      </c>
      <c r="D1097">
        <v>31.35</v>
      </c>
      <c r="E1097">
        <v>4</v>
      </c>
      <c r="F1097" t="s">
        <v>10</v>
      </c>
      <c r="G1097" t="s">
        <v>13</v>
      </c>
      <c r="H1097">
        <v>4561.1885000000002</v>
      </c>
      <c r="I1097" t="str">
        <f t="shared" si="17"/>
        <v>Obesity</v>
      </c>
    </row>
    <row r="1098" spans="1:9" x14ac:dyDescent="0.35">
      <c r="A1098" t="s">
        <v>112</v>
      </c>
      <c r="B1098">
        <v>51</v>
      </c>
      <c r="C1098" t="s">
        <v>6</v>
      </c>
      <c r="D1098">
        <v>34.96</v>
      </c>
      <c r="E1098">
        <v>2</v>
      </c>
      <c r="F1098" t="s">
        <v>7</v>
      </c>
      <c r="G1098" t="s">
        <v>13</v>
      </c>
      <c r="H1098">
        <v>44641.197399999997</v>
      </c>
      <c r="I1098" t="str">
        <f t="shared" si="17"/>
        <v>Obesity</v>
      </c>
    </row>
    <row r="1099" spans="1:9" x14ac:dyDescent="0.35">
      <c r="A1099" t="s">
        <v>113</v>
      </c>
      <c r="B1099">
        <v>22</v>
      </c>
      <c r="C1099" t="s">
        <v>9</v>
      </c>
      <c r="D1099">
        <v>33.770000000000003</v>
      </c>
      <c r="E1099">
        <v>0</v>
      </c>
      <c r="F1099" t="s">
        <v>10</v>
      </c>
      <c r="G1099" t="s">
        <v>11</v>
      </c>
      <c r="H1099">
        <v>1674.6323</v>
      </c>
      <c r="I1099" t="str">
        <f t="shared" si="17"/>
        <v>Obesity</v>
      </c>
    </row>
    <row r="1100" spans="1:9" x14ac:dyDescent="0.35">
      <c r="A1100" t="s">
        <v>114</v>
      </c>
      <c r="B1100">
        <v>52</v>
      </c>
      <c r="C1100" t="s">
        <v>6</v>
      </c>
      <c r="D1100">
        <v>30.875</v>
      </c>
      <c r="E1100">
        <v>0</v>
      </c>
      <c r="F1100" t="s">
        <v>10</v>
      </c>
      <c r="G1100" t="s">
        <v>13</v>
      </c>
      <c r="H1100">
        <v>23045.566159999998</v>
      </c>
      <c r="I1100" t="str">
        <f t="shared" si="17"/>
        <v>Obesity</v>
      </c>
    </row>
    <row r="1101" spans="1:9" x14ac:dyDescent="0.35">
      <c r="A1101" t="s">
        <v>115</v>
      </c>
      <c r="B1101">
        <v>25</v>
      </c>
      <c r="C1101" t="s">
        <v>6</v>
      </c>
      <c r="D1101">
        <v>33.99</v>
      </c>
      <c r="E1101">
        <v>1</v>
      </c>
      <c r="F1101" t="s">
        <v>10</v>
      </c>
      <c r="G1101" t="s">
        <v>11</v>
      </c>
      <c r="H1101">
        <v>3227.1210999999998</v>
      </c>
      <c r="I1101" t="str">
        <f t="shared" si="17"/>
        <v>Obesity</v>
      </c>
    </row>
    <row r="1102" spans="1:9" x14ac:dyDescent="0.35">
      <c r="A1102" t="s">
        <v>116</v>
      </c>
      <c r="B1102">
        <v>33</v>
      </c>
      <c r="C1102" t="s">
        <v>6</v>
      </c>
      <c r="D1102">
        <v>19.094999999999999</v>
      </c>
      <c r="E1102">
        <v>2</v>
      </c>
      <c r="F1102" t="s">
        <v>7</v>
      </c>
      <c r="G1102" t="s">
        <v>13</v>
      </c>
      <c r="H1102">
        <v>16776.304049999999</v>
      </c>
      <c r="I1102" t="str">
        <f t="shared" si="17"/>
        <v>Healthy weight</v>
      </c>
    </row>
    <row r="1103" spans="1:9" x14ac:dyDescent="0.35">
      <c r="A1103" t="s">
        <v>117</v>
      </c>
      <c r="B1103">
        <v>53</v>
      </c>
      <c r="C1103" t="s">
        <v>9</v>
      </c>
      <c r="D1103">
        <v>28.6</v>
      </c>
      <c r="E1103">
        <v>3</v>
      </c>
      <c r="F1103" t="s">
        <v>10</v>
      </c>
      <c r="G1103" t="s">
        <v>8</v>
      </c>
      <c r="H1103">
        <v>11253.421</v>
      </c>
      <c r="I1103" t="str">
        <f t="shared" si="17"/>
        <v>Over weight</v>
      </c>
    </row>
    <row r="1104" spans="1:9" x14ac:dyDescent="0.35">
      <c r="A1104" t="s">
        <v>118</v>
      </c>
      <c r="B1104">
        <v>29</v>
      </c>
      <c r="C1104" t="s">
        <v>9</v>
      </c>
      <c r="D1104">
        <v>38.94</v>
      </c>
      <c r="E1104">
        <v>1</v>
      </c>
      <c r="F1104" t="s">
        <v>10</v>
      </c>
      <c r="G1104" t="s">
        <v>11</v>
      </c>
      <c r="H1104">
        <v>3471.4096</v>
      </c>
      <c r="I1104" t="str">
        <f t="shared" si="17"/>
        <v>Obesity</v>
      </c>
    </row>
    <row r="1105" spans="1:9" x14ac:dyDescent="0.35">
      <c r="A1105" t="s">
        <v>119</v>
      </c>
      <c r="B1105">
        <v>58</v>
      </c>
      <c r="C1105" t="s">
        <v>9</v>
      </c>
      <c r="D1105">
        <v>36.08</v>
      </c>
      <c r="E1105">
        <v>0</v>
      </c>
      <c r="F1105" t="s">
        <v>10</v>
      </c>
      <c r="G1105" t="s">
        <v>11</v>
      </c>
      <c r="H1105">
        <v>11363.2832</v>
      </c>
      <c r="I1105" t="str">
        <f t="shared" si="17"/>
        <v>Obesity</v>
      </c>
    </row>
    <row r="1106" spans="1:9" x14ac:dyDescent="0.35">
      <c r="A1106" t="s">
        <v>120</v>
      </c>
      <c r="B1106">
        <v>37</v>
      </c>
      <c r="C1106" t="s">
        <v>9</v>
      </c>
      <c r="D1106">
        <v>29.8</v>
      </c>
      <c r="E1106">
        <v>0</v>
      </c>
      <c r="F1106" t="s">
        <v>10</v>
      </c>
      <c r="G1106" t="s">
        <v>8</v>
      </c>
      <c r="H1106">
        <v>20420.604650000001</v>
      </c>
      <c r="I1106" t="str">
        <f t="shared" si="17"/>
        <v>Over weight</v>
      </c>
    </row>
    <row r="1107" spans="1:9" x14ac:dyDescent="0.35">
      <c r="A1107" t="s">
        <v>121</v>
      </c>
      <c r="B1107">
        <v>54</v>
      </c>
      <c r="C1107" t="s">
        <v>6</v>
      </c>
      <c r="D1107">
        <v>31.24</v>
      </c>
      <c r="E1107">
        <v>0</v>
      </c>
      <c r="F1107" t="s">
        <v>10</v>
      </c>
      <c r="G1107" t="s">
        <v>11</v>
      </c>
      <c r="H1107">
        <v>10338.9316</v>
      </c>
      <c r="I1107" t="str">
        <f t="shared" si="17"/>
        <v>Obesity</v>
      </c>
    </row>
    <row r="1108" spans="1:9" x14ac:dyDescent="0.35">
      <c r="A1108" t="s">
        <v>122</v>
      </c>
      <c r="B1108">
        <v>49</v>
      </c>
      <c r="C1108" t="s">
        <v>6</v>
      </c>
      <c r="D1108">
        <v>29.925000000000001</v>
      </c>
      <c r="E1108">
        <v>0</v>
      </c>
      <c r="F1108" t="s">
        <v>10</v>
      </c>
      <c r="G1108" t="s">
        <v>12</v>
      </c>
      <c r="H1108">
        <v>8988.1587500000005</v>
      </c>
      <c r="I1108" t="str">
        <f t="shared" si="17"/>
        <v>Obesity</v>
      </c>
    </row>
    <row r="1109" spans="1:9" x14ac:dyDescent="0.35">
      <c r="A1109" t="s">
        <v>123</v>
      </c>
      <c r="B1109">
        <v>50</v>
      </c>
      <c r="C1109" t="s">
        <v>6</v>
      </c>
      <c r="D1109">
        <v>26.22</v>
      </c>
      <c r="E1109">
        <v>2</v>
      </c>
      <c r="F1109" t="s">
        <v>10</v>
      </c>
      <c r="G1109" t="s">
        <v>12</v>
      </c>
      <c r="H1109">
        <v>10493.9458</v>
      </c>
      <c r="I1109" t="str">
        <f t="shared" si="17"/>
        <v>Over weight</v>
      </c>
    </row>
    <row r="1110" spans="1:9" x14ac:dyDescent="0.35">
      <c r="A1110" t="s">
        <v>124</v>
      </c>
      <c r="B1110">
        <v>26</v>
      </c>
      <c r="C1110" t="s">
        <v>9</v>
      </c>
      <c r="D1110">
        <v>30</v>
      </c>
      <c r="E1110">
        <v>1</v>
      </c>
      <c r="F1110" t="s">
        <v>10</v>
      </c>
      <c r="G1110" t="s">
        <v>8</v>
      </c>
      <c r="H1110">
        <v>2904.0880000000002</v>
      </c>
      <c r="I1110" t="str">
        <f t="shared" si="17"/>
        <v>Obesity</v>
      </c>
    </row>
    <row r="1111" spans="1:9" x14ac:dyDescent="0.35">
      <c r="A1111" t="s">
        <v>125</v>
      </c>
      <c r="B1111">
        <v>45</v>
      </c>
      <c r="C1111" t="s">
        <v>9</v>
      </c>
      <c r="D1111">
        <v>20.350000000000001</v>
      </c>
      <c r="E1111">
        <v>3</v>
      </c>
      <c r="F1111" t="s">
        <v>10</v>
      </c>
      <c r="G1111" t="s">
        <v>11</v>
      </c>
      <c r="H1111">
        <v>8605.3615000000009</v>
      </c>
      <c r="I1111" t="str">
        <f t="shared" si="17"/>
        <v>Healthy weight</v>
      </c>
    </row>
    <row r="1112" spans="1:9" x14ac:dyDescent="0.35">
      <c r="A1112" t="s">
        <v>126</v>
      </c>
      <c r="B1112">
        <v>54</v>
      </c>
      <c r="C1112" t="s">
        <v>6</v>
      </c>
      <c r="D1112">
        <v>32.299999999999997</v>
      </c>
      <c r="E1112">
        <v>1</v>
      </c>
      <c r="F1112" t="s">
        <v>10</v>
      </c>
      <c r="G1112" t="s">
        <v>13</v>
      </c>
      <c r="H1112">
        <v>11512.405000000001</v>
      </c>
      <c r="I1112" t="str">
        <f t="shared" si="17"/>
        <v>Obesity</v>
      </c>
    </row>
    <row r="1113" spans="1:9" x14ac:dyDescent="0.35">
      <c r="A1113" t="s">
        <v>127</v>
      </c>
      <c r="B1113">
        <v>38</v>
      </c>
      <c r="C1113" t="s">
        <v>9</v>
      </c>
      <c r="D1113">
        <v>38.39</v>
      </c>
      <c r="E1113">
        <v>3</v>
      </c>
      <c r="F1113" t="s">
        <v>7</v>
      </c>
      <c r="G1113" t="s">
        <v>11</v>
      </c>
      <c r="H1113">
        <v>41949.244100000004</v>
      </c>
      <c r="I1113" t="str">
        <f t="shared" si="17"/>
        <v>Obesity</v>
      </c>
    </row>
    <row r="1114" spans="1:9" x14ac:dyDescent="0.35">
      <c r="A1114" t="s">
        <v>128</v>
      </c>
      <c r="B1114">
        <v>48</v>
      </c>
      <c r="C1114" t="s">
        <v>6</v>
      </c>
      <c r="D1114">
        <v>25.85</v>
      </c>
      <c r="E1114">
        <v>3</v>
      </c>
      <c r="F1114" t="s">
        <v>7</v>
      </c>
      <c r="G1114" t="s">
        <v>11</v>
      </c>
      <c r="H1114">
        <v>24180.933499999999</v>
      </c>
      <c r="I1114" t="str">
        <f t="shared" si="17"/>
        <v>Over weight</v>
      </c>
    </row>
    <row r="1115" spans="1:9" x14ac:dyDescent="0.35">
      <c r="A1115" t="s">
        <v>129</v>
      </c>
      <c r="B1115">
        <v>28</v>
      </c>
      <c r="C1115" t="s">
        <v>6</v>
      </c>
      <c r="D1115">
        <v>26.315000000000001</v>
      </c>
      <c r="E1115">
        <v>3</v>
      </c>
      <c r="F1115" t="s">
        <v>10</v>
      </c>
      <c r="G1115" t="s">
        <v>12</v>
      </c>
      <c r="H1115">
        <v>5312.1698500000002</v>
      </c>
      <c r="I1115" t="str">
        <f t="shared" si="17"/>
        <v>Over weight</v>
      </c>
    </row>
    <row r="1116" spans="1:9" x14ac:dyDescent="0.35">
      <c r="A1116" t="s">
        <v>130</v>
      </c>
      <c r="B1116">
        <v>23</v>
      </c>
      <c r="C1116" t="s">
        <v>9</v>
      </c>
      <c r="D1116">
        <v>24.51</v>
      </c>
      <c r="E1116">
        <v>0</v>
      </c>
      <c r="F1116" t="s">
        <v>10</v>
      </c>
      <c r="G1116" t="s">
        <v>13</v>
      </c>
      <c r="H1116">
        <v>2396.0958999999998</v>
      </c>
      <c r="I1116" t="str">
        <f t="shared" si="17"/>
        <v>Healthy weight</v>
      </c>
    </row>
    <row r="1117" spans="1:9" x14ac:dyDescent="0.35">
      <c r="A1117" t="s">
        <v>131</v>
      </c>
      <c r="B1117">
        <v>55</v>
      </c>
      <c r="C1117" t="s">
        <v>9</v>
      </c>
      <c r="D1117">
        <v>32.67</v>
      </c>
      <c r="E1117">
        <v>1</v>
      </c>
      <c r="F1117" t="s">
        <v>10</v>
      </c>
      <c r="G1117" t="s">
        <v>11</v>
      </c>
      <c r="H1117">
        <v>10807.4863</v>
      </c>
      <c r="I1117" t="str">
        <f t="shared" si="17"/>
        <v>Obesity</v>
      </c>
    </row>
    <row r="1118" spans="1:9" x14ac:dyDescent="0.35">
      <c r="A1118" t="s">
        <v>132</v>
      </c>
      <c r="B1118">
        <v>41</v>
      </c>
      <c r="C1118" t="s">
        <v>9</v>
      </c>
      <c r="D1118">
        <v>29.64</v>
      </c>
      <c r="E1118">
        <v>5</v>
      </c>
      <c r="F1118" t="s">
        <v>10</v>
      </c>
      <c r="G1118" t="s">
        <v>13</v>
      </c>
      <c r="H1118">
        <v>9222.4025999999994</v>
      </c>
      <c r="I1118" t="str">
        <f t="shared" si="17"/>
        <v>Over weight</v>
      </c>
    </row>
    <row r="1119" spans="1:9" x14ac:dyDescent="0.35">
      <c r="A1119" t="s">
        <v>133</v>
      </c>
      <c r="B1119">
        <v>25</v>
      </c>
      <c r="C1119" t="s">
        <v>9</v>
      </c>
      <c r="D1119">
        <v>33.33</v>
      </c>
      <c r="E1119">
        <v>2</v>
      </c>
      <c r="F1119" t="s">
        <v>7</v>
      </c>
      <c r="G1119" t="s">
        <v>11</v>
      </c>
      <c r="H1119">
        <v>36124.573700000001</v>
      </c>
      <c r="I1119" t="str">
        <f t="shared" si="17"/>
        <v>Obesity</v>
      </c>
    </row>
    <row r="1120" spans="1:9" x14ac:dyDescent="0.35">
      <c r="A1120" t="s">
        <v>134</v>
      </c>
      <c r="B1120">
        <v>33</v>
      </c>
      <c r="C1120" t="s">
        <v>9</v>
      </c>
      <c r="D1120">
        <v>35.75</v>
      </c>
      <c r="E1120">
        <v>1</v>
      </c>
      <c r="F1120" t="s">
        <v>7</v>
      </c>
      <c r="G1120" t="s">
        <v>11</v>
      </c>
      <c r="H1120">
        <v>38282.749499999998</v>
      </c>
      <c r="I1120" t="str">
        <f t="shared" si="17"/>
        <v>Obesity</v>
      </c>
    </row>
    <row r="1121" spans="1:9" x14ac:dyDescent="0.35">
      <c r="A1121" t="s">
        <v>135</v>
      </c>
      <c r="B1121">
        <v>30</v>
      </c>
      <c r="C1121" t="s">
        <v>6</v>
      </c>
      <c r="D1121">
        <v>19.95</v>
      </c>
      <c r="E1121">
        <v>3</v>
      </c>
      <c r="F1121" t="s">
        <v>10</v>
      </c>
      <c r="G1121" t="s">
        <v>12</v>
      </c>
      <c r="H1121">
        <v>5693.4305000000004</v>
      </c>
      <c r="I1121" t="str">
        <f t="shared" si="17"/>
        <v>Healthy weight</v>
      </c>
    </row>
    <row r="1122" spans="1:9" x14ac:dyDescent="0.35">
      <c r="A1122" t="s">
        <v>136</v>
      </c>
      <c r="B1122">
        <v>23</v>
      </c>
      <c r="C1122" t="s">
        <v>6</v>
      </c>
      <c r="D1122">
        <v>31.4</v>
      </c>
      <c r="E1122">
        <v>0</v>
      </c>
      <c r="F1122" t="s">
        <v>7</v>
      </c>
      <c r="G1122" t="s">
        <v>8</v>
      </c>
      <c r="H1122">
        <v>34166.273000000001</v>
      </c>
      <c r="I1122" t="str">
        <f t="shared" si="17"/>
        <v>Obesity</v>
      </c>
    </row>
    <row r="1123" spans="1:9" x14ac:dyDescent="0.35">
      <c r="A1123" t="s">
        <v>137</v>
      </c>
      <c r="B1123">
        <v>46</v>
      </c>
      <c r="C1123" t="s">
        <v>9</v>
      </c>
      <c r="D1123">
        <v>38.17</v>
      </c>
      <c r="E1123">
        <v>2</v>
      </c>
      <c r="F1123" t="s">
        <v>10</v>
      </c>
      <c r="G1123" t="s">
        <v>11</v>
      </c>
      <c r="H1123">
        <v>8347.1643000000004</v>
      </c>
      <c r="I1123" t="str">
        <f t="shared" si="17"/>
        <v>Obesity</v>
      </c>
    </row>
    <row r="1124" spans="1:9" x14ac:dyDescent="0.35">
      <c r="A1124" t="s">
        <v>138</v>
      </c>
      <c r="B1124">
        <v>53</v>
      </c>
      <c r="C1124" t="s">
        <v>6</v>
      </c>
      <c r="D1124">
        <v>36.86</v>
      </c>
      <c r="E1124">
        <v>3</v>
      </c>
      <c r="F1124" t="s">
        <v>7</v>
      </c>
      <c r="G1124" t="s">
        <v>12</v>
      </c>
      <c r="H1124">
        <v>46661.4424</v>
      </c>
      <c r="I1124" t="str">
        <f t="shared" si="17"/>
        <v>Obesity</v>
      </c>
    </row>
    <row r="1125" spans="1:9" x14ac:dyDescent="0.35">
      <c r="A1125" t="s">
        <v>139</v>
      </c>
      <c r="B1125">
        <v>27</v>
      </c>
      <c r="C1125" t="s">
        <v>6</v>
      </c>
      <c r="D1125">
        <v>32.395000000000003</v>
      </c>
      <c r="E1125">
        <v>1</v>
      </c>
      <c r="F1125" t="s">
        <v>10</v>
      </c>
      <c r="G1125" t="s">
        <v>13</v>
      </c>
      <c r="H1125">
        <v>18903.491409999999</v>
      </c>
      <c r="I1125" t="str">
        <f t="shared" si="17"/>
        <v>Obesity</v>
      </c>
    </row>
    <row r="1126" spans="1:9" x14ac:dyDescent="0.35">
      <c r="A1126" t="s">
        <v>140</v>
      </c>
      <c r="B1126">
        <v>23</v>
      </c>
      <c r="C1126" t="s">
        <v>6</v>
      </c>
      <c r="D1126">
        <v>42.75</v>
      </c>
      <c r="E1126">
        <v>1</v>
      </c>
      <c r="F1126" t="s">
        <v>7</v>
      </c>
      <c r="G1126" t="s">
        <v>13</v>
      </c>
      <c r="H1126">
        <v>40904.199500000002</v>
      </c>
      <c r="I1126" t="str">
        <f t="shared" si="17"/>
        <v>Obesity</v>
      </c>
    </row>
    <row r="1127" spans="1:9" x14ac:dyDescent="0.35">
      <c r="A1127" t="s">
        <v>141</v>
      </c>
      <c r="B1127">
        <v>63</v>
      </c>
      <c r="C1127" t="s">
        <v>6</v>
      </c>
      <c r="D1127">
        <v>25.08</v>
      </c>
      <c r="E1127">
        <v>0</v>
      </c>
      <c r="F1127" t="s">
        <v>10</v>
      </c>
      <c r="G1127" t="s">
        <v>12</v>
      </c>
      <c r="H1127">
        <v>14254.608200000001</v>
      </c>
      <c r="I1127" t="str">
        <f t="shared" si="17"/>
        <v>Over weight</v>
      </c>
    </row>
    <row r="1128" spans="1:9" x14ac:dyDescent="0.35">
      <c r="A1128" t="s">
        <v>142</v>
      </c>
      <c r="B1128">
        <v>55</v>
      </c>
      <c r="C1128" t="s">
        <v>9</v>
      </c>
      <c r="D1128">
        <v>29.9</v>
      </c>
      <c r="E1128">
        <v>0</v>
      </c>
      <c r="F1128" t="s">
        <v>10</v>
      </c>
      <c r="G1128" t="s">
        <v>8</v>
      </c>
      <c r="H1128">
        <v>10214.636</v>
      </c>
      <c r="I1128" t="str">
        <f t="shared" si="17"/>
        <v>Obesity</v>
      </c>
    </row>
    <row r="1129" spans="1:9" x14ac:dyDescent="0.35">
      <c r="A1129" t="s">
        <v>143</v>
      </c>
      <c r="B1129">
        <v>35</v>
      </c>
      <c r="C1129" t="s">
        <v>6</v>
      </c>
      <c r="D1129">
        <v>35.86</v>
      </c>
      <c r="E1129">
        <v>2</v>
      </c>
      <c r="F1129" t="s">
        <v>10</v>
      </c>
      <c r="G1129" t="s">
        <v>11</v>
      </c>
      <c r="H1129">
        <v>5836.5204000000003</v>
      </c>
      <c r="I1129" t="str">
        <f t="shared" si="17"/>
        <v>Obesity</v>
      </c>
    </row>
    <row r="1130" spans="1:9" x14ac:dyDescent="0.35">
      <c r="A1130" t="s">
        <v>144</v>
      </c>
      <c r="B1130">
        <v>34</v>
      </c>
      <c r="C1130" t="s">
        <v>9</v>
      </c>
      <c r="D1130">
        <v>32.799999999999997</v>
      </c>
      <c r="E1130">
        <v>1</v>
      </c>
      <c r="F1130" t="s">
        <v>10</v>
      </c>
      <c r="G1130" t="s">
        <v>8</v>
      </c>
      <c r="H1130">
        <v>14358.364369999999</v>
      </c>
      <c r="I1130" t="str">
        <f t="shared" si="17"/>
        <v>Obesity</v>
      </c>
    </row>
    <row r="1131" spans="1:9" x14ac:dyDescent="0.35">
      <c r="A1131" t="s">
        <v>145</v>
      </c>
      <c r="B1131">
        <v>19</v>
      </c>
      <c r="C1131" t="s">
        <v>6</v>
      </c>
      <c r="D1131">
        <v>18.600000000000001</v>
      </c>
      <c r="E1131">
        <v>0</v>
      </c>
      <c r="F1131" t="s">
        <v>10</v>
      </c>
      <c r="G1131" t="s">
        <v>8</v>
      </c>
      <c r="H1131">
        <v>1728.8969999999999</v>
      </c>
      <c r="I1131" t="str">
        <f t="shared" si="17"/>
        <v>Healthy weight</v>
      </c>
    </row>
    <row r="1132" spans="1:9" x14ac:dyDescent="0.35">
      <c r="A1132" t="s">
        <v>146</v>
      </c>
      <c r="B1132">
        <v>39</v>
      </c>
      <c r="C1132" t="s">
        <v>6</v>
      </c>
      <c r="D1132">
        <v>23.87</v>
      </c>
      <c r="E1132">
        <v>5</v>
      </c>
      <c r="F1132" t="s">
        <v>10</v>
      </c>
      <c r="G1132" t="s">
        <v>11</v>
      </c>
      <c r="H1132">
        <v>8582.3022999999994</v>
      </c>
      <c r="I1132" t="str">
        <f t="shared" si="17"/>
        <v>Healthy weight</v>
      </c>
    </row>
    <row r="1133" spans="1:9" x14ac:dyDescent="0.35">
      <c r="A1133" t="s">
        <v>147</v>
      </c>
      <c r="B1133">
        <v>27</v>
      </c>
      <c r="C1133" t="s">
        <v>9</v>
      </c>
      <c r="D1133">
        <v>45.9</v>
      </c>
      <c r="E1133">
        <v>2</v>
      </c>
      <c r="F1133" t="s">
        <v>10</v>
      </c>
      <c r="G1133" t="s">
        <v>8</v>
      </c>
      <c r="H1133">
        <v>3693.4279999999999</v>
      </c>
      <c r="I1133" t="str">
        <f t="shared" si="17"/>
        <v>Obesity</v>
      </c>
    </row>
    <row r="1134" spans="1:9" x14ac:dyDescent="0.35">
      <c r="A1134" t="s">
        <v>148</v>
      </c>
      <c r="B1134">
        <v>57</v>
      </c>
      <c r="C1134" t="s">
        <v>9</v>
      </c>
      <c r="D1134">
        <v>40.28</v>
      </c>
      <c r="E1134">
        <v>0</v>
      </c>
      <c r="F1134" t="s">
        <v>10</v>
      </c>
      <c r="G1134" t="s">
        <v>13</v>
      </c>
      <c r="H1134">
        <v>20709.020339999999</v>
      </c>
      <c r="I1134" t="str">
        <f t="shared" si="17"/>
        <v>Obesity</v>
      </c>
    </row>
    <row r="1135" spans="1:9" x14ac:dyDescent="0.35">
      <c r="A1135" t="s">
        <v>149</v>
      </c>
      <c r="B1135">
        <v>52</v>
      </c>
      <c r="C1135" t="s">
        <v>6</v>
      </c>
      <c r="D1135">
        <v>18.335000000000001</v>
      </c>
      <c r="E1135">
        <v>0</v>
      </c>
      <c r="F1135" t="s">
        <v>10</v>
      </c>
      <c r="G1135" t="s">
        <v>12</v>
      </c>
      <c r="H1135">
        <v>9991.0376500000002</v>
      </c>
      <c r="I1135" t="str">
        <f t="shared" si="17"/>
        <v>Underweight</v>
      </c>
    </row>
    <row r="1136" spans="1:9" x14ac:dyDescent="0.35">
      <c r="A1136" t="s">
        <v>150</v>
      </c>
      <c r="B1136">
        <v>28</v>
      </c>
      <c r="C1136" t="s">
        <v>9</v>
      </c>
      <c r="D1136">
        <v>33.82</v>
      </c>
      <c r="E1136">
        <v>0</v>
      </c>
      <c r="F1136" t="s">
        <v>10</v>
      </c>
      <c r="G1136" t="s">
        <v>12</v>
      </c>
      <c r="H1136">
        <v>19673.335729999999</v>
      </c>
      <c r="I1136" t="str">
        <f t="shared" si="17"/>
        <v>Obesity</v>
      </c>
    </row>
    <row r="1137" spans="1:9" x14ac:dyDescent="0.35">
      <c r="A1137" t="s">
        <v>151</v>
      </c>
      <c r="B1137">
        <v>50</v>
      </c>
      <c r="C1137" t="s">
        <v>6</v>
      </c>
      <c r="D1137">
        <v>28.12</v>
      </c>
      <c r="E1137">
        <v>3</v>
      </c>
      <c r="F1137" t="s">
        <v>10</v>
      </c>
      <c r="G1137" t="s">
        <v>12</v>
      </c>
      <c r="H1137">
        <v>11085.586799999999</v>
      </c>
      <c r="I1137" t="str">
        <f t="shared" si="17"/>
        <v>Over weight</v>
      </c>
    </row>
    <row r="1138" spans="1:9" x14ac:dyDescent="0.35">
      <c r="A1138" t="s">
        <v>152</v>
      </c>
      <c r="B1138">
        <v>44</v>
      </c>
      <c r="C1138" t="s">
        <v>6</v>
      </c>
      <c r="D1138">
        <v>25</v>
      </c>
      <c r="E1138">
        <v>1</v>
      </c>
      <c r="F1138" t="s">
        <v>10</v>
      </c>
      <c r="G1138" t="s">
        <v>8</v>
      </c>
      <c r="H1138">
        <v>7623.518</v>
      </c>
      <c r="I1138" t="str">
        <f t="shared" si="17"/>
        <v>Over weight</v>
      </c>
    </row>
    <row r="1139" spans="1:9" x14ac:dyDescent="0.35">
      <c r="A1139" t="s">
        <v>153</v>
      </c>
      <c r="B1139">
        <v>26</v>
      </c>
      <c r="C1139" t="s">
        <v>6</v>
      </c>
      <c r="D1139">
        <v>22.23</v>
      </c>
      <c r="E1139">
        <v>0</v>
      </c>
      <c r="F1139" t="s">
        <v>10</v>
      </c>
      <c r="G1139" t="s">
        <v>12</v>
      </c>
      <c r="H1139">
        <v>3176.2876999999999</v>
      </c>
      <c r="I1139" t="str">
        <f t="shared" si="17"/>
        <v>Healthy weight</v>
      </c>
    </row>
    <row r="1140" spans="1:9" x14ac:dyDescent="0.35">
      <c r="A1140" t="s">
        <v>154</v>
      </c>
      <c r="B1140">
        <v>33</v>
      </c>
      <c r="C1140" t="s">
        <v>9</v>
      </c>
      <c r="D1140">
        <v>30.25</v>
      </c>
      <c r="E1140">
        <v>0</v>
      </c>
      <c r="F1140" t="s">
        <v>10</v>
      </c>
      <c r="G1140" t="s">
        <v>11</v>
      </c>
      <c r="H1140">
        <v>3704.3544999999999</v>
      </c>
      <c r="I1140" t="str">
        <f t="shared" si="17"/>
        <v>Obesity</v>
      </c>
    </row>
    <row r="1141" spans="1:9" x14ac:dyDescent="0.35">
      <c r="A1141" t="s">
        <v>155</v>
      </c>
      <c r="B1141">
        <v>19</v>
      </c>
      <c r="C1141" t="s">
        <v>6</v>
      </c>
      <c r="D1141">
        <v>32.49</v>
      </c>
      <c r="E1141">
        <v>0</v>
      </c>
      <c r="F1141" t="s">
        <v>7</v>
      </c>
      <c r="G1141" t="s">
        <v>12</v>
      </c>
      <c r="H1141">
        <v>36898.733079999998</v>
      </c>
      <c r="I1141" t="str">
        <f t="shared" si="17"/>
        <v>Obesity</v>
      </c>
    </row>
    <row r="1142" spans="1:9" x14ac:dyDescent="0.35">
      <c r="A1142" t="s">
        <v>156</v>
      </c>
      <c r="B1142">
        <v>50</v>
      </c>
      <c r="C1142" t="s">
        <v>9</v>
      </c>
      <c r="D1142">
        <v>37.07</v>
      </c>
      <c r="E1142">
        <v>1</v>
      </c>
      <c r="F1142" t="s">
        <v>10</v>
      </c>
      <c r="G1142" t="s">
        <v>11</v>
      </c>
      <c r="H1142">
        <v>9048.0272999999997</v>
      </c>
      <c r="I1142" t="str">
        <f t="shared" si="17"/>
        <v>Obesity</v>
      </c>
    </row>
    <row r="1143" spans="1:9" x14ac:dyDescent="0.35">
      <c r="A1143" t="s">
        <v>157</v>
      </c>
      <c r="B1143">
        <v>41</v>
      </c>
      <c r="C1143" t="s">
        <v>6</v>
      </c>
      <c r="D1143">
        <v>32.6</v>
      </c>
      <c r="E1143">
        <v>3</v>
      </c>
      <c r="F1143" t="s">
        <v>10</v>
      </c>
      <c r="G1143" t="s">
        <v>8</v>
      </c>
      <c r="H1143">
        <v>7954.5169999999998</v>
      </c>
      <c r="I1143" t="str">
        <f t="shared" si="17"/>
        <v>Obesity</v>
      </c>
    </row>
    <row r="1144" spans="1:9" x14ac:dyDescent="0.35">
      <c r="A1144" t="s">
        <v>158</v>
      </c>
      <c r="B1144">
        <v>52</v>
      </c>
      <c r="C1144" t="s">
        <v>6</v>
      </c>
      <c r="D1144">
        <v>24.86</v>
      </c>
      <c r="E1144">
        <v>0</v>
      </c>
      <c r="F1144" t="s">
        <v>10</v>
      </c>
      <c r="G1144" t="s">
        <v>11</v>
      </c>
      <c r="H1144">
        <v>27117.993780000001</v>
      </c>
      <c r="I1144" t="str">
        <f t="shared" si="17"/>
        <v>Healthy weight</v>
      </c>
    </row>
    <row r="1145" spans="1:9" x14ac:dyDescent="0.35">
      <c r="A1145" t="s">
        <v>159</v>
      </c>
      <c r="B1145">
        <v>39</v>
      </c>
      <c r="C1145" t="s">
        <v>9</v>
      </c>
      <c r="D1145">
        <v>32.340000000000003</v>
      </c>
      <c r="E1145">
        <v>2</v>
      </c>
      <c r="F1145" t="s">
        <v>10</v>
      </c>
      <c r="G1145" t="s">
        <v>11</v>
      </c>
      <c r="H1145">
        <v>6338.0756000000001</v>
      </c>
      <c r="I1145" t="str">
        <f t="shared" si="17"/>
        <v>Obesity</v>
      </c>
    </row>
    <row r="1146" spans="1:9" x14ac:dyDescent="0.35">
      <c r="A1146" t="s">
        <v>160</v>
      </c>
      <c r="B1146">
        <v>50</v>
      </c>
      <c r="C1146" t="s">
        <v>9</v>
      </c>
      <c r="D1146">
        <v>32.299999999999997</v>
      </c>
      <c r="E1146">
        <v>2</v>
      </c>
      <c r="F1146" t="s">
        <v>10</v>
      </c>
      <c r="G1146" t="s">
        <v>8</v>
      </c>
      <c r="H1146">
        <v>9630.3970000000008</v>
      </c>
      <c r="I1146" t="str">
        <f t="shared" si="17"/>
        <v>Obesity</v>
      </c>
    </row>
    <row r="1147" spans="1:9" x14ac:dyDescent="0.35">
      <c r="A1147" t="s">
        <v>161</v>
      </c>
      <c r="B1147">
        <v>52</v>
      </c>
      <c r="C1147" t="s">
        <v>9</v>
      </c>
      <c r="D1147">
        <v>32.774999999999999</v>
      </c>
      <c r="E1147">
        <v>3</v>
      </c>
      <c r="F1147" t="s">
        <v>10</v>
      </c>
      <c r="G1147" t="s">
        <v>12</v>
      </c>
      <c r="H1147">
        <v>11289.10925</v>
      </c>
      <c r="I1147" t="str">
        <f t="shared" si="17"/>
        <v>Obesity</v>
      </c>
    </row>
    <row r="1148" spans="1:9" x14ac:dyDescent="0.35">
      <c r="A1148" t="s">
        <v>162</v>
      </c>
      <c r="B1148">
        <v>60</v>
      </c>
      <c r="C1148" t="s">
        <v>9</v>
      </c>
      <c r="D1148">
        <v>32.799999999999997</v>
      </c>
      <c r="E1148">
        <v>0</v>
      </c>
      <c r="F1148" t="s">
        <v>7</v>
      </c>
      <c r="G1148" t="s">
        <v>8</v>
      </c>
      <c r="H1148">
        <v>52590.829389999999</v>
      </c>
      <c r="I1148" t="str">
        <f t="shared" si="17"/>
        <v>Obesity</v>
      </c>
    </row>
    <row r="1149" spans="1:9" x14ac:dyDescent="0.35">
      <c r="A1149" t="s">
        <v>163</v>
      </c>
      <c r="B1149">
        <v>20</v>
      </c>
      <c r="C1149" t="s">
        <v>6</v>
      </c>
      <c r="D1149">
        <v>31.92</v>
      </c>
      <c r="E1149">
        <v>0</v>
      </c>
      <c r="F1149" t="s">
        <v>10</v>
      </c>
      <c r="G1149" t="s">
        <v>12</v>
      </c>
      <c r="H1149">
        <v>2261.5688</v>
      </c>
      <c r="I1149" t="str">
        <f t="shared" si="17"/>
        <v>Obesity</v>
      </c>
    </row>
    <row r="1150" spans="1:9" x14ac:dyDescent="0.35">
      <c r="A1150" t="s">
        <v>164</v>
      </c>
      <c r="B1150">
        <v>55</v>
      </c>
      <c r="C1150" t="s">
        <v>9</v>
      </c>
      <c r="D1150">
        <v>21.5</v>
      </c>
      <c r="E1150">
        <v>1</v>
      </c>
      <c r="F1150" t="s">
        <v>10</v>
      </c>
      <c r="G1150" t="s">
        <v>8</v>
      </c>
      <c r="H1150">
        <v>10791.96</v>
      </c>
      <c r="I1150" t="str">
        <f t="shared" si="17"/>
        <v>Healthy weight</v>
      </c>
    </row>
    <row r="1151" spans="1:9" x14ac:dyDescent="0.35">
      <c r="A1151" t="s">
        <v>165</v>
      </c>
      <c r="B1151">
        <v>42</v>
      </c>
      <c r="C1151" t="s">
        <v>9</v>
      </c>
      <c r="D1151">
        <v>34.1</v>
      </c>
      <c r="E1151">
        <v>0</v>
      </c>
      <c r="F1151" t="s">
        <v>10</v>
      </c>
      <c r="G1151" t="s">
        <v>8</v>
      </c>
      <c r="H1151">
        <v>5979.7309999999998</v>
      </c>
      <c r="I1151" t="str">
        <f t="shared" si="17"/>
        <v>Obesity</v>
      </c>
    </row>
    <row r="1152" spans="1:9" x14ac:dyDescent="0.35">
      <c r="A1152" t="s">
        <v>166</v>
      </c>
      <c r="B1152">
        <v>18</v>
      </c>
      <c r="C1152" t="s">
        <v>6</v>
      </c>
      <c r="D1152">
        <v>30.305</v>
      </c>
      <c r="E1152">
        <v>0</v>
      </c>
      <c r="F1152" t="s">
        <v>10</v>
      </c>
      <c r="G1152" t="s">
        <v>13</v>
      </c>
      <c r="H1152">
        <v>2203.7359499999998</v>
      </c>
      <c r="I1152" t="str">
        <f t="shared" si="17"/>
        <v>Obesity</v>
      </c>
    </row>
    <row r="1153" spans="1:9" x14ac:dyDescent="0.35">
      <c r="A1153" t="s">
        <v>167</v>
      </c>
      <c r="B1153">
        <v>58</v>
      </c>
      <c r="C1153" t="s">
        <v>6</v>
      </c>
      <c r="D1153">
        <v>36.479999999999997</v>
      </c>
      <c r="E1153">
        <v>0</v>
      </c>
      <c r="F1153" t="s">
        <v>10</v>
      </c>
      <c r="G1153" t="s">
        <v>12</v>
      </c>
      <c r="H1153">
        <v>12235.8392</v>
      </c>
      <c r="I1153" t="str">
        <f t="shared" si="17"/>
        <v>Obesity</v>
      </c>
    </row>
    <row r="1154" spans="1:9" x14ac:dyDescent="0.35">
      <c r="A1154" t="s">
        <v>168</v>
      </c>
      <c r="B1154">
        <v>43</v>
      </c>
      <c r="C1154" t="s">
        <v>6</v>
      </c>
      <c r="D1154">
        <v>32.56</v>
      </c>
      <c r="E1154">
        <v>3</v>
      </c>
      <c r="F1154" t="s">
        <v>7</v>
      </c>
      <c r="G1154" t="s">
        <v>11</v>
      </c>
      <c r="H1154">
        <v>40941.285400000001</v>
      </c>
      <c r="I1154" t="str">
        <f t="shared" ref="I1154:I1217" si="18">IF(D1154&lt;18.5,"Underweight",IF(D1154&lt;24.9,"Healthy weight",IF(D1154&lt;29.9,"Over weight","Obesity")))</f>
        <v>Obesity</v>
      </c>
    </row>
    <row r="1155" spans="1:9" x14ac:dyDescent="0.35">
      <c r="A1155" t="s">
        <v>169</v>
      </c>
      <c r="B1155">
        <v>35</v>
      </c>
      <c r="C1155" t="s">
        <v>6</v>
      </c>
      <c r="D1155">
        <v>35.814999999999998</v>
      </c>
      <c r="E1155">
        <v>1</v>
      </c>
      <c r="F1155" t="s">
        <v>10</v>
      </c>
      <c r="G1155" t="s">
        <v>12</v>
      </c>
      <c r="H1155">
        <v>5630.4578499999998</v>
      </c>
      <c r="I1155" t="str">
        <f t="shared" si="18"/>
        <v>Obesity</v>
      </c>
    </row>
    <row r="1156" spans="1:9" x14ac:dyDescent="0.35">
      <c r="A1156" t="s">
        <v>170</v>
      </c>
      <c r="B1156">
        <v>48</v>
      </c>
      <c r="C1156" t="s">
        <v>6</v>
      </c>
      <c r="D1156">
        <v>27.93</v>
      </c>
      <c r="E1156">
        <v>4</v>
      </c>
      <c r="F1156" t="s">
        <v>10</v>
      </c>
      <c r="G1156" t="s">
        <v>12</v>
      </c>
      <c r="H1156">
        <v>11015.1747</v>
      </c>
      <c r="I1156" t="str">
        <f t="shared" si="18"/>
        <v>Over weight</v>
      </c>
    </row>
    <row r="1157" spans="1:9" x14ac:dyDescent="0.35">
      <c r="A1157" t="s">
        <v>171</v>
      </c>
      <c r="B1157">
        <v>36</v>
      </c>
      <c r="C1157" t="s">
        <v>6</v>
      </c>
      <c r="D1157">
        <v>22.135000000000002</v>
      </c>
      <c r="E1157">
        <v>3</v>
      </c>
      <c r="F1157" t="s">
        <v>10</v>
      </c>
      <c r="G1157" t="s">
        <v>13</v>
      </c>
      <c r="H1157">
        <v>7228.2156500000001</v>
      </c>
      <c r="I1157" t="str">
        <f t="shared" si="18"/>
        <v>Healthy weight</v>
      </c>
    </row>
    <row r="1158" spans="1:9" x14ac:dyDescent="0.35">
      <c r="A1158" t="s">
        <v>172</v>
      </c>
      <c r="B1158">
        <v>19</v>
      </c>
      <c r="C1158" t="s">
        <v>9</v>
      </c>
      <c r="D1158">
        <v>44.88</v>
      </c>
      <c r="E1158">
        <v>0</v>
      </c>
      <c r="F1158" t="s">
        <v>7</v>
      </c>
      <c r="G1158" t="s">
        <v>11</v>
      </c>
      <c r="H1158">
        <v>39722.746200000001</v>
      </c>
      <c r="I1158" t="str">
        <f t="shared" si="18"/>
        <v>Obesity</v>
      </c>
    </row>
    <row r="1159" spans="1:9" x14ac:dyDescent="0.35">
      <c r="A1159" t="s">
        <v>173</v>
      </c>
      <c r="B1159">
        <v>23</v>
      </c>
      <c r="C1159" t="s">
        <v>6</v>
      </c>
      <c r="D1159">
        <v>23.18</v>
      </c>
      <c r="E1159">
        <v>2</v>
      </c>
      <c r="F1159" t="s">
        <v>10</v>
      </c>
      <c r="G1159" t="s">
        <v>12</v>
      </c>
      <c r="H1159">
        <v>14426.073850000001</v>
      </c>
      <c r="I1159" t="str">
        <f t="shared" si="18"/>
        <v>Healthy weight</v>
      </c>
    </row>
    <row r="1160" spans="1:9" x14ac:dyDescent="0.35">
      <c r="A1160" t="s">
        <v>174</v>
      </c>
      <c r="B1160">
        <v>20</v>
      </c>
      <c r="C1160" t="s">
        <v>6</v>
      </c>
      <c r="D1160">
        <v>30.59</v>
      </c>
      <c r="E1160">
        <v>0</v>
      </c>
      <c r="F1160" t="s">
        <v>10</v>
      </c>
      <c r="G1160" t="s">
        <v>13</v>
      </c>
      <c r="H1160">
        <v>2459.7201</v>
      </c>
      <c r="I1160" t="str">
        <f t="shared" si="18"/>
        <v>Obesity</v>
      </c>
    </row>
    <row r="1161" spans="1:9" x14ac:dyDescent="0.35">
      <c r="A1161" t="s">
        <v>175</v>
      </c>
      <c r="B1161">
        <v>32</v>
      </c>
      <c r="C1161" t="s">
        <v>6</v>
      </c>
      <c r="D1161">
        <v>41.1</v>
      </c>
      <c r="E1161">
        <v>0</v>
      </c>
      <c r="F1161" t="s">
        <v>10</v>
      </c>
      <c r="G1161" t="s">
        <v>8</v>
      </c>
      <c r="H1161">
        <v>3989.8409999999999</v>
      </c>
      <c r="I1161" t="str">
        <f t="shared" si="18"/>
        <v>Obesity</v>
      </c>
    </row>
    <row r="1162" spans="1:9" x14ac:dyDescent="0.35">
      <c r="A1162" t="s">
        <v>176</v>
      </c>
      <c r="B1162">
        <v>43</v>
      </c>
      <c r="C1162" t="s">
        <v>6</v>
      </c>
      <c r="D1162">
        <v>34.58</v>
      </c>
      <c r="E1162">
        <v>1</v>
      </c>
      <c r="F1162" t="s">
        <v>10</v>
      </c>
      <c r="G1162" t="s">
        <v>12</v>
      </c>
      <c r="H1162">
        <v>7727.2532000000001</v>
      </c>
      <c r="I1162" t="str">
        <f t="shared" si="18"/>
        <v>Obesity</v>
      </c>
    </row>
    <row r="1163" spans="1:9" x14ac:dyDescent="0.35">
      <c r="A1163" t="s">
        <v>177</v>
      </c>
      <c r="B1163">
        <v>34</v>
      </c>
      <c r="C1163" t="s">
        <v>9</v>
      </c>
      <c r="D1163">
        <v>42.13</v>
      </c>
      <c r="E1163">
        <v>2</v>
      </c>
      <c r="F1163" t="s">
        <v>10</v>
      </c>
      <c r="G1163" t="s">
        <v>11</v>
      </c>
      <c r="H1163">
        <v>5124.1886999999997</v>
      </c>
      <c r="I1163" t="str">
        <f t="shared" si="18"/>
        <v>Obesity</v>
      </c>
    </row>
    <row r="1164" spans="1:9" x14ac:dyDescent="0.35">
      <c r="A1164" t="s">
        <v>178</v>
      </c>
      <c r="B1164">
        <v>30</v>
      </c>
      <c r="C1164" t="s">
        <v>9</v>
      </c>
      <c r="D1164">
        <v>38.83</v>
      </c>
      <c r="E1164">
        <v>1</v>
      </c>
      <c r="F1164" t="s">
        <v>10</v>
      </c>
      <c r="G1164" t="s">
        <v>11</v>
      </c>
      <c r="H1164">
        <v>18963.171920000001</v>
      </c>
      <c r="I1164" t="str">
        <f t="shared" si="18"/>
        <v>Obesity</v>
      </c>
    </row>
    <row r="1165" spans="1:9" x14ac:dyDescent="0.35">
      <c r="A1165" t="s">
        <v>179</v>
      </c>
      <c r="B1165">
        <v>18</v>
      </c>
      <c r="C1165" t="s">
        <v>6</v>
      </c>
      <c r="D1165">
        <v>28.215</v>
      </c>
      <c r="E1165">
        <v>0</v>
      </c>
      <c r="F1165" t="s">
        <v>10</v>
      </c>
      <c r="G1165" t="s">
        <v>13</v>
      </c>
      <c r="H1165">
        <v>2200.8308499999998</v>
      </c>
      <c r="I1165" t="str">
        <f t="shared" si="18"/>
        <v>Over weight</v>
      </c>
    </row>
    <row r="1166" spans="1:9" x14ac:dyDescent="0.35">
      <c r="A1166" t="s">
        <v>180</v>
      </c>
      <c r="B1166">
        <v>41</v>
      </c>
      <c r="C1166" t="s">
        <v>6</v>
      </c>
      <c r="D1166">
        <v>28.31</v>
      </c>
      <c r="E1166">
        <v>1</v>
      </c>
      <c r="F1166" t="s">
        <v>10</v>
      </c>
      <c r="G1166" t="s">
        <v>12</v>
      </c>
      <c r="H1166">
        <v>7153.5538999999999</v>
      </c>
      <c r="I1166" t="str">
        <f t="shared" si="18"/>
        <v>Over weight</v>
      </c>
    </row>
    <row r="1167" spans="1:9" x14ac:dyDescent="0.35">
      <c r="A1167" t="s">
        <v>181</v>
      </c>
      <c r="B1167">
        <v>35</v>
      </c>
      <c r="C1167" t="s">
        <v>6</v>
      </c>
      <c r="D1167">
        <v>26.125</v>
      </c>
      <c r="E1167">
        <v>0</v>
      </c>
      <c r="F1167" t="s">
        <v>10</v>
      </c>
      <c r="G1167" t="s">
        <v>13</v>
      </c>
      <c r="H1167">
        <v>5227.9887500000004</v>
      </c>
      <c r="I1167" t="str">
        <f t="shared" si="18"/>
        <v>Over weight</v>
      </c>
    </row>
    <row r="1168" spans="1:9" x14ac:dyDescent="0.35">
      <c r="A1168" t="s">
        <v>182</v>
      </c>
      <c r="B1168">
        <v>57</v>
      </c>
      <c r="C1168" t="s">
        <v>9</v>
      </c>
      <c r="D1168">
        <v>40.369999999999997</v>
      </c>
      <c r="E1168">
        <v>0</v>
      </c>
      <c r="F1168" t="s">
        <v>10</v>
      </c>
      <c r="G1168" t="s">
        <v>11</v>
      </c>
      <c r="H1168">
        <v>10982.5013</v>
      </c>
      <c r="I1168" t="str">
        <f t="shared" si="18"/>
        <v>Obesity</v>
      </c>
    </row>
    <row r="1169" spans="1:9" x14ac:dyDescent="0.35">
      <c r="A1169" t="s">
        <v>183</v>
      </c>
      <c r="B1169">
        <v>29</v>
      </c>
      <c r="C1169" t="s">
        <v>6</v>
      </c>
      <c r="D1169">
        <v>24.6</v>
      </c>
      <c r="E1169">
        <v>2</v>
      </c>
      <c r="F1169" t="s">
        <v>10</v>
      </c>
      <c r="G1169" t="s">
        <v>8</v>
      </c>
      <c r="H1169">
        <v>4529.4769999999999</v>
      </c>
      <c r="I1169" t="str">
        <f t="shared" si="18"/>
        <v>Healthy weight</v>
      </c>
    </row>
    <row r="1170" spans="1:9" x14ac:dyDescent="0.35">
      <c r="A1170" t="s">
        <v>184</v>
      </c>
      <c r="B1170">
        <v>32</v>
      </c>
      <c r="C1170" t="s">
        <v>9</v>
      </c>
      <c r="D1170">
        <v>35.200000000000003</v>
      </c>
      <c r="E1170">
        <v>2</v>
      </c>
      <c r="F1170" t="s">
        <v>10</v>
      </c>
      <c r="G1170" t="s">
        <v>8</v>
      </c>
      <c r="H1170">
        <v>4670.6400000000003</v>
      </c>
      <c r="I1170" t="str">
        <f t="shared" si="18"/>
        <v>Obesity</v>
      </c>
    </row>
    <row r="1171" spans="1:9" x14ac:dyDescent="0.35">
      <c r="A1171" t="s">
        <v>185</v>
      </c>
      <c r="B1171">
        <v>37</v>
      </c>
      <c r="C1171" t="s">
        <v>6</v>
      </c>
      <c r="D1171">
        <v>34.104999999999997</v>
      </c>
      <c r="E1171">
        <v>1</v>
      </c>
      <c r="F1171" t="s">
        <v>10</v>
      </c>
      <c r="G1171" t="s">
        <v>12</v>
      </c>
      <c r="H1171">
        <v>6112.3529500000004</v>
      </c>
      <c r="I1171" t="str">
        <f t="shared" si="18"/>
        <v>Obesity</v>
      </c>
    </row>
    <row r="1172" spans="1:9" x14ac:dyDescent="0.35">
      <c r="A1172" t="s">
        <v>186</v>
      </c>
      <c r="B1172">
        <v>18</v>
      </c>
      <c r="C1172" t="s">
        <v>9</v>
      </c>
      <c r="D1172">
        <v>27.36</v>
      </c>
      <c r="E1172">
        <v>1</v>
      </c>
      <c r="F1172" t="s">
        <v>7</v>
      </c>
      <c r="G1172" t="s">
        <v>13</v>
      </c>
      <c r="H1172">
        <v>17178.682400000002</v>
      </c>
      <c r="I1172" t="str">
        <f t="shared" si="18"/>
        <v>Over weight</v>
      </c>
    </row>
    <row r="1173" spans="1:9" x14ac:dyDescent="0.35">
      <c r="A1173" t="s">
        <v>187</v>
      </c>
      <c r="B1173">
        <v>43</v>
      </c>
      <c r="C1173" t="s">
        <v>6</v>
      </c>
      <c r="D1173">
        <v>26.7</v>
      </c>
      <c r="E1173">
        <v>2</v>
      </c>
      <c r="F1173" t="s">
        <v>7</v>
      </c>
      <c r="G1173" t="s">
        <v>8</v>
      </c>
      <c r="H1173">
        <v>22478.6</v>
      </c>
      <c r="I1173" t="str">
        <f t="shared" si="18"/>
        <v>Over weight</v>
      </c>
    </row>
    <row r="1174" spans="1:9" x14ac:dyDescent="0.35">
      <c r="A1174" t="s">
        <v>188</v>
      </c>
      <c r="B1174">
        <v>56</v>
      </c>
      <c r="C1174" t="s">
        <v>6</v>
      </c>
      <c r="D1174">
        <v>41.91</v>
      </c>
      <c r="E1174">
        <v>0</v>
      </c>
      <c r="F1174" t="s">
        <v>10</v>
      </c>
      <c r="G1174" t="s">
        <v>11</v>
      </c>
      <c r="H1174">
        <v>11093.6229</v>
      </c>
      <c r="I1174" t="str">
        <f t="shared" si="18"/>
        <v>Obesity</v>
      </c>
    </row>
    <row r="1175" spans="1:9" x14ac:dyDescent="0.35">
      <c r="A1175" t="s">
        <v>189</v>
      </c>
      <c r="B1175">
        <v>38</v>
      </c>
      <c r="C1175" t="s">
        <v>9</v>
      </c>
      <c r="D1175">
        <v>29.26</v>
      </c>
      <c r="E1175">
        <v>2</v>
      </c>
      <c r="F1175" t="s">
        <v>10</v>
      </c>
      <c r="G1175" t="s">
        <v>12</v>
      </c>
      <c r="H1175">
        <v>6457.8433999999997</v>
      </c>
      <c r="I1175" t="str">
        <f t="shared" si="18"/>
        <v>Over weight</v>
      </c>
    </row>
    <row r="1176" spans="1:9" x14ac:dyDescent="0.35">
      <c r="A1176" t="s">
        <v>190</v>
      </c>
      <c r="B1176">
        <v>29</v>
      </c>
      <c r="C1176" t="s">
        <v>9</v>
      </c>
      <c r="D1176">
        <v>32.11</v>
      </c>
      <c r="E1176">
        <v>2</v>
      </c>
      <c r="F1176" t="s">
        <v>10</v>
      </c>
      <c r="G1176" t="s">
        <v>12</v>
      </c>
      <c r="H1176">
        <v>4433.9159</v>
      </c>
      <c r="I1176" t="str">
        <f t="shared" si="18"/>
        <v>Obesity</v>
      </c>
    </row>
    <row r="1177" spans="1:9" x14ac:dyDescent="0.35">
      <c r="A1177" t="s">
        <v>191</v>
      </c>
      <c r="B1177">
        <v>22</v>
      </c>
      <c r="C1177" t="s">
        <v>6</v>
      </c>
      <c r="D1177">
        <v>27.1</v>
      </c>
      <c r="E1177">
        <v>0</v>
      </c>
      <c r="F1177" t="s">
        <v>10</v>
      </c>
      <c r="G1177" t="s">
        <v>8</v>
      </c>
      <c r="H1177">
        <v>2154.3609999999999</v>
      </c>
      <c r="I1177" t="str">
        <f t="shared" si="18"/>
        <v>Over weight</v>
      </c>
    </row>
    <row r="1178" spans="1:9" x14ac:dyDescent="0.35">
      <c r="A1178" t="s">
        <v>192</v>
      </c>
      <c r="B1178">
        <v>52</v>
      </c>
      <c r="C1178" t="s">
        <v>6</v>
      </c>
      <c r="D1178">
        <v>24.13</v>
      </c>
      <c r="E1178">
        <v>1</v>
      </c>
      <c r="F1178" t="s">
        <v>7</v>
      </c>
      <c r="G1178" t="s">
        <v>12</v>
      </c>
      <c r="H1178">
        <v>23887.662700000001</v>
      </c>
      <c r="I1178" t="str">
        <f t="shared" si="18"/>
        <v>Healthy weight</v>
      </c>
    </row>
    <row r="1179" spans="1:9" x14ac:dyDescent="0.35">
      <c r="A1179" t="s">
        <v>193</v>
      </c>
      <c r="B1179">
        <v>40</v>
      </c>
      <c r="C1179" t="s">
        <v>6</v>
      </c>
      <c r="D1179">
        <v>27.4</v>
      </c>
      <c r="E1179">
        <v>1</v>
      </c>
      <c r="F1179" t="s">
        <v>10</v>
      </c>
      <c r="G1179" t="s">
        <v>8</v>
      </c>
      <c r="H1179">
        <v>6496.8860000000004</v>
      </c>
      <c r="I1179" t="str">
        <f t="shared" si="18"/>
        <v>Over weight</v>
      </c>
    </row>
    <row r="1180" spans="1:9" x14ac:dyDescent="0.35">
      <c r="A1180" t="s">
        <v>194</v>
      </c>
      <c r="B1180">
        <v>23</v>
      </c>
      <c r="C1180" t="s">
        <v>6</v>
      </c>
      <c r="D1180">
        <v>34.865000000000002</v>
      </c>
      <c r="E1180">
        <v>0</v>
      </c>
      <c r="F1180" t="s">
        <v>10</v>
      </c>
      <c r="G1180" t="s">
        <v>13</v>
      </c>
      <c r="H1180">
        <v>2899.4893499999998</v>
      </c>
      <c r="I1180" t="str">
        <f t="shared" si="18"/>
        <v>Obesity</v>
      </c>
    </row>
    <row r="1181" spans="1:9" x14ac:dyDescent="0.35">
      <c r="A1181" t="s">
        <v>195</v>
      </c>
      <c r="B1181">
        <v>31</v>
      </c>
      <c r="C1181" t="s">
        <v>9</v>
      </c>
      <c r="D1181">
        <v>29.81</v>
      </c>
      <c r="E1181">
        <v>0</v>
      </c>
      <c r="F1181" t="s">
        <v>7</v>
      </c>
      <c r="G1181" t="s">
        <v>11</v>
      </c>
      <c r="H1181">
        <v>19350.368900000001</v>
      </c>
      <c r="I1181" t="str">
        <f t="shared" si="18"/>
        <v>Over weight</v>
      </c>
    </row>
    <row r="1182" spans="1:9" x14ac:dyDescent="0.35">
      <c r="A1182" t="s">
        <v>196</v>
      </c>
      <c r="B1182">
        <v>42</v>
      </c>
      <c r="C1182" t="s">
        <v>6</v>
      </c>
      <c r="D1182">
        <v>41.325000000000003</v>
      </c>
      <c r="E1182">
        <v>1</v>
      </c>
      <c r="F1182" t="s">
        <v>10</v>
      </c>
      <c r="G1182" t="s">
        <v>13</v>
      </c>
      <c r="H1182">
        <v>7650.7737500000003</v>
      </c>
      <c r="I1182" t="str">
        <f t="shared" si="18"/>
        <v>Obesity</v>
      </c>
    </row>
    <row r="1183" spans="1:9" x14ac:dyDescent="0.35">
      <c r="A1183" t="s">
        <v>197</v>
      </c>
      <c r="B1183">
        <v>24</v>
      </c>
      <c r="C1183" t="s">
        <v>6</v>
      </c>
      <c r="D1183">
        <v>29.925000000000001</v>
      </c>
      <c r="E1183">
        <v>0</v>
      </c>
      <c r="F1183" t="s">
        <v>10</v>
      </c>
      <c r="G1183" t="s">
        <v>12</v>
      </c>
      <c r="H1183">
        <v>2850.6837500000001</v>
      </c>
      <c r="I1183" t="str">
        <f t="shared" si="18"/>
        <v>Obesity</v>
      </c>
    </row>
    <row r="1184" spans="1:9" x14ac:dyDescent="0.35">
      <c r="A1184" t="s">
        <v>198</v>
      </c>
      <c r="B1184">
        <v>25</v>
      </c>
      <c r="C1184" t="s">
        <v>6</v>
      </c>
      <c r="D1184">
        <v>30.3</v>
      </c>
      <c r="E1184">
        <v>0</v>
      </c>
      <c r="F1184" t="s">
        <v>10</v>
      </c>
      <c r="G1184" t="s">
        <v>8</v>
      </c>
      <c r="H1184">
        <v>2632.9920000000002</v>
      </c>
      <c r="I1184" t="str">
        <f t="shared" si="18"/>
        <v>Obesity</v>
      </c>
    </row>
    <row r="1185" spans="1:9" x14ac:dyDescent="0.35">
      <c r="A1185" t="s">
        <v>199</v>
      </c>
      <c r="B1185">
        <v>48</v>
      </c>
      <c r="C1185" t="s">
        <v>6</v>
      </c>
      <c r="D1185">
        <v>27.36</v>
      </c>
      <c r="E1185">
        <v>1</v>
      </c>
      <c r="F1185" t="s">
        <v>10</v>
      </c>
      <c r="G1185" t="s">
        <v>13</v>
      </c>
      <c r="H1185">
        <v>9447.3824000000004</v>
      </c>
      <c r="I1185" t="str">
        <f t="shared" si="18"/>
        <v>Over weight</v>
      </c>
    </row>
    <row r="1186" spans="1:9" x14ac:dyDescent="0.35">
      <c r="A1186" t="s">
        <v>200</v>
      </c>
      <c r="B1186">
        <v>23</v>
      </c>
      <c r="C1186" t="s">
        <v>6</v>
      </c>
      <c r="D1186">
        <v>28.49</v>
      </c>
      <c r="E1186">
        <v>1</v>
      </c>
      <c r="F1186" t="s">
        <v>7</v>
      </c>
      <c r="G1186" t="s">
        <v>11</v>
      </c>
      <c r="H1186">
        <v>18328.238099999999</v>
      </c>
      <c r="I1186" t="str">
        <f t="shared" si="18"/>
        <v>Over weight</v>
      </c>
    </row>
    <row r="1187" spans="1:9" x14ac:dyDescent="0.35">
      <c r="A1187" t="s">
        <v>201</v>
      </c>
      <c r="B1187">
        <v>45</v>
      </c>
      <c r="C1187" t="s">
        <v>9</v>
      </c>
      <c r="D1187">
        <v>23.56</v>
      </c>
      <c r="E1187">
        <v>2</v>
      </c>
      <c r="F1187" t="s">
        <v>10</v>
      </c>
      <c r="G1187" t="s">
        <v>13</v>
      </c>
      <c r="H1187">
        <v>8603.8233999999993</v>
      </c>
      <c r="I1187" t="str">
        <f t="shared" si="18"/>
        <v>Healthy weight</v>
      </c>
    </row>
    <row r="1188" spans="1:9" x14ac:dyDescent="0.35">
      <c r="A1188" t="s">
        <v>202</v>
      </c>
      <c r="B1188">
        <v>20</v>
      </c>
      <c r="C1188" t="s">
        <v>9</v>
      </c>
      <c r="D1188">
        <v>35.625</v>
      </c>
      <c r="E1188">
        <v>3</v>
      </c>
      <c r="F1188" t="s">
        <v>7</v>
      </c>
      <c r="G1188" t="s">
        <v>12</v>
      </c>
      <c r="H1188">
        <v>37465.34375</v>
      </c>
      <c r="I1188" t="str">
        <f t="shared" si="18"/>
        <v>Obesity</v>
      </c>
    </row>
    <row r="1189" spans="1:9" x14ac:dyDescent="0.35">
      <c r="A1189" t="s">
        <v>203</v>
      </c>
      <c r="B1189">
        <v>62</v>
      </c>
      <c r="C1189" t="s">
        <v>6</v>
      </c>
      <c r="D1189">
        <v>32.68</v>
      </c>
      <c r="E1189">
        <v>0</v>
      </c>
      <c r="F1189" t="s">
        <v>10</v>
      </c>
      <c r="G1189" t="s">
        <v>12</v>
      </c>
      <c r="H1189">
        <v>13844.797200000001</v>
      </c>
      <c r="I1189" t="str">
        <f t="shared" si="18"/>
        <v>Obesity</v>
      </c>
    </row>
    <row r="1190" spans="1:9" x14ac:dyDescent="0.35">
      <c r="A1190" t="s">
        <v>204</v>
      </c>
      <c r="B1190">
        <v>43</v>
      </c>
      <c r="C1190" t="s">
        <v>6</v>
      </c>
      <c r="D1190">
        <v>25.27</v>
      </c>
      <c r="E1190">
        <v>1</v>
      </c>
      <c r="F1190" t="s">
        <v>7</v>
      </c>
      <c r="G1190" t="s">
        <v>13</v>
      </c>
      <c r="H1190">
        <v>21771.3423</v>
      </c>
      <c r="I1190" t="str">
        <f t="shared" si="18"/>
        <v>Over weight</v>
      </c>
    </row>
    <row r="1191" spans="1:9" x14ac:dyDescent="0.35">
      <c r="A1191" t="s">
        <v>205</v>
      </c>
      <c r="B1191">
        <v>23</v>
      </c>
      <c r="C1191" t="s">
        <v>6</v>
      </c>
      <c r="D1191">
        <v>28</v>
      </c>
      <c r="E1191">
        <v>0</v>
      </c>
      <c r="F1191" t="s">
        <v>10</v>
      </c>
      <c r="G1191" t="s">
        <v>8</v>
      </c>
      <c r="H1191">
        <v>13126.677449999999</v>
      </c>
      <c r="I1191" t="str">
        <f t="shared" si="18"/>
        <v>Over weight</v>
      </c>
    </row>
    <row r="1192" spans="1:9" x14ac:dyDescent="0.35">
      <c r="A1192" t="s">
        <v>206</v>
      </c>
      <c r="B1192">
        <v>31</v>
      </c>
      <c r="C1192" t="s">
        <v>6</v>
      </c>
      <c r="D1192">
        <v>32.774999999999999</v>
      </c>
      <c r="E1192">
        <v>2</v>
      </c>
      <c r="F1192" t="s">
        <v>10</v>
      </c>
      <c r="G1192" t="s">
        <v>12</v>
      </c>
      <c r="H1192">
        <v>5327.4002499999997</v>
      </c>
      <c r="I1192" t="str">
        <f t="shared" si="18"/>
        <v>Obesity</v>
      </c>
    </row>
    <row r="1193" spans="1:9" x14ac:dyDescent="0.35">
      <c r="A1193" t="s">
        <v>207</v>
      </c>
      <c r="B1193">
        <v>41</v>
      </c>
      <c r="C1193" t="s">
        <v>6</v>
      </c>
      <c r="D1193">
        <v>21.754999999999999</v>
      </c>
      <c r="E1193">
        <v>1</v>
      </c>
      <c r="F1193" t="s">
        <v>10</v>
      </c>
      <c r="G1193" t="s">
        <v>13</v>
      </c>
      <c r="H1193">
        <v>13725.47184</v>
      </c>
      <c r="I1193" t="str">
        <f t="shared" si="18"/>
        <v>Healthy weight</v>
      </c>
    </row>
    <row r="1194" spans="1:9" x14ac:dyDescent="0.35">
      <c r="A1194" t="s">
        <v>208</v>
      </c>
      <c r="B1194">
        <v>58</v>
      </c>
      <c r="C1194" t="s">
        <v>6</v>
      </c>
      <c r="D1194">
        <v>32.395000000000003</v>
      </c>
      <c r="E1194">
        <v>1</v>
      </c>
      <c r="F1194" t="s">
        <v>10</v>
      </c>
      <c r="G1194" t="s">
        <v>13</v>
      </c>
      <c r="H1194">
        <v>13019.161050000001</v>
      </c>
      <c r="I1194" t="str">
        <f t="shared" si="18"/>
        <v>Obesity</v>
      </c>
    </row>
    <row r="1195" spans="1:9" x14ac:dyDescent="0.35">
      <c r="A1195" t="s">
        <v>209</v>
      </c>
      <c r="B1195">
        <v>48</v>
      </c>
      <c r="C1195" t="s">
        <v>6</v>
      </c>
      <c r="D1195">
        <v>36.575000000000003</v>
      </c>
      <c r="E1195">
        <v>0</v>
      </c>
      <c r="F1195" t="s">
        <v>10</v>
      </c>
      <c r="G1195" t="s">
        <v>12</v>
      </c>
      <c r="H1195">
        <v>8671.1912499999999</v>
      </c>
      <c r="I1195" t="str">
        <f t="shared" si="18"/>
        <v>Obesity</v>
      </c>
    </row>
    <row r="1196" spans="1:9" x14ac:dyDescent="0.35">
      <c r="A1196" t="s">
        <v>210</v>
      </c>
      <c r="B1196">
        <v>31</v>
      </c>
      <c r="C1196" t="s">
        <v>6</v>
      </c>
      <c r="D1196">
        <v>21.754999999999999</v>
      </c>
      <c r="E1196">
        <v>0</v>
      </c>
      <c r="F1196" t="s">
        <v>10</v>
      </c>
      <c r="G1196" t="s">
        <v>12</v>
      </c>
      <c r="H1196">
        <v>4134.0824499999999</v>
      </c>
      <c r="I1196" t="str">
        <f t="shared" si="18"/>
        <v>Healthy weight</v>
      </c>
    </row>
    <row r="1197" spans="1:9" x14ac:dyDescent="0.35">
      <c r="A1197" t="s">
        <v>211</v>
      </c>
      <c r="B1197">
        <v>19</v>
      </c>
      <c r="C1197" t="s">
        <v>6</v>
      </c>
      <c r="D1197">
        <v>27.93</v>
      </c>
      <c r="E1197">
        <v>3</v>
      </c>
      <c r="F1197" t="s">
        <v>10</v>
      </c>
      <c r="G1197" t="s">
        <v>12</v>
      </c>
      <c r="H1197">
        <v>18838.703659999999</v>
      </c>
      <c r="I1197" t="str">
        <f t="shared" si="18"/>
        <v>Over weight</v>
      </c>
    </row>
    <row r="1198" spans="1:9" x14ac:dyDescent="0.35">
      <c r="A1198" t="s">
        <v>212</v>
      </c>
      <c r="B1198">
        <v>19</v>
      </c>
      <c r="C1198" t="s">
        <v>6</v>
      </c>
      <c r="D1198">
        <v>30.02</v>
      </c>
      <c r="E1198">
        <v>0</v>
      </c>
      <c r="F1198" t="s">
        <v>7</v>
      </c>
      <c r="G1198" t="s">
        <v>12</v>
      </c>
      <c r="H1198">
        <v>33307.550799999997</v>
      </c>
      <c r="I1198" t="str">
        <f t="shared" si="18"/>
        <v>Obesity</v>
      </c>
    </row>
    <row r="1199" spans="1:9" x14ac:dyDescent="0.35">
      <c r="A1199" t="s">
        <v>213</v>
      </c>
      <c r="B1199">
        <v>41</v>
      </c>
      <c r="C1199" t="s">
        <v>9</v>
      </c>
      <c r="D1199">
        <v>33.549999999999997</v>
      </c>
      <c r="E1199">
        <v>0</v>
      </c>
      <c r="F1199" t="s">
        <v>10</v>
      </c>
      <c r="G1199" t="s">
        <v>11</v>
      </c>
      <c r="H1199">
        <v>5699.8374999999996</v>
      </c>
      <c r="I1199" t="str">
        <f t="shared" si="18"/>
        <v>Obesity</v>
      </c>
    </row>
    <row r="1200" spans="1:9" x14ac:dyDescent="0.35">
      <c r="A1200" t="s">
        <v>214</v>
      </c>
      <c r="B1200">
        <v>40</v>
      </c>
      <c r="C1200" t="s">
        <v>9</v>
      </c>
      <c r="D1200">
        <v>29.355</v>
      </c>
      <c r="E1200">
        <v>1</v>
      </c>
      <c r="F1200" t="s">
        <v>10</v>
      </c>
      <c r="G1200" t="s">
        <v>12</v>
      </c>
      <c r="H1200">
        <v>6393.6034499999996</v>
      </c>
      <c r="I1200" t="str">
        <f t="shared" si="18"/>
        <v>Over weight</v>
      </c>
    </row>
    <row r="1201" spans="1:9" x14ac:dyDescent="0.35">
      <c r="A1201" t="s">
        <v>215</v>
      </c>
      <c r="B1201">
        <v>31</v>
      </c>
      <c r="C1201" t="s">
        <v>6</v>
      </c>
      <c r="D1201">
        <v>25.8</v>
      </c>
      <c r="E1201">
        <v>2</v>
      </c>
      <c r="F1201" t="s">
        <v>10</v>
      </c>
      <c r="G1201" t="s">
        <v>8</v>
      </c>
      <c r="H1201">
        <v>4934.7049999999999</v>
      </c>
      <c r="I1201" t="str">
        <f t="shared" si="18"/>
        <v>Over weight</v>
      </c>
    </row>
    <row r="1202" spans="1:9" x14ac:dyDescent="0.35">
      <c r="A1202" t="s">
        <v>216</v>
      </c>
      <c r="B1202">
        <v>37</v>
      </c>
      <c r="C1202" t="s">
        <v>9</v>
      </c>
      <c r="D1202">
        <v>24.32</v>
      </c>
      <c r="E1202">
        <v>2</v>
      </c>
      <c r="F1202" t="s">
        <v>10</v>
      </c>
      <c r="G1202" t="s">
        <v>12</v>
      </c>
      <c r="H1202">
        <v>6198.7518</v>
      </c>
      <c r="I1202" t="str">
        <f t="shared" si="18"/>
        <v>Healthy weight</v>
      </c>
    </row>
    <row r="1203" spans="1:9" x14ac:dyDescent="0.35">
      <c r="A1203" t="s">
        <v>217</v>
      </c>
      <c r="B1203">
        <v>46</v>
      </c>
      <c r="C1203" t="s">
        <v>9</v>
      </c>
      <c r="D1203">
        <v>40.375</v>
      </c>
      <c r="E1203">
        <v>2</v>
      </c>
      <c r="F1203" t="s">
        <v>10</v>
      </c>
      <c r="G1203" t="s">
        <v>12</v>
      </c>
      <c r="H1203">
        <v>8733.2292500000003</v>
      </c>
      <c r="I1203" t="str">
        <f t="shared" si="18"/>
        <v>Obesity</v>
      </c>
    </row>
    <row r="1204" spans="1:9" x14ac:dyDescent="0.35">
      <c r="A1204" t="s">
        <v>218</v>
      </c>
      <c r="B1204">
        <v>22</v>
      </c>
      <c r="C1204" t="s">
        <v>9</v>
      </c>
      <c r="D1204">
        <v>32.11</v>
      </c>
      <c r="E1204">
        <v>0</v>
      </c>
      <c r="F1204" t="s">
        <v>10</v>
      </c>
      <c r="G1204" t="s">
        <v>12</v>
      </c>
      <c r="H1204">
        <v>2055.3249000000001</v>
      </c>
      <c r="I1204" t="str">
        <f t="shared" si="18"/>
        <v>Obesity</v>
      </c>
    </row>
    <row r="1205" spans="1:9" x14ac:dyDescent="0.35">
      <c r="A1205" t="s">
        <v>219</v>
      </c>
      <c r="B1205">
        <v>51</v>
      </c>
      <c r="C1205" t="s">
        <v>9</v>
      </c>
      <c r="D1205">
        <v>32.299999999999997</v>
      </c>
      <c r="E1205">
        <v>1</v>
      </c>
      <c r="F1205" t="s">
        <v>10</v>
      </c>
      <c r="G1205" t="s">
        <v>13</v>
      </c>
      <c r="H1205">
        <v>9964.06</v>
      </c>
      <c r="I1205" t="str">
        <f t="shared" si="18"/>
        <v>Obesity</v>
      </c>
    </row>
    <row r="1206" spans="1:9" x14ac:dyDescent="0.35">
      <c r="A1206" t="s">
        <v>220</v>
      </c>
      <c r="B1206">
        <v>18</v>
      </c>
      <c r="C1206" t="s">
        <v>6</v>
      </c>
      <c r="D1206">
        <v>27.28</v>
      </c>
      <c r="E1206">
        <v>3</v>
      </c>
      <c r="F1206" t="s">
        <v>7</v>
      </c>
      <c r="G1206" t="s">
        <v>11</v>
      </c>
      <c r="H1206">
        <v>18223.4512</v>
      </c>
      <c r="I1206" t="str">
        <f t="shared" si="18"/>
        <v>Over weight</v>
      </c>
    </row>
    <row r="1207" spans="1:9" x14ac:dyDescent="0.35">
      <c r="A1207" t="s">
        <v>221</v>
      </c>
      <c r="B1207">
        <v>35</v>
      </c>
      <c r="C1207" t="s">
        <v>9</v>
      </c>
      <c r="D1207">
        <v>17.86</v>
      </c>
      <c r="E1207">
        <v>1</v>
      </c>
      <c r="F1207" t="s">
        <v>10</v>
      </c>
      <c r="G1207" t="s">
        <v>12</v>
      </c>
      <c r="H1207">
        <v>5116.5003999999999</v>
      </c>
      <c r="I1207" t="str">
        <f t="shared" si="18"/>
        <v>Underweight</v>
      </c>
    </row>
    <row r="1208" spans="1:9" x14ac:dyDescent="0.35">
      <c r="A1208" t="s">
        <v>222</v>
      </c>
      <c r="B1208">
        <v>59</v>
      </c>
      <c r="C1208" t="s">
        <v>6</v>
      </c>
      <c r="D1208">
        <v>34.799999999999997</v>
      </c>
      <c r="E1208">
        <v>2</v>
      </c>
      <c r="F1208" t="s">
        <v>10</v>
      </c>
      <c r="G1208" t="s">
        <v>8</v>
      </c>
      <c r="H1208">
        <v>36910.608030000003</v>
      </c>
      <c r="I1208" t="str">
        <f t="shared" si="18"/>
        <v>Obesity</v>
      </c>
    </row>
    <row r="1209" spans="1:9" x14ac:dyDescent="0.35">
      <c r="A1209" t="s">
        <v>223</v>
      </c>
      <c r="B1209">
        <v>36</v>
      </c>
      <c r="C1209" t="s">
        <v>9</v>
      </c>
      <c r="D1209">
        <v>33.4</v>
      </c>
      <c r="E1209">
        <v>2</v>
      </c>
      <c r="F1209" t="s">
        <v>7</v>
      </c>
      <c r="G1209" t="s">
        <v>8</v>
      </c>
      <c r="H1209">
        <v>38415.474000000002</v>
      </c>
      <c r="I1209" t="str">
        <f t="shared" si="18"/>
        <v>Obesity</v>
      </c>
    </row>
    <row r="1210" spans="1:9" x14ac:dyDescent="0.35">
      <c r="A1210" t="s">
        <v>224</v>
      </c>
      <c r="B1210">
        <v>37</v>
      </c>
      <c r="C1210" t="s">
        <v>6</v>
      </c>
      <c r="D1210">
        <v>25.555</v>
      </c>
      <c r="E1210">
        <v>1</v>
      </c>
      <c r="F1210" t="s">
        <v>7</v>
      </c>
      <c r="G1210" t="s">
        <v>13</v>
      </c>
      <c r="H1210">
        <v>20296.863450000001</v>
      </c>
      <c r="I1210" t="str">
        <f t="shared" si="18"/>
        <v>Over weight</v>
      </c>
    </row>
    <row r="1211" spans="1:9" x14ac:dyDescent="0.35">
      <c r="A1211" t="s">
        <v>225</v>
      </c>
      <c r="B1211">
        <v>59</v>
      </c>
      <c r="C1211" t="s">
        <v>9</v>
      </c>
      <c r="D1211">
        <v>37.1</v>
      </c>
      <c r="E1211">
        <v>1</v>
      </c>
      <c r="F1211" t="s">
        <v>10</v>
      </c>
      <c r="G1211" t="s">
        <v>8</v>
      </c>
      <c r="H1211">
        <v>12347.172</v>
      </c>
      <c r="I1211" t="str">
        <f t="shared" si="18"/>
        <v>Obesity</v>
      </c>
    </row>
    <row r="1212" spans="1:9" x14ac:dyDescent="0.35">
      <c r="A1212" t="s">
        <v>226</v>
      </c>
      <c r="B1212">
        <v>36</v>
      </c>
      <c r="C1212" t="s">
        <v>9</v>
      </c>
      <c r="D1212">
        <v>30.875</v>
      </c>
      <c r="E1212">
        <v>1</v>
      </c>
      <c r="F1212" t="s">
        <v>10</v>
      </c>
      <c r="G1212" t="s">
        <v>12</v>
      </c>
      <c r="H1212">
        <v>5373.3642499999996</v>
      </c>
      <c r="I1212" t="str">
        <f t="shared" si="18"/>
        <v>Obesity</v>
      </c>
    </row>
    <row r="1213" spans="1:9" x14ac:dyDescent="0.35">
      <c r="A1213" t="s">
        <v>227</v>
      </c>
      <c r="B1213">
        <v>39</v>
      </c>
      <c r="C1213" t="s">
        <v>9</v>
      </c>
      <c r="D1213">
        <v>34.1</v>
      </c>
      <c r="E1213">
        <v>2</v>
      </c>
      <c r="F1213" t="s">
        <v>10</v>
      </c>
      <c r="G1213" t="s">
        <v>11</v>
      </c>
      <c r="H1213">
        <v>23563.016179999999</v>
      </c>
      <c r="I1213" t="str">
        <f t="shared" si="18"/>
        <v>Obesity</v>
      </c>
    </row>
    <row r="1214" spans="1:9" x14ac:dyDescent="0.35">
      <c r="A1214" t="s">
        <v>228</v>
      </c>
      <c r="B1214">
        <v>18</v>
      </c>
      <c r="C1214" t="s">
        <v>9</v>
      </c>
      <c r="D1214">
        <v>21.47</v>
      </c>
      <c r="E1214">
        <v>0</v>
      </c>
      <c r="F1214" t="s">
        <v>10</v>
      </c>
      <c r="G1214" t="s">
        <v>13</v>
      </c>
      <c r="H1214">
        <v>1702.4553000000001</v>
      </c>
      <c r="I1214" t="str">
        <f t="shared" si="18"/>
        <v>Healthy weight</v>
      </c>
    </row>
    <row r="1215" spans="1:9" x14ac:dyDescent="0.35">
      <c r="A1215" t="s">
        <v>229</v>
      </c>
      <c r="B1215">
        <v>52</v>
      </c>
      <c r="C1215" t="s">
        <v>6</v>
      </c>
      <c r="D1215">
        <v>33.299999999999997</v>
      </c>
      <c r="E1215">
        <v>2</v>
      </c>
      <c r="F1215" t="s">
        <v>10</v>
      </c>
      <c r="G1215" t="s">
        <v>8</v>
      </c>
      <c r="H1215">
        <v>10806.839</v>
      </c>
      <c r="I1215" t="str">
        <f t="shared" si="18"/>
        <v>Obesity</v>
      </c>
    </row>
    <row r="1216" spans="1:9" x14ac:dyDescent="0.35">
      <c r="A1216" t="s">
        <v>230</v>
      </c>
      <c r="B1216">
        <v>27</v>
      </c>
      <c r="C1216" t="s">
        <v>6</v>
      </c>
      <c r="D1216">
        <v>31.254999999999999</v>
      </c>
      <c r="E1216">
        <v>1</v>
      </c>
      <c r="F1216" t="s">
        <v>10</v>
      </c>
      <c r="G1216" t="s">
        <v>12</v>
      </c>
      <c r="H1216">
        <v>3956.0714499999999</v>
      </c>
      <c r="I1216" t="str">
        <f t="shared" si="18"/>
        <v>Obesity</v>
      </c>
    </row>
    <row r="1217" spans="1:9" x14ac:dyDescent="0.35">
      <c r="A1217" t="s">
        <v>231</v>
      </c>
      <c r="B1217">
        <v>18</v>
      </c>
      <c r="C1217" t="s">
        <v>9</v>
      </c>
      <c r="D1217">
        <v>39.14</v>
      </c>
      <c r="E1217">
        <v>0</v>
      </c>
      <c r="F1217" t="s">
        <v>10</v>
      </c>
      <c r="G1217" t="s">
        <v>13</v>
      </c>
      <c r="H1217">
        <v>12890.057650000001</v>
      </c>
      <c r="I1217" t="str">
        <f t="shared" si="18"/>
        <v>Obesity</v>
      </c>
    </row>
    <row r="1218" spans="1:9" x14ac:dyDescent="0.35">
      <c r="A1218" t="s">
        <v>232</v>
      </c>
      <c r="B1218">
        <v>40</v>
      </c>
      <c r="C1218" t="s">
        <v>9</v>
      </c>
      <c r="D1218">
        <v>25.08</v>
      </c>
      <c r="E1218">
        <v>0</v>
      </c>
      <c r="F1218" t="s">
        <v>10</v>
      </c>
      <c r="G1218" t="s">
        <v>11</v>
      </c>
      <c r="H1218">
        <v>5415.6611999999996</v>
      </c>
      <c r="I1218" t="str">
        <f t="shared" ref="I1218:I1281" si="19">IF(D1218&lt;18.5,"Underweight",IF(D1218&lt;24.9,"Healthy weight",IF(D1218&lt;29.9,"Over weight","Obesity")))</f>
        <v>Over weight</v>
      </c>
    </row>
    <row r="1219" spans="1:9" x14ac:dyDescent="0.35">
      <c r="A1219" t="s">
        <v>233</v>
      </c>
      <c r="B1219">
        <v>29</v>
      </c>
      <c r="C1219" t="s">
        <v>9</v>
      </c>
      <c r="D1219">
        <v>37.29</v>
      </c>
      <c r="E1219">
        <v>2</v>
      </c>
      <c r="F1219" t="s">
        <v>10</v>
      </c>
      <c r="G1219" t="s">
        <v>11</v>
      </c>
      <c r="H1219">
        <v>4058.1161000000002</v>
      </c>
      <c r="I1219" t="str">
        <f t="shared" si="19"/>
        <v>Obesity</v>
      </c>
    </row>
    <row r="1220" spans="1:9" x14ac:dyDescent="0.35">
      <c r="A1220" t="s">
        <v>234</v>
      </c>
      <c r="B1220">
        <v>46</v>
      </c>
      <c r="C1220" t="s">
        <v>6</v>
      </c>
      <c r="D1220">
        <v>34.6</v>
      </c>
      <c r="E1220">
        <v>1</v>
      </c>
      <c r="F1220" t="s">
        <v>7</v>
      </c>
      <c r="G1220" t="s">
        <v>8</v>
      </c>
      <c r="H1220">
        <v>41661.601999999999</v>
      </c>
      <c r="I1220" t="str">
        <f t="shared" si="19"/>
        <v>Obesity</v>
      </c>
    </row>
    <row r="1221" spans="1:9" x14ac:dyDescent="0.35">
      <c r="A1221" t="s">
        <v>235</v>
      </c>
      <c r="B1221">
        <v>38</v>
      </c>
      <c r="C1221" t="s">
        <v>6</v>
      </c>
      <c r="D1221">
        <v>30.21</v>
      </c>
      <c r="E1221">
        <v>3</v>
      </c>
      <c r="F1221" t="s">
        <v>10</v>
      </c>
      <c r="G1221" t="s">
        <v>12</v>
      </c>
      <c r="H1221">
        <v>7537.1638999999996</v>
      </c>
      <c r="I1221" t="str">
        <f t="shared" si="19"/>
        <v>Obesity</v>
      </c>
    </row>
    <row r="1222" spans="1:9" x14ac:dyDescent="0.35">
      <c r="A1222" t="s">
        <v>236</v>
      </c>
      <c r="B1222">
        <v>30</v>
      </c>
      <c r="C1222" t="s">
        <v>6</v>
      </c>
      <c r="D1222">
        <v>21.945</v>
      </c>
      <c r="E1222">
        <v>1</v>
      </c>
      <c r="F1222" t="s">
        <v>10</v>
      </c>
      <c r="G1222" t="s">
        <v>13</v>
      </c>
      <c r="H1222">
        <v>4718.2035500000002</v>
      </c>
      <c r="I1222" t="str">
        <f t="shared" si="19"/>
        <v>Healthy weight</v>
      </c>
    </row>
    <row r="1223" spans="1:9" x14ac:dyDescent="0.35">
      <c r="A1223" t="s">
        <v>237</v>
      </c>
      <c r="B1223">
        <v>40</v>
      </c>
      <c r="C1223" t="s">
        <v>9</v>
      </c>
      <c r="D1223">
        <v>24.97</v>
      </c>
      <c r="E1223">
        <v>2</v>
      </c>
      <c r="F1223" t="s">
        <v>10</v>
      </c>
      <c r="G1223" t="s">
        <v>11</v>
      </c>
      <c r="H1223">
        <v>6593.5083000000004</v>
      </c>
      <c r="I1223" t="str">
        <f t="shared" si="19"/>
        <v>Over weight</v>
      </c>
    </row>
    <row r="1224" spans="1:9" x14ac:dyDescent="0.35">
      <c r="A1224" t="s">
        <v>238</v>
      </c>
      <c r="B1224">
        <v>50</v>
      </c>
      <c r="C1224" t="s">
        <v>9</v>
      </c>
      <c r="D1224">
        <v>25.3</v>
      </c>
      <c r="E1224">
        <v>0</v>
      </c>
      <c r="F1224" t="s">
        <v>10</v>
      </c>
      <c r="G1224" t="s">
        <v>11</v>
      </c>
      <c r="H1224">
        <v>8442.6669999999995</v>
      </c>
      <c r="I1224" t="str">
        <f t="shared" si="19"/>
        <v>Over weight</v>
      </c>
    </row>
    <row r="1225" spans="1:9" x14ac:dyDescent="0.35">
      <c r="A1225" t="s">
        <v>239</v>
      </c>
      <c r="B1225">
        <v>20</v>
      </c>
      <c r="C1225" t="s">
        <v>6</v>
      </c>
      <c r="D1225">
        <v>24.42</v>
      </c>
      <c r="E1225">
        <v>0</v>
      </c>
      <c r="F1225" t="s">
        <v>7</v>
      </c>
      <c r="G1225" t="s">
        <v>11</v>
      </c>
      <c r="H1225">
        <v>26125.674770000001</v>
      </c>
      <c r="I1225" t="str">
        <f t="shared" si="19"/>
        <v>Healthy weight</v>
      </c>
    </row>
    <row r="1226" spans="1:9" x14ac:dyDescent="0.35">
      <c r="A1226" t="s">
        <v>240</v>
      </c>
      <c r="B1226">
        <v>41</v>
      </c>
      <c r="C1226" t="s">
        <v>9</v>
      </c>
      <c r="D1226">
        <v>23.94</v>
      </c>
      <c r="E1226">
        <v>1</v>
      </c>
      <c r="F1226" t="s">
        <v>10</v>
      </c>
      <c r="G1226" t="s">
        <v>13</v>
      </c>
      <c r="H1226">
        <v>6858.4795999999997</v>
      </c>
      <c r="I1226" t="str">
        <f t="shared" si="19"/>
        <v>Healthy weight</v>
      </c>
    </row>
    <row r="1227" spans="1:9" x14ac:dyDescent="0.35">
      <c r="A1227" t="s">
        <v>241</v>
      </c>
      <c r="B1227">
        <v>33</v>
      </c>
      <c r="C1227" t="s">
        <v>6</v>
      </c>
      <c r="D1227">
        <v>39.82</v>
      </c>
      <c r="E1227">
        <v>1</v>
      </c>
      <c r="F1227" t="s">
        <v>10</v>
      </c>
      <c r="G1227" t="s">
        <v>11</v>
      </c>
      <c r="H1227">
        <v>4795.6567999999997</v>
      </c>
      <c r="I1227" t="str">
        <f t="shared" si="19"/>
        <v>Obesity</v>
      </c>
    </row>
    <row r="1228" spans="1:9" x14ac:dyDescent="0.35">
      <c r="A1228" t="s">
        <v>242</v>
      </c>
      <c r="B1228">
        <v>38</v>
      </c>
      <c r="C1228" t="s">
        <v>9</v>
      </c>
      <c r="D1228">
        <v>16.815000000000001</v>
      </c>
      <c r="E1228">
        <v>2</v>
      </c>
      <c r="F1228" t="s">
        <v>10</v>
      </c>
      <c r="G1228" t="s">
        <v>13</v>
      </c>
      <c r="H1228">
        <v>6640.5448500000002</v>
      </c>
      <c r="I1228" t="str">
        <f t="shared" si="19"/>
        <v>Underweight</v>
      </c>
    </row>
    <row r="1229" spans="1:9" x14ac:dyDescent="0.35">
      <c r="A1229" t="s">
        <v>243</v>
      </c>
      <c r="B1229">
        <v>42</v>
      </c>
      <c r="C1229" t="s">
        <v>9</v>
      </c>
      <c r="D1229">
        <v>37.18</v>
      </c>
      <c r="E1229">
        <v>2</v>
      </c>
      <c r="F1229" t="s">
        <v>10</v>
      </c>
      <c r="G1229" t="s">
        <v>11</v>
      </c>
      <c r="H1229">
        <v>7162.0122000000001</v>
      </c>
      <c r="I1229" t="str">
        <f t="shared" si="19"/>
        <v>Obesity</v>
      </c>
    </row>
    <row r="1230" spans="1:9" x14ac:dyDescent="0.35">
      <c r="A1230" t="s">
        <v>244</v>
      </c>
      <c r="B1230">
        <v>56</v>
      </c>
      <c r="C1230" t="s">
        <v>9</v>
      </c>
      <c r="D1230">
        <v>34.43</v>
      </c>
      <c r="E1230">
        <v>0</v>
      </c>
      <c r="F1230" t="s">
        <v>10</v>
      </c>
      <c r="G1230" t="s">
        <v>11</v>
      </c>
      <c r="H1230">
        <v>10594.225700000001</v>
      </c>
      <c r="I1230" t="str">
        <f t="shared" si="19"/>
        <v>Obesity</v>
      </c>
    </row>
    <row r="1231" spans="1:9" x14ac:dyDescent="0.35">
      <c r="A1231" t="s">
        <v>245</v>
      </c>
      <c r="B1231">
        <v>58</v>
      </c>
      <c r="C1231" t="s">
        <v>9</v>
      </c>
      <c r="D1231">
        <v>30.305</v>
      </c>
      <c r="E1231">
        <v>0</v>
      </c>
      <c r="F1231" t="s">
        <v>10</v>
      </c>
      <c r="G1231" t="s">
        <v>13</v>
      </c>
      <c r="H1231">
        <v>11938.255950000001</v>
      </c>
      <c r="I1231" t="str">
        <f t="shared" si="19"/>
        <v>Obesity</v>
      </c>
    </row>
    <row r="1232" spans="1:9" x14ac:dyDescent="0.35">
      <c r="A1232" t="s">
        <v>246</v>
      </c>
      <c r="B1232">
        <v>52</v>
      </c>
      <c r="C1232" t="s">
        <v>9</v>
      </c>
      <c r="D1232">
        <v>34.484999999999999</v>
      </c>
      <c r="E1232">
        <v>3</v>
      </c>
      <c r="F1232" t="s">
        <v>7</v>
      </c>
      <c r="G1232" t="s">
        <v>12</v>
      </c>
      <c r="H1232">
        <v>60021.398970000002</v>
      </c>
      <c r="I1232" t="str">
        <f t="shared" si="19"/>
        <v>Obesity</v>
      </c>
    </row>
    <row r="1233" spans="1:9" x14ac:dyDescent="0.35">
      <c r="A1233" t="s">
        <v>247</v>
      </c>
      <c r="B1233">
        <v>20</v>
      </c>
      <c r="C1233" t="s">
        <v>6</v>
      </c>
      <c r="D1233">
        <v>21.8</v>
      </c>
      <c r="E1233">
        <v>0</v>
      </c>
      <c r="F1233" t="s">
        <v>7</v>
      </c>
      <c r="G1233" t="s">
        <v>8</v>
      </c>
      <c r="H1233">
        <v>20167.336029999999</v>
      </c>
      <c r="I1233" t="str">
        <f t="shared" si="19"/>
        <v>Healthy weight</v>
      </c>
    </row>
    <row r="1234" spans="1:9" x14ac:dyDescent="0.35">
      <c r="A1234" t="s">
        <v>248</v>
      </c>
      <c r="B1234">
        <v>54</v>
      </c>
      <c r="C1234" t="s">
        <v>6</v>
      </c>
      <c r="D1234">
        <v>24.605</v>
      </c>
      <c r="E1234">
        <v>3</v>
      </c>
      <c r="F1234" t="s">
        <v>10</v>
      </c>
      <c r="G1234" t="s">
        <v>12</v>
      </c>
      <c r="H1234">
        <v>12479.70895</v>
      </c>
      <c r="I1234" t="str">
        <f t="shared" si="19"/>
        <v>Healthy weight</v>
      </c>
    </row>
    <row r="1235" spans="1:9" x14ac:dyDescent="0.35">
      <c r="A1235" t="s">
        <v>249</v>
      </c>
      <c r="B1235">
        <v>58</v>
      </c>
      <c r="C1235" t="s">
        <v>9</v>
      </c>
      <c r="D1235">
        <v>23.3</v>
      </c>
      <c r="E1235">
        <v>0</v>
      </c>
      <c r="F1235" t="s">
        <v>10</v>
      </c>
      <c r="G1235" t="s">
        <v>8</v>
      </c>
      <c r="H1235">
        <v>11345.519</v>
      </c>
      <c r="I1235" t="str">
        <f t="shared" si="19"/>
        <v>Healthy weight</v>
      </c>
    </row>
    <row r="1236" spans="1:9" x14ac:dyDescent="0.35">
      <c r="A1236" t="s">
        <v>250</v>
      </c>
      <c r="B1236">
        <v>45</v>
      </c>
      <c r="C1236" t="s">
        <v>6</v>
      </c>
      <c r="D1236">
        <v>27.83</v>
      </c>
      <c r="E1236">
        <v>2</v>
      </c>
      <c r="F1236" t="s">
        <v>10</v>
      </c>
      <c r="G1236" t="s">
        <v>11</v>
      </c>
      <c r="H1236">
        <v>8515.7587000000003</v>
      </c>
      <c r="I1236" t="str">
        <f t="shared" si="19"/>
        <v>Over weight</v>
      </c>
    </row>
    <row r="1237" spans="1:9" x14ac:dyDescent="0.35">
      <c r="A1237" t="s">
        <v>251</v>
      </c>
      <c r="B1237">
        <v>26</v>
      </c>
      <c r="C1237" t="s">
        <v>9</v>
      </c>
      <c r="D1237">
        <v>31.065000000000001</v>
      </c>
      <c r="E1237">
        <v>0</v>
      </c>
      <c r="F1237" t="s">
        <v>10</v>
      </c>
      <c r="G1237" t="s">
        <v>12</v>
      </c>
      <c r="H1237">
        <v>2699.56835</v>
      </c>
      <c r="I1237" t="str">
        <f t="shared" si="19"/>
        <v>Obesity</v>
      </c>
    </row>
    <row r="1238" spans="1:9" x14ac:dyDescent="0.35">
      <c r="A1238" t="s">
        <v>252</v>
      </c>
      <c r="B1238">
        <v>63</v>
      </c>
      <c r="C1238" t="s">
        <v>6</v>
      </c>
      <c r="D1238">
        <v>21.66</v>
      </c>
      <c r="E1238">
        <v>0</v>
      </c>
      <c r="F1238" t="s">
        <v>10</v>
      </c>
      <c r="G1238" t="s">
        <v>13</v>
      </c>
      <c r="H1238">
        <v>14449.8544</v>
      </c>
      <c r="I1238" t="str">
        <f t="shared" si="19"/>
        <v>Healthy weight</v>
      </c>
    </row>
    <row r="1239" spans="1:9" x14ac:dyDescent="0.35">
      <c r="A1239" t="s">
        <v>253</v>
      </c>
      <c r="B1239">
        <v>58</v>
      </c>
      <c r="C1239" t="s">
        <v>6</v>
      </c>
      <c r="D1239">
        <v>28.215</v>
      </c>
      <c r="E1239">
        <v>0</v>
      </c>
      <c r="F1239" t="s">
        <v>10</v>
      </c>
      <c r="G1239" t="s">
        <v>12</v>
      </c>
      <c r="H1239">
        <v>12224.350850000001</v>
      </c>
      <c r="I1239" t="str">
        <f t="shared" si="19"/>
        <v>Over weight</v>
      </c>
    </row>
    <row r="1240" spans="1:9" x14ac:dyDescent="0.35">
      <c r="A1240" t="s">
        <v>254</v>
      </c>
      <c r="B1240">
        <v>37</v>
      </c>
      <c r="C1240" t="s">
        <v>9</v>
      </c>
      <c r="D1240">
        <v>22.704999999999998</v>
      </c>
      <c r="E1240">
        <v>3</v>
      </c>
      <c r="F1240" t="s">
        <v>10</v>
      </c>
      <c r="G1240" t="s">
        <v>13</v>
      </c>
      <c r="H1240">
        <v>6985.50695</v>
      </c>
      <c r="I1240" t="str">
        <f t="shared" si="19"/>
        <v>Healthy weight</v>
      </c>
    </row>
    <row r="1241" spans="1:9" x14ac:dyDescent="0.35">
      <c r="A1241" t="s">
        <v>255</v>
      </c>
      <c r="B1241">
        <v>25</v>
      </c>
      <c r="C1241" t="s">
        <v>6</v>
      </c>
      <c r="D1241">
        <v>42.13</v>
      </c>
      <c r="E1241">
        <v>1</v>
      </c>
      <c r="F1241" t="s">
        <v>10</v>
      </c>
      <c r="G1241" t="s">
        <v>11</v>
      </c>
      <c r="H1241">
        <v>3238.4357</v>
      </c>
      <c r="I1241" t="str">
        <f t="shared" si="19"/>
        <v>Obesity</v>
      </c>
    </row>
    <row r="1242" spans="1:9" x14ac:dyDescent="0.35">
      <c r="A1242" t="s">
        <v>256</v>
      </c>
      <c r="B1242">
        <v>52</v>
      </c>
      <c r="C1242" t="s">
        <v>9</v>
      </c>
      <c r="D1242">
        <v>41.8</v>
      </c>
      <c r="E1242">
        <v>2</v>
      </c>
      <c r="F1242" t="s">
        <v>7</v>
      </c>
      <c r="G1242" t="s">
        <v>11</v>
      </c>
      <c r="H1242">
        <v>47269.853999999999</v>
      </c>
      <c r="I1242" t="str">
        <f t="shared" si="19"/>
        <v>Obesity</v>
      </c>
    </row>
    <row r="1243" spans="1:9" x14ac:dyDescent="0.35">
      <c r="A1243" t="s">
        <v>257</v>
      </c>
      <c r="B1243">
        <v>64</v>
      </c>
      <c r="C1243" t="s">
        <v>9</v>
      </c>
      <c r="D1243">
        <v>36.96</v>
      </c>
      <c r="E1243">
        <v>2</v>
      </c>
      <c r="F1243" t="s">
        <v>7</v>
      </c>
      <c r="G1243" t="s">
        <v>11</v>
      </c>
      <c r="H1243">
        <v>49577.662400000001</v>
      </c>
      <c r="I1243" t="str">
        <f t="shared" si="19"/>
        <v>Obesity</v>
      </c>
    </row>
    <row r="1244" spans="1:9" x14ac:dyDescent="0.35">
      <c r="A1244" t="s">
        <v>258</v>
      </c>
      <c r="B1244">
        <v>22</v>
      </c>
      <c r="C1244" t="s">
        <v>6</v>
      </c>
      <c r="D1244">
        <v>21.28</v>
      </c>
      <c r="E1244">
        <v>3</v>
      </c>
      <c r="F1244" t="s">
        <v>10</v>
      </c>
      <c r="G1244" t="s">
        <v>12</v>
      </c>
      <c r="H1244">
        <v>4296.2712000000001</v>
      </c>
      <c r="I1244" t="str">
        <f t="shared" si="19"/>
        <v>Healthy weight</v>
      </c>
    </row>
    <row r="1245" spans="1:9" x14ac:dyDescent="0.35">
      <c r="A1245" t="s">
        <v>259</v>
      </c>
      <c r="B1245">
        <v>28</v>
      </c>
      <c r="C1245" t="s">
        <v>6</v>
      </c>
      <c r="D1245">
        <v>33.11</v>
      </c>
      <c r="E1245">
        <v>0</v>
      </c>
      <c r="F1245" t="s">
        <v>10</v>
      </c>
      <c r="G1245" t="s">
        <v>11</v>
      </c>
      <c r="H1245">
        <v>3171.6149</v>
      </c>
      <c r="I1245" t="str">
        <f t="shared" si="19"/>
        <v>Obesity</v>
      </c>
    </row>
    <row r="1246" spans="1:9" x14ac:dyDescent="0.35">
      <c r="A1246" t="s">
        <v>260</v>
      </c>
      <c r="B1246">
        <v>18</v>
      </c>
      <c r="C1246" t="s">
        <v>9</v>
      </c>
      <c r="D1246">
        <v>33.33</v>
      </c>
      <c r="E1246">
        <v>0</v>
      </c>
      <c r="F1246" t="s">
        <v>10</v>
      </c>
      <c r="G1246" t="s">
        <v>11</v>
      </c>
      <c r="H1246">
        <v>1135.9407000000001</v>
      </c>
      <c r="I1246" t="str">
        <f t="shared" si="19"/>
        <v>Obesity</v>
      </c>
    </row>
    <row r="1247" spans="1:9" x14ac:dyDescent="0.35">
      <c r="A1247" t="s">
        <v>261</v>
      </c>
      <c r="B1247">
        <v>28</v>
      </c>
      <c r="C1247" t="s">
        <v>9</v>
      </c>
      <c r="D1247">
        <v>24.3</v>
      </c>
      <c r="E1247">
        <v>5</v>
      </c>
      <c r="F1247" t="s">
        <v>10</v>
      </c>
      <c r="G1247" t="s">
        <v>8</v>
      </c>
      <c r="H1247">
        <v>5615.3689999999997</v>
      </c>
      <c r="I1247" t="str">
        <f t="shared" si="19"/>
        <v>Healthy weight</v>
      </c>
    </row>
    <row r="1248" spans="1:9" x14ac:dyDescent="0.35">
      <c r="A1248" t="s">
        <v>262</v>
      </c>
      <c r="B1248">
        <v>45</v>
      </c>
      <c r="C1248" t="s">
        <v>6</v>
      </c>
      <c r="D1248">
        <v>25.7</v>
      </c>
      <c r="E1248">
        <v>3</v>
      </c>
      <c r="F1248" t="s">
        <v>10</v>
      </c>
      <c r="G1248" t="s">
        <v>8</v>
      </c>
      <c r="H1248">
        <v>9101.7980000000007</v>
      </c>
      <c r="I1248" t="str">
        <f t="shared" si="19"/>
        <v>Over weight</v>
      </c>
    </row>
    <row r="1249" spans="1:9" x14ac:dyDescent="0.35">
      <c r="A1249" t="s">
        <v>263</v>
      </c>
      <c r="B1249">
        <v>33</v>
      </c>
      <c r="C1249" t="s">
        <v>9</v>
      </c>
      <c r="D1249">
        <v>29.4</v>
      </c>
      <c r="E1249">
        <v>4</v>
      </c>
      <c r="F1249" t="s">
        <v>10</v>
      </c>
      <c r="G1249" t="s">
        <v>8</v>
      </c>
      <c r="H1249">
        <v>6059.1729999999998</v>
      </c>
      <c r="I1249" t="str">
        <f t="shared" si="19"/>
        <v>Over weight</v>
      </c>
    </row>
    <row r="1250" spans="1:9" x14ac:dyDescent="0.35">
      <c r="A1250" t="s">
        <v>264</v>
      </c>
      <c r="B1250">
        <v>18</v>
      </c>
      <c r="C1250" t="s">
        <v>6</v>
      </c>
      <c r="D1250">
        <v>39.82</v>
      </c>
      <c r="E1250">
        <v>0</v>
      </c>
      <c r="F1250" t="s">
        <v>10</v>
      </c>
      <c r="G1250" t="s">
        <v>11</v>
      </c>
      <c r="H1250">
        <v>1633.9618</v>
      </c>
      <c r="I1250" t="str">
        <f t="shared" si="19"/>
        <v>Obesity</v>
      </c>
    </row>
    <row r="1251" spans="1:9" x14ac:dyDescent="0.35">
      <c r="A1251" t="s">
        <v>265</v>
      </c>
      <c r="B1251">
        <v>32</v>
      </c>
      <c r="C1251" t="s">
        <v>9</v>
      </c>
      <c r="D1251">
        <v>33.630000000000003</v>
      </c>
      <c r="E1251">
        <v>1</v>
      </c>
      <c r="F1251" t="s">
        <v>7</v>
      </c>
      <c r="G1251" t="s">
        <v>13</v>
      </c>
      <c r="H1251">
        <v>37607.527699999999</v>
      </c>
      <c r="I1251" t="str">
        <f t="shared" si="19"/>
        <v>Obesity</v>
      </c>
    </row>
    <row r="1252" spans="1:9" x14ac:dyDescent="0.35">
      <c r="A1252" t="s">
        <v>266</v>
      </c>
      <c r="B1252">
        <v>24</v>
      </c>
      <c r="C1252" t="s">
        <v>9</v>
      </c>
      <c r="D1252">
        <v>29.83</v>
      </c>
      <c r="E1252">
        <v>0</v>
      </c>
      <c r="F1252" t="s">
        <v>7</v>
      </c>
      <c r="G1252" t="s">
        <v>13</v>
      </c>
      <c r="H1252">
        <v>18648.421699999999</v>
      </c>
      <c r="I1252" t="str">
        <f t="shared" si="19"/>
        <v>Over weight</v>
      </c>
    </row>
    <row r="1253" spans="1:9" x14ac:dyDescent="0.35">
      <c r="A1253" t="s">
        <v>267</v>
      </c>
      <c r="B1253">
        <v>19</v>
      </c>
      <c r="C1253" t="s">
        <v>9</v>
      </c>
      <c r="D1253">
        <v>19.8</v>
      </c>
      <c r="E1253">
        <v>0</v>
      </c>
      <c r="F1253" t="s">
        <v>10</v>
      </c>
      <c r="G1253" t="s">
        <v>8</v>
      </c>
      <c r="H1253">
        <v>1241.5650000000001</v>
      </c>
      <c r="I1253" t="str">
        <f t="shared" si="19"/>
        <v>Healthy weight</v>
      </c>
    </row>
    <row r="1254" spans="1:9" x14ac:dyDescent="0.35">
      <c r="A1254" t="s">
        <v>268</v>
      </c>
      <c r="B1254">
        <v>20</v>
      </c>
      <c r="C1254" t="s">
        <v>9</v>
      </c>
      <c r="D1254">
        <v>27.3</v>
      </c>
      <c r="E1254">
        <v>0</v>
      </c>
      <c r="F1254" t="s">
        <v>7</v>
      </c>
      <c r="G1254" t="s">
        <v>8</v>
      </c>
      <c r="H1254">
        <v>16232.847</v>
      </c>
      <c r="I1254" t="str">
        <f t="shared" si="19"/>
        <v>Over weight</v>
      </c>
    </row>
    <row r="1255" spans="1:9" x14ac:dyDescent="0.35">
      <c r="A1255" t="s">
        <v>269</v>
      </c>
      <c r="B1255">
        <v>40</v>
      </c>
      <c r="C1255" t="s">
        <v>6</v>
      </c>
      <c r="D1255">
        <v>29.3</v>
      </c>
      <c r="E1255">
        <v>4</v>
      </c>
      <c r="F1255" t="s">
        <v>10</v>
      </c>
      <c r="G1255" t="s">
        <v>8</v>
      </c>
      <c r="H1255">
        <v>15828.82173</v>
      </c>
      <c r="I1255" t="str">
        <f t="shared" si="19"/>
        <v>Over weight</v>
      </c>
    </row>
    <row r="1256" spans="1:9" x14ac:dyDescent="0.35">
      <c r="A1256" t="s">
        <v>270</v>
      </c>
      <c r="B1256">
        <v>34</v>
      </c>
      <c r="C1256" t="s">
        <v>6</v>
      </c>
      <c r="D1256">
        <v>27.72</v>
      </c>
      <c r="E1256">
        <v>0</v>
      </c>
      <c r="F1256" t="s">
        <v>10</v>
      </c>
      <c r="G1256" t="s">
        <v>11</v>
      </c>
      <c r="H1256">
        <v>4415.1588000000002</v>
      </c>
      <c r="I1256" t="str">
        <f t="shared" si="19"/>
        <v>Over weight</v>
      </c>
    </row>
    <row r="1257" spans="1:9" x14ac:dyDescent="0.35">
      <c r="A1257" t="s">
        <v>271</v>
      </c>
      <c r="B1257">
        <v>42</v>
      </c>
      <c r="C1257" t="s">
        <v>6</v>
      </c>
      <c r="D1257">
        <v>37.9</v>
      </c>
      <c r="E1257">
        <v>0</v>
      </c>
      <c r="F1257" t="s">
        <v>10</v>
      </c>
      <c r="G1257" t="s">
        <v>8</v>
      </c>
      <c r="H1257">
        <v>6474.0129999999999</v>
      </c>
      <c r="I1257" t="str">
        <f t="shared" si="19"/>
        <v>Obesity</v>
      </c>
    </row>
    <row r="1258" spans="1:9" x14ac:dyDescent="0.35">
      <c r="A1258" t="s">
        <v>272</v>
      </c>
      <c r="B1258">
        <v>51</v>
      </c>
      <c r="C1258" t="s">
        <v>6</v>
      </c>
      <c r="D1258">
        <v>36.384999999999998</v>
      </c>
      <c r="E1258">
        <v>3</v>
      </c>
      <c r="F1258" t="s">
        <v>10</v>
      </c>
      <c r="G1258" t="s">
        <v>12</v>
      </c>
      <c r="H1258">
        <v>11436.738149999999</v>
      </c>
      <c r="I1258" t="str">
        <f t="shared" si="19"/>
        <v>Obesity</v>
      </c>
    </row>
    <row r="1259" spans="1:9" x14ac:dyDescent="0.35">
      <c r="A1259" t="s">
        <v>273</v>
      </c>
      <c r="B1259">
        <v>54</v>
      </c>
      <c r="C1259" t="s">
        <v>6</v>
      </c>
      <c r="D1259">
        <v>27.645</v>
      </c>
      <c r="E1259">
        <v>1</v>
      </c>
      <c r="F1259" t="s">
        <v>10</v>
      </c>
      <c r="G1259" t="s">
        <v>12</v>
      </c>
      <c r="H1259">
        <v>11305.93455</v>
      </c>
      <c r="I1259" t="str">
        <f t="shared" si="19"/>
        <v>Over weight</v>
      </c>
    </row>
    <row r="1260" spans="1:9" x14ac:dyDescent="0.35">
      <c r="A1260" t="s">
        <v>274</v>
      </c>
      <c r="B1260">
        <v>55</v>
      </c>
      <c r="C1260" t="s">
        <v>9</v>
      </c>
      <c r="D1260">
        <v>37.715000000000003</v>
      </c>
      <c r="E1260">
        <v>3</v>
      </c>
      <c r="F1260" t="s">
        <v>10</v>
      </c>
      <c r="G1260" t="s">
        <v>12</v>
      </c>
      <c r="H1260">
        <v>30063.580549999999</v>
      </c>
      <c r="I1260" t="str">
        <f t="shared" si="19"/>
        <v>Obesity</v>
      </c>
    </row>
    <row r="1261" spans="1:9" x14ac:dyDescent="0.35">
      <c r="A1261" t="s">
        <v>275</v>
      </c>
      <c r="B1261">
        <v>52</v>
      </c>
      <c r="C1261" t="s">
        <v>6</v>
      </c>
      <c r="D1261">
        <v>23.18</v>
      </c>
      <c r="E1261">
        <v>0</v>
      </c>
      <c r="F1261" t="s">
        <v>10</v>
      </c>
      <c r="G1261" t="s">
        <v>13</v>
      </c>
      <c r="H1261">
        <v>10197.772199999999</v>
      </c>
      <c r="I1261" t="str">
        <f t="shared" si="19"/>
        <v>Healthy weight</v>
      </c>
    </row>
    <row r="1262" spans="1:9" x14ac:dyDescent="0.35">
      <c r="A1262" t="s">
        <v>276</v>
      </c>
      <c r="B1262">
        <v>32</v>
      </c>
      <c r="C1262" t="s">
        <v>6</v>
      </c>
      <c r="D1262">
        <v>20.52</v>
      </c>
      <c r="E1262">
        <v>0</v>
      </c>
      <c r="F1262" t="s">
        <v>10</v>
      </c>
      <c r="G1262" t="s">
        <v>13</v>
      </c>
      <c r="H1262">
        <v>4544.2348000000002</v>
      </c>
      <c r="I1262" t="str">
        <f t="shared" si="19"/>
        <v>Healthy weight</v>
      </c>
    </row>
    <row r="1263" spans="1:9" x14ac:dyDescent="0.35">
      <c r="A1263" t="s">
        <v>277</v>
      </c>
      <c r="B1263">
        <v>28</v>
      </c>
      <c r="C1263" t="s">
        <v>9</v>
      </c>
      <c r="D1263">
        <v>37.1</v>
      </c>
      <c r="E1263">
        <v>1</v>
      </c>
      <c r="F1263" t="s">
        <v>10</v>
      </c>
      <c r="G1263" t="s">
        <v>8</v>
      </c>
      <c r="H1263">
        <v>3277.1610000000001</v>
      </c>
      <c r="I1263" t="str">
        <f t="shared" si="19"/>
        <v>Obesity</v>
      </c>
    </row>
    <row r="1264" spans="1:9" x14ac:dyDescent="0.35">
      <c r="A1264" t="s">
        <v>278</v>
      </c>
      <c r="B1264">
        <v>41</v>
      </c>
      <c r="C1264" t="s">
        <v>6</v>
      </c>
      <c r="D1264">
        <v>28.05</v>
      </c>
      <c r="E1264">
        <v>1</v>
      </c>
      <c r="F1264" t="s">
        <v>10</v>
      </c>
      <c r="G1264" t="s">
        <v>11</v>
      </c>
      <c r="H1264">
        <v>6770.1925000000001</v>
      </c>
      <c r="I1264" t="str">
        <f t="shared" si="19"/>
        <v>Over weight</v>
      </c>
    </row>
    <row r="1265" spans="1:9" x14ac:dyDescent="0.35">
      <c r="A1265" t="s">
        <v>279</v>
      </c>
      <c r="B1265">
        <v>43</v>
      </c>
      <c r="C1265" t="s">
        <v>6</v>
      </c>
      <c r="D1265">
        <v>29.9</v>
      </c>
      <c r="E1265">
        <v>1</v>
      </c>
      <c r="F1265" t="s">
        <v>10</v>
      </c>
      <c r="G1265" t="s">
        <v>8</v>
      </c>
      <c r="H1265">
        <v>7337.7479999999996</v>
      </c>
      <c r="I1265" t="str">
        <f t="shared" si="19"/>
        <v>Obesity</v>
      </c>
    </row>
    <row r="1266" spans="1:9" x14ac:dyDescent="0.35">
      <c r="A1266" t="s">
        <v>280</v>
      </c>
      <c r="B1266">
        <v>49</v>
      </c>
      <c r="C1266" t="s">
        <v>6</v>
      </c>
      <c r="D1266">
        <v>33.344999999999999</v>
      </c>
      <c r="E1266">
        <v>2</v>
      </c>
      <c r="F1266" t="s">
        <v>10</v>
      </c>
      <c r="G1266" t="s">
        <v>13</v>
      </c>
      <c r="H1266">
        <v>10370.912549999999</v>
      </c>
      <c r="I1266" t="str">
        <f t="shared" si="19"/>
        <v>Obesity</v>
      </c>
    </row>
    <row r="1267" spans="1:9" x14ac:dyDescent="0.35">
      <c r="A1267" t="s">
        <v>281</v>
      </c>
      <c r="B1267">
        <v>64</v>
      </c>
      <c r="C1267" t="s">
        <v>9</v>
      </c>
      <c r="D1267">
        <v>23.76</v>
      </c>
      <c r="E1267">
        <v>0</v>
      </c>
      <c r="F1267" t="s">
        <v>7</v>
      </c>
      <c r="G1267" t="s">
        <v>11</v>
      </c>
      <c r="H1267">
        <v>26926.5144</v>
      </c>
      <c r="I1267" t="str">
        <f t="shared" si="19"/>
        <v>Healthy weight</v>
      </c>
    </row>
    <row r="1268" spans="1:9" x14ac:dyDescent="0.35">
      <c r="A1268" t="s">
        <v>282</v>
      </c>
      <c r="B1268">
        <v>55</v>
      </c>
      <c r="C1268" t="s">
        <v>6</v>
      </c>
      <c r="D1268">
        <v>30.5</v>
      </c>
      <c r="E1268">
        <v>0</v>
      </c>
      <c r="F1268" t="s">
        <v>10</v>
      </c>
      <c r="G1268" t="s">
        <v>8</v>
      </c>
      <c r="H1268">
        <v>10704.47</v>
      </c>
      <c r="I1268" t="str">
        <f t="shared" si="19"/>
        <v>Obesity</v>
      </c>
    </row>
    <row r="1269" spans="1:9" x14ac:dyDescent="0.35">
      <c r="A1269" t="s">
        <v>283</v>
      </c>
      <c r="B1269">
        <v>24</v>
      </c>
      <c r="C1269" t="s">
        <v>9</v>
      </c>
      <c r="D1269">
        <v>31.065000000000001</v>
      </c>
      <c r="E1269">
        <v>0</v>
      </c>
      <c r="F1269" t="s">
        <v>7</v>
      </c>
      <c r="G1269" t="s">
        <v>13</v>
      </c>
      <c r="H1269">
        <v>34254.053350000002</v>
      </c>
      <c r="I1269" t="str">
        <f t="shared" si="19"/>
        <v>Obesity</v>
      </c>
    </row>
    <row r="1270" spans="1:9" x14ac:dyDescent="0.35">
      <c r="A1270" t="s">
        <v>284</v>
      </c>
      <c r="B1270">
        <v>20</v>
      </c>
      <c r="C1270" t="s">
        <v>6</v>
      </c>
      <c r="D1270">
        <v>33.299999999999997</v>
      </c>
      <c r="E1270">
        <v>0</v>
      </c>
      <c r="F1270" t="s">
        <v>10</v>
      </c>
      <c r="G1270" t="s">
        <v>8</v>
      </c>
      <c r="H1270">
        <v>1880.4870000000001</v>
      </c>
      <c r="I1270" t="str">
        <f t="shared" si="19"/>
        <v>Obesity</v>
      </c>
    </row>
    <row r="1271" spans="1:9" x14ac:dyDescent="0.35">
      <c r="A1271" t="s">
        <v>285</v>
      </c>
      <c r="B1271">
        <v>45</v>
      </c>
      <c r="C1271" t="s">
        <v>9</v>
      </c>
      <c r="D1271">
        <v>27.5</v>
      </c>
      <c r="E1271">
        <v>3</v>
      </c>
      <c r="F1271" t="s">
        <v>10</v>
      </c>
      <c r="G1271" t="s">
        <v>8</v>
      </c>
      <c r="H1271">
        <v>8615.2999999999993</v>
      </c>
      <c r="I1271" t="str">
        <f t="shared" si="19"/>
        <v>Over weight</v>
      </c>
    </row>
    <row r="1272" spans="1:9" x14ac:dyDescent="0.35">
      <c r="A1272" t="s">
        <v>286</v>
      </c>
      <c r="B1272">
        <v>26</v>
      </c>
      <c r="C1272" t="s">
        <v>9</v>
      </c>
      <c r="D1272">
        <v>33.914999999999999</v>
      </c>
      <c r="E1272">
        <v>1</v>
      </c>
      <c r="F1272" t="s">
        <v>10</v>
      </c>
      <c r="G1272" t="s">
        <v>12</v>
      </c>
      <c r="H1272">
        <v>3292.5298499999999</v>
      </c>
      <c r="I1272" t="str">
        <f t="shared" si="19"/>
        <v>Obesity</v>
      </c>
    </row>
    <row r="1273" spans="1:9" x14ac:dyDescent="0.35">
      <c r="A1273" t="s">
        <v>287</v>
      </c>
      <c r="B1273">
        <v>25</v>
      </c>
      <c r="C1273" t="s">
        <v>6</v>
      </c>
      <c r="D1273">
        <v>34.484999999999999</v>
      </c>
      <c r="E1273">
        <v>0</v>
      </c>
      <c r="F1273" t="s">
        <v>10</v>
      </c>
      <c r="G1273" t="s">
        <v>12</v>
      </c>
      <c r="H1273">
        <v>3021.80915</v>
      </c>
      <c r="I1273" t="str">
        <f t="shared" si="19"/>
        <v>Obesity</v>
      </c>
    </row>
    <row r="1274" spans="1:9" x14ac:dyDescent="0.35">
      <c r="A1274" t="s">
        <v>288</v>
      </c>
      <c r="B1274">
        <v>43</v>
      </c>
      <c r="C1274" t="s">
        <v>9</v>
      </c>
      <c r="D1274">
        <v>25.52</v>
      </c>
      <c r="E1274">
        <v>5</v>
      </c>
      <c r="F1274" t="s">
        <v>10</v>
      </c>
      <c r="G1274" t="s">
        <v>11</v>
      </c>
      <c r="H1274">
        <v>14478.33015</v>
      </c>
      <c r="I1274" t="str">
        <f t="shared" si="19"/>
        <v>Over weight</v>
      </c>
    </row>
    <row r="1275" spans="1:9" x14ac:dyDescent="0.35">
      <c r="A1275" t="s">
        <v>289</v>
      </c>
      <c r="B1275">
        <v>35</v>
      </c>
      <c r="C1275" t="s">
        <v>9</v>
      </c>
      <c r="D1275">
        <v>27.61</v>
      </c>
      <c r="E1275">
        <v>1</v>
      </c>
      <c r="F1275" t="s">
        <v>10</v>
      </c>
      <c r="G1275" t="s">
        <v>11</v>
      </c>
      <c r="H1275">
        <v>4747.0528999999997</v>
      </c>
      <c r="I1275" t="str">
        <f t="shared" si="19"/>
        <v>Over weight</v>
      </c>
    </row>
    <row r="1276" spans="1:9" x14ac:dyDescent="0.35">
      <c r="A1276" t="s">
        <v>290</v>
      </c>
      <c r="B1276">
        <v>26</v>
      </c>
      <c r="C1276" t="s">
        <v>9</v>
      </c>
      <c r="D1276">
        <v>27.06</v>
      </c>
      <c r="E1276">
        <v>0</v>
      </c>
      <c r="F1276" t="s">
        <v>7</v>
      </c>
      <c r="G1276" t="s">
        <v>11</v>
      </c>
      <c r="H1276">
        <v>17043.341400000001</v>
      </c>
      <c r="I1276" t="str">
        <f t="shared" si="19"/>
        <v>Over weight</v>
      </c>
    </row>
    <row r="1277" spans="1:9" x14ac:dyDescent="0.35">
      <c r="A1277" t="s">
        <v>291</v>
      </c>
      <c r="B1277">
        <v>57</v>
      </c>
      <c r="C1277" t="s">
        <v>9</v>
      </c>
      <c r="D1277">
        <v>23.7</v>
      </c>
      <c r="E1277">
        <v>0</v>
      </c>
      <c r="F1277" t="s">
        <v>10</v>
      </c>
      <c r="G1277" t="s">
        <v>8</v>
      </c>
      <c r="H1277">
        <v>10959.33</v>
      </c>
      <c r="I1277" t="str">
        <f t="shared" si="19"/>
        <v>Healthy weight</v>
      </c>
    </row>
    <row r="1278" spans="1:9" x14ac:dyDescent="0.35">
      <c r="A1278" t="s">
        <v>292</v>
      </c>
      <c r="B1278">
        <v>22</v>
      </c>
      <c r="C1278" t="s">
        <v>6</v>
      </c>
      <c r="D1278">
        <v>30.4</v>
      </c>
      <c r="E1278">
        <v>0</v>
      </c>
      <c r="F1278" t="s">
        <v>10</v>
      </c>
      <c r="G1278" t="s">
        <v>13</v>
      </c>
      <c r="H1278">
        <v>2741.9479999999999</v>
      </c>
      <c r="I1278" t="str">
        <f t="shared" si="19"/>
        <v>Obesity</v>
      </c>
    </row>
    <row r="1279" spans="1:9" x14ac:dyDescent="0.35">
      <c r="A1279" t="s">
        <v>293</v>
      </c>
      <c r="B1279">
        <v>32</v>
      </c>
      <c r="C1279" t="s">
        <v>6</v>
      </c>
      <c r="D1279">
        <v>29.734999999999999</v>
      </c>
      <c r="E1279">
        <v>0</v>
      </c>
      <c r="F1279" t="s">
        <v>10</v>
      </c>
      <c r="G1279" t="s">
        <v>12</v>
      </c>
      <c r="H1279">
        <v>4357.0436499999996</v>
      </c>
      <c r="I1279" t="str">
        <f t="shared" si="19"/>
        <v>Over weight</v>
      </c>
    </row>
    <row r="1280" spans="1:9" x14ac:dyDescent="0.35">
      <c r="A1280" t="s">
        <v>294</v>
      </c>
      <c r="B1280">
        <v>39</v>
      </c>
      <c r="C1280" t="s">
        <v>9</v>
      </c>
      <c r="D1280">
        <v>29.925000000000001</v>
      </c>
      <c r="E1280">
        <v>1</v>
      </c>
      <c r="F1280" t="s">
        <v>7</v>
      </c>
      <c r="G1280" t="s">
        <v>13</v>
      </c>
      <c r="H1280">
        <v>22462.043750000001</v>
      </c>
      <c r="I1280" t="str">
        <f t="shared" si="19"/>
        <v>Obesity</v>
      </c>
    </row>
    <row r="1281" spans="1:9" x14ac:dyDescent="0.35">
      <c r="A1281" t="s">
        <v>295</v>
      </c>
      <c r="B1281">
        <v>25</v>
      </c>
      <c r="C1281" t="s">
        <v>6</v>
      </c>
      <c r="D1281">
        <v>26.79</v>
      </c>
      <c r="E1281">
        <v>2</v>
      </c>
      <c r="F1281" t="s">
        <v>10</v>
      </c>
      <c r="G1281" t="s">
        <v>12</v>
      </c>
      <c r="H1281">
        <v>4189.1130999999996</v>
      </c>
      <c r="I1281" t="str">
        <f t="shared" si="19"/>
        <v>Over weight</v>
      </c>
    </row>
    <row r="1282" spans="1:9" x14ac:dyDescent="0.35">
      <c r="A1282" t="s">
        <v>296</v>
      </c>
      <c r="B1282">
        <v>48</v>
      </c>
      <c r="C1282" t="s">
        <v>6</v>
      </c>
      <c r="D1282">
        <v>33.33</v>
      </c>
      <c r="E1282">
        <v>0</v>
      </c>
      <c r="F1282" t="s">
        <v>10</v>
      </c>
      <c r="G1282" t="s">
        <v>11</v>
      </c>
      <c r="H1282">
        <v>8283.6807000000008</v>
      </c>
      <c r="I1282" t="str">
        <f t="shared" ref="I1282:I1339" si="20">IF(D1282&lt;18.5,"Underweight",IF(D1282&lt;24.9,"Healthy weight",IF(D1282&lt;29.9,"Over weight","Obesity")))</f>
        <v>Obesity</v>
      </c>
    </row>
    <row r="1283" spans="1:9" x14ac:dyDescent="0.35">
      <c r="A1283" t="s">
        <v>297</v>
      </c>
      <c r="B1283">
        <v>47</v>
      </c>
      <c r="C1283" t="s">
        <v>6</v>
      </c>
      <c r="D1283">
        <v>27.645</v>
      </c>
      <c r="E1283">
        <v>2</v>
      </c>
      <c r="F1283" t="s">
        <v>7</v>
      </c>
      <c r="G1283" t="s">
        <v>12</v>
      </c>
      <c r="H1283">
        <v>24535.698550000001</v>
      </c>
      <c r="I1283" t="str">
        <f t="shared" si="20"/>
        <v>Over weight</v>
      </c>
    </row>
    <row r="1284" spans="1:9" x14ac:dyDescent="0.35">
      <c r="A1284" t="s">
        <v>298</v>
      </c>
      <c r="B1284">
        <v>18</v>
      </c>
      <c r="C1284" t="s">
        <v>6</v>
      </c>
      <c r="D1284">
        <v>21.66</v>
      </c>
      <c r="E1284">
        <v>0</v>
      </c>
      <c r="F1284" t="s">
        <v>7</v>
      </c>
      <c r="G1284" t="s">
        <v>13</v>
      </c>
      <c r="H1284">
        <v>14283.4594</v>
      </c>
      <c r="I1284" t="str">
        <f t="shared" si="20"/>
        <v>Healthy weight</v>
      </c>
    </row>
    <row r="1285" spans="1:9" x14ac:dyDescent="0.35">
      <c r="A1285" t="s">
        <v>299</v>
      </c>
      <c r="B1285">
        <v>18</v>
      </c>
      <c r="C1285" t="s">
        <v>9</v>
      </c>
      <c r="D1285">
        <v>30.03</v>
      </c>
      <c r="E1285">
        <v>1</v>
      </c>
      <c r="F1285" t="s">
        <v>10</v>
      </c>
      <c r="G1285" t="s">
        <v>11</v>
      </c>
      <c r="H1285">
        <v>1720.3536999999999</v>
      </c>
      <c r="I1285" t="str">
        <f t="shared" si="20"/>
        <v>Obesity</v>
      </c>
    </row>
    <row r="1286" spans="1:9" x14ac:dyDescent="0.35">
      <c r="A1286" t="s">
        <v>300</v>
      </c>
      <c r="B1286">
        <v>61</v>
      </c>
      <c r="C1286" t="s">
        <v>9</v>
      </c>
      <c r="D1286">
        <v>36.299999999999997</v>
      </c>
      <c r="E1286">
        <v>1</v>
      </c>
      <c r="F1286" t="s">
        <v>7</v>
      </c>
      <c r="G1286" t="s">
        <v>8</v>
      </c>
      <c r="H1286">
        <v>47403.88</v>
      </c>
      <c r="I1286" t="str">
        <f t="shared" si="20"/>
        <v>Obesity</v>
      </c>
    </row>
    <row r="1287" spans="1:9" x14ac:dyDescent="0.35">
      <c r="A1287" t="s">
        <v>301</v>
      </c>
      <c r="B1287">
        <v>47</v>
      </c>
      <c r="C1287" t="s">
        <v>6</v>
      </c>
      <c r="D1287">
        <v>24.32</v>
      </c>
      <c r="E1287">
        <v>0</v>
      </c>
      <c r="F1287" t="s">
        <v>10</v>
      </c>
      <c r="G1287" t="s">
        <v>13</v>
      </c>
      <c r="H1287">
        <v>8534.6718000000001</v>
      </c>
      <c r="I1287" t="str">
        <f t="shared" si="20"/>
        <v>Healthy weight</v>
      </c>
    </row>
    <row r="1288" spans="1:9" x14ac:dyDescent="0.35">
      <c r="A1288" t="s">
        <v>302</v>
      </c>
      <c r="B1288">
        <v>28</v>
      </c>
      <c r="C1288" t="s">
        <v>6</v>
      </c>
      <c r="D1288">
        <v>17.29</v>
      </c>
      <c r="E1288">
        <v>0</v>
      </c>
      <c r="F1288" t="s">
        <v>10</v>
      </c>
      <c r="G1288" t="s">
        <v>13</v>
      </c>
      <c r="H1288">
        <v>3732.6251000000002</v>
      </c>
      <c r="I1288" t="str">
        <f t="shared" si="20"/>
        <v>Underweight</v>
      </c>
    </row>
    <row r="1289" spans="1:9" x14ac:dyDescent="0.35">
      <c r="A1289" t="s">
        <v>303</v>
      </c>
      <c r="B1289">
        <v>36</v>
      </c>
      <c r="C1289" t="s">
        <v>6</v>
      </c>
      <c r="D1289">
        <v>25.9</v>
      </c>
      <c r="E1289">
        <v>1</v>
      </c>
      <c r="F1289" t="s">
        <v>10</v>
      </c>
      <c r="G1289" t="s">
        <v>8</v>
      </c>
      <c r="H1289">
        <v>5472.4489999999996</v>
      </c>
      <c r="I1289" t="str">
        <f t="shared" si="20"/>
        <v>Over weight</v>
      </c>
    </row>
    <row r="1290" spans="1:9" x14ac:dyDescent="0.35">
      <c r="A1290" t="s">
        <v>304</v>
      </c>
      <c r="B1290">
        <v>20</v>
      </c>
      <c r="C1290" t="s">
        <v>9</v>
      </c>
      <c r="D1290">
        <v>39.4</v>
      </c>
      <c r="E1290">
        <v>2</v>
      </c>
      <c r="F1290" t="s">
        <v>7</v>
      </c>
      <c r="G1290" t="s">
        <v>8</v>
      </c>
      <c r="H1290">
        <v>38344.565999999999</v>
      </c>
      <c r="I1290" t="str">
        <f t="shared" si="20"/>
        <v>Obesity</v>
      </c>
    </row>
    <row r="1291" spans="1:9" x14ac:dyDescent="0.35">
      <c r="A1291" t="s">
        <v>305</v>
      </c>
      <c r="B1291">
        <v>44</v>
      </c>
      <c r="C1291" t="s">
        <v>9</v>
      </c>
      <c r="D1291">
        <v>34.32</v>
      </c>
      <c r="E1291">
        <v>1</v>
      </c>
      <c r="F1291" t="s">
        <v>10</v>
      </c>
      <c r="G1291" t="s">
        <v>11</v>
      </c>
      <c r="H1291">
        <v>7147.4727999999996</v>
      </c>
      <c r="I1291" t="str">
        <f t="shared" si="20"/>
        <v>Obesity</v>
      </c>
    </row>
    <row r="1292" spans="1:9" x14ac:dyDescent="0.35">
      <c r="A1292" t="s">
        <v>306</v>
      </c>
      <c r="B1292">
        <v>38</v>
      </c>
      <c r="C1292" t="s">
        <v>6</v>
      </c>
      <c r="D1292">
        <v>19.95</v>
      </c>
      <c r="E1292">
        <v>2</v>
      </c>
      <c r="F1292" t="s">
        <v>10</v>
      </c>
      <c r="G1292" t="s">
        <v>13</v>
      </c>
      <c r="H1292">
        <v>7133.9025000000001</v>
      </c>
      <c r="I1292" t="str">
        <f t="shared" si="20"/>
        <v>Healthy weight</v>
      </c>
    </row>
    <row r="1293" spans="1:9" x14ac:dyDescent="0.35">
      <c r="A1293" t="s">
        <v>307</v>
      </c>
      <c r="B1293">
        <v>19</v>
      </c>
      <c r="C1293" t="s">
        <v>9</v>
      </c>
      <c r="D1293">
        <v>34.9</v>
      </c>
      <c r="E1293">
        <v>0</v>
      </c>
      <c r="F1293" t="s">
        <v>7</v>
      </c>
      <c r="G1293" t="s">
        <v>8</v>
      </c>
      <c r="H1293">
        <v>34828.654000000002</v>
      </c>
      <c r="I1293" t="str">
        <f t="shared" si="20"/>
        <v>Obesity</v>
      </c>
    </row>
    <row r="1294" spans="1:9" x14ac:dyDescent="0.35">
      <c r="A1294" t="s">
        <v>308</v>
      </c>
      <c r="B1294">
        <v>21</v>
      </c>
      <c r="C1294" t="s">
        <v>9</v>
      </c>
      <c r="D1294">
        <v>23.21</v>
      </c>
      <c r="E1294">
        <v>0</v>
      </c>
      <c r="F1294" t="s">
        <v>10</v>
      </c>
      <c r="G1294" t="s">
        <v>11</v>
      </c>
      <c r="H1294">
        <v>1515.3449000000001</v>
      </c>
      <c r="I1294" t="str">
        <f t="shared" si="20"/>
        <v>Healthy weight</v>
      </c>
    </row>
    <row r="1295" spans="1:9" x14ac:dyDescent="0.35">
      <c r="A1295" t="s">
        <v>309</v>
      </c>
      <c r="B1295">
        <v>46</v>
      </c>
      <c r="C1295" t="s">
        <v>9</v>
      </c>
      <c r="D1295">
        <v>25.745000000000001</v>
      </c>
      <c r="E1295">
        <v>3</v>
      </c>
      <c r="F1295" t="s">
        <v>10</v>
      </c>
      <c r="G1295" t="s">
        <v>12</v>
      </c>
      <c r="H1295">
        <v>9301.8935500000007</v>
      </c>
      <c r="I1295" t="str">
        <f t="shared" si="20"/>
        <v>Over weight</v>
      </c>
    </row>
    <row r="1296" spans="1:9" x14ac:dyDescent="0.35">
      <c r="A1296" t="s">
        <v>310</v>
      </c>
      <c r="B1296">
        <v>58</v>
      </c>
      <c r="C1296" t="s">
        <v>9</v>
      </c>
      <c r="D1296">
        <v>25.175000000000001</v>
      </c>
      <c r="E1296">
        <v>0</v>
      </c>
      <c r="F1296" t="s">
        <v>10</v>
      </c>
      <c r="G1296" t="s">
        <v>13</v>
      </c>
      <c r="H1296">
        <v>11931.125249999999</v>
      </c>
      <c r="I1296" t="str">
        <f t="shared" si="20"/>
        <v>Over weight</v>
      </c>
    </row>
    <row r="1297" spans="1:9" x14ac:dyDescent="0.35">
      <c r="A1297" t="s">
        <v>311</v>
      </c>
      <c r="B1297">
        <v>20</v>
      </c>
      <c r="C1297" t="s">
        <v>9</v>
      </c>
      <c r="D1297">
        <v>22</v>
      </c>
      <c r="E1297">
        <v>1</v>
      </c>
      <c r="F1297" t="s">
        <v>10</v>
      </c>
      <c r="G1297" t="s">
        <v>8</v>
      </c>
      <c r="H1297">
        <v>1964.78</v>
      </c>
      <c r="I1297" t="str">
        <f t="shared" si="20"/>
        <v>Healthy weight</v>
      </c>
    </row>
    <row r="1298" spans="1:9" x14ac:dyDescent="0.35">
      <c r="A1298" t="s">
        <v>312</v>
      </c>
      <c r="B1298">
        <v>18</v>
      </c>
      <c r="C1298" t="s">
        <v>9</v>
      </c>
      <c r="D1298">
        <v>26.125</v>
      </c>
      <c r="E1298">
        <v>0</v>
      </c>
      <c r="F1298" t="s">
        <v>10</v>
      </c>
      <c r="G1298" t="s">
        <v>13</v>
      </c>
      <c r="H1298">
        <v>1708.9257500000001</v>
      </c>
      <c r="I1298" t="str">
        <f t="shared" si="20"/>
        <v>Over weight</v>
      </c>
    </row>
    <row r="1299" spans="1:9" x14ac:dyDescent="0.35">
      <c r="A1299" t="s">
        <v>313</v>
      </c>
      <c r="B1299">
        <v>28</v>
      </c>
      <c r="C1299" t="s">
        <v>6</v>
      </c>
      <c r="D1299">
        <v>26.51</v>
      </c>
      <c r="E1299">
        <v>2</v>
      </c>
      <c r="F1299" t="s">
        <v>10</v>
      </c>
      <c r="G1299" t="s">
        <v>11</v>
      </c>
      <c r="H1299">
        <v>4340.4408999999996</v>
      </c>
      <c r="I1299" t="str">
        <f t="shared" si="20"/>
        <v>Over weight</v>
      </c>
    </row>
    <row r="1300" spans="1:9" x14ac:dyDescent="0.35">
      <c r="A1300" t="s">
        <v>314</v>
      </c>
      <c r="B1300">
        <v>33</v>
      </c>
      <c r="C1300" t="s">
        <v>9</v>
      </c>
      <c r="D1300">
        <v>27.454999999999998</v>
      </c>
      <c r="E1300">
        <v>2</v>
      </c>
      <c r="F1300" t="s">
        <v>10</v>
      </c>
      <c r="G1300" t="s">
        <v>12</v>
      </c>
      <c r="H1300">
        <v>5261.4694499999996</v>
      </c>
      <c r="I1300" t="str">
        <f t="shared" si="20"/>
        <v>Over weight</v>
      </c>
    </row>
    <row r="1301" spans="1:9" x14ac:dyDescent="0.35">
      <c r="A1301" t="s">
        <v>315</v>
      </c>
      <c r="B1301">
        <v>19</v>
      </c>
      <c r="C1301" t="s">
        <v>6</v>
      </c>
      <c r="D1301">
        <v>25.745000000000001</v>
      </c>
      <c r="E1301">
        <v>1</v>
      </c>
      <c r="F1301" t="s">
        <v>10</v>
      </c>
      <c r="G1301" t="s">
        <v>12</v>
      </c>
      <c r="H1301">
        <v>2710.8285500000002</v>
      </c>
      <c r="I1301" t="str">
        <f t="shared" si="20"/>
        <v>Over weight</v>
      </c>
    </row>
    <row r="1302" spans="1:9" x14ac:dyDescent="0.35">
      <c r="A1302" t="s">
        <v>316</v>
      </c>
      <c r="B1302">
        <v>45</v>
      </c>
      <c r="C1302" t="s">
        <v>9</v>
      </c>
      <c r="D1302">
        <v>30.36</v>
      </c>
      <c r="E1302">
        <v>0</v>
      </c>
      <c r="F1302" t="s">
        <v>7</v>
      </c>
      <c r="G1302" t="s">
        <v>11</v>
      </c>
      <c r="H1302">
        <v>62592.873090000001</v>
      </c>
      <c r="I1302" t="str">
        <f t="shared" si="20"/>
        <v>Obesity</v>
      </c>
    </row>
    <row r="1303" spans="1:9" x14ac:dyDescent="0.35">
      <c r="A1303" t="s">
        <v>317</v>
      </c>
      <c r="B1303">
        <v>62</v>
      </c>
      <c r="C1303" t="s">
        <v>9</v>
      </c>
      <c r="D1303">
        <v>30.875</v>
      </c>
      <c r="E1303">
        <v>3</v>
      </c>
      <c r="F1303" t="s">
        <v>7</v>
      </c>
      <c r="G1303" t="s">
        <v>12</v>
      </c>
      <c r="H1303">
        <v>46718.163249999998</v>
      </c>
      <c r="I1303" t="str">
        <f t="shared" si="20"/>
        <v>Obesity</v>
      </c>
    </row>
    <row r="1304" spans="1:9" x14ac:dyDescent="0.35">
      <c r="A1304" t="s">
        <v>318</v>
      </c>
      <c r="B1304">
        <v>25</v>
      </c>
      <c r="C1304" t="s">
        <v>6</v>
      </c>
      <c r="D1304">
        <v>20.8</v>
      </c>
      <c r="E1304">
        <v>1</v>
      </c>
      <c r="F1304" t="s">
        <v>10</v>
      </c>
      <c r="G1304" t="s">
        <v>8</v>
      </c>
      <c r="H1304">
        <v>3208.7869999999998</v>
      </c>
      <c r="I1304" t="str">
        <f t="shared" si="20"/>
        <v>Healthy weight</v>
      </c>
    </row>
    <row r="1305" spans="1:9" x14ac:dyDescent="0.35">
      <c r="A1305" t="s">
        <v>319</v>
      </c>
      <c r="B1305">
        <v>43</v>
      </c>
      <c r="C1305" t="s">
        <v>9</v>
      </c>
      <c r="D1305">
        <v>27.8</v>
      </c>
      <c r="E1305">
        <v>0</v>
      </c>
      <c r="F1305" t="s">
        <v>7</v>
      </c>
      <c r="G1305" t="s">
        <v>8</v>
      </c>
      <c r="H1305">
        <v>37829.724199999997</v>
      </c>
      <c r="I1305" t="str">
        <f t="shared" si="20"/>
        <v>Over weight</v>
      </c>
    </row>
    <row r="1306" spans="1:9" x14ac:dyDescent="0.35">
      <c r="A1306" t="s">
        <v>320</v>
      </c>
      <c r="B1306">
        <v>42</v>
      </c>
      <c r="C1306" t="s">
        <v>9</v>
      </c>
      <c r="D1306">
        <v>24.605</v>
      </c>
      <c r="E1306">
        <v>2</v>
      </c>
      <c r="F1306" t="s">
        <v>7</v>
      </c>
      <c r="G1306" t="s">
        <v>13</v>
      </c>
      <c r="H1306">
        <v>21259.377949999998</v>
      </c>
      <c r="I1306" t="str">
        <f t="shared" si="20"/>
        <v>Healthy weight</v>
      </c>
    </row>
    <row r="1307" spans="1:9" x14ac:dyDescent="0.35">
      <c r="A1307" t="s">
        <v>321</v>
      </c>
      <c r="B1307">
        <v>24</v>
      </c>
      <c r="C1307" t="s">
        <v>6</v>
      </c>
      <c r="D1307">
        <v>27.72</v>
      </c>
      <c r="E1307">
        <v>0</v>
      </c>
      <c r="F1307" t="s">
        <v>10</v>
      </c>
      <c r="G1307" t="s">
        <v>11</v>
      </c>
      <c r="H1307">
        <v>2464.6188000000002</v>
      </c>
      <c r="I1307" t="str">
        <f t="shared" si="20"/>
        <v>Over weight</v>
      </c>
    </row>
    <row r="1308" spans="1:9" x14ac:dyDescent="0.35">
      <c r="A1308" t="s">
        <v>322</v>
      </c>
      <c r="B1308">
        <v>29</v>
      </c>
      <c r="C1308" t="s">
        <v>6</v>
      </c>
      <c r="D1308">
        <v>21.85</v>
      </c>
      <c r="E1308">
        <v>0</v>
      </c>
      <c r="F1308" t="s">
        <v>7</v>
      </c>
      <c r="G1308" t="s">
        <v>13</v>
      </c>
      <c r="H1308">
        <v>16115.3045</v>
      </c>
      <c r="I1308" t="str">
        <f t="shared" si="20"/>
        <v>Healthy weight</v>
      </c>
    </row>
    <row r="1309" spans="1:9" x14ac:dyDescent="0.35">
      <c r="A1309" t="s">
        <v>323</v>
      </c>
      <c r="B1309">
        <v>32</v>
      </c>
      <c r="C1309" t="s">
        <v>9</v>
      </c>
      <c r="D1309">
        <v>28.12</v>
      </c>
      <c r="E1309">
        <v>4</v>
      </c>
      <c r="F1309" t="s">
        <v>7</v>
      </c>
      <c r="G1309" t="s">
        <v>12</v>
      </c>
      <c r="H1309">
        <v>21472.478800000001</v>
      </c>
      <c r="I1309" t="str">
        <f t="shared" si="20"/>
        <v>Over weight</v>
      </c>
    </row>
    <row r="1310" spans="1:9" x14ac:dyDescent="0.35">
      <c r="A1310" t="s">
        <v>324</v>
      </c>
      <c r="B1310">
        <v>25</v>
      </c>
      <c r="C1310" t="s">
        <v>6</v>
      </c>
      <c r="D1310">
        <v>30.2</v>
      </c>
      <c r="E1310">
        <v>0</v>
      </c>
      <c r="F1310" t="s">
        <v>7</v>
      </c>
      <c r="G1310" t="s">
        <v>8</v>
      </c>
      <c r="H1310">
        <v>33900.652999999998</v>
      </c>
      <c r="I1310" t="str">
        <f t="shared" si="20"/>
        <v>Obesity</v>
      </c>
    </row>
    <row r="1311" spans="1:9" x14ac:dyDescent="0.35">
      <c r="A1311" t="s">
        <v>325</v>
      </c>
      <c r="B1311">
        <v>41</v>
      </c>
      <c r="C1311" t="s">
        <v>9</v>
      </c>
      <c r="D1311">
        <v>32.200000000000003</v>
      </c>
      <c r="E1311">
        <v>2</v>
      </c>
      <c r="F1311" t="s">
        <v>10</v>
      </c>
      <c r="G1311" t="s">
        <v>8</v>
      </c>
      <c r="H1311">
        <v>6875.9610000000002</v>
      </c>
      <c r="I1311" t="str">
        <f t="shared" si="20"/>
        <v>Obesity</v>
      </c>
    </row>
    <row r="1312" spans="1:9" x14ac:dyDescent="0.35">
      <c r="A1312" t="s">
        <v>326</v>
      </c>
      <c r="B1312">
        <v>42</v>
      </c>
      <c r="C1312" t="s">
        <v>9</v>
      </c>
      <c r="D1312">
        <v>26.315000000000001</v>
      </c>
      <c r="E1312">
        <v>1</v>
      </c>
      <c r="F1312" t="s">
        <v>10</v>
      </c>
      <c r="G1312" t="s">
        <v>12</v>
      </c>
      <c r="H1312">
        <v>6940.90985</v>
      </c>
      <c r="I1312" t="str">
        <f t="shared" si="20"/>
        <v>Over weight</v>
      </c>
    </row>
    <row r="1313" spans="1:9" x14ac:dyDescent="0.35">
      <c r="A1313" t="s">
        <v>327</v>
      </c>
      <c r="B1313">
        <v>33</v>
      </c>
      <c r="C1313" t="s">
        <v>6</v>
      </c>
      <c r="D1313">
        <v>26.695</v>
      </c>
      <c r="E1313">
        <v>0</v>
      </c>
      <c r="F1313" t="s">
        <v>10</v>
      </c>
      <c r="G1313" t="s">
        <v>12</v>
      </c>
      <c r="H1313">
        <v>4571.4130500000001</v>
      </c>
      <c r="I1313" t="str">
        <f t="shared" si="20"/>
        <v>Over weight</v>
      </c>
    </row>
    <row r="1314" spans="1:9" x14ac:dyDescent="0.35">
      <c r="A1314" t="s">
        <v>328</v>
      </c>
      <c r="B1314">
        <v>34</v>
      </c>
      <c r="C1314" t="s">
        <v>9</v>
      </c>
      <c r="D1314">
        <v>42.9</v>
      </c>
      <c r="E1314">
        <v>1</v>
      </c>
      <c r="F1314" t="s">
        <v>10</v>
      </c>
      <c r="G1314" t="s">
        <v>8</v>
      </c>
      <c r="H1314">
        <v>4536.259</v>
      </c>
      <c r="I1314" t="str">
        <f t="shared" si="20"/>
        <v>Obesity</v>
      </c>
    </row>
    <row r="1315" spans="1:9" x14ac:dyDescent="0.35">
      <c r="A1315" t="s">
        <v>329</v>
      </c>
      <c r="B1315">
        <v>19</v>
      </c>
      <c r="C1315" t="s">
        <v>6</v>
      </c>
      <c r="D1315">
        <v>34.700000000000003</v>
      </c>
      <c r="E1315">
        <v>2</v>
      </c>
      <c r="F1315" t="s">
        <v>7</v>
      </c>
      <c r="G1315" t="s">
        <v>8</v>
      </c>
      <c r="H1315">
        <v>36397.576000000001</v>
      </c>
      <c r="I1315" t="str">
        <f t="shared" si="20"/>
        <v>Obesity</v>
      </c>
    </row>
    <row r="1316" spans="1:9" x14ac:dyDescent="0.35">
      <c r="A1316" t="s">
        <v>330</v>
      </c>
      <c r="B1316">
        <v>30</v>
      </c>
      <c r="C1316" t="s">
        <v>6</v>
      </c>
      <c r="D1316">
        <v>23.655000000000001</v>
      </c>
      <c r="E1316">
        <v>3</v>
      </c>
      <c r="F1316" t="s">
        <v>7</v>
      </c>
      <c r="G1316" t="s">
        <v>12</v>
      </c>
      <c r="H1316">
        <v>18765.87545</v>
      </c>
      <c r="I1316" t="str">
        <f t="shared" si="20"/>
        <v>Healthy weight</v>
      </c>
    </row>
    <row r="1317" spans="1:9" x14ac:dyDescent="0.35">
      <c r="A1317" t="s">
        <v>331</v>
      </c>
      <c r="B1317">
        <v>18</v>
      </c>
      <c r="C1317" t="s">
        <v>9</v>
      </c>
      <c r="D1317">
        <v>28.31</v>
      </c>
      <c r="E1317">
        <v>1</v>
      </c>
      <c r="F1317" t="s">
        <v>10</v>
      </c>
      <c r="G1317" t="s">
        <v>13</v>
      </c>
      <c r="H1317">
        <v>11272.331389999999</v>
      </c>
      <c r="I1317" t="str">
        <f t="shared" si="20"/>
        <v>Over weight</v>
      </c>
    </row>
    <row r="1318" spans="1:9" x14ac:dyDescent="0.35">
      <c r="A1318" t="s">
        <v>332</v>
      </c>
      <c r="B1318">
        <v>19</v>
      </c>
      <c r="C1318" t="s">
        <v>6</v>
      </c>
      <c r="D1318">
        <v>20.6</v>
      </c>
      <c r="E1318">
        <v>0</v>
      </c>
      <c r="F1318" t="s">
        <v>10</v>
      </c>
      <c r="G1318" t="s">
        <v>8</v>
      </c>
      <c r="H1318">
        <v>1731.6769999999999</v>
      </c>
      <c r="I1318" t="str">
        <f t="shared" si="20"/>
        <v>Healthy weight</v>
      </c>
    </row>
    <row r="1319" spans="1:9" x14ac:dyDescent="0.35">
      <c r="A1319" t="s">
        <v>333</v>
      </c>
      <c r="B1319">
        <v>18</v>
      </c>
      <c r="C1319" t="s">
        <v>9</v>
      </c>
      <c r="D1319">
        <v>53.13</v>
      </c>
      <c r="E1319">
        <v>0</v>
      </c>
      <c r="F1319" t="s">
        <v>10</v>
      </c>
      <c r="G1319" t="s">
        <v>11</v>
      </c>
      <c r="H1319">
        <v>1163.4627</v>
      </c>
      <c r="I1319" t="str">
        <f t="shared" si="20"/>
        <v>Obesity</v>
      </c>
    </row>
    <row r="1320" spans="1:9" x14ac:dyDescent="0.35">
      <c r="A1320" t="s">
        <v>334</v>
      </c>
      <c r="B1320">
        <v>35</v>
      </c>
      <c r="C1320" t="s">
        <v>9</v>
      </c>
      <c r="D1320">
        <v>39.71</v>
      </c>
      <c r="E1320">
        <v>4</v>
      </c>
      <c r="F1320" t="s">
        <v>10</v>
      </c>
      <c r="G1320" t="s">
        <v>13</v>
      </c>
      <c r="H1320">
        <v>19496.71917</v>
      </c>
      <c r="I1320" t="str">
        <f t="shared" si="20"/>
        <v>Obesity</v>
      </c>
    </row>
    <row r="1321" spans="1:9" x14ac:dyDescent="0.35">
      <c r="A1321" t="s">
        <v>335</v>
      </c>
      <c r="B1321">
        <v>39</v>
      </c>
      <c r="C1321" t="s">
        <v>6</v>
      </c>
      <c r="D1321">
        <v>26.315000000000001</v>
      </c>
      <c r="E1321">
        <v>2</v>
      </c>
      <c r="F1321" t="s">
        <v>10</v>
      </c>
      <c r="G1321" t="s">
        <v>12</v>
      </c>
      <c r="H1321">
        <v>7201.7008500000002</v>
      </c>
      <c r="I1321" t="str">
        <f t="shared" si="20"/>
        <v>Over weight</v>
      </c>
    </row>
    <row r="1322" spans="1:9" x14ac:dyDescent="0.35">
      <c r="A1322" t="s">
        <v>336</v>
      </c>
      <c r="B1322">
        <v>31</v>
      </c>
      <c r="C1322" t="s">
        <v>9</v>
      </c>
      <c r="D1322">
        <v>31.065000000000001</v>
      </c>
      <c r="E1322">
        <v>3</v>
      </c>
      <c r="F1322" t="s">
        <v>10</v>
      </c>
      <c r="G1322" t="s">
        <v>12</v>
      </c>
      <c r="H1322">
        <v>5425.0233500000004</v>
      </c>
      <c r="I1322" t="str">
        <f t="shared" si="20"/>
        <v>Obesity</v>
      </c>
    </row>
    <row r="1323" spans="1:9" x14ac:dyDescent="0.35">
      <c r="A1323" t="s">
        <v>337</v>
      </c>
      <c r="B1323">
        <v>62</v>
      </c>
      <c r="C1323" t="s">
        <v>9</v>
      </c>
      <c r="D1323">
        <v>26.695</v>
      </c>
      <c r="E1323">
        <v>0</v>
      </c>
      <c r="F1323" t="s">
        <v>7</v>
      </c>
      <c r="G1323" t="s">
        <v>13</v>
      </c>
      <c r="H1323">
        <v>28101.333050000001</v>
      </c>
      <c r="I1323" t="str">
        <f t="shared" si="20"/>
        <v>Over weight</v>
      </c>
    </row>
    <row r="1324" spans="1:9" x14ac:dyDescent="0.35">
      <c r="A1324" t="s">
        <v>338</v>
      </c>
      <c r="B1324">
        <v>62</v>
      </c>
      <c r="C1324" t="s">
        <v>9</v>
      </c>
      <c r="D1324">
        <v>38.83</v>
      </c>
      <c r="E1324">
        <v>0</v>
      </c>
      <c r="F1324" t="s">
        <v>10</v>
      </c>
      <c r="G1324" t="s">
        <v>11</v>
      </c>
      <c r="H1324">
        <v>12981.3457</v>
      </c>
      <c r="I1324" t="str">
        <f t="shared" si="20"/>
        <v>Obesity</v>
      </c>
    </row>
    <row r="1325" spans="1:9" x14ac:dyDescent="0.35">
      <c r="A1325" t="s">
        <v>339</v>
      </c>
      <c r="B1325">
        <v>42</v>
      </c>
      <c r="C1325" t="s">
        <v>6</v>
      </c>
      <c r="D1325">
        <v>40.369999999999997</v>
      </c>
      <c r="E1325">
        <v>2</v>
      </c>
      <c r="F1325" t="s">
        <v>7</v>
      </c>
      <c r="G1325" t="s">
        <v>11</v>
      </c>
      <c r="H1325">
        <v>43896.376300000004</v>
      </c>
      <c r="I1325" t="str">
        <f t="shared" si="20"/>
        <v>Obesity</v>
      </c>
    </row>
    <row r="1326" spans="1:9" x14ac:dyDescent="0.35">
      <c r="A1326" t="s">
        <v>340</v>
      </c>
      <c r="B1326">
        <v>31</v>
      </c>
      <c r="C1326" t="s">
        <v>9</v>
      </c>
      <c r="D1326">
        <v>25.934999999999999</v>
      </c>
      <c r="E1326">
        <v>1</v>
      </c>
      <c r="F1326" t="s">
        <v>10</v>
      </c>
      <c r="G1326" t="s">
        <v>12</v>
      </c>
      <c r="H1326">
        <v>4239.8926499999998</v>
      </c>
      <c r="I1326" t="str">
        <f t="shared" si="20"/>
        <v>Over weight</v>
      </c>
    </row>
    <row r="1327" spans="1:9" x14ac:dyDescent="0.35">
      <c r="A1327" t="s">
        <v>341</v>
      </c>
      <c r="B1327">
        <v>61</v>
      </c>
      <c r="C1327" t="s">
        <v>9</v>
      </c>
      <c r="D1327">
        <v>33.534999999999997</v>
      </c>
      <c r="E1327">
        <v>0</v>
      </c>
      <c r="F1327" t="s">
        <v>10</v>
      </c>
      <c r="G1327" t="s">
        <v>13</v>
      </c>
      <c r="H1327">
        <v>13143.336649999999</v>
      </c>
      <c r="I1327" t="str">
        <f t="shared" si="20"/>
        <v>Obesity</v>
      </c>
    </row>
    <row r="1328" spans="1:9" x14ac:dyDescent="0.35">
      <c r="A1328" t="s">
        <v>342</v>
      </c>
      <c r="B1328">
        <v>42</v>
      </c>
      <c r="C1328" t="s">
        <v>6</v>
      </c>
      <c r="D1328">
        <v>32.869999999999997</v>
      </c>
      <c r="E1328">
        <v>0</v>
      </c>
      <c r="F1328" t="s">
        <v>10</v>
      </c>
      <c r="G1328" t="s">
        <v>13</v>
      </c>
      <c r="H1328">
        <v>7050.0213000000003</v>
      </c>
      <c r="I1328" t="str">
        <f t="shared" si="20"/>
        <v>Obesity</v>
      </c>
    </row>
    <row r="1329" spans="1:9" x14ac:dyDescent="0.35">
      <c r="A1329" t="s">
        <v>343</v>
      </c>
      <c r="B1329">
        <v>51</v>
      </c>
      <c r="C1329" t="s">
        <v>9</v>
      </c>
      <c r="D1329">
        <v>30.03</v>
      </c>
      <c r="E1329">
        <v>1</v>
      </c>
      <c r="F1329" t="s">
        <v>10</v>
      </c>
      <c r="G1329" t="s">
        <v>11</v>
      </c>
      <c r="H1329">
        <v>9377.9046999999991</v>
      </c>
      <c r="I1329" t="str">
        <f t="shared" si="20"/>
        <v>Obesity</v>
      </c>
    </row>
    <row r="1330" spans="1:9" x14ac:dyDescent="0.35">
      <c r="A1330" t="s">
        <v>344</v>
      </c>
      <c r="B1330">
        <v>23</v>
      </c>
      <c r="C1330" t="s">
        <v>6</v>
      </c>
      <c r="D1330">
        <v>24.225000000000001</v>
      </c>
      <c r="E1330">
        <v>2</v>
      </c>
      <c r="F1330" t="s">
        <v>10</v>
      </c>
      <c r="G1330" t="s">
        <v>13</v>
      </c>
      <c r="H1330">
        <v>22395.74424</v>
      </c>
      <c r="I1330" t="str">
        <f t="shared" si="20"/>
        <v>Healthy weight</v>
      </c>
    </row>
    <row r="1331" spans="1:9" x14ac:dyDescent="0.35">
      <c r="A1331" t="s">
        <v>345</v>
      </c>
      <c r="B1331">
        <v>52</v>
      </c>
      <c r="C1331" t="s">
        <v>9</v>
      </c>
      <c r="D1331">
        <v>38.6</v>
      </c>
      <c r="E1331">
        <v>2</v>
      </c>
      <c r="F1331" t="s">
        <v>10</v>
      </c>
      <c r="G1331" t="s">
        <v>8</v>
      </c>
      <c r="H1331">
        <v>10325.206</v>
      </c>
      <c r="I1331" t="str">
        <f t="shared" si="20"/>
        <v>Obesity</v>
      </c>
    </row>
    <row r="1332" spans="1:9" x14ac:dyDescent="0.35">
      <c r="A1332" t="s">
        <v>346</v>
      </c>
      <c r="B1332">
        <v>57</v>
      </c>
      <c r="C1332" t="s">
        <v>6</v>
      </c>
      <c r="D1332">
        <v>25.74</v>
      </c>
      <c r="E1332">
        <v>2</v>
      </c>
      <c r="F1332" t="s">
        <v>10</v>
      </c>
      <c r="G1332" t="s">
        <v>11</v>
      </c>
      <c r="H1332">
        <v>12629.1656</v>
      </c>
      <c r="I1332" t="str">
        <f t="shared" si="20"/>
        <v>Over weight</v>
      </c>
    </row>
    <row r="1333" spans="1:9" x14ac:dyDescent="0.35">
      <c r="A1333" t="s">
        <v>347</v>
      </c>
      <c r="B1333">
        <v>23</v>
      </c>
      <c r="C1333" t="s">
        <v>6</v>
      </c>
      <c r="D1333">
        <v>33.4</v>
      </c>
      <c r="E1333">
        <v>0</v>
      </c>
      <c r="F1333" t="s">
        <v>10</v>
      </c>
      <c r="G1333" t="s">
        <v>8</v>
      </c>
      <c r="H1333">
        <v>10795.937330000001</v>
      </c>
      <c r="I1333" t="str">
        <f t="shared" si="20"/>
        <v>Obesity</v>
      </c>
    </row>
    <row r="1334" spans="1:9" x14ac:dyDescent="0.35">
      <c r="A1334" t="s">
        <v>348</v>
      </c>
      <c r="B1334">
        <v>52</v>
      </c>
      <c r="C1334" t="s">
        <v>6</v>
      </c>
      <c r="D1334">
        <v>44.7</v>
      </c>
      <c r="E1334">
        <v>3</v>
      </c>
      <c r="F1334" t="s">
        <v>10</v>
      </c>
      <c r="G1334" t="s">
        <v>8</v>
      </c>
      <c r="H1334">
        <v>11411.684999999999</v>
      </c>
      <c r="I1334" t="str">
        <f t="shared" si="20"/>
        <v>Obesity</v>
      </c>
    </row>
    <row r="1335" spans="1:9" x14ac:dyDescent="0.35">
      <c r="A1335" t="s">
        <v>349</v>
      </c>
      <c r="B1335">
        <v>50</v>
      </c>
      <c r="C1335" t="s">
        <v>9</v>
      </c>
      <c r="D1335">
        <v>30.97</v>
      </c>
      <c r="E1335">
        <v>3</v>
      </c>
      <c r="F1335" t="s">
        <v>10</v>
      </c>
      <c r="G1335" t="s">
        <v>12</v>
      </c>
      <c r="H1335">
        <v>10600.5483</v>
      </c>
      <c r="I1335" t="str">
        <f t="shared" si="20"/>
        <v>Obesity</v>
      </c>
    </row>
    <row r="1336" spans="1:9" x14ac:dyDescent="0.35">
      <c r="A1336" t="s">
        <v>350</v>
      </c>
      <c r="B1336">
        <v>18</v>
      </c>
      <c r="C1336" t="s">
        <v>6</v>
      </c>
      <c r="D1336">
        <v>31.92</v>
      </c>
      <c r="E1336">
        <v>0</v>
      </c>
      <c r="F1336" t="s">
        <v>10</v>
      </c>
      <c r="G1336" t="s">
        <v>13</v>
      </c>
      <c r="H1336">
        <v>2205.9807999999998</v>
      </c>
      <c r="I1336" t="str">
        <f t="shared" si="20"/>
        <v>Obesity</v>
      </c>
    </row>
    <row r="1337" spans="1:9" x14ac:dyDescent="0.35">
      <c r="A1337" t="s">
        <v>351</v>
      </c>
      <c r="B1337">
        <v>18</v>
      </c>
      <c r="C1337" t="s">
        <v>6</v>
      </c>
      <c r="D1337">
        <v>36.85</v>
      </c>
      <c r="E1337">
        <v>0</v>
      </c>
      <c r="F1337" t="s">
        <v>10</v>
      </c>
      <c r="G1337" t="s">
        <v>11</v>
      </c>
      <c r="H1337">
        <v>1629.8335</v>
      </c>
      <c r="I1337" t="str">
        <f t="shared" si="20"/>
        <v>Obesity</v>
      </c>
    </row>
    <row r="1338" spans="1:9" x14ac:dyDescent="0.35">
      <c r="A1338" t="s">
        <v>352</v>
      </c>
      <c r="B1338">
        <v>21</v>
      </c>
      <c r="C1338" t="s">
        <v>6</v>
      </c>
      <c r="D1338">
        <v>25.8</v>
      </c>
      <c r="E1338">
        <v>0</v>
      </c>
      <c r="F1338" t="s">
        <v>10</v>
      </c>
      <c r="G1338" t="s">
        <v>8</v>
      </c>
      <c r="H1338">
        <v>2007.9449999999999</v>
      </c>
      <c r="I1338" t="str">
        <f t="shared" si="20"/>
        <v>Over weight</v>
      </c>
    </row>
    <row r="1339" spans="1:9" x14ac:dyDescent="0.35">
      <c r="A1339" t="s">
        <v>353</v>
      </c>
      <c r="B1339">
        <v>61</v>
      </c>
      <c r="C1339" t="s">
        <v>6</v>
      </c>
      <c r="D1339">
        <v>29.07</v>
      </c>
      <c r="E1339">
        <v>0</v>
      </c>
      <c r="F1339" t="s">
        <v>7</v>
      </c>
      <c r="G1339" t="s">
        <v>12</v>
      </c>
      <c r="H1339">
        <v>29141.3603</v>
      </c>
      <c r="I1339" t="str">
        <f t="shared" si="20"/>
        <v>Over weight</v>
      </c>
    </row>
    <row r="1340" spans="1:9" x14ac:dyDescent="0.35">
      <c r="I1340" s="4"/>
    </row>
    <row r="1342" spans="1:9" x14ac:dyDescent="0.35">
      <c r="A1342" s="10" t="s">
        <v>1355</v>
      </c>
      <c r="H1342" t="s">
        <v>1426</v>
      </c>
    </row>
    <row r="1343" spans="1:9" x14ac:dyDescent="0.35">
      <c r="A1343">
        <f>COUNTA(Table1[CustomerID])</f>
        <v>1338</v>
      </c>
      <c r="H1343" s="22">
        <f>AVERAGE(H2:H1339)</f>
        <v>13270.422265141257</v>
      </c>
    </row>
  </sheetData>
  <dataValidations count="3">
    <dataValidation type="list" allowBlank="1" showInputMessage="1" showErrorMessage="1" sqref="M11" xr:uid="{81612FCA-356D-4044-857F-D15B589CD017}">
      <formula1>$C$2:$C$3</formula1>
    </dataValidation>
    <dataValidation type="list" allowBlank="1" showInputMessage="1" showErrorMessage="1" errorTitle="select from the range only" error="select from the range only" promptTitle="Number of childrens" sqref="M13" xr:uid="{36CE0CF3-08BA-4847-B32B-A0CA4726E794}">
      <formula1>"0,1,2,3,4,5"</formula1>
    </dataValidation>
    <dataValidation type="list" allowBlank="1" showInputMessage="1" showErrorMessage="1" sqref="M14" xr:uid="{188C98B9-35CE-489F-B146-7C5D402052EE}">
      <formula1>"yes, no"</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1CD956D-3FBD-4126-A4F5-9B4D4FB46341}">
          <x14:formula1>
            <xm:f>'12'!$P$12:$P$15</xm:f>
          </x14:formula1>
          <xm:sqref>M15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E1EC-8B25-4B9A-AE90-F4E4E0736FAB}">
  <dimension ref="A1:B13"/>
  <sheetViews>
    <sheetView workbookViewId="0">
      <selection activeCell="E23" sqref="E23"/>
    </sheetView>
  </sheetViews>
  <sheetFormatPr defaultRowHeight="14.5" x14ac:dyDescent="0.35"/>
  <cols>
    <col min="1" max="1" width="10.7265625" bestFit="1" customWidth="1"/>
    <col min="2" max="2" width="25.453125" bestFit="1" customWidth="1"/>
  </cols>
  <sheetData>
    <row r="1" spans="1:2" x14ac:dyDescent="0.35">
      <c r="A1" t="s">
        <v>1384</v>
      </c>
    </row>
    <row r="3" spans="1:2" x14ac:dyDescent="0.35">
      <c r="A3" s="2" t="s">
        <v>1383</v>
      </c>
      <c r="B3" t="s">
        <v>1386</v>
      </c>
    </row>
    <row r="4" spans="1:2" x14ac:dyDescent="0.35">
      <c r="A4" s="3" t="s">
        <v>11</v>
      </c>
      <c r="B4" s="6">
        <v>14735.411437609895</v>
      </c>
    </row>
    <row r="5" spans="1:2" x14ac:dyDescent="0.35">
      <c r="A5" s="3" t="s">
        <v>13</v>
      </c>
      <c r="B5" s="6">
        <v>13406.3845163858</v>
      </c>
    </row>
    <row r="6" spans="1:2" x14ac:dyDescent="0.35">
      <c r="A6" s="3" t="s">
        <v>12</v>
      </c>
      <c r="B6" s="6">
        <v>12417.575373969228</v>
      </c>
    </row>
    <row r="7" spans="1:2" x14ac:dyDescent="0.35">
      <c r="A7" s="3" t="s">
        <v>8</v>
      </c>
      <c r="B7" s="6">
        <v>12346.93737729231</v>
      </c>
    </row>
    <row r="8" spans="1:2" x14ac:dyDescent="0.35">
      <c r="A8" s="3" t="s">
        <v>1354</v>
      </c>
      <c r="B8" s="6">
        <v>13270.422265141242</v>
      </c>
    </row>
    <row r="10" spans="1:2" x14ac:dyDescent="0.35">
      <c r="A10" s="3"/>
      <c r="B10" s="6"/>
    </row>
    <row r="11" spans="1:2" x14ac:dyDescent="0.35">
      <c r="A11" s="3"/>
      <c r="B11" s="6"/>
    </row>
    <row r="12" spans="1:2" x14ac:dyDescent="0.35">
      <c r="A12" s="3"/>
      <c r="B12" s="6"/>
    </row>
    <row r="13" spans="1:2" x14ac:dyDescent="0.35">
      <c r="A13" s="3"/>
      <c r="B13"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CC5E-2C94-4CE8-BD1A-DA573EF7B867}">
  <dimension ref="A1:B17"/>
  <sheetViews>
    <sheetView workbookViewId="0">
      <selection activeCell="J18" sqref="J18"/>
    </sheetView>
  </sheetViews>
  <sheetFormatPr defaultRowHeight="14.5" x14ac:dyDescent="0.35"/>
  <cols>
    <col min="1" max="1" width="12.36328125" bestFit="1" customWidth="1"/>
    <col min="2" max="2" width="25.453125" bestFit="1" customWidth="1"/>
  </cols>
  <sheetData>
    <row r="1" spans="1:2" x14ac:dyDescent="0.35">
      <c r="A1" t="s">
        <v>1385</v>
      </c>
    </row>
    <row r="3" spans="1:2" x14ac:dyDescent="0.35">
      <c r="A3" s="2" t="s">
        <v>1379</v>
      </c>
      <c r="B3" t="s">
        <v>1386</v>
      </c>
    </row>
    <row r="4" spans="1:2" x14ac:dyDescent="0.35">
      <c r="A4" s="3" t="s">
        <v>1371</v>
      </c>
      <c r="B4" s="6">
        <v>8407.3492418905098</v>
      </c>
    </row>
    <row r="5" spans="1:2" x14ac:dyDescent="0.35">
      <c r="A5" s="3" t="s">
        <v>1372</v>
      </c>
      <c r="B5" s="6">
        <v>9561.7510180357094</v>
      </c>
    </row>
    <row r="6" spans="1:2" x14ac:dyDescent="0.35">
      <c r="A6" s="3" t="s">
        <v>1373</v>
      </c>
      <c r="B6" s="6">
        <v>11738.784117354091</v>
      </c>
    </row>
    <row r="7" spans="1:2" x14ac:dyDescent="0.35">
      <c r="A7" s="3" t="s">
        <v>1374</v>
      </c>
      <c r="B7" s="6">
        <v>14399.203563870966</v>
      </c>
    </row>
    <row r="8" spans="1:2" x14ac:dyDescent="0.35">
      <c r="A8" s="3" t="s">
        <v>1375</v>
      </c>
      <c r="B8" s="6">
        <v>16495.232664981537</v>
      </c>
    </row>
    <row r="9" spans="1:2" x14ac:dyDescent="0.35">
      <c r="A9" s="3" t="s">
        <v>1376</v>
      </c>
      <c r="B9" s="6">
        <v>21248.021884912272</v>
      </c>
    </row>
    <row r="10" spans="1:2" x14ac:dyDescent="0.35">
      <c r="A10" s="3" t="s">
        <v>1354</v>
      </c>
      <c r="B10" s="6">
        <v>13270.422265141267</v>
      </c>
    </row>
    <row r="12" spans="1:2" x14ac:dyDescent="0.35">
      <c r="A12" s="7"/>
      <c r="B12" s="6"/>
    </row>
    <row r="13" spans="1:2" x14ac:dyDescent="0.35">
      <c r="A13" s="7"/>
      <c r="B13" s="6"/>
    </row>
    <row r="14" spans="1:2" x14ac:dyDescent="0.35">
      <c r="A14" s="7"/>
      <c r="B14" s="6"/>
    </row>
    <row r="15" spans="1:2" x14ac:dyDescent="0.35">
      <c r="A15" s="7"/>
      <c r="B15" s="6"/>
    </row>
    <row r="16" spans="1:2" x14ac:dyDescent="0.35">
      <c r="A16" s="7"/>
      <c r="B16" s="6"/>
    </row>
    <row r="17" spans="1:2" x14ac:dyDescent="0.35">
      <c r="A17" s="7"/>
      <c r="B17"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DA5F-51B8-4E1C-B954-B7713803C6F4}">
  <dimension ref="A1:B13"/>
  <sheetViews>
    <sheetView workbookViewId="0">
      <selection activeCell="J18" sqref="J18"/>
    </sheetView>
  </sheetViews>
  <sheetFormatPr defaultRowHeight="14.5" x14ac:dyDescent="0.35"/>
  <cols>
    <col min="1" max="1" width="14.08984375" bestFit="1" customWidth="1"/>
    <col min="2" max="2" width="25.453125" bestFit="1" customWidth="1"/>
  </cols>
  <sheetData>
    <row r="1" spans="1:2" x14ac:dyDescent="0.35">
      <c r="A1" t="s">
        <v>1387</v>
      </c>
    </row>
    <row r="3" spans="1:2" x14ac:dyDescent="0.35">
      <c r="A3" s="2" t="s">
        <v>1363</v>
      </c>
      <c r="B3" t="s">
        <v>1386</v>
      </c>
    </row>
    <row r="4" spans="1:2" x14ac:dyDescent="0.35">
      <c r="A4" s="3" t="s">
        <v>1360</v>
      </c>
      <c r="B4" s="6">
        <v>15460.496505618908</v>
      </c>
    </row>
    <row r="5" spans="1:2" x14ac:dyDescent="0.35">
      <c r="A5" s="3" t="s">
        <v>1361</v>
      </c>
      <c r="B5" s="6">
        <v>11030.331700209548</v>
      </c>
    </row>
    <row r="6" spans="1:2" x14ac:dyDescent="0.35">
      <c r="A6" s="3" t="s">
        <v>1359</v>
      </c>
      <c r="B6" s="6">
        <v>10379.499732162163</v>
      </c>
    </row>
    <row r="7" spans="1:2" x14ac:dyDescent="0.35">
      <c r="A7" s="3" t="s">
        <v>1362</v>
      </c>
      <c r="B7" s="6">
        <v>8852.2005850000023</v>
      </c>
    </row>
    <row r="10" spans="1:2" x14ac:dyDescent="0.35">
      <c r="A10" s="3"/>
      <c r="B10" s="6"/>
    </row>
    <row r="11" spans="1:2" x14ac:dyDescent="0.35">
      <c r="A11" s="3"/>
      <c r="B11" s="6"/>
    </row>
    <row r="12" spans="1:2" x14ac:dyDescent="0.35">
      <c r="A12" s="3"/>
      <c r="B12" s="6"/>
    </row>
    <row r="13" spans="1:2" x14ac:dyDescent="0.35">
      <c r="A13" s="3"/>
      <c r="B13"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BC71-2552-45F4-BC83-BAA3523CE593}">
  <dimension ref="A1:M1380"/>
  <sheetViews>
    <sheetView topLeftCell="C2" workbookViewId="0">
      <selection activeCell="H8" sqref="H8:M13"/>
    </sheetView>
  </sheetViews>
  <sheetFormatPr defaultRowHeight="14.5" x14ac:dyDescent="0.35"/>
  <cols>
    <col min="3" max="3" width="13.26953125" bestFit="1" customWidth="1"/>
    <col min="4" max="4" width="16.7265625" customWidth="1"/>
    <col min="6" max="6" width="18.453125" bestFit="1" customWidth="1"/>
    <col min="7" max="7" width="11.81640625" bestFit="1" customWidth="1"/>
    <col min="8" max="8" width="18.453125" bestFit="1" customWidth="1"/>
    <col min="9" max="9" width="18.08984375" bestFit="1" customWidth="1"/>
    <col min="10" max="10" width="16.36328125" bestFit="1" customWidth="1"/>
    <col min="11" max="11" width="14" bestFit="1" customWidth="1"/>
    <col min="12" max="12" width="17" bestFit="1" customWidth="1"/>
  </cols>
  <sheetData>
    <row r="1" spans="1:13" x14ac:dyDescent="0.35">
      <c r="A1" t="s">
        <v>1388</v>
      </c>
    </row>
    <row r="2" spans="1:13" x14ac:dyDescent="0.35">
      <c r="A2" s="1" t="s">
        <v>1389</v>
      </c>
      <c r="B2" s="1" t="s">
        <v>1368</v>
      </c>
      <c r="C2" s="1" t="s">
        <v>1390</v>
      </c>
      <c r="D2" s="1" t="s">
        <v>1391</v>
      </c>
      <c r="E2" s="1" t="s">
        <v>1394</v>
      </c>
      <c r="F2" s="1"/>
    </row>
    <row r="3" spans="1:13" x14ac:dyDescent="0.35">
      <c r="A3">
        <f>insurance!B2</f>
        <v>19</v>
      </c>
      <c r="B3">
        <f>insurance!D2</f>
        <v>27.9</v>
      </c>
      <c r="C3">
        <f>insurance!E2</f>
        <v>0</v>
      </c>
      <c r="D3">
        <f>insurance!H2</f>
        <v>16884.923999999999</v>
      </c>
      <c r="E3" s="23">
        <v>1</v>
      </c>
    </row>
    <row r="4" spans="1:13" x14ac:dyDescent="0.35">
      <c r="A4" s="7">
        <f>insurance!B3</f>
        <v>18</v>
      </c>
      <c r="B4" s="7">
        <f>insurance!D3</f>
        <v>33.770000000000003</v>
      </c>
      <c r="C4" s="7">
        <f>insurance!E3</f>
        <v>1</v>
      </c>
      <c r="D4" s="7">
        <f>insurance!H3</f>
        <v>1725.5523000000001</v>
      </c>
      <c r="E4" s="23">
        <v>0</v>
      </c>
    </row>
    <row r="5" spans="1:13" x14ac:dyDescent="0.35">
      <c r="A5" s="7">
        <f>insurance!B4</f>
        <v>28</v>
      </c>
      <c r="B5" s="7">
        <f>insurance!D4</f>
        <v>33</v>
      </c>
      <c r="C5" s="7">
        <f>insurance!E4</f>
        <v>3</v>
      </c>
      <c r="D5" s="7">
        <f>insurance!H4</f>
        <v>4449.4620000000004</v>
      </c>
      <c r="E5" s="23">
        <v>0</v>
      </c>
    </row>
    <row r="6" spans="1:13" x14ac:dyDescent="0.35">
      <c r="A6" s="7">
        <f>insurance!B5</f>
        <v>33</v>
      </c>
      <c r="B6" s="7">
        <f>insurance!D5</f>
        <v>22.704999999999998</v>
      </c>
      <c r="C6" s="7">
        <f>insurance!E5</f>
        <v>0</v>
      </c>
      <c r="D6" s="7">
        <f>insurance!H5</f>
        <v>21984.47061</v>
      </c>
      <c r="E6" s="23">
        <v>0</v>
      </c>
    </row>
    <row r="7" spans="1:13" ht="15" thickBot="1" x14ac:dyDescent="0.4">
      <c r="A7" s="7">
        <f>insurance!B6</f>
        <v>32</v>
      </c>
      <c r="B7" s="7">
        <f>insurance!D6</f>
        <v>28.88</v>
      </c>
      <c r="C7" s="7">
        <f>insurance!E6</f>
        <v>0</v>
      </c>
      <c r="D7" s="7">
        <f>insurance!H6</f>
        <v>3866.8552</v>
      </c>
      <c r="E7" s="23">
        <v>0</v>
      </c>
    </row>
    <row r="8" spans="1:13" ht="15" thickBot="1" x14ac:dyDescent="0.4">
      <c r="A8" s="7">
        <f>insurance!B7</f>
        <v>31</v>
      </c>
      <c r="B8" s="7">
        <f>insurance!D7</f>
        <v>25.74</v>
      </c>
      <c r="C8" s="7">
        <f>insurance!E7</f>
        <v>0</v>
      </c>
      <c r="D8" s="7">
        <f>insurance!H7</f>
        <v>3756.6215999999999</v>
      </c>
      <c r="E8" s="23">
        <v>1</v>
      </c>
      <c r="H8" s="15" t="s">
        <v>1392</v>
      </c>
      <c r="I8" s="15" t="s">
        <v>1389</v>
      </c>
      <c r="J8" s="15" t="s">
        <v>1368</v>
      </c>
      <c r="K8" s="15" t="s">
        <v>1390</v>
      </c>
      <c r="L8" s="15" t="s">
        <v>1391</v>
      </c>
      <c r="M8" s="15" t="s">
        <v>1364</v>
      </c>
    </row>
    <row r="9" spans="1:13" ht="15" thickBot="1" x14ac:dyDescent="0.4">
      <c r="A9" s="7">
        <f>insurance!B8</f>
        <v>46</v>
      </c>
      <c r="B9" s="7">
        <f>insurance!D8</f>
        <v>33.44</v>
      </c>
      <c r="C9" s="7">
        <f>insurance!E8</f>
        <v>1</v>
      </c>
      <c r="D9" s="7">
        <f>insurance!H8</f>
        <v>8240.5895999999993</v>
      </c>
      <c r="E9" s="23">
        <v>1</v>
      </c>
      <c r="H9" s="15" t="s">
        <v>1389</v>
      </c>
      <c r="I9" s="12">
        <v>1</v>
      </c>
      <c r="J9" s="12">
        <v>0.10927188154853502</v>
      </c>
      <c r="K9" s="12">
        <v>4.2468998558849488E-2</v>
      </c>
      <c r="L9" s="12">
        <v>0.29900819333064782</v>
      </c>
      <c r="M9" s="12">
        <v>2.0855872182863132E-2</v>
      </c>
    </row>
    <row r="10" spans="1:13" ht="15" thickBot="1" x14ac:dyDescent="0.4">
      <c r="A10" s="7">
        <f>insurance!B9</f>
        <v>37</v>
      </c>
      <c r="B10" s="7">
        <f>insurance!D9</f>
        <v>27.74</v>
      </c>
      <c r="C10" s="7">
        <f>insurance!E9</f>
        <v>3</v>
      </c>
      <c r="D10" s="7">
        <f>insurance!H9</f>
        <v>7281.5056000000004</v>
      </c>
      <c r="E10" s="23">
        <v>1</v>
      </c>
      <c r="H10" s="15" t="s">
        <v>1368</v>
      </c>
      <c r="I10" s="12">
        <v>0.10927188154853502</v>
      </c>
      <c r="J10" s="12">
        <v>1</v>
      </c>
      <c r="K10" s="12">
        <v>1.275890082067385E-2</v>
      </c>
      <c r="L10" s="12">
        <v>0.19834096883362906</v>
      </c>
      <c r="M10" s="12">
        <v>-4.637115064629492E-2</v>
      </c>
    </row>
    <row r="11" spans="1:13" ht="15" thickBot="1" x14ac:dyDescent="0.4">
      <c r="A11" s="7">
        <f>insurance!B10</f>
        <v>37</v>
      </c>
      <c r="B11" s="7">
        <f>insurance!D10</f>
        <v>29.83</v>
      </c>
      <c r="C11" s="7">
        <f>insurance!E10</f>
        <v>2</v>
      </c>
      <c r="D11" s="7">
        <f>insurance!H10</f>
        <v>6406.4107000000004</v>
      </c>
      <c r="E11" s="23">
        <v>0</v>
      </c>
      <c r="H11" s="15" t="s">
        <v>1390</v>
      </c>
      <c r="I11" s="12">
        <v>4.2468998558849488E-2</v>
      </c>
      <c r="J11" s="12">
        <v>1.275890082067385E-2</v>
      </c>
      <c r="K11" s="12">
        <v>1</v>
      </c>
      <c r="L11" s="12">
        <v>6.7998226847905102E-2</v>
      </c>
      <c r="M11" s="12">
        <v>-1.7162977748757514E-2</v>
      </c>
    </row>
    <row r="12" spans="1:13" ht="15" thickBot="1" x14ac:dyDescent="0.4">
      <c r="A12" s="7">
        <f>insurance!B11</f>
        <v>60</v>
      </c>
      <c r="B12" s="7">
        <f>insurance!D11</f>
        <v>25.84</v>
      </c>
      <c r="C12" s="7">
        <f>insurance!E11</f>
        <v>0</v>
      </c>
      <c r="D12" s="7">
        <f>insurance!H11</f>
        <v>28923.136920000001</v>
      </c>
      <c r="E12" s="23">
        <v>1</v>
      </c>
      <c r="H12" s="15" t="s">
        <v>1391</v>
      </c>
      <c r="I12" s="12">
        <v>0.29900819333064782</v>
      </c>
      <c r="J12" s="12">
        <v>0.19834096883362906</v>
      </c>
      <c r="K12" s="12">
        <v>6.7998226847905102E-2</v>
      </c>
      <c r="L12" s="12">
        <v>1</v>
      </c>
      <c r="M12" s="12">
        <v>-5.7292062202025984E-2</v>
      </c>
    </row>
    <row r="13" spans="1:13" ht="15" thickBot="1" x14ac:dyDescent="0.4">
      <c r="A13" s="7">
        <f>insurance!B12</f>
        <v>25</v>
      </c>
      <c r="B13" s="7">
        <f>insurance!D12</f>
        <v>26.22</v>
      </c>
      <c r="C13" s="7">
        <f>insurance!E12</f>
        <v>0</v>
      </c>
      <c r="D13" s="7">
        <f>insurance!H12</f>
        <v>2721.3208</v>
      </c>
      <c r="E13" s="23">
        <v>0</v>
      </c>
      <c r="H13" s="15" t="s">
        <v>1364</v>
      </c>
      <c r="I13" s="13">
        <v>2.0855872182863132E-2</v>
      </c>
      <c r="J13" s="13">
        <v>-4.637115064629492E-2</v>
      </c>
      <c r="K13" s="13">
        <v>-1.7162977748757514E-2</v>
      </c>
      <c r="L13" s="13">
        <v>-5.7292062202025984E-2</v>
      </c>
      <c r="M13" s="13">
        <v>1</v>
      </c>
    </row>
    <row r="14" spans="1:13" x14ac:dyDescent="0.35">
      <c r="A14" s="7">
        <f>insurance!B13</f>
        <v>62</v>
      </c>
      <c r="B14" s="7">
        <f>insurance!D13</f>
        <v>26.29</v>
      </c>
      <c r="C14" s="7">
        <f>insurance!E13</f>
        <v>0</v>
      </c>
      <c r="D14" s="7">
        <f>insurance!H13</f>
        <v>27808.7251</v>
      </c>
      <c r="E14" s="23">
        <v>1</v>
      </c>
    </row>
    <row r="15" spans="1:13" x14ac:dyDescent="0.35">
      <c r="A15" s="7">
        <f>insurance!B14</f>
        <v>23</v>
      </c>
      <c r="B15" s="7">
        <f>insurance!D14</f>
        <v>34.4</v>
      </c>
      <c r="C15" s="7">
        <f>insurance!E14</f>
        <v>0</v>
      </c>
      <c r="D15" s="7">
        <f>insurance!H14</f>
        <v>1826.8430000000001</v>
      </c>
      <c r="E15" s="23">
        <v>0</v>
      </c>
    </row>
    <row r="16" spans="1:13" x14ac:dyDescent="0.35">
      <c r="A16" s="7">
        <f>insurance!B15</f>
        <v>56</v>
      </c>
      <c r="B16" s="7">
        <f>insurance!D15</f>
        <v>39.82</v>
      </c>
      <c r="C16" s="7">
        <f>insurance!E15</f>
        <v>0</v>
      </c>
      <c r="D16" s="7">
        <f>insurance!H15</f>
        <v>11090.7178</v>
      </c>
      <c r="E16" s="23">
        <v>1</v>
      </c>
    </row>
    <row r="17" spans="1:5" x14ac:dyDescent="0.35">
      <c r="A17" s="7">
        <f>insurance!B16</f>
        <v>27</v>
      </c>
      <c r="B17" s="7">
        <f>insurance!D16</f>
        <v>42.13</v>
      </c>
      <c r="C17" s="7">
        <f>insurance!E16</f>
        <v>0</v>
      </c>
      <c r="D17" s="7">
        <f>insurance!H16</f>
        <v>39611.757700000002</v>
      </c>
      <c r="E17" s="23">
        <v>0</v>
      </c>
    </row>
    <row r="18" spans="1:5" x14ac:dyDescent="0.35">
      <c r="A18" s="7">
        <f>insurance!B17</f>
        <v>19</v>
      </c>
      <c r="B18" s="7">
        <f>insurance!D17</f>
        <v>24.6</v>
      </c>
      <c r="C18" s="7">
        <f>insurance!E17</f>
        <v>1</v>
      </c>
      <c r="D18" s="7">
        <f>insurance!H17</f>
        <v>1837.2370000000001</v>
      </c>
      <c r="E18" s="23">
        <v>0</v>
      </c>
    </row>
    <row r="19" spans="1:5" x14ac:dyDescent="0.35">
      <c r="A19" s="7">
        <f>insurance!B18</f>
        <v>52</v>
      </c>
      <c r="B19" s="7">
        <f>insurance!D18</f>
        <v>30.78</v>
      </c>
      <c r="C19" s="7">
        <f>insurance!E18</f>
        <v>1</v>
      </c>
      <c r="D19" s="7">
        <f>insurance!H18</f>
        <v>10797.3362</v>
      </c>
      <c r="E19" s="23">
        <v>1</v>
      </c>
    </row>
    <row r="20" spans="1:5" x14ac:dyDescent="0.35">
      <c r="A20" s="7">
        <f>insurance!B19</f>
        <v>23</v>
      </c>
      <c r="B20" s="7">
        <f>insurance!D19</f>
        <v>23.844999999999999</v>
      </c>
      <c r="C20" s="7">
        <f>insurance!E19</f>
        <v>0</v>
      </c>
      <c r="D20" s="7">
        <f>insurance!H19</f>
        <v>2395.17155</v>
      </c>
      <c r="E20" s="23">
        <v>0</v>
      </c>
    </row>
    <row r="21" spans="1:5" x14ac:dyDescent="0.35">
      <c r="A21" s="7">
        <f>insurance!B20</f>
        <v>56</v>
      </c>
      <c r="B21" s="7">
        <f>insurance!D20</f>
        <v>40.299999999999997</v>
      </c>
      <c r="C21" s="7">
        <f>insurance!E20</f>
        <v>0</v>
      </c>
      <c r="D21" s="7">
        <f>insurance!H20</f>
        <v>10602.385</v>
      </c>
      <c r="E21" s="23">
        <v>0</v>
      </c>
    </row>
    <row r="22" spans="1:5" x14ac:dyDescent="0.35">
      <c r="A22" s="7">
        <f>insurance!B21</f>
        <v>30</v>
      </c>
      <c r="B22" s="7">
        <f>insurance!D21</f>
        <v>35.299999999999997</v>
      </c>
      <c r="C22" s="7">
        <f>insurance!E21</f>
        <v>0</v>
      </c>
      <c r="D22" s="7">
        <f>insurance!H21</f>
        <v>36837.466999999997</v>
      </c>
      <c r="E22" s="23">
        <v>0</v>
      </c>
    </row>
    <row r="23" spans="1:5" x14ac:dyDescent="0.35">
      <c r="A23" s="7">
        <f>insurance!B22</f>
        <v>60</v>
      </c>
      <c r="B23" s="7">
        <f>insurance!D22</f>
        <v>36.005000000000003</v>
      </c>
      <c r="C23" s="7">
        <f>insurance!E22</f>
        <v>0</v>
      </c>
      <c r="D23" s="7">
        <f>insurance!H22</f>
        <v>13228.846949999999</v>
      </c>
      <c r="E23" s="23">
        <v>1</v>
      </c>
    </row>
    <row r="24" spans="1:5" x14ac:dyDescent="0.35">
      <c r="A24" s="7">
        <f>insurance!B23</f>
        <v>30</v>
      </c>
      <c r="B24" s="7">
        <f>insurance!D23</f>
        <v>32.4</v>
      </c>
      <c r="C24" s="7">
        <f>insurance!E23</f>
        <v>1</v>
      </c>
      <c r="D24" s="7">
        <f>insurance!H23</f>
        <v>4149.7359999999999</v>
      </c>
      <c r="E24" s="23">
        <v>1</v>
      </c>
    </row>
    <row r="25" spans="1:5" x14ac:dyDescent="0.35">
      <c r="A25" s="7">
        <f>insurance!B24</f>
        <v>18</v>
      </c>
      <c r="B25" s="7">
        <f>insurance!D24</f>
        <v>34.1</v>
      </c>
      <c r="C25" s="7">
        <f>insurance!E24</f>
        <v>0</v>
      </c>
      <c r="D25" s="7">
        <f>insurance!H24</f>
        <v>1137.011</v>
      </c>
      <c r="E25" s="23">
        <v>0</v>
      </c>
    </row>
    <row r="26" spans="1:5" x14ac:dyDescent="0.35">
      <c r="A26" s="7">
        <f>insurance!B25</f>
        <v>34</v>
      </c>
      <c r="B26" s="7">
        <f>insurance!D25</f>
        <v>31.92</v>
      </c>
      <c r="C26" s="7">
        <f>insurance!E25</f>
        <v>1</v>
      </c>
      <c r="D26" s="7">
        <f>insurance!H25</f>
        <v>37701.876799999998</v>
      </c>
      <c r="E26" s="23">
        <v>1</v>
      </c>
    </row>
    <row r="27" spans="1:5" x14ac:dyDescent="0.35">
      <c r="A27" s="7">
        <f>insurance!B26</f>
        <v>37</v>
      </c>
      <c r="B27" s="7">
        <f>insurance!D26</f>
        <v>28.024999999999999</v>
      </c>
      <c r="C27" s="7">
        <f>insurance!E26</f>
        <v>2</v>
      </c>
      <c r="D27" s="7">
        <f>insurance!H26</f>
        <v>6203.90175</v>
      </c>
      <c r="E27" s="23">
        <v>0</v>
      </c>
    </row>
    <row r="28" spans="1:5" x14ac:dyDescent="0.35">
      <c r="A28" s="7">
        <f>insurance!B27</f>
        <v>59</v>
      </c>
      <c r="B28" s="7">
        <f>insurance!D27</f>
        <v>27.72</v>
      </c>
      <c r="C28" s="7">
        <f>insurance!E27</f>
        <v>3</v>
      </c>
      <c r="D28" s="7">
        <f>insurance!H27</f>
        <v>14001.1338</v>
      </c>
      <c r="E28" s="23">
        <v>1</v>
      </c>
    </row>
    <row r="29" spans="1:5" x14ac:dyDescent="0.35">
      <c r="A29" s="7">
        <f>insurance!B28</f>
        <v>63</v>
      </c>
      <c r="B29" s="7">
        <f>insurance!D28</f>
        <v>23.085000000000001</v>
      </c>
      <c r="C29" s="7">
        <f>insurance!E28</f>
        <v>0</v>
      </c>
      <c r="D29" s="7">
        <f>insurance!H28</f>
        <v>14451.835150000001</v>
      </c>
      <c r="E29" s="23">
        <v>1</v>
      </c>
    </row>
    <row r="30" spans="1:5" x14ac:dyDescent="0.35">
      <c r="A30" s="7">
        <f>insurance!B29</f>
        <v>55</v>
      </c>
      <c r="B30" s="7">
        <f>insurance!D29</f>
        <v>32.774999999999999</v>
      </c>
      <c r="C30" s="7">
        <f>insurance!E29</f>
        <v>2</v>
      </c>
      <c r="D30" s="7">
        <f>insurance!H29</f>
        <v>12268.632250000001</v>
      </c>
      <c r="E30" s="23">
        <v>1</v>
      </c>
    </row>
    <row r="31" spans="1:5" x14ac:dyDescent="0.35">
      <c r="A31" s="7">
        <f>insurance!B30</f>
        <v>23</v>
      </c>
      <c r="B31" s="7">
        <f>insurance!D30</f>
        <v>17.385000000000002</v>
      </c>
      <c r="C31" s="7">
        <f>insurance!E30</f>
        <v>1</v>
      </c>
      <c r="D31" s="7">
        <f>insurance!H30</f>
        <v>2775.1921499999999</v>
      </c>
      <c r="E31" s="23">
        <v>0</v>
      </c>
    </row>
    <row r="32" spans="1:5" x14ac:dyDescent="0.35">
      <c r="A32" s="7">
        <f>insurance!B31</f>
        <v>31</v>
      </c>
      <c r="B32" s="7">
        <f>insurance!D31</f>
        <v>36.299999999999997</v>
      </c>
      <c r="C32" s="7">
        <f>insurance!E31</f>
        <v>2</v>
      </c>
      <c r="D32" s="7">
        <f>insurance!H31</f>
        <v>38711</v>
      </c>
      <c r="E32" s="23">
        <v>0</v>
      </c>
    </row>
    <row r="33" spans="1:5" x14ac:dyDescent="0.35">
      <c r="A33" s="7">
        <f>insurance!B32</f>
        <v>22</v>
      </c>
      <c r="B33" s="7">
        <f>insurance!D32</f>
        <v>35.6</v>
      </c>
      <c r="C33" s="7">
        <f>insurance!E32</f>
        <v>0</v>
      </c>
      <c r="D33" s="7">
        <f>insurance!H32</f>
        <v>35585.576000000001</v>
      </c>
      <c r="E33" s="23">
        <v>0</v>
      </c>
    </row>
    <row r="34" spans="1:5" x14ac:dyDescent="0.35">
      <c r="A34" s="7">
        <f>insurance!B33</f>
        <v>18</v>
      </c>
      <c r="B34" s="7">
        <f>insurance!D33</f>
        <v>26.315000000000001</v>
      </c>
      <c r="C34" s="7">
        <f>insurance!E33</f>
        <v>0</v>
      </c>
      <c r="D34" s="7">
        <f>insurance!H33</f>
        <v>2198.1898500000002</v>
      </c>
      <c r="E34" s="23">
        <v>1</v>
      </c>
    </row>
    <row r="35" spans="1:5" x14ac:dyDescent="0.35">
      <c r="A35" s="7">
        <f>insurance!B34</f>
        <v>19</v>
      </c>
      <c r="B35" s="7">
        <f>insurance!D34</f>
        <v>28.6</v>
      </c>
      <c r="C35" s="7">
        <f>insurance!E34</f>
        <v>5</v>
      </c>
      <c r="D35" s="7">
        <f>insurance!H34</f>
        <v>4687.7969999999996</v>
      </c>
      <c r="E35" s="23">
        <v>1</v>
      </c>
    </row>
    <row r="36" spans="1:5" x14ac:dyDescent="0.35">
      <c r="A36" s="7">
        <f>insurance!B35</f>
        <v>63</v>
      </c>
      <c r="B36" s="7">
        <f>insurance!D35</f>
        <v>28.31</v>
      </c>
      <c r="C36" s="7">
        <f>insurance!E35</f>
        <v>0</v>
      </c>
      <c r="D36" s="7">
        <f>insurance!H35</f>
        <v>13770.097900000001</v>
      </c>
      <c r="E36" s="23">
        <v>0</v>
      </c>
    </row>
    <row r="37" spans="1:5" x14ac:dyDescent="0.35">
      <c r="A37" s="7">
        <f>insurance!B36</f>
        <v>28</v>
      </c>
      <c r="B37" s="7">
        <f>insurance!D36</f>
        <v>36.4</v>
      </c>
      <c r="C37" s="7">
        <f>insurance!E36</f>
        <v>1</v>
      </c>
      <c r="D37" s="7">
        <f>insurance!H36</f>
        <v>51194.559139999998</v>
      </c>
      <c r="E37" s="23">
        <v>0</v>
      </c>
    </row>
    <row r="38" spans="1:5" x14ac:dyDescent="0.35">
      <c r="A38" s="7">
        <f>insurance!B37</f>
        <v>19</v>
      </c>
      <c r="B38" s="7">
        <f>insurance!D37</f>
        <v>20.425000000000001</v>
      </c>
      <c r="C38" s="7">
        <f>insurance!E37</f>
        <v>0</v>
      </c>
      <c r="D38" s="7">
        <f>insurance!H37</f>
        <v>1625.4337499999999</v>
      </c>
      <c r="E38" s="23">
        <v>0</v>
      </c>
    </row>
    <row r="39" spans="1:5" x14ac:dyDescent="0.35">
      <c r="A39" s="7">
        <f>insurance!B38</f>
        <v>62</v>
      </c>
      <c r="B39" s="7">
        <f>insurance!D38</f>
        <v>32.965000000000003</v>
      </c>
      <c r="C39" s="7">
        <f>insurance!E38</f>
        <v>3</v>
      </c>
      <c r="D39" s="7">
        <f>insurance!H38</f>
        <v>15612.19335</v>
      </c>
      <c r="E39" s="23">
        <v>1</v>
      </c>
    </row>
    <row r="40" spans="1:5" x14ac:dyDescent="0.35">
      <c r="A40" s="7">
        <f>insurance!B39</f>
        <v>26</v>
      </c>
      <c r="B40" s="7">
        <f>insurance!D39</f>
        <v>20.8</v>
      </c>
      <c r="C40" s="7">
        <f>insurance!E39</f>
        <v>0</v>
      </c>
      <c r="D40" s="7">
        <f>insurance!H39</f>
        <v>2302.3000000000002</v>
      </c>
      <c r="E40" s="23">
        <v>0</v>
      </c>
    </row>
    <row r="41" spans="1:5" x14ac:dyDescent="0.35">
      <c r="A41" s="7">
        <f>insurance!B40</f>
        <v>35</v>
      </c>
      <c r="B41" s="7">
        <f>insurance!D40</f>
        <v>36.67</v>
      </c>
      <c r="C41" s="7">
        <f>insurance!E40</f>
        <v>1</v>
      </c>
      <c r="D41" s="7">
        <f>insurance!H40</f>
        <v>39774.276299999998</v>
      </c>
      <c r="E41" s="23">
        <v>0</v>
      </c>
    </row>
    <row r="42" spans="1:5" x14ac:dyDescent="0.35">
      <c r="A42" s="7">
        <f>insurance!B41</f>
        <v>60</v>
      </c>
      <c r="B42" s="7">
        <f>insurance!D41</f>
        <v>39.9</v>
      </c>
      <c r="C42" s="7">
        <f>insurance!E41</f>
        <v>0</v>
      </c>
      <c r="D42" s="7">
        <f>insurance!H41</f>
        <v>48173.360999999997</v>
      </c>
      <c r="E42" s="23">
        <v>0</v>
      </c>
    </row>
    <row r="43" spans="1:5" x14ac:dyDescent="0.35">
      <c r="A43" s="7">
        <f>insurance!B42</f>
        <v>24</v>
      </c>
      <c r="B43" s="7">
        <f>insurance!D42</f>
        <v>26.6</v>
      </c>
      <c r="C43" s="7">
        <f>insurance!E42</f>
        <v>0</v>
      </c>
      <c r="D43" s="7">
        <f>insurance!H42</f>
        <v>3046.0619999999999</v>
      </c>
      <c r="E43" s="23">
        <v>1</v>
      </c>
    </row>
    <row r="44" spans="1:5" x14ac:dyDescent="0.35">
      <c r="A44" s="7">
        <f>insurance!B43</f>
        <v>31</v>
      </c>
      <c r="B44" s="7">
        <f>insurance!D43</f>
        <v>36.630000000000003</v>
      </c>
      <c r="C44" s="7">
        <f>insurance!E43</f>
        <v>2</v>
      </c>
      <c r="D44" s="7">
        <f>insurance!H43</f>
        <v>4949.7587000000003</v>
      </c>
      <c r="E44" s="23">
        <v>1</v>
      </c>
    </row>
    <row r="45" spans="1:5" x14ac:dyDescent="0.35">
      <c r="A45" s="7">
        <f>insurance!B44</f>
        <v>41</v>
      </c>
      <c r="B45" s="7">
        <f>insurance!D44</f>
        <v>21.78</v>
      </c>
      <c r="C45" s="7">
        <f>insurance!E44</f>
        <v>1</v>
      </c>
      <c r="D45" s="7">
        <f>insurance!H44</f>
        <v>6272.4772000000003</v>
      </c>
      <c r="E45" s="23">
        <v>0</v>
      </c>
    </row>
    <row r="46" spans="1:5" x14ac:dyDescent="0.35">
      <c r="A46" s="7">
        <f>insurance!B45</f>
        <v>37</v>
      </c>
      <c r="B46" s="7">
        <f>insurance!D45</f>
        <v>30.8</v>
      </c>
      <c r="C46" s="7">
        <f>insurance!E45</f>
        <v>2</v>
      </c>
      <c r="D46" s="7">
        <f>insurance!H45</f>
        <v>6313.759</v>
      </c>
      <c r="E46" s="23">
        <v>1</v>
      </c>
    </row>
    <row r="47" spans="1:5" x14ac:dyDescent="0.35">
      <c r="A47" s="7">
        <f>insurance!B46</f>
        <v>38</v>
      </c>
      <c r="B47" s="7">
        <f>insurance!D46</f>
        <v>37.049999999999997</v>
      </c>
      <c r="C47" s="7">
        <f>insurance!E46</f>
        <v>1</v>
      </c>
      <c r="D47" s="7">
        <f>insurance!H46</f>
        <v>6079.6715000000004</v>
      </c>
      <c r="E47" s="23">
        <v>0</v>
      </c>
    </row>
    <row r="48" spans="1:5" x14ac:dyDescent="0.35">
      <c r="A48" s="7">
        <f>insurance!B47</f>
        <v>55</v>
      </c>
      <c r="B48" s="7">
        <f>insurance!D47</f>
        <v>37.299999999999997</v>
      </c>
      <c r="C48" s="7">
        <f>insurance!E47</f>
        <v>0</v>
      </c>
      <c r="D48" s="7">
        <f>insurance!H47</f>
        <v>20630.283510000001</v>
      </c>
      <c r="E48" s="23">
        <v>0</v>
      </c>
    </row>
    <row r="49" spans="1:5" x14ac:dyDescent="0.35">
      <c r="A49" s="7">
        <f>insurance!B48</f>
        <v>18</v>
      </c>
      <c r="B49" s="7">
        <f>insurance!D48</f>
        <v>38.664999999999999</v>
      </c>
      <c r="C49" s="7">
        <f>insurance!E48</f>
        <v>2</v>
      </c>
      <c r="D49" s="7">
        <f>insurance!H48</f>
        <v>3393.35635</v>
      </c>
      <c r="E49" s="23">
        <v>1</v>
      </c>
    </row>
    <row r="50" spans="1:5" x14ac:dyDescent="0.35">
      <c r="A50" s="7">
        <f>insurance!B49</f>
        <v>28</v>
      </c>
      <c r="B50" s="7">
        <f>insurance!D49</f>
        <v>34.770000000000003</v>
      </c>
      <c r="C50" s="7">
        <f>insurance!E49</f>
        <v>0</v>
      </c>
      <c r="D50" s="7">
        <f>insurance!H49</f>
        <v>3556.9223000000002</v>
      </c>
      <c r="E50" s="23">
        <v>1</v>
      </c>
    </row>
    <row r="51" spans="1:5" x14ac:dyDescent="0.35">
      <c r="A51" s="7">
        <f>insurance!B50</f>
        <v>60</v>
      </c>
      <c r="B51" s="7">
        <f>insurance!D50</f>
        <v>24.53</v>
      </c>
      <c r="C51" s="7">
        <f>insurance!E50</f>
        <v>0</v>
      </c>
      <c r="D51" s="7">
        <f>insurance!H50</f>
        <v>12629.896699999999</v>
      </c>
      <c r="E51" s="23">
        <v>1</v>
      </c>
    </row>
    <row r="52" spans="1:5" x14ac:dyDescent="0.35">
      <c r="A52" s="7">
        <f>insurance!B51</f>
        <v>36</v>
      </c>
      <c r="B52" s="7">
        <f>insurance!D51</f>
        <v>35.200000000000003</v>
      </c>
      <c r="C52" s="7">
        <f>insurance!E51</f>
        <v>1</v>
      </c>
      <c r="D52" s="7">
        <f>insurance!H51</f>
        <v>38709.175999999999</v>
      </c>
      <c r="E52" s="23">
        <v>0</v>
      </c>
    </row>
    <row r="53" spans="1:5" x14ac:dyDescent="0.35">
      <c r="A53" s="7">
        <f>insurance!B52</f>
        <v>18</v>
      </c>
      <c r="B53" s="7">
        <f>insurance!D52</f>
        <v>35.625</v>
      </c>
      <c r="C53" s="7">
        <f>insurance!E52</f>
        <v>0</v>
      </c>
      <c r="D53" s="7">
        <f>insurance!H52</f>
        <v>2211.1307499999998</v>
      </c>
      <c r="E53" s="23">
        <v>1</v>
      </c>
    </row>
    <row r="54" spans="1:5" x14ac:dyDescent="0.35">
      <c r="A54" s="7">
        <f>insurance!B53</f>
        <v>21</v>
      </c>
      <c r="B54" s="7">
        <f>insurance!D53</f>
        <v>33.630000000000003</v>
      </c>
      <c r="C54" s="7">
        <f>insurance!E53</f>
        <v>2</v>
      </c>
      <c r="D54" s="7">
        <f>insurance!H53</f>
        <v>3579.8287</v>
      </c>
      <c r="E54" s="23">
        <v>1</v>
      </c>
    </row>
    <row r="55" spans="1:5" x14ac:dyDescent="0.35">
      <c r="A55" s="7">
        <f>insurance!B54</f>
        <v>48</v>
      </c>
      <c r="B55" s="7">
        <f>insurance!D54</f>
        <v>28</v>
      </c>
      <c r="C55" s="7">
        <f>insurance!E54</f>
        <v>1</v>
      </c>
      <c r="D55" s="7">
        <f>insurance!H54</f>
        <v>23568.272000000001</v>
      </c>
      <c r="E55" s="23">
        <v>0</v>
      </c>
    </row>
    <row r="56" spans="1:5" x14ac:dyDescent="0.35">
      <c r="A56" s="7">
        <f>insurance!B55</f>
        <v>36</v>
      </c>
      <c r="B56" s="7">
        <f>insurance!D55</f>
        <v>34.43</v>
      </c>
      <c r="C56" s="7">
        <f>insurance!E55</f>
        <v>0</v>
      </c>
      <c r="D56" s="7">
        <f>insurance!H55</f>
        <v>37742.575700000001</v>
      </c>
      <c r="E56" s="23">
        <v>0</v>
      </c>
    </row>
    <row r="57" spans="1:5" x14ac:dyDescent="0.35">
      <c r="A57" s="7">
        <f>insurance!B56</f>
        <v>40</v>
      </c>
      <c r="B57" s="7">
        <f>insurance!D56</f>
        <v>28.69</v>
      </c>
      <c r="C57" s="7">
        <f>insurance!E56</f>
        <v>3</v>
      </c>
      <c r="D57" s="7">
        <f>insurance!H56</f>
        <v>8059.6791000000003</v>
      </c>
      <c r="E57" s="23">
        <v>1</v>
      </c>
    </row>
    <row r="58" spans="1:5" x14ac:dyDescent="0.35">
      <c r="A58" s="7">
        <f>insurance!B57</f>
        <v>58</v>
      </c>
      <c r="B58" s="7">
        <f>insurance!D57</f>
        <v>36.954999999999998</v>
      </c>
      <c r="C58" s="7">
        <f>insurance!E57</f>
        <v>2</v>
      </c>
      <c r="D58" s="7">
        <f>insurance!H57</f>
        <v>47496.494449999998</v>
      </c>
      <c r="E58" s="23">
        <v>0</v>
      </c>
    </row>
    <row r="59" spans="1:5" x14ac:dyDescent="0.35">
      <c r="A59" s="7">
        <f>insurance!B58</f>
        <v>58</v>
      </c>
      <c r="B59" s="7">
        <f>insurance!D58</f>
        <v>31.824999999999999</v>
      </c>
      <c r="C59" s="7">
        <f>insurance!E58</f>
        <v>2</v>
      </c>
      <c r="D59" s="7">
        <f>insurance!H58</f>
        <v>13607.36875</v>
      </c>
      <c r="E59" s="23">
        <v>1</v>
      </c>
    </row>
    <row r="60" spans="1:5" x14ac:dyDescent="0.35">
      <c r="A60" s="7">
        <f>insurance!B59</f>
        <v>18</v>
      </c>
      <c r="B60" s="7">
        <f>insurance!D59</f>
        <v>31.68</v>
      </c>
      <c r="C60" s="7">
        <f>insurance!E59</f>
        <v>2</v>
      </c>
      <c r="D60" s="7">
        <f>insurance!H59</f>
        <v>34303.167200000004</v>
      </c>
      <c r="E60" s="23">
        <v>0</v>
      </c>
    </row>
    <row r="61" spans="1:5" x14ac:dyDescent="0.35">
      <c r="A61" s="7">
        <f>insurance!B60</f>
        <v>53</v>
      </c>
      <c r="B61" s="7">
        <f>insurance!D60</f>
        <v>22.88</v>
      </c>
      <c r="C61" s="7">
        <f>insurance!E60</f>
        <v>1</v>
      </c>
      <c r="D61" s="7">
        <f>insurance!H60</f>
        <v>23244.790199999999</v>
      </c>
      <c r="E61" s="23">
        <v>1</v>
      </c>
    </row>
    <row r="62" spans="1:5" x14ac:dyDescent="0.35">
      <c r="A62" s="7">
        <f>insurance!B61</f>
        <v>34</v>
      </c>
      <c r="B62" s="7">
        <f>insurance!D61</f>
        <v>37.335000000000001</v>
      </c>
      <c r="C62" s="7">
        <f>insurance!E61</f>
        <v>2</v>
      </c>
      <c r="D62" s="7">
        <f>insurance!H61</f>
        <v>5989.5236500000001</v>
      </c>
      <c r="E62" s="23">
        <v>1</v>
      </c>
    </row>
    <row r="63" spans="1:5" x14ac:dyDescent="0.35">
      <c r="A63" s="7">
        <f>insurance!B62</f>
        <v>43</v>
      </c>
      <c r="B63" s="7">
        <f>insurance!D62</f>
        <v>27.36</v>
      </c>
      <c r="C63" s="7">
        <f>insurance!E62</f>
        <v>3</v>
      </c>
      <c r="D63" s="7">
        <f>insurance!H62</f>
        <v>8606.2173999999995</v>
      </c>
      <c r="E63" s="23">
        <v>0</v>
      </c>
    </row>
    <row r="64" spans="1:5" x14ac:dyDescent="0.35">
      <c r="A64" s="7">
        <f>insurance!B63</f>
        <v>25</v>
      </c>
      <c r="B64" s="7">
        <f>insurance!D63</f>
        <v>33.659999999999997</v>
      </c>
      <c r="C64" s="7">
        <f>insurance!E63</f>
        <v>4</v>
      </c>
      <c r="D64" s="7">
        <f>insurance!H63</f>
        <v>4504.6624000000002</v>
      </c>
      <c r="E64" s="23">
        <v>0</v>
      </c>
    </row>
    <row r="65" spans="1:5" x14ac:dyDescent="0.35">
      <c r="A65" s="7">
        <f>insurance!B64</f>
        <v>64</v>
      </c>
      <c r="B65" s="7">
        <f>insurance!D64</f>
        <v>24.7</v>
      </c>
      <c r="C65" s="7">
        <f>insurance!E64</f>
        <v>1</v>
      </c>
      <c r="D65" s="7">
        <f>insurance!H64</f>
        <v>30166.618170000002</v>
      </c>
      <c r="E65" s="23">
        <v>0</v>
      </c>
    </row>
    <row r="66" spans="1:5" x14ac:dyDescent="0.35">
      <c r="A66" s="7">
        <f>insurance!B65</f>
        <v>28</v>
      </c>
      <c r="B66" s="7">
        <f>insurance!D65</f>
        <v>25.934999999999999</v>
      </c>
      <c r="C66" s="7">
        <f>insurance!E65</f>
        <v>1</v>
      </c>
      <c r="D66" s="7">
        <f>insurance!H65</f>
        <v>4133.6416499999996</v>
      </c>
      <c r="E66" s="23">
        <v>1</v>
      </c>
    </row>
    <row r="67" spans="1:5" x14ac:dyDescent="0.35">
      <c r="A67" s="7">
        <f>insurance!B66</f>
        <v>20</v>
      </c>
      <c r="B67" s="7">
        <f>insurance!D66</f>
        <v>22.42</v>
      </c>
      <c r="C67" s="7">
        <f>insurance!E66</f>
        <v>0</v>
      </c>
      <c r="D67" s="7">
        <f>insurance!H66</f>
        <v>14711.7438</v>
      </c>
      <c r="E67" s="23">
        <v>1</v>
      </c>
    </row>
    <row r="68" spans="1:5" x14ac:dyDescent="0.35">
      <c r="A68" s="7">
        <f>insurance!B67</f>
        <v>19</v>
      </c>
      <c r="B68" s="7">
        <f>insurance!D67</f>
        <v>28.9</v>
      </c>
      <c r="C68" s="7">
        <f>insurance!E67</f>
        <v>0</v>
      </c>
      <c r="D68" s="7">
        <f>insurance!H67</f>
        <v>1743.2139999999999</v>
      </c>
      <c r="E68" s="23">
        <v>1</v>
      </c>
    </row>
    <row r="69" spans="1:5" x14ac:dyDescent="0.35">
      <c r="A69" s="7">
        <f>insurance!B68</f>
        <v>61</v>
      </c>
      <c r="B69" s="7">
        <f>insurance!D68</f>
        <v>39.1</v>
      </c>
      <c r="C69" s="7">
        <f>insurance!E68</f>
        <v>2</v>
      </c>
      <c r="D69" s="7">
        <f>insurance!H68</f>
        <v>14235.072</v>
      </c>
      <c r="E69" s="23">
        <v>1</v>
      </c>
    </row>
    <row r="70" spans="1:5" x14ac:dyDescent="0.35">
      <c r="A70" s="7">
        <f>insurance!B69</f>
        <v>40</v>
      </c>
      <c r="B70" s="7">
        <f>insurance!D69</f>
        <v>26.315000000000001</v>
      </c>
      <c r="C70" s="7">
        <f>insurance!E69</f>
        <v>1</v>
      </c>
      <c r="D70" s="7">
        <f>insurance!H69</f>
        <v>6389.3778499999999</v>
      </c>
      <c r="E70" s="23">
        <v>0</v>
      </c>
    </row>
    <row r="71" spans="1:5" x14ac:dyDescent="0.35">
      <c r="A71" s="7">
        <f>insurance!B70</f>
        <v>40</v>
      </c>
      <c r="B71" s="7">
        <f>insurance!D70</f>
        <v>36.19</v>
      </c>
      <c r="C71" s="7">
        <f>insurance!E70</f>
        <v>0</v>
      </c>
      <c r="D71" s="7">
        <f>insurance!H70</f>
        <v>5920.1040999999996</v>
      </c>
      <c r="E71" s="23">
        <v>1</v>
      </c>
    </row>
    <row r="72" spans="1:5" x14ac:dyDescent="0.35">
      <c r="A72" s="7">
        <f>insurance!B71</f>
        <v>28</v>
      </c>
      <c r="B72" s="7">
        <f>insurance!D71</f>
        <v>23.98</v>
      </c>
      <c r="C72" s="7">
        <f>insurance!E71</f>
        <v>3</v>
      </c>
      <c r="D72" s="7">
        <f>insurance!H71</f>
        <v>17663.144199999999</v>
      </c>
      <c r="E72" s="23">
        <v>0</v>
      </c>
    </row>
    <row r="73" spans="1:5" x14ac:dyDescent="0.35">
      <c r="A73" s="7">
        <f>insurance!B72</f>
        <v>27</v>
      </c>
      <c r="B73" s="7">
        <f>insurance!D72</f>
        <v>24.75</v>
      </c>
      <c r="C73" s="7">
        <f>insurance!E72</f>
        <v>0</v>
      </c>
      <c r="D73" s="7">
        <f>insurance!H72</f>
        <v>16577.779500000001</v>
      </c>
      <c r="E73" s="23">
        <v>1</v>
      </c>
    </row>
    <row r="74" spans="1:5" x14ac:dyDescent="0.35">
      <c r="A74" s="7">
        <f>insurance!B73</f>
        <v>31</v>
      </c>
      <c r="B74" s="7">
        <f>insurance!D73</f>
        <v>28.5</v>
      </c>
      <c r="C74" s="7">
        <f>insurance!E73</f>
        <v>5</v>
      </c>
      <c r="D74" s="7">
        <f>insurance!H73</f>
        <v>6799.4579999999996</v>
      </c>
      <c r="E74" s="23">
        <v>0</v>
      </c>
    </row>
    <row r="75" spans="1:5" x14ac:dyDescent="0.35">
      <c r="A75" s="7">
        <f>insurance!B74</f>
        <v>53</v>
      </c>
      <c r="B75" s="7">
        <f>insurance!D74</f>
        <v>28.1</v>
      </c>
      <c r="C75" s="7">
        <f>insurance!E74</f>
        <v>3</v>
      </c>
      <c r="D75" s="7">
        <f>insurance!H74</f>
        <v>11741.726000000001</v>
      </c>
      <c r="E75" s="23">
        <v>1</v>
      </c>
    </row>
    <row r="76" spans="1:5" x14ac:dyDescent="0.35">
      <c r="A76" s="7">
        <f>insurance!B75</f>
        <v>58</v>
      </c>
      <c r="B76" s="7">
        <f>insurance!D75</f>
        <v>32.01</v>
      </c>
      <c r="C76" s="7">
        <f>insurance!E75</f>
        <v>1</v>
      </c>
      <c r="D76" s="7">
        <f>insurance!H75</f>
        <v>11946.625899999999</v>
      </c>
      <c r="E76" s="23">
        <v>0</v>
      </c>
    </row>
    <row r="77" spans="1:5" x14ac:dyDescent="0.35">
      <c r="A77" s="7">
        <f>insurance!B76</f>
        <v>44</v>
      </c>
      <c r="B77" s="7">
        <f>insurance!D76</f>
        <v>27.4</v>
      </c>
      <c r="C77" s="7">
        <f>insurance!E76</f>
        <v>2</v>
      </c>
      <c r="D77" s="7">
        <f>insurance!H76</f>
        <v>7726.8540000000003</v>
      </c>
      <c r="E77" s="23">
        <v>0</v>
      </c>
    </row>
    <row r="78" spans="1:5" x14ac:dyDescent="0.35">
      <c r="A78" s="7">
        <f>insurance!B77</f>
        <v>57</v>
      </c>
      <c r="B78" s="7">
        <f>insurance!D77</f>
        <v>34.01</v>
      </c>
      <c r="C78" s="7">
        <f>insurance!E77</f>
        <v>0</v>
      </c>
      <c r="D78" s="7">
        <f>insurance!H77</f>
        <v>11356.660900000001</v>
      </c>
      <c r="E78" s="23">
        <v>0</v>
      </c>
    </row>
    <row r="79" spans="1:5" x14ac:dyDescent="0.35">
      <c r="A79" s="7">
        <f>insurance!B78</f>
        <v>29</v>
      </c>
      <c r="B79" s="7">
        <f>insurance!D78</f>
        <v>29.59</v>
      </c>
      <c r="C79" s="7">
        <f>insurance!E78</f>
        <v>1</v>
      </c>
      <c r="D79" s="7">
        <f>insurance!H78</f>
        <v>3947.4131000000002</v>
      </c>
      <c r="E79" s="23">
        <v>1</v>
      </c>
    </row>
    <row r="80" spans="1:5" x14ac:dyDescent="0.35">
      <c r="A80" s="7">
        <f>insurance!B79</f>
        <v>21</v>
      </c>
      <c r="B80" s="7">
        <f>insurance!D79</f>
        <v>35.53</v>
      </c>
      <c r="C80" s="7">
        <f>insurance!E79</f>
        <v>0</v>
      </c>
      <c r="D80" s="7">
        <f>insurance!H79</f>
        <v>1532.4697000000001</v>
      </c>
      <c r="E80" s="23">
        <v>0</v>
      </c>
    </row>
    <row r="81" spans="1:5" x14ac:dyDescent="0.35">
      <c r="A81" s="7">
        <f>insurance!B80</f>
        <v>22</v>
      </c>
      <c r="B81" s="7">
        <f>insurance!D80</f>
        <v>39.805</v>
      </c>
      <c r="C81" s="7">
        <f>insurance!E80</f>
        <v>0</v>
      </c>
      <c r="D81" s="7">
        <f>insurance!H80</f>
        <v>2755.0209500000001</v>
      </c>
      <c r="E81" s="23">
        <v>1</v>
      </c>
    </row>
    <row r="82" spans="1:5" x14ac:dyDescent="0.35">
      <c r="A82" s="7">
        <f>insurance!B81</f>
        <v>41</v>
      </c>
      <c r="B82" s="7">
        <f>insurance!D81</f>
        <v>32.965000000000003</v>
      </c>
      <c r="C82" s="7">
        <f>insurance!E81</f>
        <v>0</v>
      </c>
      <c r="D82" s="7">
        <f>insurance!H81</f>
        <v>6571.0243499999997</v>
      </c>
      <c r="E82" s="23">
        <v>1</v>
      </c>
    </row>
    <row r="83" spans="1:5" x14ac:dyDescent="0.35">
      <c r="A83" s="7">
        <f>insurance!B82</f>
        <v>31</v>
      </c>
      <c r="B83" s="7">
        <f>insurance!D82</f>
        <v>26.885000000000002</v>
      </c>
      <c r="C83" s="7">
        <f>insurance!E82</f>
        <v>1</v>
      </c>
      <c r="D83" s="7">
        <f>insurance!H82</f>
        <v>4441.2131499999996</v>
      </c>
      <c r="E83" s="23">
        <v>0</v>
      </c>
    </row>
    <row r="84" spans="1:5" x14ac:dyDescent="0.35">
      <c r="A84" s="7">
        <f>insurance!B83</f>
        <v>45</v>
      </c>
      <c r="B84" s="7">
        <f>insurance!D83</f>
        <v>38.284999999999997</v>
      </c>
      <c r="C84" s="7">
        <f>insurance!E83</f>
        <v>0</v>
      </c>
      <c r="D84" s="7">
        <f>insurance!H83</f>
        <v>7935.29115</v>
      </c>
      <c r="E84" s="23">
        <v>1</v>
      </c>
    </row>
    <row r="85" spans="1:5" x14ac:dyDescent="0.35">
      <c r="A85" s="7">
        <f>insurance!B84</f>
        <v>22</v>
      </c>
      <c r="B85" s="7">
        <f>insurance!D84</f>
        <v>37.619999999999997</v>
      </c>
      <c r="C85" s="7">
        <f>insurance!E84</f>
        <v>1</v>
      </c>
      <c r="D85" s="7">
        <f>insurance!H84</f>
        <v>37165.163800000002</v>
      </c>
      <c r="E85" s="23">
        <v>0</v>
      </c>
    </row>
    <row r="86" spans="1:5" x14ac:dyDescent="0.35">
      <c r="A86" s="7">
        <f>insurance!B85</f>
        <v>48</v>
      </c>
      <c r="B86" s="7">
        <f>insurance!D85</f>
        <v>41.23</v>
      </c>
      <c r="C86" s="7">
        <f>insurance!E85</f>
        <v>4</v>
      </c>
      <c r="D86" s="7">
        <f>insurance!H85</f>
        <v>11033.661700000001</v>
      </c>
      <c r="E86" s="23">
        <v>1</v>
      </c>
    </row>
    <row r="87" spans="1:5" x14ac:dyDescent="0.35">
      <c r="A87" s="7">
        <f>insurance!B86</f>
        <v>37</v>
      </c>
      <c r="B87" s="7">
        <f>insurance!D86</f>
        <v>34.799999999999997</v>
      </c>
      <c r="C87" s="7">
        <f>insurance!E86</f>
        <v>2</v>
      </c>
      <c r="D87" s="7">
        <f>insurance!H86</f>
        <v>39836.519</v>
      </c>
      <c r="E87" s="23">
        <v>1</v>
      </c>
    </row>
    <row r="88" spans="1:5" x14ac:dyDescent="0.35">
      <c r="A88" s="7">
        <f>insurance!B87</f>
        <v>45</v>
      </c>
      <c r="B88" s="7">
        <f>insurance!D87</f>
        <v>22.895</v>
      </c>
      <c r="C88" s="7">
        <f>insurance!E87</f>
        <v>2</v>
      </c>
      <c r="D88" s="7">
        <f>insurance!H87</f>
        <v>21098.554049999999</v>
      </c>
      <c r="E88" s="23">
        <v>0</v>
      </c>
    </row>
    <row r="89" spans="1:5" x14ac:dyDescent="0.35">
      <c r="A89" s="7">
        <f>insurance!B88</f>
        <v>57</v>
      </c>
      <c r="B89" s="7">
        <f>insurance!D88</f>
        <v>31.16</v>
      </c>
      <c r="C89" s="7">
        <f>insurance!E88</f>
        <v>0</v>
      </c>
      <c r="D89" s="7">
        <f>insurance!H88</f>
        <v>43578.939400000003</v>
      </c>
      <c r="E89" s="23">
        <v>1</v>
      </c>
    </row>
    <row r="90" spans="1:5" x14ac:dyDescent="0.35">
      <c r="A90" s="7">
        <f>insurance!B89</f>
        <v>56</v>
      </c>
      <c r="B90" s="7">
        <f>insurance!D89</f>
        <v>27.2</v>
      </c>
      <c r="C90" s="7">
        <f>insurance!E89</f>
        <v>0</v>
      </c>
      <c r="D90" s="7">
        <f>insurance!H89</f>
        <v>11073.175999999999</v>
      </c>
      <c r="E90" s="23">
        <v>1</v>
      </c>
    </row>
    <row r="91" spans="1:5" x14ac:dyDescent="0.35">
      <c r="A91" s="7">
        <f>insurance!B90</f>
        <v>46</v>
      </c>
      <c r="B91" s="7">
        <f>insurance!D90</f>
        <v>27.74</v>
      </c>
      <c r="C91" s="7">
        <f>insurance!E90</f>
        <v>0</v>
      </c>
      <c r="D91" s="7">
        <f>insurance!H90</f>
        <v>8026.6665999999996</v>
      </c>
      <c r="E91" s="23">
        <v>1</v>
      </c>
    </row>
    <row r="92" spans="1:5" x14ac:dyDescent="0.35">
      <c r="A92" s="7">
        <f>insurance!B91</f>
        <v>55</v>
      </c>
      <c r="B92" s="7">
        <f>insurance!D91</f>
        <v>26.98</v>
      </c>
      <c r="C92" s="7">
        <f>insurance!E91</f>
        <v>0</v>
      </c>
      <c r="D92" s="7">
        <f>insurance!H91</f>
        <v>11082.5772</v>
      </c>
      <c r="E92" s="23">
        <v>1</v>
      </c>
    </row>
    <row r="93" spans="1:5" x14ac:dyDescent="0.35">
      <c r="A93" s="7">
        <f>insurance!B92</f>
        <v>21</v>
      </c>
      <c r="B93" s="7">
        <f>insurance!D92</f>
        <v>39.49</v>
      </c>
      <c r="C93" s="7">
        <f>insurance!E92</f>
        <v>0</v>
      </c>
      <c r="D93" s="7">
        <f>insurance!H92</f>
        <v>2026.9740999999999</v>
      </c>
      <c r="E93" s="23">
        <v>1</v>
      </c>
    </row>
    <row r="94" spans="1:5" x14ac:dyDescent="0.35">
      <c r="A94" s="7">
        <f>insurance!B93</f>
        <v>53</v>
      </c>
      <c r="B94" s="7">
        <f>insurance!D93</f>
        <v>24.795000000000002</v>
      </c>
      <c r="C94" s="7">
        <f>insurance!E93</f>
        <v>1</v>
      </c>
      <c r="D94" s="7">
        <f>insurance!H93</f>
        <v>10942.13205</v>
      </c>
      <c r="E94" s="23">
        <v>1</v>
      </c>
    </row>
    <row r="95" spans="1:5" x14ac:dyDescent="0.35">
      <c r="A95" s="7">
        <f>insurance!B94</f>
        <v>59</v>
      </c>
      <c r="B95" s="7">
        <f>insurance!D94</f>
        <v>29.83</v>
      </c>
      <c r="C95" s="7">
        <f>insurance!E94</f>
        <v>3</v>
      </c>
      <c r="D95" s="7">
        <f>insurance!H94</f>
        <v>30184.936699999998</v>
      </c>
      <c r="E95" s="23">
        <v>0</v>
      </c>
    </row>
    <row r="96" spans="1:5" x14ac:dyDescent="0.35">
      <c r="A96" s="7">
        <f>insurance!B95</f>
        <v>35</v>
      </c>
      <c r="B96" s="7">
        <f>insurance!D95</f>
        <v>34.770000000000003</v>
      </c>
      <c r="C96" s="7">
        <f>insurance!E95</f>
        <v>2</v>
      </c>
      <c r="D96" s="7">
        <f>insurance!H95</f>
        <v>5729.0052999999998</v>
      </c>
      <c r="E96" s="23">
        <v>0</v>
      </c>
    </row>
    <row r="97" spans="1:5" x14ac:dyDescent="0.35">
      <c r="A97" s="7">
        <f>insurance!B96</f>
        <v>64</v>
      </c>
      <c r="B97" s="7">
        <f>insurance!D96</f>
        <v>31.3</v>
      </c>
      <c r="C97" s="7">
        <f>insurance!E96</f>
        <v>2</v>
      </c>
      <c r="D97" s="7">
        <f>insurance!H96</f>
        <v>47291.055</v>
      </c>
      <c r="E97" s="23">
        <v>1</v>
      </c>
    </row>
    <row r="98" spans="1:5" x14ac:dyDescent="0.35">
      <c r="A98" s="7">
        <f>insurance!B97</f>
        <v>28</v>
      </c>
      <c r="B98" s="7">
        <f>insurance!D97</f>
        <v>37.619999999999997</v>
      </c>
      <c r="C98" s="7">
        <f>insurance!E97</f>
        <v>1</v>
      </c>
      <c r="D98" s="7">
        <f>insurance!H97</f>
        <v>3766.8838000000001</v>
      </c>
      <c r="E98" s="23">
        <v>1</v>
      </c>
    </row>
    <row r="99" spans="1:5" x14ac:dyDescent="0.35">
      <c r="A99" s="7">
        <f>insurance!B98</f>
        <v>54</v>
      </c>
      <c r="B99" s="7">
        <f>insurance!D98</f>
        <v>30.8</v>
      </c>
      <c r="C99" s="7">
        <f>insurance!E98</f>
        <v>3</v>
      </c>
      <c r="D99" s="7">
        <f>insurance!H98</f>
        <v>12105.32</v>
      </c>
      <c r="E99" s="23">
        <v>1</v>
      </c>
    </row>
    <row r="100" spans="1:5" x14ac:dyDescent="0.35">
      <c r="A100" s="7">
        <f>insurance!B99</f>
        <v>55</v>
      </c>
      <c r="B100" s="7">
        <f>insurance!D99</f>
        <v>38.28</v>
      </c>
      <c r="C100" s="7">
        <f>insurance!E99</f>
        <v>0</v>
      </c>
      <c r="D100" s="7">
        <f>insurance!H99</f>
        <v>10226.2842</v>
      </c>
      <c r="E100" s="23">
        <v>0</v>
      </c>
    </row>
    <row r="101" spans="1:5" x14ac:dyDescent="0.35">
      <c r="A101" s="7">
        <f>insurance!B100</f>
        <v>56</v>
      </c>
      <c r="B101" s="7">
        <f>insurance!D100</f>
        <v>19.95</v>
      </c>
      <c r="C101" s="7">
        <f>insurance!E100</f>
        <v>0</v>
      </c>
      <c r="D101" s="7">
        <f>insurance!H100</f>
        <v>22412.648499999999</v>
      </c>
      <c r="E101" s="23">
        <v>0</v>
      </c>
    </row>
    <row r="102" spans="1:5" x14ac:dyDescent="0.35">
      <c r="A102" s="7">
        <f>insurance!B101</f>
        <v>38</v>
      </c>
      <c r="B102" s="7">
        <f>insurance!D101</f>
        <v>19.3</v>
      </c>
      <c r="C102" s="7">
        <f>insurance!E101</f>
        <v>0</v>
      </c>
      <c r="D102" s="7">
        <f>insurance!H101</f>
        <v>15820.699000000001</v>
      </c>
      <c r="E102" s="23">
        <v>0</v>
      </c>
    </row>
    <row r="103" spans="1:5" x14ac:dyDescent="0.35">
      <c r="A103" s="7">
        <f>insurance!B102</f>
        <v>41</v>
      </c>
      <c r="B103" s="7">
        <f>insurance!D102</f>
        <v>31.6</v>
      </c>
      <c r="C103" s="7">
        <f>insurance!E102</f>
        <v>0</v>
      </c>
      <c r="D103" s="7">
        <f>insurance!H102</f>
        <v>6186.1270000000004</v>
      </c>
      <c r="E103" s="23">
        <v>1</v>
      </c>
    </row>
    <row r="104" spans="1:5" x14ac:dyDescent="0.35">
      <c r="A104" s="7">
        <f>insurance!B103</f>
        <v>30</v>
      </c>
      <c r="B104" s="7">
        <f>insurance!D103</f>
        <v>25.46</v>
      </c>
      <c r="C104" s="7">
        <f>insurance!E103</f>
        <v>0</v>
      </c>
      <c r="D104" s="7">
        <f>insurance!H103</f>
        <v>3645.0893999999998</v>
      </c>
      <c r="E104" s="23">
        <v>0</v>
      </c>
    </row>
    <row r="105" spans="1:5" x14ac:dyDescent="0.35">
      <c r="A105" s="7">
        <f>insurance!B104</f>
        <v>18</v>
      </c>
      <c r="B105" s="7">
        <f>insurance!D104</f>
        <v>30.114999999999998</v>
      </c>
      <c r="C105" s="7">
        <f>insurance!E104</f>
        <v>0</v>
      </c>
      <c r="D105" s="7">
        <f>insurance!H104</f>
        <v>21344.846699999998</v>
      </c>
      <c r="E105" s="23">
        <v>1</v>
      </c>
    </row>
    <row r="106" spans="1:5" x14ac:dyDescent="0.35">
      <c r="A106" s="7">
        <f>insurance!B105</f>
        <v>61</v>
      </c>
      <c r="B106" s="7">
        <f>insurance!D105</f>
        <v>29.92</v>
      </c>
      <c r="C106" s="7">
        <f>insurance!E105</f>
        <v>3</v>
      </c>
      <c r="D106" s="7">
        <f>insurance!H105</f>
        <v>30942.191800000001</v>
      </c>
      <c r="E106" s="23">
        <v>1</v>
      </c>
    </row>
    <row r="107" spans="1:5" x14ac:dyDescent="0.35">
      <c r="A107" s="7">
        <f>insurance!B106</f>
        <v>34</v>
      </c>
      <c r="B107" s="7">
        <f>insurance!D106</f>
        <v>27.5</v>
      </c>
      <c r="C107" s="7">
        <f>insurance!E106</f>
        <v>1</v>
      </c>
      <c r="D107" s="7">
        <f>insurance!H106</f>
        <v>5003.8530000000001</v>
      </c>
      <c r="E107" s="23">
        <v>1</v>
      </c>
    </row>
    <row r="108" spans="1:5" x14ac:dyDescent="0.35">
      <c r="A108" s="7">
        <f>insurance!B107</f>
        <v>20</v>
      </c>
      <c r="B108" s="7">
        <f>insurance!D107</f>
        <v>28.024999999999999</v>
      </c>
      <c r="C108" s="7">
        <f>insurance!E107</f>
        <v>1</v>
      </c>
      <c r="D108" s="7">
        <f>insurance!H107</f>
        <v>17560.37975</v>
      </c>
      <c r="E108" s="23">
        <v>0</v>
      </c>
    </row>
    <row r="109" spans="1:5" x14ac:dyDescent="0.35">
      <c r="A109" s="7">
        <f>insurance!B108</f>
        <v>19</v>
      </c>
      <c r="B109" s="7">
        <f>insurance!D108</f>
        <v>28.4</v>
      </c>
      <c r="C109" s="7">
        <f>insurance!E108</f>
        <v>1</v>
      </c>
      <c r="D109" s="7">
        <f>insurance!H108</f>
        <v>2331.5189999999998</v>
      </c>
      <c r="E109" s="23">
        <v>1</v>
      </c>
    </row>
    <row r="110" spans="1:5" x14ac:dyDescent="0.35">
      <c r="A110" s="7">
        <f>insurance!B109</f>
        <v>26</v>
      </c>
      <c r="B110" s="7">
        <f>insurance!D109</f>
        <v>30.875</v>
      </c>
      <c r="C110" s="7">
        <f>insurance!E109</f>
        <v>2</v>
      </c>
      <c r="D110" s="7">
        <f>insurance!H109</f>
        <v>3877.3042500000001</v>
      </c>
      <c r="E110" s="23">
        <v>0</v>
      </c>
    </row>
    <row r="111" spans="1:5" x14ac:dyDescent="0.35">
      <c r="A111" s="7">
        <f>insurance!B110</f>
        <v>29</v>
      </c>
      <c r="B111" s="7">
        <f>insurance!D110</f>
        <v>27.94</v>
      </c>
      <c r="C111" s="7">
        <f>insurance!E110</f>
        <v>0</v>
      </c>
      <c r="D111" s="7">
        <f>insurance!H110</f>
        <v>2867.1196</v>
      </c>
      <c r="E111" s="23">
        <v>0</v>
      </c>
    </row>
    <row r="112" spans="1:5" x14ac:dyDescent="0.35">
      <c r="A112" s="7">
        <f>insurance!B111</f>
        <v>63</v>
      </c>
      <c r="B112" s="7">
        <f>insurance!D111</f>
        <v>35.090000000000003</v>
      </c>
      <c r="C112" s="7">
        <f>insurance!E111</f>
        <v>0</v>
      </c>
      <c r="D112" s="7">
        <f>insurance!H111</f>
        <v>47055.532099999997</v>
      </c>
      <c r="E112" s="23">
        <v>0</v>
      </c>
    </row>
    <row r="113" spans="1:5" x14ac:dyDescent="0.35">
      <c r="A113" s="7">
        <f>insurance!B112</f>
        <v>54</v>
      </c>
      <c r="B113" s="7">
        <f>insurance!D112</f>
        <v>33.630000000000003</v>
      </c>
      <c r="C113" s="7">
        <f>insurance!E112</f>
        <v>1</v>
      </c>
      <c r="D113" s="7">
        <f>insurance!H112</f>
        <v>10825.253699999999</v>
      </c>
      <c r="E113" s="23">
        <v>0</v>
      </c>
    </row>
    <row r="114" spans="1:5" x14ac:dyDescent="0.35">
      <c r="A114" s="7">
        <f>insurance!B113</f>
        <v>55</v>
      </c>
      <c r="B114" s="7">
        <f>insurance!D113</f>
        <v>29.7</v>
      </c>
      <c r="C114" s="7">
        <f>insurance!E113</f>
        <v>2</v>
      </c>
      <c r="D114" s="7">
        <f>insurance!H113</f>
        <v>11881.358</v>
      </c>
      <c r="E114" s="23">
        <v>1</v>
      </c>
    </row>
    <row r="115" spans="1:5" x14ac:dyDescent="0.35">
      <c r="A115" s="7">
        <f>insurance!B114</f>
        <v>37</v>
      </c>
      <c r="B115" s="7">
        <f>insurance!D114</f>
        <v>30.8</v>
      </c>
      <c r="C115" s="7">
        <f>insurance!E114</f>
        <v>0</v>
      </c>
      <c r="D115" s="7">
        <f>insurance!H114</f>
        <v>4646.759</v>
      </c>
      <c r="E115" s="23">
        <v>0</v>
      </c>
    </row>
    <row r="116" spans="1:5" x14ac:dyDescent="0.35">
      <c r="A116" s="7">
        <f>insurance!B115</f>
        <v>21</v>
      </c>
      <c r="B116" s="7">
        <f>insurance!D115</f>
        <v>35.72</v>
      </c>
      <c r="C116" s="7">
        <f>insurance!E115</f>
        <v>0</v>
      </c>
      <c r="D116" s="7">
        <f>insurance!H115</f>
        <v>2404.7338</v>
      </c>
      <c r="E116" s="23">
        <v>1</v>
      </c>
    </row>
    <row r="117" spans="1:5" x14ac:dyDescent="0.35">
      <c r="A117" s="7">
        <f>insurance!B116</f>
        <v>52</v>
      </c>
      <c r="B117" s="7">
        <f>insurance!D116</f>
        <v>32.204999999999998</v>
      </c>
      <c r="C117" s="7">
        <f>insurance!E116</f>
        <v>3</v>
      </c>
      <c r="D117" s="7">
        <f>insurance!H116</f>
        <v>11488.31695</v>
      </c>
      <c r="E117" s="23">
        <v>0</v>
      </c>
    </row>
    <row r="118" spans="1:5" x14ac:dyDescent="0.35">
      <c r="A118" s="7">
        <f>insurance!B117</f>
        <v>60</v>
      </c>
      <c r="B118" s="7">
        <f>insurance!D117</f>
        <v>28.594999999999999</v>
      </c>
      <c r="C118" s="7">
        <f>insurance!E117</f>
        <v>0</v>
      </c>
      <c r="D118" s="7">
        <f>insurance!H117</f>
        <v>30259.995559999999</v>
      </c>
      <c r="E118" s="23">
        <v>0</v>
      </c>
    </row>
    <row r="119" spans="1:5" x14ac:dyDescent="0.35">
      <c r="A119" s="7">
        <f>insurance!B118</f>
        <v>58</v>
      </c>
      <c r="B119" s="7">
        <f>insurance!D118</f>
        <v>49.06</v>
      </c>
      <c r="C119" s="7">
        <f>insurance!E118</f>
        <v>0</v>
      </c>
      <c r="D119" s="7">
        <f>insurance!H118</f>
        <v>11381.3254</v>
      </c>
      <c r="E119" s="23">
        <v>0</v>
      </c>
    </row>
    <row r="120" spans="1:5" x14ac:dyDescent="0.35">
      <c r="A120" s="7">
        <f>insurance!B119</f>
        <v>29</v>
      </c>
      <c r="B120" s="7">
        <f>insurance!D119</f>
        <v>27.94</v>
      </c>
      <c r="C120" s="7">
        <f>insurance!E119</f>
        <v>1</v>
      </c>
      <c r="D120" s="7">
        <f>insurance!H119</f>
        <v>19107.779600000002</v>
      </c>
      <c r="E120" s="23">
        <v>1</v>
      </c>
    </row>
    <row r="121" spans="1:5" x14ac:dyDescent="0.35">
      <c r="A121" s="7">
        <f>insurance!B120</f>
        <v>49</v>
      </c>
      <c r="B121" s="7">
        <f>insurance!D120</f>
        <v>27.17</v>
      </c>
      <c r="C121" s="7">
        <f>insurance!E120</f>
        <v>0</v>
      </c>
      <c r="D121" s="7">
        <f>insurance!H120</f>
        <v>8601.3292999999994</v>
      </c>
      <c r="E121" s="23">
        <v>1</v>
      </c>
    </row>
    <row r="122" spans="1:5" x14ac:dyDescent="0.35">
      <c r="A122" s="7">
        <f>insurance!B121</f>
        <v>37</v>
      </c>
      <c r="B122" s="7">
        <f>insurance!D121</f>
        <v>23.37</v>
      </c>
      <c r="C122" s="7">
        <f>insurance!E121</f>
        <v>2</v>
      </c>
      <c r="D122" s="7">
        <f>insurance!H121</f>
        <v>6686.4313000000002</v>
      </c>
      <c r="E122" s="23">
        <v>1</v>
      </c>
    </row>
    <row r="123" spans="1:5" x14ac:dyDescent="0.35">
      <c r="A123" s="7">
        <f>insurance!B122</f>
        <v>44</v>
      </c>
      <c r="B123" s="7">
        <f>insurance!D122</f>
        <v>37.1</v>
      </c>
      <c r="C123" s="7">
        <f>insurance!E122</f>
        <v>2</v>
      </c>
      <c r="D123" s="7">
        <f>insurance!H122</f>
        <v>7740.3370000000004</v>
      </c>
      <c r="E123" s="23">
        <v>0</v>
      </c>
    </row>
    <row r="124" spans="1:5" x14ac:dyDescent="0.35">
      <c r="A124" s="7">
        <f>insurance!B123</f>
        <v>18</v>
      </c>
      <c r="B124" s="7">
        <f>insurance!D123</f>
        <v>23.75</v>
      </c>
      <c r="C124" s="7">
        <f>insurance!E123</f>
        <v>0</v>
      </c>
      <c r="D124" s="7">
        <f>insurance!H123</f>
        <v>1705.6244999999999</v>
      </c>
      <c r="E124" s="23">
        <v>0</v>
      </c>
    </row>
    <row r="125" spans="1:5" x14ac:dyDescent="0.35">
      <c r="A125" s="7">
        <f>insurance!B124</f>
        <v>20</v>
      </c>
      <c r="B125" s="7">
        <f>insurance!D124</f>
        <v>28.975000000000001</v>
      </c>
      <c r="C125" s="7">
        <f>insurance!E124</f>
        <v>0</v>
      </c>
      <c r="D125" s="7">
        <f>insurance!H124</f>
        <v>2257.47525</v>
      </c>
      <c r="E125" s="23">
        <v>1</v>
      </c>
    </row>
    <row r="126" spans="1:5" x14ac:dyDescent="0.35">
      <c r="A126" s="7">
        <f>insurance!B125</f>
        <v>44</v>
      </c>
      <c r="B126" s="7">
        <f>insurance!D125</f>
        <v>31.35</v>
      </c>
      <c r="C126" s="7">
        <f>insurance!E125</f>
        <v>1</v>
      </c>
      <c r="D126" s="7">
        <f>insurance!H125</f>
        <v>39556.494500000001</v>
      </c>
      <c r="E126" s="23">
        <v>0</v>
      </c>
    </row>
    <row r="127" spans="1:5" x14ac:dyDescent="0.35">
      <c r="A127" s="7">
        <f>insurance!B126</f>
        <v>47</v>
      </c>
      <c r="B127" s="7">
        <f>insurance!D126</f>
        <v>33.914999999999999</v>
      </c>
      <c r="C127" s="7">
        <f>insurance!E126</f>
        <v>3</v>
      </c>
      <c r="D127" s="7">
        <f>insurance!H126</f>
        <v>10115.00885</v>
      </c>
      <c r="E127" s="23">
        <v>1</v>
      </c>
    </row>
    <row r="128" spans="1:5" x14ac:dyDescent="0.35">
      <c r="A128" s="7">
        <f>insurance!B127</f>
        <v>26</v>
      </c>
      <c r="B128" s="7">
        <f>insurance!D127</f>
        <v>28.785</v>
      </c>
      <c r="C128" s="7">
        <f>insurance!E127</f>
        <v>0</v>
      </c>
      <c r="D128" s="7">
        <f>insurance!H127</f>
        <v>3385.3991500000002</v>
      </c>
      <c r="E128" s="23">
        <v>1</v>
      </c>
    </row>
    <row r="129" spans="1:5" x14ac:dyDescent="0.35">
      <c r="A129" s="7">
        <f>insurance!B128</f>
        <v>19</v>
      </c>
      <c r="B129" s="7">
        <f>insurance!D128</f>
        <v>28.3</v>
      </c>
      <c r="C129" s="7">
        <f>insurance!E128</f>
        <v>0</v>
      </c>
      <c r="D129" s="7">
        <f>insurance!H128</f>
        <v>17081.080000000002</v>
      </c>
      <c r="E129" s="23">
        <v>1</v>
      </c>
    </row>
    <row r="130" spans="1:5" x14ac:dyDescent="0.35">
      <c r="A130" s="7">
        <f>insurance!B129</f>
        <v>52</v>
      </c>
      <c r="B130" s="7">
        <f>insurance!D129</f>
        <v>37.4</v>
      </c>
      <c r="C130" s="7">
        <f>insurance!E129</f>
        <v>0</v>
      </c>
      <c r="D130" s="7">
        <f>insurance!H129</f>
        <v>9634.5380000000005</v>
      </c>
      <c r="E130" s="23">
        <v>1</v>
      </c>
    </row>
    <row r="131" spans="1:5" x14ac:dyDescent="0.35">
      <c r="A131" s="7">
        <f>insurance!B130</f>
        <v>32</v>
      </c>
      <c r="B131" s="7">
        <f>insurance!D130</f>
        <v>17.765000000000001</v>
      </c>
      <c r="C131" s="7">
        <f>insurance!E130</f>
        <v>2</v>
      </c>
      <c r="D131" s="7">
        <f>insurance!H130</f>
        <v>32734.186300000001</v>
      </c>
      <c r="E131" s="23">
        <v>1</v>
      </c>
    </row>
    <row r="132" spans="1:5" x14ac:dyDescent="0.35">
      <c r="A132" s="7">
        <f>insurance!B131</f>
        <v>38</v>
      </c>
      <c r="B132" s="7">
        <f>insurance!D131</f>
        <v>34.700000000000003</v>
      </c>
      <c r="C132" s="7">
        <f>insurance!E131</f>
        <v>2</v>
      </c>
      <c r="D132" s="7">
        <f>insurance!H131</f>
        <v>6082.4049999999997</v>
      </c>
      <c r="E132" s="23">
        <v>0</v>
      </c>
    </row>
    <row r="133" spans="1:5" x14ac:dyDescent="0.35">
      <c r="A133" s="7">
        <f>insurance!B132</f>
        <v>59</v>
      </c>
      <c r="B133" s="7">
        <f>insurance!D132</f>
        <v>26.504999999999999</v>
      </c>
      <c r="C133" s="7">
        <f>insurance!E132</f>
        <v>0</v>
      </c>
      <c r="D133" s="7">
        <f>insurance!H132</f>
        <v>12815.444949999999</v>
      </c>
      <c r="E133" s="23">
        <v>1</v>
      </c>
    </row>
    <row r="134" spans="1:5" x14ac:dyDescent="0.35">
      <c r="A134" s="7">
        <f>insurance!B133</f>
        <v>61</v>
      </c>
      <c r="B134" s="7">
        <f>insurance!D133</f>
        <v>22.04</v>
      </c>
      <c r="C134" s="7">
        <f>insurance!E133</f>
        <v>0</v>
      </c>
      <c r="D134" s="7">
        <f>insurance!H133</f>
        <v>13616.3586</v>
      </c>
      <c r="E134" s="23">
        <v>1</v>
      </c>
    </row>
    <row r="135" spans="1:5" x14ac:dyDescent="0.35">
      <c r="A135" s="7">
        <f>insurance!B134</f>
        <v>53</v>
      </c>
      <c r="B135" s="7">
        <f>insurance!D134</f>
        <v>35.9</v>
      </c>
      <c r="C135" s="7">
        <f>insurance!E134</f>
        <v>2</v>
      </c>
      <c r="D135" s="7">
        <f>insurance!H134</f>
        <v>11163.567999999999</v>
      </c>
      <c r="E135" s="23">
        <v>1</v>
      </c>
    </row>
    <row r="136" spans="1:5" x14ac:dyDescent="0.35">
      <c r="A136" s="7">
        <f>insurance!B135</f>
        <v>19</v>
      </c>
      <c r="B136" s="7">
        <f>insurance!D135</f>
        <v>25.555</v>
      </c>
      <c r="C136" s="7">
        <f>insurance!E135</f>
        <v>0</v>
      </c>
      <c r="D136" s="7">
        <f>insurance!H135</f>
        <v>1632.5644500000001</v>
      </c>
      <c r="E136" s="23">
        <v>0</v>
      </c>
    </row>
    <row r="137" spans="1:5" x14ac:dyDescent="0.35">
      <c r="A137" s="7">
        <f>insurance!B136</f>
        <v>20</v>
      </c>
      <c r="B137" s="7">
        <f>insurance!D136</f>
        <v>28.785</v>
      </c>
      <c r="C137" s="7">
        <f>insurance!E136</f>
        <v>0</v>
      </c>
      <c r="D137" s="7">
        <f>insurance!H136</f>
        <v>2457.2111500000001</v>
      </c>
      <c r="E137" s="23">
        <v>1</v>
      </c>
    </row>
    <row r="138" spans="1:5" x14ac:dyDescent="0.35">
      <c r="A138" s="7">
        <f>insurance!B137</f>
        <v>22</v>
      </c>
      <c r="B138" s="7">
        <f>insurance!D137</f>
        <v>28.05</v>
      </c>
      <c r="C138" s="7">
        <f>insurance!E137</f>
        <v>0</v>
      </c>
      <c r="D138" s="7">
        <f>insurance!H137</f>
        <v>2155.6815000000001</v>
      </c>
      <c r="E138" s="23">
        <v>1</v>
      </c>
    </row>
    <row r="139" spans="1:5" x14ac:dyDescent="0.35">
      <c r="A139" s="7">
        <f>insurance!B138</f>
        <v>19</v>
      </c>
      <c r="B139" s="7">
        <f>insurance!D138</f>
        <v>34.1</v>
      </c>
      <c r="C139" s="7">
        <f>insurance!E138</f>
        <v>0</v>
      </c>
      <c r="D139" s="7">
        <f>insurance!H138</f>
        <v>1261.442</v>
      </c>
      <c r="E139" s="23">
        <v>0</v>
      </c>
    </row>
    <row r="140" spans="1:5" x14ac:dyDescent="0.35">
      <c r="A140" s="7">
        <f>insurance!B139</f>
        <v>22</v>
      </c>
      <c r="B140" s="7">
        <f>insurance!D139</f>
        <v>25.175000000000001</v>
      </c>
      <c r="C140" s="7">
        <f>insurance!E139</f>
        <v>0</v>
      </c>
      <c r="D140" s="7">
        <f>insurance!H139</f>
        <v>2045.68525</v>
      </c>
      <c r="E140" s="23">
        <v>0</v>
      </c>
    </row>
    <row r="141" spans="1:5" x14ac:dyDescent="0.35">
      <c r="A141" s="7">
        <f>insurance!B140</f>
        <v>54</v>
      </c>
      <c r="B141" s="7">
        <f>insurance!D140</f>
        <v>31.9</v>
      </c>
      <c r="C141" s="7">
        <f>insurance!E140</f>
        <v>3</v>
      </c>
      <c r="D141" s="7">
        <f>insurance!H140</f>
        <v>27322.73386</v>
      </c>
      <c r="E141" s="23">
        <v>1</v>
      </c>
    </row>
    <row r="142" spans="1:5" x14ac:dyDescent="0.35">
      <c r="A142" s="7">
        <f>insurance!B141</f>
        <v>22</v>
      </c>
      <c r="B142" s="7">
        <f>insurance!D141</f>
        <v>36</v>
      </c>
      <c r="C142" s="7">
        <f>insurance!E141</f>
        <v>0</v>
      </c>
      <c r="D142" s="7">
        <f>insurance!H141</f>
        <v>2166.732</v>
      </c>
      <c r="E142" s="23">
        <v>1</v>
      </c>
    </row>
    <row r="143" spans="1:5" x14ac:dyDescent="0.35">
      <c r="A143" s="7">
        <f>insurance!B142</f>
        <v>34</v>
      </c>
      <c r="B143" s="7">
        <f>insurance!D142</f>
        <v>22.42</v>
      </c>
      <c r="C143" s="7">
        <f>insurance!E142</f>
        <v>2</v>
      </c>
      <c r="D143" s="7">
        <f>insurance!H142</f>
        <v>27375.904780000001</v>
      </c>
      <c r="E143" s="23">
        <v>0</v>
      </c>
    </row>
    <row r="144" spans="1:5" x14ac:dyDescent="0.35">
      <c r="A144" s="7">
        <f>insurance!B143</f>
        <v>26</v>
      </c>
      <c r="B144" s="7">
        <f>insurance!D143</f>
        <v>32.49</v>
      </c>
      <c r="C144" s="7">
        <f>insurance!E143</f>
        <v>1</v>
      </c>
      <c r="D144" s="7">
        <f>insurance!H143</f>
        <v>3490.5491000000002</v>
      </c>
      <c r="E144" s="23">
        <v>0</v>
      </c>
    </row>
    <row r="145" spans="1:5" x14ac:dyDescent="0.35">
      <c r="A145" s="7">
        <f>insurance!B144</f>
        <v>34</v>
      </c>
      <c r="B145" s="7">
        <f>insurance!D144</f>
        <v>25.3</v>
      </c>
      <c r="C145" s="7">
        <f>insurance!E144</f>
        <v>2</v>
      </c>
      <c r="D145" s="7">
        <f>insurance!H144</f>
        <v>18972.494999999999</v>
      </c>
      <c r="E145" s="23">
        <v>0</v>
      </c>
    </row>
    <row r="146" spans="1:5" x14ac:dyDescent="0.35">
      <c r="A146" s="7">
        <f>insurance!B145</f>
        <v>29</v>
      </c>
      <c r="B146" s="7">
        <f>insurance!D145</f>
        <v>29.734999999999999</v>
      </c>
      <c r="C146" s="7">
        <f>insurance!E145</f>
        <v>2</v>
      </c>
      <c r="D146" s="7">
        <f>insurance!H145</f>
        <v>18157.876</v>
      </c>
      <c r="E146" s="23">
        <v>0</v>
      </c>
    </row>
    <row r="147" spans="1:5" x14ac:dyDescent="0.35">
      <c r="A147" s="7">
        <f>insurance!B146</f>
        <v>30</v>
      </c>
      <c r="B147" s="7">
        <f>insurance!D146</f>
        <v>28.69</v>
      </c>
      <c r="C147" s="7">
        <f>insurance!E146</f>
        <v>3</v>
      </c>
      <c r="D147" s="7">
        <f>insurance!H146</f>
        <v>20745.989099999999</v>
      </c>
      <c r="E147" s="23">
        <v>0</v>
      </c>
    </row>
    <row r="148" spans="1:5" x14ac:dyDescent="0.35">
      <c r="A148" s="7">
        <f>insurance!B147</f>
        <v>29</v>
      </c>
      <c r="B148" s="7">
        <f>insurance!D147</f>
        <v>38.83</v>
      </c>
      <c r="C148" s="7">
        <f>insurance!E147</f>
        <v>3</v>
      </c>
      <c r="D148" s="7">
        <f>insurance!H147</f>
        <v>5138.2566999999999</v>
      </c>
      <c r="E148" s="23">
        <v>1</v>
      </c>
    </row>
    <row r="149" spans="1:5" x14ac:dyDescent="0.35">
      <c r="A149" s="7">
        <f>insurance!B148</f>
        <v>46</v>
      </c>
      <c r="B149" s="7">
        <f>insurance!D148</f>
        <v>30.495000000000001</v>
      </c>
      <c r="C149" s="7">
        <f>insurance!E148</f>
        <v>3</v>
      </c>
      <c r="D149" s="7">
        <f>insurance!H148</f>
        <v>40720.551050000002</v>
      </c>
      <c r="E149" s="23">
        <v>0</v>
      </c>
    </row>
    <row r="150" spans="1:5" x14ac:dyDescent="0.35">
      <c r="A150" s="7">
        <f>insurance!B149</f>
        <v>51</v>
      </c>
      <c r="B150" s="7">
        <f>insurance!D149</f>
        <v>37.729999999999997</v>
      </c>
      <c r="C150" s="7">
        <f>insurance!E149</f>
        <v>1</v>
      </c>
      <c r="D150" s="7">
        <f>insurance!H149</f>
        <v>9877.6077000000005</v>
      </c>
      <c r="E150" s="23">
        <v>1</v>
      </c>
    </row>
    <row r="151" spans="1:5" x14ac:dyDescent="0.35">
      <c r="A151" s="7">
        <f>insurance!B150</f>
        <v>53</v>
      </c>
      <c r="B151" s="7">
        <f>insurance!D150</f>
        <v>37.43</v>
      </c>
      <c r="C151" s="7">
        <f>insurance!E150</f>
        <v>1</v>
      </c>
      <c r="D151" s="7">
        <f>insurance!H150</f>
        <v>10959.6947</v>
      </c>
      <c r="E151" s="23">
        <v>1</v>
      </c>
    </row>
    <row r="152" spans="1:5" x14ac:dyDescent="0.35">
      <c r="A152" s="7">
        <f>insurance!B151</f>
        <v>19</v>
      </c>
      <c r="B152" s="7">
        <f>insurance!D151</f>
        <v>28.4</v>
      </c>
      <c r="C152" s="7">
        <f>insurance!E151</f>
        <v>1</v>
      </c>
      <c r="D152" s="7">
        <f>insurance!H151</f>
        <v>1842.519</v>
      </c>
      <c r="E152" s="23">
        <v>0</v>
      </c>
    </row>
    <row r="153" spans="1:5" x14ac:dyDescent="0.35">
      <c r="A153" s="7">
        <f>insurance!B152</f>
        <v>35</v>
      </c>
      <c r="B153" s="7">
        <f>insurance!D152</f>
        <v>24.13</v>
      </c>
      <c r="C153" s="7">
        <f>insurance!E152</f>
        <v>1</v>
      </c>
      <c r="D153" s="7">
        <f>insurance!H152</f>
        <v>5125.2156999999997</v>
      </c>
      <c r="E153" s="23">
        <v>0</v>
      </c>
    </row>
    <row r="154" spans="1:5" x14ac:dyDescent="0.35">
      <c r="A154" s="7">
        <f>insurance!B153</f>
        <v>48</v>
      </c>
      <c r="B154" s="7">
        <f>insurance!D153</f>
        <v>29.7</v>
      </c>
      <c r="C154" s="7">
        <f>insurance!E153</f>
        <v>0</v>
      </c>
      <c r="D154" s="7">
        <f>insurance!H153</f>
        <v>7789.6350000000002</v>
      </c>
      <c r="E154" s="23">
        <v>0</v>
      </c>
    </row>
    <row r="155" spans="1:5" x14ac:dyDescent="0.35">
      <c r="A155" s="7">
        <f>insurance!B154</f>
        <v>32</v>
      </c>
      <c r="B155" s="7">
        <f>insurance!D154</f>
        <v>37.145000000000003</v>
      </c>
      <c r="C155" s="7">
        <f>insurance!E154</f>
        <v>3</v>
      </c>
      <c r="D155" s="7">
        <f>insurance!H154</f>
        <v>6334.3435499999996</v>
      </c>
      <c r="E155" s="23">
        <v>1</v>
      </c>
    </row>
    <row r="156" spans="1:5" x14ac:dyDescent="0.35">
      <c r="A156" s="7">
        <f>insurance!B155</f>
        <v>42</v>
      </c>
      <c r="B156" s="7">
        <f>insurance!D155</f>
        <v>23.37</v>
      </c>
      <c r="C156" s="7">
        <f>insurance!E155</f>
        <v>0</v>
      </c>
      <c r="D156" s="7">
        <f>insurance!H155</f>
        <v>19964.746299999999</v>
      </c>
      <c r="E156" s="23">
        <v>1</v>
      </c>
    </row>
    <row r="157" spans="1:5" x14ac:dyDescent="0.35">
      <c r="A157" s="7">
        <f>insurance!B156</f>
        <v>40</v>
      </c>
      <c r="B157" s="7">
        <f>insurance!D156</f>
        <v>25.46</v>
      </c>
      <c r="C157" s="7">
        <f>insurance!E156</f>
        <v>1</v>
      </c>
      <c r="D157" s="7">
        <f>insurance!H156</f>
        <v>7077.1894000000002</v>
      </c>
      <c r="E157" s="23">
        <v>1</v>
      </c>
    </row>
    <row r="158" spans="1:5" x14ac:dyDescent="0.35">
      <c r="A158" s="7">
        <f>insurance!B157</f>
        <v>44</v>
      </c>
      <c r="B158" s="7">
        <f>insurance!D157</f>
        <v>39.520000000000003</v>
      </c>
      <c r="C158" s="7">
        <f>insurance!E157</f>
        <v>0</v>
      </c>
      <c r="D158" s="7">
        <f>insurance!H157</f>
        <v>6948.7007999999996</v>
      </c>
      <c r="E158" s="23">
        <v>0</v>
      </c>
    </row>
    <row r="159" spans="1:5" x14ac:dyDescent="0.35">
      <c r="A159" s="7">
        <f>insurance!B158</f>
        <v>48</v>
      </c>
      <c r="B159" s="7">
        <f>insurance!D158</f>
        <v>24.42</v>
      </c>
      <c r="C159" s="7">
        <f>insurance!E158</f>
        <v>0</v>
      </c>
      <c r="D159" s="7">
        <f>insurance!H158</f>
        <v>21223.675800000001</v>
      </c>
      <c r="E159" s="23">
        <v>0</v>
      </c>
    </row>
    <row r="160" spans="1:5" x14ac:dyDescent="0.35">
      <c r="A160" s="7">
        <f>insurance!B159</f>
        <v>18</v>
      </c>
      <c r="B160" s="7">
        <f>insurance!D159</f>
        <v>25.175000000000001</v>
      </c>
      <c r="C160" s="7">
        <f>insurance!E159</f>
        <v>0</v>
      </c>
      <c r="D160" s="7">
        <f>insurance!H159</f>
        <v>15518.180249999999</v>
      </c>
      <c r="E160" s="23">
        <v>0</v>
      </c>
    </row>
    <row r="161" spans="1:5" x14ac:dyDescent="0.35">
      <c r="A161" s="7">
        <f>insurance!B160</f>
        <v>30</v>
      </c>
      <c r="B161" s="7">
        <f>insurance!D160</f>
        <v>35.53</v>
      </c>
      <c r="C161" s="7">
        <f>insurance!E160</f>
        <v>0</v>
      </c>
      <c r="D161" s="7">
        <f>insurance!H160</f>
        <v>36950.256699999998</v>
      </c>
      <c r="E161" s="23">
        <v>0</v>
      </c>
    </row>
    <row r="162" spans="1:5" x14ac:dyDescent="0.35">
      <c r="A162" s="7">
        <f>insurance!B161</f>
        <v>50</v>
      </c>
      <c r="B162" s="7">
        <f>insurance!D161</f>
        <v>27.83</v>
      </c>
      <c r="C162" s="7">
        <f>insurance!E161</f>
        <v>3</v>
      </c>
      <c r="D162" s="7">
        <f>insurance!H161</f>
        <v>19749.383379999999</v>
      </c>
      <c r="E162" s="23">
        <v>1</v>
      </c>
    </row>
    <row r="163" spans="1:5" x14ac:dyDescent="0.35">
      <c r="A163" s="7">
        <f>insurance!B162</f>
        <v>42</v>
      </c>
      <c r="B163" s="7">
        <f>insurance!D162</f>
        <v>26.6</v>
      </c>
      <c r="C163" s="7">
        <f>insurance!E162</f>
        <v>0</v>
      </c>
      <c r="D163" s="7">
        <f>insurance!H162</f>
        <v>21348.705999999998</v>
      </c>
      <c r="E163" s="23">
        <v>1</v>
      </c>
    </row>
    <row r="164" spans="1:5" x14ac:dyDescent="0.35">
      <c r="A164" s="7">
        <f>insurance!B163</f>
        <v>18</v>
      </c>
      <c r="B164" s="7">
        <f>insurance!D163</f>
        <v>36.85</v>
      </c>
      <c r="C164" s="7">
        <f>insurance!E163</f>
        <v>0</v>
      </c>
      <c r="D164" s="7">
        <f>insurance!H163</f>
        <v>36149.483500000002</v>
      </c>
      <c r="E164" s="23">
        <v>1</v>
      </c>
    </row>
    <row r="165" spans="1:5" x14ac:dyDescent="0.35">
      <c r="A165" s="7">
        <f>insurance!B164</f>
        <v>54</v>
      </c>
      <c r="B165" s="7">
        <f>insurance!D164</f>
        <v>39.6</v>
      </c>
      <c r="C165" s="7">
        <f>insurance!E164</f>
        <v>1</v>
      </c>
      <c r="D165" s="7">
        <f>insurance!H164</f>
        <v>10450.552</v>
      </c>
      <c r="E165" s="23">
        <v>0</v>
      </c>
    </row>
    <row r="166" spans="1:5" x14ac:dyDescent="0.35">
      <c r="A166" s="7">
        <f>insurance!B165</f>
        <v>32</v>
      </c>
      <c r="B166" s="7">
        <f>insurance!D165</f>
        <v>29.8</v>
      </c>
      <c r="C166" s="7">
        <f>insurance!E165</f>
        <v>2</v>
      </c>
      <c r="D166" s="7">
        <f>insurance!H165</f>
        <v>5152.134</v>
      </c>
      <c r="E166" s="23">
        <v>1</v>
      </c>
    </row>
    <row r="167" spans="1:5" x14ac:dyDescent="0.35">
      <c r="A167" s="7">
        <f>insurance!B166</f>
        <v>37</v>
      </c>
      <c r="B167" s="7">
        <f>insurance!D166</f>
        <v>29.64</v>
      </c>
      <c r="C167" s="7">
        <f>insurance!E166</f>
        <v>0</v>
      </c>
      <c r="D167" s="7">
        <f>insurance!H166</f>
        <v>5028.1466</v>
      </c>
      <c r="E167" s="23">
        <v>0</v>
      </c>
    </row>
    <row r="168" spans="1:5" x14ac:dyDescent="0.35">
      <c r="A168" s="7">
        <f>insurance!B167</f>
        <v>47</v>
      </c>
      <c r="B168" s="7">
        <f>insurance!D167</f>
        <v>28.215</v>
      </c>
      <c r="C168" s="7">
        <f>insurance!E167</f>
        <v>4</v>
      </c>
      <c r="D168" s="7">
        <f>insurance!H167</f>
        <v>10407.085849999999</v>
      </c>
      <c r="E168" s="23">
        <v>0</v>
      </c>
    </row>
    <row r="169" spans="1:5" x14ac:dyDescent="0.35">
      <c r="A169" s="7">
        <f>insurance!B168</f>
        <v>20</v>
      </c>
      <c r="B169" s="7">
        <f>insurance!D168</f>
        <v>37</v>
      </c>
      <c r="C169" s="7">
        <f>insurance!E168</f>
        <v>5</v>
      </c>
      <c r="D169" s="7">
        <f>insurance!H168</f>
        <v>4830.63</v>
      </c>
      <c r="E169" s="23">
        <v>1</v>
      </c>
    </row>
    <row r="170" spans="1:5" x14ac:dyDescent="0.35">
      <c r="A170" s="7">
        <f>insurance!B169</f>
        <v>32</v>
      </c>
      <c r="B170" s="7">
        <f>insurance!D169</f>
        <v>33.155000000000001</v>
      </c>
      <c r="C170" s="7">
        <f>insurance!E169</f>
        <v>3</v>
      </c>
      <c r="D170" s="7">
        <f>insurance!H169</f>
        <v>6128.79745</v>
      </c>
      <c r="E170" s="23">
        <v>1</v>
      </c>
    </row>
    <row r="171" spans="1:5" x14ac:dyDescent="0.35">
      <c r="A171" s="7">
        <f>insurance!B170</f>
        <v>19</v>
      </c>
      <c r="B171" s="7">
        <f>insurance!D170</f>
        <v>31.824999999999999</v>
      </c>
      <c r="C171" s="7">
        <f>insurance!E170</f>
        <v>1</v>
      </c>
      <c r="D171" s="7">
        <f>insurance!H170</f>
        <v>2719.2797500000001</v>
      </c>
      <c r="E171" s="23">
        <v>1</v>
      </c>
    </row>
    <row r="172" spans="1:5" x14ac:dyDescent="0.35">
      <c r="A172" s="7">
        <f>insurance!B171</f>
        <v>27</v>
      </c>
      <c r="B172" s="7">
        <f>insurance!D171</f>
        <v>18.905000000000001</v>
      </c>
      <c r="C172" s="7">
        <f>insurance!E171</f>
        <v>3</v>
      </c>
      <c r="D172" s="7">
        <f>insurance!H171</f>
        <v>4827.9049500000001</v>
      </c>
      <c r="E172" s="23">
        <v>0</v>
      </c>
    </row>
    <row r="173" spans="1:5" x14ac:dyDescent="0.35">
      <c r="A173" s="7">
        <f>insurance!B172</f>
        <v>63</v>
      </c>
      <c r="B173" s="7">
        <f>insurance!D172</f>
        <v>41.47</v>
      </c>
      <c r="C173" s="7">
        <f>insurance!E172</f>
        <v>0</v>
      </c>
      <c r="D173" s="7">
        <f>insurance!H172</f>
        <v>13405.390299999999</v>
      </c>
      <c r="E173" s="23">
        <v>0</v>
      </c>
    </row>
    <row r="174" spans="1:5" x14ac:dyDescent="0.35">
      <c r="A174" s="7">
        <f>insurance!B173</f>
        <v>49</v>
      </c>
      <c r="B174" s="7">
        <f>insurance!D173</f>
        <v>30.3</v>
      </c>
      <c r="C174" s="7">
        <f>insurance!E173</f>
        <v>0</v>
      </c>
      <c r="D174" s="7">
        <f>insurance!H173</f>
        <v>8116.68</v>
      </c>
      <c r="E174" s="23">
        <v>0</v>
      </c>
    </row>
    <row r="175" spans="1:5" x14ac:dyDescent="0.35">
      <c r="A175" s="7">
        <f>insurance!B174</f>
        <v>18</v>
      </c>
      <c r="B175" s="7">
        <f>insurance!D174</f>
        <v>15.96</v>
      </c>
      <c r="C175" s="7">
        <f>insurance!E174</f>
        <v>0</v>
      </c>
      <c r="D175" s="7">
        <f>insurance!H174</f>
        <v>1694.7963999999999</v>
      </c>
      <c r="E175" s="23">
        <v>0</v>
      </c>
    </row>
    <row r="176" spans="1:5" x14ac:dyDescent="0.35">
      <c r="A176" s="7">
        <f>insurance!B175</f>
        <v>35</v>
      </c>
      <c r="B176" s="7">
        <f>insurance!D175</f>
        <v>34.799999999999997</v>
      </c>
      <c r="C176" s="7">
        <f>insurance!E175</f>
        <v>1</v>
      </c>
      <c r="D176" s="7">
        <f>insurance!H175</f>
        <v>5246.0469999999996</v>
      </c>
      <c r="E176" s="23">
        <v>1</v>
      </c>
    </row>
    <row r="177" spans="1:5" x14ac:dyDescent="0.35">
      <c r="A177" s="7">
        <f>insurance!B176</f>
        <v>24</v>
      </c>
      <c r="B177" s="7">
        <f>insurance!D176</f>
        <v>33.344999999999999</v>
      </c>
      <c r="C177" s="7">
        <f>insurance!E176</f>
        <v>0</v>
      </c>
      <c r="D177" s="7">
        <f>insurance!H176</f>
        <v>2855.4375500000001</v>
      </c>
      <c r="E177" s="23">
        <v>1</v>
      </c>
    </row>
    <row r="178" spans="1:5" x14ac:dyDescent="0.35">
      <c r="A178" s="7">
        <f>insurance!B177</f>
        <v>63</v>
      </c>
      <c r="B178" s="7">
        <f>insurance!D177</f>
        <v>37.700000000000003</v>
      </c>
      <c r="C178" s="7">
        <f>insurance!E177</f>
        <v>0</v>
      </c>
      <c r="D178" s="7">
        <f>insurance!H177</f>
        <v>48824.45</v>
      </c>
      <c r="E178" s="23">
        <v>1</v>
      </c>
    </row>
    <row r="179" spans="1:5" x14ac:dyDescent="0.35">
      <c r="A179" s="7">
        <f>insurance!B178</f>
        <v>38</v>
      </c>
      <c r="B179" s="7">
        <f>insurance!D178</f>
        <v>27.835000000000001</v>
      </c>
      <c r="C179" s="7">
        <f>insurance!E178</f>
        <v>2</v>
      </c>
      <c r="D179" s="7">
        <f>insurance!H178</f>
        <v>6455.86265</v>
      </c>
      <c r="E179" s="23">
        <v>0</v>
      </c>
    </row>
    <row r="180" spans="1:5" x14ac:dyDescent="0.35">
      <c r="A180" s="7">
        <f>insurance!B179</f>
        <v>54</v>
      </c>
      <c r="B180" s="7">
        <f>insurance!D179</f>
        <v>29.2</v>
      </c>
      <c r="C180" s="7">
        <f>insurance!E179</f>
        <v>1</v>
      </c>
      <c r="D180" s="7">
        <f>insurance!H179</f>
        <v>10436.096</v>
      </c>
      <c r="E180" s="23">
        <v>0</v>
      </c>
    </row>
    <row r="181" spans="1:5" x14ac:dyDescent="0.35">
      <c r="A181" s="7">
        <f>insurance!B180</f>
        <v>46</v>
      </c>
      <c r="B181" s="7">
        <f>insurance!D180</f>
        <v>28.9</v>
      </c>
      <c r="C181" s="7">
        <f>insurance!E180</f>
        <v>2</v>
      </c>
      <c r="D181" s="7">
        <f>insurance!H180</f>
        <v>8823.2790000000005</v>
      </c>
      <c r="E181" s="23">
        <v>1</v>
      </c>
    </row>
    <row r="182" spans="1:5" x14ac:dyDescent="0.35">
      <c r="A182" s="7">
        <f>insurance!B181</f>
        <v>41</v>
      </c>
      <c r="B182" s="7">
        <f>insurance!D181</f>
        <v>33.155000000000001</v>
      </c>
      <c r="C182" s="7">
        <f>insurance!E181</f>
        <v>3</v>
      </c>
      <c r="D182" s="7">
        <f>insurance!H181</f>
        <v>8538.28845</v>
      </c>
      <c r="E182" s="23">
        <v>1</v>
      </c>
    </row>
    <row r="183" spans="1:5" x14ac:dyDescent="0.35">
      <c r="A183" s="7">
        <f>insurance!B182</f>
        <v>58</v>
      </c>
      <c r="B183" s="7">
        <f>insurance!D182</f>
        <v>28.594999999999999</v>
      </c>
      <c r="C183" s="7">
        <f>insurance!E182</f>
        <v>0</v>
      </c>
      <c r="D183" s="7">
        <f>insurance!H182</f>
        <v>11735.87905</v>
      </c>
      <c r="E183" s="23">
        <v>0</v>
      </c>
    </row>
    <row r="184" spans="1:5" x14ac:dyDescent="0.35">
      <c r="A184" s="7">
        <f>insurance!B183</f>
        <v>18</v>
      </c>
      <c r="B184" s="7">
        <f>insurance!D183</f>
        <v>38.28</v>
      </c>
      <c r="C184" s="7">
        <f>insurance!E183</f>
        <v>0</v>
      </c>
      <c r="D184" s="7">
        <f>insurance!H183</f>
        <v>1631.8212000000001</v>
      </c>
      <c r="E184" s="23">
        <v>1</v>
      </c>
    </row>
    <row r="185" spans="1:5" x14ac:dyDescent="0.35">
      <c r="A185" s="7">
        <f>insurance!B184</f>
        <v>22</v>
      </c>
      <c r="B185" s="7">
        <f>insurance!D184</f>
        <v>19.95</v>
      </c>
      <c r="C185" s="7">
        <f>insurance!E184</f>
        <v>3</v>
      </c>
      <c r="D185" s="7">
        <f>insurance!H184</f>
        <v>4005.4225000000001</v>
      </c>
      <c r="E185" s="23">
        <v>0</v>
      </c>
    </row>
    <row r="186" spans="1:5" x14ac:dyDescent="0.35">
      <c r="A186" s="7">
        <f>insurance!B185</f>
        <v>44</v>
      </c>
      <c r="B186" s="7">
        <f>insurance!D185</f>
        <v>26.41</v>
      </c>
      <c r="C186" s="7">
        <f>insurance!E185</f>
        <v>0</v>
      </c>
      <c r="D186" s="7">
        <f>insurance!H185</f>
        <v>7419.4778999999999</v>
      </c>
      <c r="E186" s="23">
        <v>1</v>
      </c>
    </row>
    <row r="187" spans="1:5" x14ac:dyDescent="0.35">
      <c r="A187" s="7">
        <f>insurance!B186</f>
        <v>44</v>
      </c>
      <c r="B187" s="7">
        <f>insurance!D186</f>
        <v>30.69</v>
      </c>
      <c r="C187" s="7">
        <f>insurance!E186</f>
        <v>2</v>
      </c>
      <c r="D187" s="7">
        <f>insurance!H186</f>
        <v>7731.4270999999999</v>
      </c>
      <c r="E187" s="23">
        <v>0</v>
      </c>
    </row>
    <row r="188" spans="1:5" x14ac:dyDescent="0.35">
      <c r="A188" s="7">
        <f>insurance!B187</f>
        <v>36</v>
      </c>
      <c r="B188" s="7">
        <f>insurance!D187</f>
        <v>41.895000000000003</v>
      </c>
      <c r="C188" s="7">
        <f>insurance!E187</f>
        <v>3</v>
      </c>
      <c r="D188" s="7">
        <f>insurance!H187</f>
        <v>43753.337050000002</v>
      </c>
      <c r="E188" s="23">
        <v>0</v>
      </c>
    </row>
    <row r="189" spans="1:5" x14ac:dyDescent="0.35">
      <c r="A189" s="7">
        <f>insurance!B188</f>
        <v>26</v>
      </c>
      <c r="B189" s="7">
        <f>insurance!D188</f>
        <v>29.92</v>
      </c>
      <c r="C189" s="7">
        <f>insurance!E188</f>
        <v>2</v>
      </c>
      <c r="D189" s="7">
        <f>insurance!H188</f>
        <v>3981.9767999999999</v>
      </c>
      <c r="E189" s="23">
        <v>1</v>
      </c>
    </row>
    <row r="190" spans="1:5" x14ac:dyDescent="0.35">
      <c r="A190" s="7">
        <f>insurance!B189</f>
        <v>30</v>
      </c>
      <c r="B190" s="7">
        <f>insurance!D189</f>
        <v>30.9</v>
      </c>
      <c r="C190" s="7">
        <f>insurance!E189</f>
        <v>3</v>
      </c>
      <c r="D190" s="7">
        <f>insurance!H189</f>
        <v>5325.6509999999998</v>
      </c>
      <c r="E190" s="23">
        <v>1</v>
      </c>
    </row>
    <row r="191" spans="1:5" x14ac:dyDescent="0.35">
      <c r="A191" s="7">
        <f>insurance!B190</f>
        <v>41</v>
      </c>
      <c r="B191" s="7">
        <f>insurance!D190</f>
        <v>32.200000000000003</v>
      </c>
      <c r="C191" s="7">
        <f>insurance!E190</f>
        <v>1</v>
      </c>
      <c r="D191" s="7">
        <f>insurance!H190</f>
        <v>6775.9610000000002</v>
      </c>
      <c r="E191" s="23">
        <v>1</v>
      </c>
    </row>
    <row r="192" spans="1:5" x14ac:dyDescent="0.35">
      <c r="A192" s="7">
        <f>insurance!B191</f>
        <v>29</v>
      </c>
      <c r="B192" s="7">
        <f>insurance!D191</f>
        <v>32.11</v>
      </c>
      <c r="C192" s="7">
        <f>insurance!E191</f>
        <v>2</v>
      </c>
      <c r="D192" s="7">
        <f>insurance!H191</f>
        <v>4922.9159</v>
      </c>
      <c r="E192" s="23">
        <v>1</v>
      </c>
    </row>
    <row r="193" spans="1:5" x14ac:dyDescent="0.35">
      <c r="A193" s="7">
        <f>insurance!B192</f>
        <v>61</v>
      </c>
      <c r="B193" s="7">
        <f>insurance!D192</f>
        <v>31.57</v>
      </c>
      <c r="C193" s="7">
        <f>insurance!E192</f>
        <v>0</v>
      </c>
      <c r="D193" s="7">
        <f>insurance!H192</f>
        <v>12557.605299999999</v>
      </c>
      <c r="E193" s="23">
        <v>0</v>
      </c>
    </row>
    <row r="194" spans="1:5" x14ac:dyDescent="0.35">
      <c r="A194" s="7">
        <f>insurance!B193</f>
        <v>36</v>
      </c>
      <c r="B194" s="7">
        <f>insurance!D193</f>
        <v>26.2</v>
      </c>
      <c r="C194" s="7">
        <f>insurance!E193</f>
        <v>0</v>
      </c>
      <c r="D194" s="7">
        <f>insurance!H193</f>
        <v>4883.866</v>
      </c>
      <c r="E194" s="23">
        <v>1</v>
      </c>
    </row>
    <row r="195" spans="1:5" x14ac:dyDescent="0.35">
      <c r="A195" s="7">
        <f>insurance!B194</f>
        <v>25</v>
      </c>
      <c r="B195" s="7">
        <f>insurance!D194</f>
        <v>25.74</v>
      </c>
      <c r="C195" s="7">
        <f>insurance!E194</f>
        <v>0</v>
      </c>
      <c r="D195" s="7">
        <f>insurance!H194</f>
        <v>2137.6536000000001</v>
      </c>
      <c r="E195" s="23">
        <v>0</v>
      </c>
    </row>
    <row r="196" spans="1:5" x14ac:dyDescent="0.35">
      <c r="A196" s="7">
        <f>insurance!B195</f>
        <v>56</v>
      </c>
      <c r="B196" s="7">
        <f>insurance!D195</f>
        <v>26.6</v>
      </c>
      <c r="C196" s="7">
        <f>insurance!E195</f>
        <v>1</v>
      </c>
      <c r="D196" s="7">
        <f>insurance!H195</f>
        <v>12044.342000000001</v>
      </c>
      <c r="E196" s="23">
        <v>1</v>
      </c>
    </row>
    <row r="197" spans="1:5" x14ac:dyDescent="0.35">
      <c r="A197" s="7">
        <f>insurance!B196</f>
        <v>18</v>
      </c>
      <c r="B197" s="7">
        <f>insurance!D196</f>
        <v>34.43</v>
      </c>
      <c r="C197" s="7">
        <f>insurance!E196</f>
        <v>0</v>
      </c>
      <c r="D197" s="7">
        <f>insurance!H196</f>
        <v>1137.4697000000001</v>
      </c>
      <c r="E197" s="23">
        <v>0</v>
      </c>
    </row>
    <row r="198" spans="1:5" x14ac:dyDescent="0.35">
      <c r="A198" s="7">
        <f>insurance!B197</f>
        <v>19</v>
      </c>
      <c r="B198" s="7">
        <f>insurance!D197</f>
        <v>30.59</v>
      </c>
      <c r="C198" s="7">
        <f>insurance!E197</f>
        <v>0</v>
      </c>
      <c r="D198" s="7">
        <f>insurance!H197</f>
        <v>1639.5631000000001</v>
      </c>
      <c r="E198" s="23">
        <v>0</v>
      </c>
    </row>
    <row r="199" spans="1:5" x14ac:dyDescent="0.35">
      <c r="A199" s="7">
        <f>insurance!B198</f>
        <v>39</v>
      </c>
      <c r="B199" s="7">
        <f>insurance!D198</f>
        <v>32.799999999999997</v>
      </c>
      <c r="C199" s="7">
        <f>insurance!E198</f>
        <v>0</v>
      </c>
      <c r="D199" s="7">
        <f>insurance!H198</f>
        <v>5649.7150000000001</v>
      </c>
      <c r="E199" s="23">
        <v>1</v>
      </c>
    </row>
    <row r="200" spans="1:5" x14ac:dyDescent="0.35">
      <c r="A200" s="7">
        <f>insurance!B199</f>
        <v>45</v>
      </c>
      <c r="B200" s="7">
        <f>insurance!D199</f>
        <v>28.6</v>
      </c>
      <c r="C200" s="7">
        <f>insurance!E199</f>
        <v>2</v>
      </c>
      <c r="D200" s="7">
        <f>insurance!H199</f>
        <v>8516.8289999999997</v>
      </c>
      <c r="E200" s="23">
        <v>1</v>
      </c>
    </row>
    <row r="201" spans="1:5" x14ac:dyDescent="0.35">
      <c r="A201" s="7">
        <f>insurance!B200</f>
        <v>51</v>
      </c>
      <c r="B201" s="7">
        <f>insurance!D200</f>
        <v>18.05</v>
      </c>
      <c r="C201" s="7">
        <f>insurance!E200</f>
        <v>0</v>
      </c>
      <c r="D201" s="7">
        <f>insurance!H200</f>
        <v>9644.2525000000005</v>
      </c>
      <c r="E201" s="23">
        <v>1</v>
      </c>
    </row>
    <row r="202" spans="1:5" x14ac:dyDescent="0.35">
      <c r="A202" s="7">
        <f>insurance!B201</f>
        <v>64</v>
      </c>
      <c r="B202" s="7">
        <f>insurance!D201</f>
        <v>39.33</v>
      </c>
      <c r="C202" s="7">
        <f>insurance!E201</f>
        <v>0</v>
      </c>
      <c r="D202" s="7">
        <f>insurance!H201</f>
        <v>14901.5167</v>
      </c>
      <c r="E202" s="23">
        <v>1</v>
      </c>
    </row>
    <row r="203" spans="1:5" x14ac:dyDescent="0.35">
      <c r="A203" s="7">
        <f>insurance!B202</f>
        <v>19</v>
      </c>
      <c r="B203" s="7">
        <f>insurance!D202</f>
        <v>32.11</v>
      </c>
      <c r="C203" s="7">
        <f>insurance!E202</f>
        <v>0</v>
      </c>
      <c r="D203" s="7">
        <f>insurance!H202</f>
        <v>2130.6759000000002</v>
      </c>
      <c r="E203" s="23">
        <v>1</v>
      </c>
    </row>
    <row r="204" spans="1:5" x14ac:dyDescent="0.35">
      <c r="A204" s="7">
        <f>insurance!B203</f>
        <v>48</v>
      </c>
      <c r="B204" s="7">
        <f>insurance!D203</f>
        <v>32.229999999999997</v>
      </c>
      <c r="C204" s="7">
        <f>insurance!E203</f>
        <v>1</v>
      </c>
      <c r="D204" s="7">
        <f>insurance!H203</f>
        <v>8871.1517000000003</v>
      </c>
      <c r="E204" s="23">
        <v>1</v>
      </c>
    </row>
    <row r="205" spans="1:5" x14ac:dyDescent="0.35">
      <c r="A205" s="7">
        <f>insurance!B204</f>
        <v>60</v>
      </c>
      <c r="B205" s="7">
        <f>insurance!D204</f>
        <v>24.035</v>
      </c>
      <c r="C205" s="7">
        <f>insurance!E204</f>
        <v>0</v>
      </c>
      <c r="D205" s="7">
        <f>insurance!H204</f>
        <v>13012.20865</v>
      </c>
      <c r="E205" s="23">
        <v>1</v>
      </c>
    </row>
    <row r="206" spans="1:5" x14ac:dyDescent="0.35">
      <c r="A206" s="7">
        <f>insurance!B205</f>
        <v>27</v>
      </c>
      <c r="B206" s="7">
        <f>insurance!D205</f>
        <v>36.08</v>
      </c>
      <c r="C206" s="7">
        <f>insurance!E205</f>
        <v>0</v>
      </c>
      <c r="D206" s="7">
        <f>insurance!H205</f>
        <v>37133.898200000003</v>
      </c>
      <c r="E206" s="23">
        <v>1</v>
      </c>
    </row>
    <row r="207" spans="1:5" x14ac:dyDescent="0.35">
      <c r="A207" s="7">
        <f>insurance!B206</f>
        <v>46</v>
      </c>
      <c r="B207" s="7">
        <f>insurance!D206</f>
        <v>22.3</v>
      </c>
      <c r="C207" s="7">
        <f>insurance!E206</f>
        <v>0</v>
      </c>
      <c r="D207" s="7">
        <f>insurance!H206</f>
        <v>7147.1049999999996</v>
      </c>
      <c r="E207" s="23">
        <v>0</v>
      </c>
    </row>
    <row r="208" spans="1:5" x14ac:dyDescent="0.35">
      <c r="A208" s="7">
        <f>insurance!B207</f>
        <v>28</v>
      </c>
      <c r="B208" s="7">
        <f>insurance!D207</f>
        <v>28.88</v>
      </c>
      <c r="C208" s="7">
        <f>insurance!E207</f>
        <v>1</v>
      </c>
      <c r="D208" s="7">
        <f>insurance!H207</f>
        <v>4337.7352000000001</v>
      </c>
      <c r="E208" s="23">
        <v>1</v>
      </c>
    </row>
    <row r="209" spans="1:5" x14ac:dyDescent="0.35">
      <c r="A209" s="7">
        <f>insurance!B208</f>
        <v>59</v>
      </c>
      <c r="B209" s="7">
        <f>insurance!D208</f>
        <v>26.4</v>
      </c>
      <c r="C209" s="7">
        <f>insurance!E208</f>
        <v>0</v>
      </c>
      <c r="D209" s="7">
        <f>insurance!H208</f>
        <v>11743.299000000001</v>
      </c>
      <c r="E209" s="23">
        <v>0</v>
      </c>
    </row>
    <row r="210" spans="1:5" x14ac:dyDescent="0.35">
      <c r="A210" s="7">
        <f>insurance!B209</f>
        <v>35</v>
      </c>
      <c r="B210" s="7">
        <f>insurance!D209</f>
        <v>27.74</v>
      </c>
      <c r="C210" s="7">
        <f>insurance!E209</f>
        <v>2</v>
      </c>
      <c r="D210" s="7">
        <f>insurance!H209</f>
        <v>20984.0936</v>
      </c>
      <c r="E210" s="23">
        <v>0</v>
      </c>
    </row>
    <row r="211" spans="1:5" x14ac:dyDescent="0.35">
      <c r="A211" s="7">
        <f>insurance!B210</f>
        <v>63</v>
      </c>
      <c r="B211" s="7">
        <f>insurance!D210</f>
        <v>31.8</v>
      </c>
      <c r="C211" s="7">
        <f>insurance!E210</f>
        <v>0</v>
      </c>
      <c r="D211" s="7">
        <f>insurance!H210</f>
        <v>13880.949000000001</v>
      </c>
      <c r="E211" s="23">
        <v>1</v>
      </c>
    </row>
    <row r="212" spans="1:5" x14ac:dyDescent="0.35">
      <c r="A212" s="7">
        <f>insurance!B211</f>
        <v>40</v>
      </c>
      <c r="B212" s="7">
        <f>insurance!D211</f>
        <v>41.23</v>
      </c>
      <c r="C212" s="7">
        <f>insurance!E211</f>
        <v>1</v>
      </c>
      <c r="D212" s="7">
        <f>insurance!H211</f>
        <v>6610.1097</v>
      </c>
      <c r="E212" s="23">
        <v>0</v>
      </c>
    </row>
    <row r="213" spans="1:5" x14ac:dyDescent="0.35">
      <c r="A213" s="7">
        <f>insurance!B212</f>
        <v>20</v>
      </c>
      <c r="B213" s="7">
        <f>insurance!D212</f>
        <v>33</v>
      </c>
      <c r="C213" s="7">
        <f>insurance!E212</f>
        <v>1</v>
      </c>
      <c r="D213" s="7">
        <f>insurance!H212</f>
        <v>1980.07</v>
      </c>
      <c r="E213" s="23">
        <v>0</v>
      </c>
    </row>
    <row r="214" spans="1:5" x14ac:dyDescent="0.35">
      <c r="A214" s="7">
        <f>insurance!B213</f>
        <v>40</v>
      </c>
      <c r="B214" s="7">
        <f>insurance!D213</f>
        <v>30.875</v>
      </c>
      <c r="C214" s="7">
        <f>insurance!E213</f>
        <v>4</v>
      </c>
      <c r="D214" s="7">
        <f>insurance!H213</f>
        <v>8162.7162500000004</v>
      </c>
      <c r="E214" s="23">
        <v>0</v>
      </c>
    </row>
    <row r="215" spans="1:5" x14ac:dyDescent="0.35">
      <c r="A215" s="7">
        <f>insurance!B214</f>
        <v>24</v>
      </c>
      <c r="B215" s="7">
        <f>insurance!D214</f>
        <v>28.5</v>
      </c>
      <c r="C215" s="7">
        <f>insurance!E214</f>
        <v>2</v>
      </c>
      <c r="D215" s="7">
        <f>insurance!H214</f>
        <v>3537.703</v>
      </c>
      <c r="E215" s="23">
        <v>0</v>
      </c>
    </row>
    <row r="216" spans="1:5" x14ac:dyDescent="0.35">
      <c r="A216" s="7">
        <f>insurance!B215</f>
        <v>34</v>
      </c>
      <c r="B216" s="7">
        <f>insurance!D215</f>
        <v>26.73</v>
      </c>
      <c r="C216" s="7">
        <f>insurance!E215</f>
        <v>1</v>
      </c>
      <c r="D216" s="7">
        <f>insurance!H215</f>
        <v>5002.7826999999997</v>
      </c>
      <c r="E216" s="23">
        <v>1</v>
      </c>
    </row>
    <row r="217" spans="1:5" x14ac:dyDescent="0.35">
      <c r="A217" s="7">
        <f>insurance!B216</f>
        <v>45</v>
      </c>
      <c r="B217" s="7">
        <f>insurance!D216</f>
        <v>30.9</v>
      </c>
      <c r="C217" s="7">
        <f>insurance!E216</f>
        <v>2</v>
      </c>
      <c r="D217" s="7">
        <f>insurance!H216</f>
        <v>8520.0259999999998</v>
      </c>
      <c r="E217" s="23">
        <v>1</v>
      </c>
    </row>
    <row r="218" spans="1:5" x14ac:dyDescent="0.35">
      <c r="A218" s="7">
        <f>insurance!B217</f>
        <v>41</v>
      </c>
      <c r="B218" s="7">
        <f>insurance!D217</f>
        <v>37.1</v>
      </c>
      <c r="C218" s="7">
        <f>insurance!E217</f>
        <v>2</v>
      </c>
      <c r="D218" s="7">
        <f>insurance!H217</f>
        <v>7371.7719999999999</v>
      </c>
      <c r="E218" s="23">
        <v>1</v>
      </c>
    </row>
    <row r="219" spans="1:5" x14ac:dyDescent="0.35">
      <c r="A219" s="7">
        <f>insurance!B218</f>
        <v>53</v>
      </c>
      <c r="B219" s="7">
        <f>insurance!D218</f>
        <v>26.6</v>
      </c>
      <c r="C219" s="7">
        <f>insurance!E218</f>
        <v>0</v>
      </c>
      <c r="D219" s="7">
        <f>insurance!H218</f>
        <v>10355.641</v>
      </c>
      <c r="E219" s="23">
        <v>1</v>
      </c>
    </row>
    <row r="220" spans="1:5" x14ac:dyDescent="0.35">
      <c r="A220" s="7">
        <f>insurance!B219</f>
        <v>27</v>
      </c>
      <c r="B220" s="7">
        <f>insurance!D219</f>
        <v>23.1</v>
      </c>
      <c r="C220" s="7">
        <f>insurance!E219</f>
        <v>0</v>
      </c>
      <c r="D220" s="7">
        <f>insurance!H219</f>
        <v>2483.7359999999999</v>
      </c>
      <c r="E220" s="23">
        <v>0</v>
      </c>
    </row>
    <row r="221" spans="1:5" x14ac:dyDescent="0.35">
      <c r="A221" s="7">
        <f>insurance!B220</f>
        <v>26</v>
      </c>
      <c r="B221" s="7">
        <f>insurance!D220</f>
        <v>29.92</v>
      </c>
      <c r="C221" s="7">
        <f>insurance!E220</f>
        <v>1</v>
      </c>
      <c r="D221" s="7">
        <f>insurance!H220</f>
        <v>3392.9767999999999</v>
      </c>
      <c r="E221" s="23">
        <v>1</v>
      </c>
    </row>
    <row r="222" spans="1:5" x14ac:dyDescent="0.35">
      <c r="A222" s="7">
        <f>insurance!B221</f>
        <v>24</v>
      </c>
      <c r="B222" s="7">
        <f>insurance!D221</f>
        <v>23.21</v>
      </c>
      <c r="C222" s="7">
        <f>insurance!E221</f>
        <v>0</v>
      </c>
      <c r="D222" s="7">
        <f>insurance!H221</f>
        <v>25081.76784</v>
      </c>
      <c r="E222" s="23">
        <v>1</v>
      </c>
    </row>
    <row r="223" spans="1:5" x14ac:dyDescent="0.35">
      <c r="A223" s="7">
        <f>insurance!B222</f>
        <v>34</v>
      </c>
      <c r="B223" s="7">
        <f>insurance!D222</f>
        <v>33.700000000000003</v>
      </c>
      <c r="C223" s="7">
        <f>insurance!E222</f>
        <v>1</v>
      </c>
      <c r="D223" s="7">
        <f>insurance!H222</f>
        <v>5012.4709999999995</v>
      </c>
      <c r="E223" s="23">
        <v>1</v>
      </c>
    </row>
    <row r="224" spans="1:5" x14ac:dyDescent="0.35">
      <c r="A224" s="7">
        <f>insurance!B223</f>
        <v>53</v>
      </c>
      <c r="B224" s="7">
        <f>insurance!D223</f>
        <v>33.25</v>
      </c>
      <c r="C224" s="7">
        <f>insurance!E223</f>
        <v>0</v>
      </c>
      <c r="D224" s="7">
        <f>insurance!H223</f>
        <v>10564.8845</v>
      </c>
      <c r="E224" s="23">
        <v>1</v>
      </c>
    </row>
    <row r="225" spans="1:5" x14ac:dyDescent="0.35">
      <c r="A225" s="7">
        <f>insurance!B224</f>
        <v>32</v>
      </c>
      <c r="B225" s="7">
        <f>insurance!D224</f>
        <v>30.8</v>
      </c>
      <c r="C225" s="7">
        <f>insurance!E224</f>
        <v>3</v>
      </c>
      <c r="D225" s="7">
        <f>insurance!H224</f>
        <v>5253.5240000000003</v>
      </c>
      <c r="E225" s="23">
        <v>0</v>
      </c>
    </row>
    <row r="226" spans="1:5" x14ac:dyDescent="0.35">
      <c r="A226" s="7">
        <f>insurance!B225</f>
        <v>19</v>
      </c>
      <c r="B226" s="7">
        <f>insurance!D225</f>
        <v>34.799999999999997</v>
      </c>
      <c r="C226" s="7">
        <f>insurance!E225</f>
        <v>0</v>
      </c>
      <c r="D226" s="7">
        <f>insurance!H225</f>
        <v>34779.614999999998</v>
      </c>
      <c r="E226" s="23">
        <v>0</v>
      </c>
    </row>
    <row r="227" spans="1:5" x14ac:dyDescent="0.35">
      <c r="A227" s="7">
        <f>insurance!B226</f>
        <v>42</v>
      </c>
      <c r="B227" s="7">
        <f>insurance!D226</f>
        <v>24.64</v>
      </c>
      <c r="C227" s="7">
        <f>insurance!E226</f>
        <v>0</v>
      </c>
      <c r="D227" s="7">
        <f>insurance!H226</f>
        <v>19515.5416</v>
      </c>
      <c r="E227" s="23">
        <v>0</v>
      </c>
    </row>
    <row r="228" spans="1:5" x14ac:dyDescent="0.35">
      <c r="A228" s="7">
        <f>insurance!B227</f>
        <v>55</v>
      </c>
      <c r="B228" s="7">
        <f>insurance!D227</f>
        <v>33.880000000000003</v>
      </c>
      <c r="C228" s="7">
        <f>insurance!E227</f>
        <v>3</v>
      </c>
      <c r="D228" s="7">
        <f>insurance!H227</f>
        <v>11987.1682</v>
      </c>
      <c r="E228" s="23">
        <v>0</v>
      </c>
    </row>
    <row r="229" spans="1:5" x14ac:dyDescent="0.35">
      <c r="A229" s="7">
        <f>insurance!B228</f>
        <v>28</v>
      </c>
      <c r="B229" s="7">
        <f>insurance!D228</f>
        <v>38.06</v>
      </c>
      <c r="C229" s="7">
        <f>insurance!E228</f>
        <v>0</v>
      </c>
      <c r="D229" s="7">
        <f>insurance!H228</f>
        <v>2689.4953999999998</v>
      </c>
      <c r="E229" s="23">
        <v>0</v>
      </c>
    </row>
    <row r="230" spans="1:5" x14ac:dyDescent="0.35">
      <c r="A230" s="7">
        <f>insurance!B229</f>
        <v>58</v>
      </c>
      <c r="B230" s="7">
        <f>insurance!D229</f>
        <v>41.91</v>
      </c>
      <c r="C230" s="7">
        <f>insurance!E229</f>
        <v>0</v>
      </c>
      <c r="D230" s="7">
        <f>insurance!H229</f>
        <v>24227.337240000001</v>
      </c>
      <c r="E230" s="23">
        <v>1</v>
      </c>
    </row>
    <row r="231" spans="1:5" x14ac:dyDescent="0.35">
      <c r="A231" s="7">
        <f>insurance!B230</f>
        <v>41</v>
      </c>
      <c r="B231" s="7">
        <f>insurance!D230</f>
        <v>31.635000000000002</v>
      </c>
      <c r="C231" s="7">
        <f>insurance!E230</f>
        <v>1</v>
      </c>
      <c r="D231" s="7">
        <f>insurance!H230</f>
        <v>7358.1756500000001</v>
      </c>
      <c r="E231" s="23">
        <v>1</v>
      </c>
    </row>
    <row r="232" spans="1:5" x14ac:dyDescent="0.35">
      <c r="A232" s="7">
        <f>insurance!B231</f>
        <v>47</v>
      </c>
      <c r="B232" s="7">
        <f>insurance!D231</f>
        <v>25.46</v>
      </c>
      <c r="C232" s="7">
        <f>insurance!E231</f>
        <v>2</v>
      </c>
      <c r="D232" s="7">
        <f>insurance!H231</f>
        <v>9225.2564000000002</v>
      </c>
      <c r="E232" s="23">
        <v>0</v>
      </c>
    </row>
    <row r="233" spans="1:5" x14ac:dyDescent="0.35">
      <c r="A233" s="7">
        <f>insurance!B232</f>
        <v>42</v>
      </c>
      <c r="B233" s="7">
        <f>insurance!D232</f>
        <v>36.195</v>
      </c>
      <c r="C233" s="7">
        <f>insurance!E232</f>
        <v>1</v>
      </c>
      <c r="D233" s="7">
        <f>insurance!H232</f>
        <v>7443.6430499999997</v>
      </c>
      <c r="E233" s="23">
        <v>1</v>
      </c>
    </row>
    <row r="234" spans="1:5" x14ac:dyDescent="0.35">
      <c r="A234" s="7">
        <f>insurance!B233</f>
        <v>59</v>
      </c>
      <c r="B234" s="7">
        <f>insurance!D233</f>
        <v>27.83</v>
      </c>
      <c r="C234" s="7">
        <f>insurance!E233</f>
        <v>3</v>
      </c>
      <c r="D234" s="7">
        <f>insurance!H233</f>
        <v>14001.286700000001</v>
      </c>
      <c r="E234" s="23">
        <v>1</v>
      </c>
    </row>
    <row r="235" spans="1:5" x14ac:dyDescent="0.35">
      <c r="A235" s="7">
        <f>insurance!B234</f>
        <v>19</v>
      </c>
      <c r="B235" s="7">
        <f>insurance!D234</f>
        <v>17.8</v>
      </c>
      <c r="C235" s="7">
        <f>insurance!E234</f>
        <v>0</v>
      </c>
      <c r="D235" s="7">
        <f>insurance!H234</f>
        <v>1727.7850000000001</v>
      </c>
      <c r="E235" s="23">
        <v>1</v>
      </c>
    </row>
    <row r="236" spans="1:5" x14ac:dyDescent="0.35">
      <c r="A236" s="7">
        <f>insurance!B235</f>
        <v>59</v>
      </c>
      <c r="B236" s="7">
        <f>insurance!D235</f>
        <v>27.5</v>
      </c>
      <c r="C236" s="7">
        <f>insurance!E235</f>
        <v>1</v>
      </c>
      <c r="D236" s="7">
        <f>insurance!H235</f>
        <v>12333.828</v>
      </c>
      <c r="E236" s="23">
        <v>0</v>
      </c>
    </row>
    <row r="237" spans="1:5" x14ac:dyDescent="0.35">
      <c r="A237" s="7">
        <f>insurance!B236</f>
        <v>39</v>
      </c>
      <c r="B237" s="7">
        <f>insurance!D236</f>
        <v>24.51</v>
      </c>
      <c r="C237" s="7">
        <f>insurance!E236</f>
        <v>2</v>
      </c>
      <c r="D237" s="7">
        <f>insurance!H236</f>
        <v>6710.1918999999998</v>
      </c>
      <c r="E237" s="23">
        <v>0</v>
      </c>
    </row>
    <row r="238" spans="1:5" x14ac:dyDescent="0.35">
      <c r="A238" s="7">
        <f>insurance!B237</f>
        <v>40</v>
      </c>
      <c r="B238" s="7">
        <f>insurance!D237</f>
        <v>22.22</v>
      </c>
      <c r="C238" s="7">
        <f>insurance!E237</f>
        <v>2</v>
      </c>
      <c r="D238" s="7">
        <f>insurance!H237</f>
        <v>19444.265800000001</v>
      </c>
      <c r="E238" s="23">
        <v>1</v>
      </c>
    </row>
    <row r="239" spans="1:5" x14ac:dyDescent="0.35">
      <c r="A239" s="7">
        <f>insurance!B238</f>
        <v>18</v>
      </c>
      <c r="B239" s="7">
        <f>insurance!D238</f>
        <v>26.73</v>
      </c>
      <c r="C239" s="7">
        <f>insurance!E238</f>
        <v>0</v>
      </c>
      <c r="D239" s="7">
        <f>insurance!H238</f>
        <v>1615.7666999999999</v>
      </c>
      <c r="E239" s="23">
        <v>1</v>
      </c>
    </row>
    <row r="240" spans="1:5" x14ac:dyDescent="0.35">
      <c r="A240" s="7">
        <f>insurance!B239</f>
        <v>31</v>
      </c>
      <c r="B240" s="7">
        <f>insurance!D239</f>
        <v>38.39</v>
      </c>
      <c r="C240" s="7">
        <f>insurance!E239</f>
        <v>2</v>
      </c>
      <c r="D240" s="7">
        <f>insurance!H239</f>
        <v>4463.2051000000001</v>
      </c>
      <c r="E240" s="23">
        <v>0</v>
      </c>
    </row>
    <row r="241" spans="1:5" x14ac:dyDescent="0.35">
      <c r="A241" s="7">
        <f>insurance!B240</f>
        <v>19</v>
      </c>
      <c r="B241" s="7">
        <f>insurance!D240</f>
        <v>29.07</v>
      </c>
      <c r="C241" s="7">
        <f>insurance!E240</f>
        <v>0</v>
      </c>
      <c r="D241" s="7">
        <f>insurance!H240</f>
        <v>17352.6803</v>
      </c>
      <c r="E241" s="23">
        <v>0</v>
      </c>
    </row>
    <row r="242" spans="1:5" x14ac:dyDescent="0.35">
      <c r="A242" s="7">
        <f>insurance!B241</f>
        <v>44</v>
      </c>
      <c r="B242" s="7">
        <f>insurance!D241</f>
        <v>38.06</v>
      </c>
      <c r="C242" s="7">
        <f>insurance!E241</f>
        <v>1</v>
      </c>
      <c r="D242" s="7">
        <f>insurance!H241</f>
        <v>7152.6714000000002</v>
      </c>
      <c r="E242" s="23">
        <v>0</v>
      </c>
    </row>
    <row r="243" spans="1:5" x14ac:dyDescent="0.35">
      <c r="A243" s="7">
        <f>insurance!B242</f>
        <v>23</v>
      </c>
      <c r="B243" s="7">
        <f>insurance!D242</f>
        <v>36.67</v>
      </c>
      <c r="C243" s="7">
        <f>insurance!E242</f>
        <v>2</v>
      </c>
      <c r="D243" s="7">
        <f>insurance!H242</f>
        <v>38511.628299999997</v>
      </c>
      <c r="E243" s="23">
        <v>1</v>
      </c>
    </row>
    <row r="244" spans="1:5" x14ac:dyDescent="0.35">
      <c r="A244" s="7">
        <f>insurance!B243</f>
        <v>33</v>
      </c>
      <c r="B244" s="7">
        <f>insurance!D243</f>
        <v>22.135000000000002</v>
      </c>
      <c r="C244" s="7">
        <f>insurance!E243</f>
        <v>1</v>
      </c>
      <c r="D244" s="7">
        <f>insurance!H243</f>
        <v>5354.0746499999996</v>
      </c>
      <c r="E244" s="23">
        <v>1</v>
      </c>
    </row>
    <row r="245" spans="1:5" x14ac:dyDescent="0.35">
      <c r="A245" s="7">
        <f>insurance!B244</f>
        <v>55</v>
      </c>
      <c r="B245" s="7">
        <f>insurance!D244</f>
        <v>26.8</v>
      </c>
      <c r="C245" s="7">
        <f>insurance!E244</f>
        <v>1</v>
      </c>
      <c r="D245" s="7">
        <f>insurance!H244</f>
        <v>35160.134570000002</v>
      </c>
      <c r="E245" s="23">
        <v>1</v>
      </c>
    </row>
    <row r="246" spans="1:5" x14ac:dyDescent="0.35">
      <c r="A246" s="7">
        <f>insurance!B245</f>
        <v>40</v>
      </c>
      <c r="B246" s="7">
        <f>insurance!D245</f>
        <v>35.299999999999997</v>
      </c>
      <c r="C246" s="7">
        <f>insurance!E245</f>
        <v>3</v>
      </c>
      <c r="D246" s="7">
        <f>insurance!H245</f>
        <v>7196.8670000000002</v>
      </c>
      <c r="E246" s="23">
        <v>0</v>
      </c>
    </row>
    <row r="247" spans="1:5" x14ac:dyDescent="0.35">
      <c r="A247" s="7">
        <f>insurance!B246</f>
        <v>63</v>
      </c>
      <c r="B247" s="7">
        <f>insurance!D246</f>
        <v>27.74</v>
      </c>
      <c r="C247" s="7">
        <f>insurance!E246</f>
        <v>0</v>
      </c>
      <c r="D247" s="7">
        <f>insurance!H246</f>
        <v>29523.1656</v>
      </c>
      <c r="E247" s="23">
        <v>1</v>
      </c>
    </row>
    <row r="248" spans="1:5" x14ac:dyDescent="0.35">
      <c r="A248" s="7">
        <f>insurance!B247</f>
        <v>54</v>
      </c>
      <c r="B248" s="7">
        <f>insurance!D247</f>
        <v>30.02</v>
      </c>
      <c r="C248" s="7">
        <f>insurance!E247</f>
        <v>0</v>
      </c>
      <c r="D248" s="7">
        <f>insurance!H247</f>
        <v>24476.478510000001</v>
      </c>
      <c r="E248" s="23">
        <v>0</v>
      </c>
    </row>
    <row r="249" spans="1:5" x14ac:dyDescent="0.35">
      <c r="A249" s="7">
        <f>insurance!B248</f>
        <v>60</v>
      </c>
      <c r="B249" s="7">
        <f>insurance!D248</f>
        <v>38.06</v>
      </c>
      <c r="C249" s="7">
        <f>insurance!E248</f>
        <v>0</v>
      </c>
      <c r="D249" s="7">
        <f>insurance!H248</f>
        <v>12648.7034</v>
      </c>
      <c r="E249" s="23">
        <v>1</v>
      </c>
    </row>
    <row r="250" spans="1:5" x14ac:dyDescent="0.35">
      <c r="A250" s="7">
        <f>insurance!B249</f>
        <v>24</v>
      </c>
      <c r="B250" s="7">
        <f>insurance!D249</f>
        <v>35.86</v>
      </c>
      <c r="C250" s="7">
        <f>insurance!E249</f>
        <v>0</v>
      </c>
      <c r="D250" s="7">
        <f>insurance!H249</f>
        <v>1986.9333999999999</v>
      </c>
      <c r="E250" s="23">
        <v>0</v>
      </c>
    </row>
    <row r="251" spans="1:5" x14ac:dyDescent="0.35">
      <c r="A251" s="7">
        <f>insurance!B250</f>
        <v>19</v>
      </c>
      <c r="B251" s="7">
        <f>insurance!D250</f>
        <v>20.9</v>
      </c>
      <c r="C251" s="7">
        <f>insurance!E250</f>
        <v>1</v>
      </c>
      <c r="D251" s="7">
        <f>insurance!H250</f>
        <v>1832.0940000000001</v>
      </c>
      <c r="E251" s="23">
        <v>0</v>
      </c>
    </row>
    <row r="252" spans="1:5" x14ac:dyDescent="0.35">
      <c r="A252" s="7">
        <f>insurance!B251</f>
        <v>29</v>
      </c>
      <c r="B252" s="7">
        <f>insurance!D251</f>
        <v>28.975000000000001</v>
      </c>
      <c r="C252" s="7">
        <f>insurance!E251</f>
        <v>1</v>
      </c>
      <c r="D252" s="7">
        <f>insurance!H251</f>
        <v>4040.55825</v>
      </c>
      <c r="E252" s="23">
        <v>0</v>
      </c>
    </row>
    <row r="253" spans="1:5" x14ac:dyDescent="0.35">
      <c r="A253" s="7">
        <f>insurance!B252</f>
        <v>18</v>
      </c>
      <c r="B253" s="7">
        <f>insurance!D252</f>
        <v>17.29</v>
      </c>
      <c r="C253" s="7">
        <f>insurance!E252</f>
        <v>2</v>
      </c>
      <c r="D253" s="7">
        <f>insurance!H252</f>
        <v>12829.455099999999</v>
      </c>
      <c r="E253" s="23">
        <v>0</v>
      </c>
    </row>
    <row r="254" spans="1:5" x14ac:dyDescent="0.35">
      <c r="A254" s="7">
        <f>insurance!B253</f>
        <v>63</v>
      </c>
      <c r="B254" s="7">
        <f>insurance!D253</f>
        <v>32.200000000000003</v>
      </c>
      <c r="C254" s="7">
        <f>insurance!E253</f>
        <v>2</v>
      </c>
      <c r="D254" s="7">
        <f>insurance!H253</f>
        <v>47305.305</v>
      </c>
      <c r="E254" s="23">
        <v>1</v>
      </c>
    </row>
    <row r="255" spans="1:5" x14ac:dyDescent="0.35">
      <c r="A255" s="7">
        <f>insurance!B254</f>
        <v>54</v>
      </c>
      <c r="B255" s="7">
        <f>insurance!D254</f>
        <v>34.21</v>
      </c>
      <c r="C255" s="7">
        <f>insurance!E254</f>
        <v>2</v>
      </c>
      <c r="D255" s="7">
        <f>insurance!H254</f>
        <v>44260.749900000003</v>
      </c>
      <c r="E255" s="23">
        <v>0</v>
      </c>
    </row>
    <row r="256" spans="1:5" x14ac:dyDescent="0.35">
      <c r="A256" s="7">
        <f>insurance!B255</f>
        <v>27</v>
      </c>
      <c r="B256" s="7">
        <f>insurance!D255</f>
        <v>30.3</v>
      </c>
      <c r="C256" s="7">
        <f>insurance!E255</f>
        <v>3</v>
      </c>
      <c r="D256" s="7">
        <f>insurance!H255</f>
        <v>4260.7439999999997</v>
      </c>
      <c r="E256" s="23">
        <v>0</v>
      </c>
    </row>
    <row r="257" spans="1:5" x14ac:dyDescent="0.35">
      <c r="A257" s="7">
        <f>insurance!B256</f>
        <v>50</v>
      </c>
      <c r="B257" s="7">
        <f>insurance!D256</f>
        <v>31.824999999999999</v>
      </c>
      <c r="C257" s="7">
        <f>insurance!E256</f>
        <v>0</v>
      </c>
      <c r="D257" s="7">
        <f>insurance!H256</f>
        <v>41097.161749999999</v>
      </c>
      <c r="E257" s="23">
        <v>0</v>
      </c>
    </row>
    <row r="258" spans="1:5" x14ac:dyDescent="0.35">
      <c r="A258" s="7">
        <f>insurance!B257</f>
        <v>55</v>
      </c>
      <c r="B258" s="7">
        <f>insurance!D257</f>
        <v>25.364999999999998</v>
      </c>
      <c r="C258" s="7">
        <f>insurance!E257</f>
        <v>3</v>
      </c>
      <c r="D258" s="7">
        <f>insurance!H257</f>
        <v>13047.332350000001</v>
      </c>
      <c r="E258" s="23">
        <v>1</v>
      </c>
    </row>
    <row r="259" spans="1:5" x14ac:dyDescent="0.35">
      <c r="A259" s="7">
        <f>insurance!B258</f>
        <v>56</v>
      </c>
      <c r="B259" s="7">
        <f>insurance!D258</f>
        <v>33.630000000000003</v>
      </c>
      <c r="C259" s="7">
        <f>insurance!E258</f>
        <v>0</v>
      </c>
      <c r="D259" s="7">
        <f>insurance!H258</f>
        <v>43921.183700000001</v>
      </c>
      <c r="E259" s="23">
        <v>0</v>
      </c>
    </row>
    <row r="260" spans="1:5" x14ac:dyDescent="0.35">
      <c r="A260" s="7">
        <f>insurance!B259</f>
        <v>38</v>
      </c>
      <c r="B260" s="7">
        <f>insurance!D259</f>
        <v>40.15</v>
      </c>
      <c r="C260" s="7">
        <f>insurance!E259</f>
        <v>0</v>
      </c>
      <c r="D260" s="7">
        <f>insurance!H259</f>
        <v>5400.9804999999997</v>
      </c>
      <c r="E260" s="23">
        <v>1</v>
      </c>
    </row>
    <row r="261" spans="1:5" x14ac:dyDescent="0.35">
      <c r="A261" s="7">
        <f>insurance!B260</f>
        <v>51</v>
      </c>
      <c r="B261" s="7">
        <f>insurance!D260</f>
        <v>24.414999999999999</v>
      </c>
      <c r="C261" s="7">
        <f>insurance!E260</f>
        <v>4</v>
      </c>
      <c r="D261" s="7">
        <f>insurance!H260</f>
        <v>11520.099850000001</v>
      </c>
      <c r="E261" s="23">
        <v>0</v>
      </c>
    </row>
    <row r="262" spans="1:5" x14ac:dyDescent="0.35">
      <c r="A262" s="7">
        <f>insurance!B261</f>
        <v>19</v>
      </c>
      <c r="B262" s="7">
        <f>insurance!D261</f>
        <v>31.92</v>
      </c>
      <c r="C262" s="7">
        <f>insurance!E261</f>
        <v>0</v>
      </c>
      <c r="D262" s="7">
        <f>insurance!H261</f>
        <v>33750.291799999999</v>
      </c>
      <c r="E262" s="23">
        <v>0</v>
      </c>
    </row>
    <row r="263" spans="1:5" x14ac:dyDescent="0.35">
      <c r="A263" s="7">
        <f>insurance!B262</f>
        <v>58</v>
      </c>
      <c r="B263" s="7">
        <f>insurance!D262</f>
        <v>25.2</v>
      </c>
      <c r="C263" s="7">
        <f>insurance!E262</f>
        <v>0</v>
      </c>
      <c r="D263" s="7">
        <f>insurance!H262</f>
        <v>11837.16</v>
      </c>
      <c r="E263" s="23">
        <v>1</v>
      </c>
    </row>
    <row r="264" spans="1:5" x14ac:dyDescent="0.35">
      <c r="A264" s="7">
        <f>insurance!B263</f>
        <v>20</v>
      </c>
      <c r="B264" s="7">
        <f>insurance!D263</f>
        <v>26.84</v>
      </c>
      <c r="C264" s="7">
        <f>insurance!E263</f>
        <v>1</v>
      </c>
      <c r="D264" s="7">
        <f>insurance!H263</f>
        <v>17085.267599999999</v>
      </c>
      <c r="E264" s="23">
        <v>1</v>
      </c>
    </row>
    <row r="265" spans="1:5" x14ac:dyDescent="0.35">
      <c r="A265" s="7">
        <f>insurance!B264</f>
        <v>52</v>
      </c>
      <c r="B265" s="7">
        <f>insurance!D264</f>
        <v>24.32</v>
      </c>
      <c r="C265" s="7">
        <f>insurance!E264</f>
        <v>3</v>
      </c>
      <c r="D265" s="7">
        <f>insurance!H264</f>
        <v>24869.836800000001</v>
      </c>
      <c r="E265" s="23">
        <v>0</v>
      </c>
    </row>
    <row r="266" spans="1:5" x14ac:dyDescent="0.35">
      <c r="A266" s="7">
        <f>insurance!B265</f>
        <v>19</v>
      </c>
      <c r="B266" s="7">
        <f>insurance!D265</f>
        <v>36.954999999999998</v>
      </c>
      <c r="C266" s="7">
        <f>insurance!E265</f>
        <v>0</v>
      </c>
      <c r="D266" s="7">
        <f>insurance!H265</f>
        <v>36219.405449999998</v>
      </c>
      <c r="E266" s="23">
        <v>0</v>
      </c>
    </row>
    <row r="267" spans="1:5" x14ac:dyDescent="0.35">
      <c r="A267" s="7">
        <f>insurance!B266</f>
        <v>53</v>
      </c>
      <c r="B267" s="7">
        <f>insurance!D266</f>
        <v>38.06</v>
      </c>
      <c r="C267" s="7">
        <f>insurance!E266</f>
        <v>3</v>
      </c>
      <c r="D267" s="7">
        <f>insurance!H266</f>
        <v>20462.997660000001</v>
      </c>
      <c r="E267" s="23">
        <v>1</v>
      </c>
    </row>
    <row r="268" spans="1:5" x14ac:dyDescent="0.35">
      <c r="A268" s="7">
        <f>insurance!B267</f>
        <v>46</v>
      </c>
      <c r="B268" s="7">
        <f>insurance!D267</f>
        <v>42.35</v>
      </c>
      <c r="C268" s="7">
        <f>insurance!E267</f>
        <v>3</v>
      </c>
      <c r="D268" s="7">
        <f>insurance!H267</f>
        <v>46151.124499999998</v>
      </c>
      <c r="E268" s="23">
        <v>0</v>
      </c>
    </row>
    <row r="269" spans="1:5" x14ac:dyDescent="0.35">
      <c r="A269" s="7">
        <f>insurance!B268</f>
        <v>40</v>
      </c>
      <c r="B269" s="7">
        <f>insurance!D268</f>
        <v>19.8</v>
      </c>
      <c r="C269" s="7">
        <f>insurance!E268</f>
        <v>1</v>
      </c>
      <c r="D269" s="7">
        <f>insurance!H268</f>
        <v>17179.522000000001</v>
      </c>
      <c r="E269" s="23">
        <v>0</v>
      </c>
    </row>
    <row r="270" spans="1:5" x14ac:dyDescent="0.35">
      <c r="A270" s="7">
        <f>insurance!B269</f>
        <v>59</v>
      </c>
      <c r="B270" s="7">
        <f>insurance!D269</f>
        <v>32.395000000000003</v>
      </c>
      <c r="C270" s="7">
        <f>insurance!E269</f>
        <v>3</v>
      </c>
      <c r="D270" s="7">
        <f>insurance!H269</f>
        <v>14590.63205</v>
      </c>
      <c r="E270" s="23">
        <v>1</v>
      </c>
    </row>
    <row r="271" spans="1:5" x14ac:dyDescent="0.35">
      <c r="A271" s="7">
        <f>insurance!B270</f>
        <v>45</v>
      </c>
      <c r="B271" s="7">
        <f>insurance!D270</f>
        <v>30.2</v>
      </c>
      <c r="C271" s="7">
        <f>insurance!E270</f>
        <v>1</v>
      </c>
      <c r="D271" s="7">
        <f>insurance!H270</f>
        <v>7441.0529999999999</v>
      </c>
      <c r="E271" s="23">
        <v>0</v>
      </c>
    </row>
    <row r="272" spans="1:5" x14ac:dyDescent="0.35">
      <c r="A272" s="7">
        <f>insurance!B271</f>
        <v>49</v>
      </c>
      <c r="B272" s="7">
        <f>insurance!D271</f>
        <v>25.84</v>
      </c>
      <c r="C272" s="7">
        <f>insurance!E271</f>
        <v>1</v>
      </c>
      <c r="D272" s="7">
        <f>insurance!H271</f>
        <v>9282.4806000000008</v>
      </c>
      <c r="E272" s="23">
        <v>0</v>
      </c>
    </row>
    <row r="273" spans="1:5" x14ac:dyDescent="0.35">
      <c r="A273" s="7">
        <f>insurance!B272</f>
        <v>18</v>
      </c>
      <c r="B273" s="7">
        <f>insurance!D272</f>
        <v>29.37</v>
      </c>
      <c r="C273" s="7">
        <f>insurance!E272</f>
        <v>1</v>
      </c>
      <c r="D273" s="7">
        <f>insurance!H272</f>
        <v>1719.4363000000001</v>
      </c>
      <c r="E273" s="23">
        <v>0</v>
      </c>
    </row>
    <row r="274" spans="1:5" x14ac:dyDescent="0.35">
      <c r="A274" s="7">
        <f>insurance!B273</f>
        <v>50</v>
      </c>
      <c r="B274" s="7">
        <f>insurance!D273</f>
        <v>34.200000000000003</v>
      </c>
      <c r="C274" s="7">
        <f>insurance!E273</f>
        <v>2</v>
      </c>
      <c r="D274" s="7">
        <f>insurance!H273</f>
        <v>42856.838000000003</v>
      </c>
      <c r="E274" s="23">
        <v>0</v>
      </c>
    </row>
    <row r="275" spans="1:5" x14ac:dyDescent="0.35">
      <c r="A275" s="7">
        <f>insurance!B274</f>
        <v>41</v>
      </c>
      <c r="B275" s="7">
        <f>insurance!D274</f>
        <v>37.049999999999997</v>
      </c>
      <c r="C275" s="7">
        <f>insurance!E274</f>
        <v>2</v>
      </c>
      <c r="D275" s="7">
        <f>insurance!H274</f>
        <v>7265.7025000000003</v>
      </c>
      <c r="E275" s="23">
        <v>0</v>
      </c>
    </row>
    <row r="276" spans="1:5" x14ac:dyDescent="0.35">
      <c r="A276" s="7">
        <f>insurance!B275</f>
        <v>50</v>
      </c>
      <c r="B276" s="7">
        <f>insurance!D275</f>
        <v>27.454999999999998</v>
      </c>
      <c r="C276" s="7">
        <f>insurance!E275</f>
        <v>1</v>
      </c>
      <c r="D276" s="7">
        <f>insurance!H275</f>
        <v>9617.6624499999998</v>
      </c>
      <c r="E276" s="23">
        <v>0</v>
      </c>
    </row>
    <row r="277" spans="1:5" x14ac:dyDescent="0.35">
      <c r="A277" s="7">
        <f>insurance!B276</f>
        <v>25</v>
      </c>
      <c r="B277" s="7">
        <f>insurance!D276</f>
        <v>27.55</v>
      </c>
      <c r="C277" s="7">
        <f>insurance!E276</f>
        <v>0</v>
      </c>
      <c r="D277" s="7">
        <f>insurance!H276</f>
        <v>2523.1695</v>
      </c>
      <c r="E277" s="23">
        <v>0</v>
      </c>
    </row>
    <row r="278" spans="1:5" x14ac:dyDescent="0.35">
      <c r="A278" s="7">
        <f>insurance!B277</f>
        <v>47</v>
      </c>
      <c r="B278" s="7">
        <f>insurance!D277</f>
        <v>26.6</v>
      </c>
      <c r="C278" s="7">
        <f>insurance!E277</f>
        <v>2</v>
      </c>
      <c r="D278" s="7">
        <f>insurance!H277</f>
        <v>9715.8410000000003</v>
      </c>
      <c r="E278" s="23">
        <v>1</v>
      </c>
    </row>
    <row r="279" spans="1:5" x14ac:dyDescent="0.35">
      <c r="A279" s="7">
        <f>insurance!B278</f>
        <v>19</v>
      </c>
      <c r="B279" s="7">
        <f>insurance!D278</f>
        <v>20.614999999999998</v>
      </c>
      <c r="C279" s="7">
        <f>insurance!E278</f>
        <v>2</v>
      </c>
      <c r="D279" s="7">
        <f>insurance!H278</f>
        <v>2803.69785</v>
      </c>
      <c r="E279" s="23">
        <v>0</v>
      </c>
    </row>
    <row r="280" spans="1:5" x14ac:dyDescent="0.35">
      <c r="A280" s="7">
        <f>insurance!B279</f>
        <v>22</v>
      </c>
      <c r="B280" s="7">
        <f>insurance!D279</f>
        <v>24.3</v>
      </c>
      <c r="C280" s="7">
        <f>insurance!E279</f>
        <v>0</v>
      </c>
      <c r="D280" s="7">
        <f>insurance!H279</f>
        <v>2150.4690000000001</v>
      </c>
      <c r="E280" s="23">
        <v>1</v>
      </c>
    </row>
    <row r="281" spans="1:5" x14ac:dyDescent="0.35">
      <c r="A281" s="7">
        <f>insurance!B280</f>
        <v>59</v>
      </c>
      <c r="B281" s="7">
        <f>insurance!D280</f>
        <v>31.79</v>
      </c>
      <c r="C281" s="7">
        <f>insurance!E280</f>
        <v>2</v>
      </c>
      <c r="D281" s="7">
        <f>insurance!H280</f>
        <v>12928.7911</v>
      </c>
      <c r="E281" s="23">
        <v>0</v>
      </c>
    </row>
    <row r="282" spans="1:5" x14ac:dyDescent="0.35">
      <c r="A282" s="7">
        <f>insurance!B281</f>
        <v>51</v>
      </c>
      <c r="B282" s="7">
        <f>insurance!D281</f>
        <v>21.56</v>
      </c>
      <c r="C282" s="7">
        <f>insurance!E281</f>
        <v>1</v>
      </c>
      <c r="D282" s="7">
        <f>insurance!H281</f>
        <v>9855.1314000000002</v>
      </c>
      <c r="E282" s="23">
        <v>1</v>
      </c>
    </row>
    <row r="283" spans="1:5" x14ac:dyDescent="0.35">
      <c r="A283" s="7">
        <f>insurance!B282</f>
        <v>40</v>
      </c>
      <c r="B283" s="7">
        <f>insurance!D282</f>
        <v>28.12</v>
      </c>
      <c r="C283" s="7">
        <f>insurance!E282</f>
        <v>1</v>
      </c>
      <c r="D283" s="7">
        <f>insurance!H282</f>
        <v>22331.566800000001</v>
      </c>
      <c r="E283" s="23">
        <v>1</v>
      </c>
    </row>
    <row r="284" spans="1:5" x14ac:dyDescent="0.35">
      <c r="A284" s="7">
        <f>insurance!B283</f>
        <v>54</v>
      </c>
      <c r="B284" s="7">
        <f>insurance!D283</f>
        <v>40.564999999999998</v>
      </c>
      <c r="C284" s="7">
        <f>insurance!E283</f>
        <v>3</v>
      </c>
      <c r="D284" s="7">
        <f>insurance!H283</f>
        <v>48549.178350000002</v>
      </c>
      <c r="E284" s="23">
        <v>0</v>
      </c>
    </row>
    <row r="285" spans="1:5" x14ac:dyDescent="0.35">
      <c r="A285" s="7">
        <f>insurance!B284</f>
        <v>30</v>
      </c>
      <c r="B285" s="7">
        <f>insurance!D284</f>
        <v>27.645</v>
      </c>
      <c r="C285" s="7">
        <f>insurance!E284</f>
        <v>1</v>
      </c>
      <c r="D285" s="7">
        <f>insurance!H284</f>
        <v>4237.12655</v>
      </c>
      <c r="E285" s="23">
        <v>0</v>
      </c>
    </row>
    <row r="286" spans="1:5" x14ac:dyDescent="0.35">
      <c r="A286" s="7">
        <f>insurance!B285</f>
        <v>55</v>
      </c>
      <c r="B286" s="7">
        <f>insurance!D285</f>
        <v>32.395000000000003</v>
      </c>
      <c r="C286" s="7">
        <f>insurance!E285</f>
        <v>1</v>
      </c>
      <c r="D286" s="7">
        <f>insurance!H285</f>
        <v>11879.10405</v>
      </c>
      <c r="E286" s="23">
        <v>1</v>
      </c>
    </row>
    <row r="287" spans="1:5" x14ac:dyDescent="0.35">
      <c r="A287" s="7">
        <f>insurance!B286</f>
        <v>52</v>
      </c>
      <c r="B287" s="7">
        <f>insurance!D286</f>
        <v>31.2</v>
      </c>
      <c r="C287" s="7">
        <f>insurance!E286</f>
        <v>0</v>
      </c>
      <c r="D287" s="7">
        <f>insurance!H286</f>
        <v>9625.92</v>
      </c>
      <c r="E287" s="23">
        <v>1</v>
      </c>
    </row>
    <row r="288" spans="1:5" x14ac:dyDescent="0.35">
      <c r="A288" s="7">
        <f>insurance!B287</f>
        <v>46</v>
      </c>
      <c r="B288" s="7">
        <f>insurance!D287</f>
        <v>26.62</v>
      </c>
      <c r="C288" s="7">
        <f>insurance!E287</f>
        <v>1</v>
      </c>
      <c r="D288" s="7">
        <f>insurance!H287</f>
        <v>7742.1098000000002</v>
      </c>
      <c r="E288" s="23">
        <v>0</v>
      </c>
    </row>
    <row r="289" spans="1:5" x14ac:dyDescent="0.35">
      <c r="A289" s="7">
        <f>insurance!B288</f>
        <v>46</v>
      </c>
      <c r="B289" s="7">
        <f>insurance!D288</f>
        <v>48.07</v>
      </c>
      <c r="C289" s="7">
        <f>insurance!E288</f>
        <v>2</v>
      </c>
      <c r="D289" s="7">
        <f>insurance!H288</f>
        <v>9432.9253000000008</v>
      </c>
      <c r="E289" s="23">
        <v>1</v>
      </c>
    </row>
    <row r="290" spans="1:5" x14ac:dyDescent="0.35">
      <c r="A290" s="7">
        <f>insurance!B289</f>
        <v>63</v>
      </c>
      <c r="B290" s="7">
        <f>insurance!D289</f>
        <v>26.22</v>
      </c>
      <c r="C290" s="7">
        <f>insurance!E289</f>
        <v>0</v>
      </c>
      <c r="D290" s="7">
        <f>insurance!H289</f>
        <v>14256.192800000001</v>
      </c>
      <c r="E290" s="23">
        <v>1</v>
      </c>
    </row>
    <row r="291" spans="1:5" x14ac:dyDescent="0.35">
      <c r="A291" s="7">
        <f>insurance!B290</f>
        <v>59</v>
      </c>
      <c r="B291" s="7">
        <f>insurance!D290</f>
        <v>36.765000000000001</v>
      </c>
      <c r="C291" s="7">
        <f>insurance!E290</f>
        <v>1</v>
      </c>
      <c r="D291" s="7">
        <f>insurance!H290</f>
        <v>47896.79135</v>
      </c>
      <c r="E291" s="23">
        <v>1</v>
      </c>
    </row>
    <row r="292" spans="1:5" x14ac:dyDescent="0.35">
      <c r="A292" s="7">
        <f>insurance!B291</f>
        <v>52</v>
      </c>
      <c r="B292" s="7">
        <f>insurance!D291</f>
        <v>26.4</v>
      </c>
      <c r="C292" s="7">
        <f>insurance!E291</f>
        <v>3</v>
      </c>
      <c r="D292" s="7">
        <f>insurance!H291</f>
        <v>25992.821039999999</v>
      </c>
      <c r="E292" s="23">
        <v>0</v>
      </c>
    </row>
    <row r="293" spans="1:5" x14ac:dyDescent="0.35">
      <c r="A293" s="7">
        <f>insurance!B292</f>
        <v>28</v>
      </c>
      <c r="B293" s="7">
        <f>insurance!D292</f>
        <v>33.4</v>
      </c>
      <c r="C293" s="7">
        <f>insurance!E292</f>
        <v>0</v>
      </c>
      <c r="D293" s="7">
        <f>insurance!H292</f>
        <v>3172.018</v>
      </c>
      <c r="E293" s="23">
        <v>1</v>
      </c>
    </row>
    <row r="294" spans="1:5" x14ac:dyDescent="0.35">
      <c r="A294" s="7">
        <f>insurance!B293</f>
        <v>29</v>
      </c>
      <c r="B294" s="7">
        <f>insurance!D293</f>
        <v>29.64</v>
      </c>
      <c r="C294" s="7">
        <f>insurance!E293</f>
        <v>1</v>
      </c>
      <c r="D294" s="7">
        <f>insurance!H293</f>
        <v>20277.807509999999</v>
      </c>
      <c r="E294" s="23">
        <v>0</v>
      </c>
    </row>
    <row r="295" spans="1:5" x14ac:dyDescent="0.35">
      <c r="A295" s="7">
        <f>insurance!B294</f>
        <v>25</v>
      </c>
      <c r="B295" s="7">
        <f>insurance!D294</f>
        <v>45.54</v>
      </c>
      <c r="C295" s="7">
        <f>insurance!E294</f>
        <v>2</v>
      </c>
      <c r="D295" s="7">
        <f>insurance!H294</f>
        <v>42112.2356</v>
      </c>
      <c r="E295" s="23">
        <v>0</v>
      </c>
    </row>
    <row r="296" spans="1:5" x14ac:dyDescent="0.35">
      <c r="A296" s="7">
        <f>insurance!B295</f>
        <v>22</v>
      </c>
      <c r="B296" s="7">
        <f>insurance!D295</f>
        <v>28.82</v>
      </c>
      <c r="C296" s="7">
        <f>insurance!E295</f>
        <v>0</v>
      </c>
      <c r="D296" s="7">
        <f>insurance!H295</f>
        <v>2156.7518</v>
      </c>
      <c r="E296" s="23">
        <v>1</v>
      </c>
    </row>
    <row r="297" spans="1:5" x14ac:dyDescent="0.35">
      <c r="A297" s="7">
        <f>insurance!B296</f>
        <v>25</v>
      </c>
      <c r="B297" s="7">
        <f>insurance!D296</f>
        <v>26.8</v>
      </c>
      <c r="C297" s="7">
        <f>insurance!E296</f>
        <v>3</v>
      </c>
      <c r="D297" s="7">
        <f>insurance!H296</f>
        <v>3906.127</v>
      </c>
      <c r="E297" s="23">
        <v>0</v>
      </c>
    </row>
    <row r="298" spans="1:5" x14ac:dyDescent="0.35">
      <c r="A298" s="7">
        <f>insurance!B297</f>
        <v>18</v>
      </c>
      <c r="B298" s="7">
        <f>insurance!D297</f>
        <v>22.99</v>
      </c>
      <c r="C298" s="7">
        <f>insurance!E297</f>
        <v>0</v>
      </c>
      <c r="D298" s="7">
        <f>insurance!H297</f>
        <v>1704.5681</v>
      </c>
      <c r="E298" s="23">
        <v>0</v>
      </c>
    </row>
    <row r="299" spans="1:5" x14ac:dyDescent="0.35">
      <c r="A299" s="7">
        <f>insurance!B298</f>
        <v>19</v>
      </c>
      <c r="B299" s="7">
        <f>insurance!D298</f>
        <v>27.7</v>
      </c>
      <c r="C299" s="7">
        <f>insurance!E298</f>
        <v>0</v>
      </c>
      <c r="D299" s="7">
        <f>insurance!H298</f>
        <v>16297.846</v>
      </c>
      <c r="E299" s="23">
        <v>0</v>
      </c>
    </row>
    <row r="300" spans="1:5" x14ac:dyDescent="0.35">
      <c r="A300" s="7">
        <f>insurance!B299</f>
        <v>47</v>
      </c>
      <c r="B300" s="7">
        <f>insurance!D299</f>
        <v>25.41</v>
      </c>
      <c r="C300" s="7">
        <f>insurance!E299</f>
        <v>1</v>
      </c>
      <c r="D300" s="7">
        <f>insurance!H299</f>
        <v>21978.676899999999</v>
      </c>
      <c r="E300" s="23">
        <v>0</v>
      </c>
    </row>
    <row r="301" spans="1:5" x14ac:dyDescent="0.35">
      <c r="A301" s="7">
        <f>insurance!B300</f>
        <v>31</v>
      </c>
      <c r="B301" s="7">
        <f>insurance!D300</f>
        <v>34.39</v>
      </c>
      <c r="C301" s="7">
        <f>insurance!E300</f>
        <v>3</v>
      </c>
      <c r="D301" s="7">
        <f>insurance!H300</f>
        <v>38746.355100000001</v>
      </c>
      <c r="E301" s="23">
        <v>0</v>
      </c>
    </row>
    <row r="302" spans="1:5" x14ac:dyDescent="0.35">
      <c r="A302" s="7">
        <f>insurance!B301</f>
        <v>48</v>
      </c>
      <c r="B302" s="7">
        <f>insurance!D301</f>
        <v>28.88</v>
      </c>
      <c r="C302" s="7">
        <f>insurance!E301</f>
        <v>1</v>
      </c>
      <c r="D302" s="7">
        <f>insurance!H301</f>
        <v>9249.4951999999994</v>
      </c>
      <c r="E302" s="23">
        <v>1</v>
      </c>
    </row>
    <row r="303" spans="1:5" x14ac:dyDescent="0.35">
      <c r="A303" s="7">
        <f>insurance!B302</f>
        <v>36</v>
      </c>
      <c r="B303" s="7">
        <f>insurance!D302</f>
        <v>27.55</v>
      </c>
      <c r="C303" s="7">
        <f>insurance!E302</f>
        <v>3</v>
      </c>
      <c r="D303" s="7">
        <f>insurance!H302</f>
        <v>6746.7425000000003</v>
      </c>
      <c r="E303" s="23">
        <v>0</v>
      </c>
    </row>
    <row r="304" spans="1:5" x14ac:dyDescent="0.35">
      <c r="A304" s="7">
        <f>insurance!B303</f>
        <v>53</v>
      </c>
      <c r="B304" s="7">
        <f>insurance!D303</f>
        <v>22.61</v>
      </c>
      <c r="C304" s="7">
        <f>insurance!E303</f>
        <v>3</v>
      </c>
      <c r="D304" s="7">
        <f>insurance!H303</f>
        <v>24873.384900000001</v>
      </c>
      <c r="E304" s="23">
        <v>1</v>
      </c>
    </row>
    <row r="305" spans="1:5" x14ac:dyDescent="0.35">
      <c r="A305" s="7">
        <f>insurance!B304</f>
        <v>56</v>
      </c>
      <c r="B305" s="7">
        <f>insurance!D304</f>
        <v>37.51</v>
      </c>
      <c r="C305" s="7">
        <f>insurance!E304</f>
        <v>2</v>
      </c>
      <c r="D305" s="7">
        <f>insurance!H304</f>
        <v>12265.5069</v>
      </c>
      <c r="E305" s="23">
        <v>1</v>
      </c>
    </row>
    <row r="306" spans="1:5" x14ac:dyDescent="0.35">
      <c r="A306" s="7">
        <f>insurance!B305</f>
        <v>28</v>
      </c>
      <c r="B306" s="7">
        <f>insurance!D305</f>
        <v>33</v>
      </c>
      <c r="C306" s="7">
        <f>insurance!E305</f>
        <v>2</v>
      </c>
      <c r="D306" s="7">
        <f>insurance!H305</f>
        <v>4349.4620000000004</v>
      </c>
      <c r="E306" s="23">
        <v>1</v>
      </c>
    </row>
    <row r="307" spans="1:5" x14ac:dyDescent="0.35">
      <c r="A307" s="7">
        <f>insurance!B306</f>
        <v>57</v>
      </c>
      <c r="B307" s="7">
        <f>insurance!D306</f>
        <v>38</v>
      </c>
      <c r="C307" s="7">
        <f>insurance!E306</f>
        <v>2</v>
      </c>
      <c r="D307" s="7">
        <f>insurance!H306</f>
        <v>12646.207</v>
      </c>
      <c r="E307" s="23">
        <v>1</v>
      </c>
    </row>
    <row r="308" spans="1:5" x14ac:dyDescent="0.35">
      <c r="A308" s="7">
        <f>insurance!B307</f>
        <v>29</v>
      </c>
      <c r="B308" s="7">
        <f>insurance!D307</f>
        <v>33.344999999999999</v>
      </c>
      <c r="C308" s="7">
        <f>insurance!E307</f>
        <v>2</v>
      </c>
      <c r="D308" s="7">
        <f>insurance!H307</f>
        <v>19442.353500000001</v>
      </c>
      <c r="E308" s="23">
        <v>0</v>
      </c>
    </row>
    <row r="309" spans="1:5" x14ac:dyDescent="0.35">
      <c r="A309" s="7">
        <f>insurance!B308</f>
        <v>28</v>
      </c>
      <c r="B309" s="7">
        <f>insurance!D308</f>
        <v>27.5</v>
      </c>
      <c r="C309" s="7">
        <f>insurance!E308</f>
        <v>2</v>
      </c>
      <c r="D309" s="7">
        <f>insurance!H308</f>
        <v>20177.671129999999</v>
      </c>
      <c r="E309" s="23">
        <v>1</v>
      </c>
    </row>
    <row r="310" spans="1:5" x14ac:dyDescent="0.35">
      <c r="A310" s="7">
        <f>insurance!B309</f>
        <v>30</v>
      </c>
      <c r="B310" s="7">
        <f>insurance!D309</f>
        <v>33.33</v>
      </c>
      <c r="C310" s="7">
        <f>insurance!E309</f>
        <v>1</v>
      </c>
      <c r="D310" s="7">
        <f>insurance!H309</f>
        <v>4151.0286999999998</v>
      </c>
      <c r="E310" s="23">
        <v>1</v>
      </c>
    </row>
    <row r="311" spans="1:5" x14ac:dyDescent="0.35">
      <c r="A311" s="7">
        <f>insurance!B310</f>
        <v>58</v>
      </c>
      <c r="B311" s="7">
        <f>insurance!D310</f>
        <v>34.865000000000002</v>
      </c>
      <c r="C311" s="7">
        <f>insurance!E310</f>
        <v>0</v>
      </c>
      <c r="D311" s="7">
        <f>insurance!H310</f>
        <v>11944.594349999999</v>
      </c>
      <c r="E311" s="23">
        <v>0</v>
      </c>
    </row>
    <row r="312" spans="1:5" x14ac:dyDescent="0.35">
      <c r="A312" s="7">
        <f>insurance!B311</f>
        <v>41</v>
      </c>
      <c r="B312" s="7">
        <f>insurance!D311</f>
        <v>33.06</v>
      </c>
      <c r="C312" s="7">
        <f>insurance!E311</f>
        <v>2</v>
      </c>
      <c r="D312" s="7">
        <f>insurance!H311</f>
        <v>7749.1563999999998</v>
      </c>
      <c r="E312" s="23">
        <v>1</v>
      </c>
    </row>
    <row r="313" spans="1:5" x14ac:dyDescent="0.35">
      <c r="A313" s="7">
        <f>insurance!B312</f>
        <v>50</v>
      </c>
      <c r="B313" s="7">
        <f>insurance!D312</f>
        <v>26.6</v>
      </c>
      <c r="C313" s="7">
        <f>insurance!E312</f>
        <v>0</v>
      </c>
      <c r="D313" s="7">
        <f>insurance!H312</f>
        <v>8444.4740000000002</v>
      </c>
      <c r="E313" s="23">
        <v>0</v>
      </c>
    </row>
    <row r="314" spans="1:5" x14ac:dyDescent="0.35">
      <c r="A314" s="7">
        <f>insurance!B313</f>
        <v>19</v>
      </c>
      <c r="B314" s="7">
        <f>insurance!D313</f>
        <v>24.7</v>
      </c>
      <c r="C314" s="7">
        <f>insurance!E313</f>
        <v>0</v>
      </c>
      <c r="D314" s="7">
        <f>insurance!H313</f>
        <v>1737.376</v>
      </c>
      <c r="E314" s="23">
        <v>1</v>
      </c>
    </row>
    <row r="315" spans="1:5" x14ac:dyDescent="0.35">
      <c r="A315" s="7">
        <f>insurance!B314</f>
        <v>43</v>
      </c>
      <c r="B315" s="7">
        <f>insurance!D314</f>
        <v>35.97</v>
      </c>
      <c r="C315" s="7">
        <f>insurance!E314</f>
        <v>3</v>
      </c>
      <c r="D315" s="7">
        <f>insurance!H314</f>
        <v>42124.515299999999</v>
      </c>
      <c r="E315" s="23">
        <v>0</v>
      </c>
    </row>
    <row r="316" spans="1:5" x14ac:dyDescent="0.35">
      <c r="A316" s="7">
        <f>insurance!B315</f>
        <v>49</v>
      </c>
      <c r="B316" s="7">
        <f>insurance!D315</f>
        <v>35.86</v>
      </c>
      <c r="C316" s="7">
        <f>insurance!E315</f>
        <v>0</v>
      </c>
      <c r="D316" s="7">
        <f>insurance!H315</f>
        <v>8124.4084000000003</v>
      </c>
      <c r="E316" s="23">
        <v>0</v>
      </c>
    </row>
    <row r="317" spans="1:5" x14ac:dyDescent="0.35">
      <c r="A317" s="7">
        <f>insurance!B316</f>
        <v>27</v>
      </c>
      <c r="B317" s="7">
        <f>insurance!D316</f>
        <v>31.4</v>
      </c>
      <c r="C317" s="7">
        <f>insurance!E316</f>
        <v>0</v>
      </c>
      <c r="D317" s="7">
        <f>insurance!H316</f>
        <v>34838.873</v>
      </c>
      <c r="E317" s="23">
        <v>1</v>
      </c>
    </row>
    <row r="318" spans="1:5" x14ac:dyDescent="0.35">
      <c r="A318" s="7">
        <f>insurance!B317</f>
        <v>52</v>
      </c>
      <c r="B318" s="7">
        <f>insurance!D317</f>
        <v>33.25</v>
      </c>
      <c r="C318" s="7">
        <f>insurance!E317</f>
        <v>0</v>
      </c>
      <c r="D318" s="7">
        <f>insurance!H317</f>
        <v>9722.7695000000003</v>
      </c>
      <c r="E318" s="23">
        <v>0</v>
      </c>
    </row>
    <row r="319" spans="1:5" x14ac:dyDescent="0.35">
      <c r="A319" s="7">
        <f>insurance!B318</f>
        <v>50</v>
      </c>
      <c r="B319" s="7">
        <f>insurance!D318</f>
        <v>32.204999999999998</v>
      </c>
      <c r="C319" s="7">
        <f>insurance!E318</f>
        <v>0</v>
      </c>
      <c r="D319" s="7">
        <f>insurance!H318</f>
        <v>8835.2649500000007</v>
      </c>
      <c r="E319" s="23">
        <v>0</v>
      </c>
    </row>
    <row r="320" spans="1:5" x14ac:dyDescent="0.35">
      <c r="A320" s="7">
        <f>insurance!B319</f>
        <v>54</v>
      </c>
      <c r="B320" s="7">
        <f>insurance!D319</f>
        <v>32.774999999999999</v>
      </c>
      <c r="C320" s="7">
        <f>insurance!E319</f>
        <v>0</v>
      </c>
      <c r="D320" s="7">
        <f>insurance!H319</f>
        <v>10435.06525</v>
      </c>
      <c r="E320" s="23">
        <v>0</v>
      </c>
    </row>
    <row r="321" spans="1:5" x14ac:dyDescent="0.35">
      <c r="A321" s="7">
        <f>insurance!B320</f>
        <v>44</v>
      </c>
      <c r="B321" s="7">
        <f>insurance!D320</f>
        <v>27.645</v>
      </c>
      <c r="C321" s="7">
        <f>insurance!E320</f>
        <v>0</v>
      </c>
      <c r="D321" s="7">
        <f>insurance!H320</f>
        <v>7421.1945500000002</v>
      </c>
      <c r="E321" s="23">
        <v>1</v>
      </c>
    </row>
    <row r="322" spans="1:5" x14ac:dyDescent="0.35">
      <c r="A322" s="7">
        <f>insurance!B321</f>
        <v>32</v>
      </c>
      <c r="B322" s="7">
        <f>insurance!D321</f>
        <v>37.335000000000001</v>
      </c>
      <c r="C322" s="7">
        <f>insurance!E321</f>
        <v>1</v>
      </c>
      <c r="D322" s="7">
        <f>insurance!H321</f>
        <v>4667.6076499999999</v>
      </c>
      <c r="E322" s="23">
        <v>0</v>
      </c>
    </row>
    <row r="323" spans="1:5" x14ac:dyDescent="0.35">
      <c r="A323" s="7">
        <f>insurance!B322</f>
        <v>34</v>
      </c>
      <c r="B323" s="7">
        <f>insurance!D322</f>
        <v>25.27</v>
      </c>
      <c r="C323" s="7">
        <f>insurance!E322</f>
        <v>1</v>
      </c>
      <c r="D323" s="7">
        <f>insurance!H322</f>
        <v>4894.7533000000003</v>
      </c>
      <c r="E323" s="23">
        <v>0</v>
      </c>
    </row>
    <row r="324" spans="1:5" x14ac:dyDescent="0.35">
      <c r="A324" s="7">
        <f>insurance!B323</f>
        <v>26</v>
      </c>
      <c r="B324" s="7">
        <f>insurance!D323</f>
        <v>29.64</v>
      </c>
      <c r="C324" s="7">
        <f>insurance!E323</f>
        <v>4</v>
      </c>
      <c r="D324" s="7">
        <f>insurance!H323</f>
        <v>24671.663339999999</v>
      </c>
      <c r="E324" s="23">
        <v>1</v>
      </c>
    </row>
    <row r="325" spans="1:5" x14ac:dyDescent="0.35">
      <c r="A325" s="7">
        <f>insurance!B324</f>
        <v>34</v>
      </c>
      <c r="B325" s="7">
        <f>insurance!D324</f>
        <v>30.8</v>
      </c>
      <c r="C325" s="7">
        <f>insurance!E324</f>
        <v>0</v>
      </c>
      <c r="D325" s="7">
        <f>insurance!H324</f>
        <v>35491.64</v>
      </c>
      <c r="E325" s="23">
        <v>0</v>
      </c>
    </row>
    <row r="326" spans="1:5" x14ac:dyDescent="0.35">
      <c r="A326" s="7">
        <f>insurance!B325</f>
        <v>57</v>
      </c>
      <c r="B326" s="7">
        <f>insurance!D325</f>
        <v>40.945</v>
      </c>
      <c r="C326" s="7">
        <f>insurance!E325</f>
        <v>0</v>
      </c>
      <c r="D326" s="7">
        <f>insurance!H325</f>
        <v>11566.30055</v>
      </c>
      <c r="E326" s="23">
        <v>0</v>
      </c>
    </row>
    <row r="327" spans="1:5" x14ac:dyDescent="0.35">
      <c r="A327" s="7">
        <f>insurance!B326</f>
        <v>29</v>
      </c>
      <c r="B327" s="7">
        <f>insurance!D326</f>
        <v>27.2</v>
      </c>
      <c r="C327" s="7">
        <f>insurance!E326</f>
        <v>0</v>
      </c>
      <c r="D327" s="7">
        <f>insurance!H326</f>
        <v>2866.0909999999999</v>
      </c>
      <c r="E327" s="23">
        <v>0</v>
      </c>
    </row>
    <row r="328" spans="1:5" x14ac:dyDescent="0.35">
      <c r="A328" s="7">
        <f>insurance!B327</f>
        <v>40</v>
      </c>
      <c r="B328" s="7">
        <f>insurance!D327</f>
        <v>34.104999999999997</v>
      </c>
      <c r="C328" s="7">
        <f>insurance!E327</f>
        <v>1</v>
      </c>
      <c r="D328" s="7">
        <f>insurance!H327</f>
        <v>6600.2059499999996</v>
      </c>
      <c r="E328" s="23">
        <v>0</v>
      </c>
    </row>
    <row r="329" spans="1:5" x14ac:dyDescent="0.35">
      <c r="A329" s="7">
        <f>insurance!B328</f>
        <v>27</v>
      </c>
      <c r="B329" s="7">
        <f>insurance!D328</f>
        <v>23.21</v>
      </c>
      <c r="C329" s="7">
        <f>insurance!E328</f>
        <v>1</v>
      </c>
      <c r="D329" s="7">
        <f>insurance!H328</f>
        <v>3561.8888999999999</v>
      </c>
      <c r="E329" s="23">
        <v>1</v>
      </c>
    </row>
    <row r="330" spans="1:5" x14ac:dyDescent="0.35">
      <c r="A330" s="7">
        <f>insurance!B329</f>
        <v>45</v>
      </c>
      <c r="B330" s="7">
        <f>insurance!D329</f>
        <v>36.479999999999997</v>
      </c>
      <c r="C330" s="7">
        <f>insurance!E329</f>
        <v>2</v>
      </c>
      <c r="D330" s="7">
        <f>insurance!H329</f>
        <v>42760.502200000003</v>
      </c>
      <c r="E330" s="23">
        <v>0</v>
      </c>
    </row>
    <row r="331" spans="1:5" x14ac:dyDescent="0.35">
      <c r="A331" s="7">
        <f>insurance!B330</f>
        <v>64</v>
      </c>
      <c r="B331" s="7">
        <f>insurance!D330</f>
        <v>33.799999999999997</v>
      </c>
      <c r="C331" s="7">
        <f>insurance!E330</f>
        <v>1</v>
      </c>
      <c r="D331" s="7">
        <f>insurance!H330</f>
        <v>47928.03</v>
      </c>
      <c r="E331" s="23">
        <v>1</v>
      </c>
    </row>
    <row r="332" spans="1:5" x14ac:dyDescent="0.35">
      <c r="A332" s="7">
        <f>insurance!B331</f>
        <v>52</v>
      </c>
      <c r="B332" s="7">
        <f>insurance!D331</f>
        <v>36.700000000000003</v>
      </c>
      <c r="C332" s="7">
        <f>insurance!E331</f>
        <v>0</v>
      </c>
      <c r="D332" s="7">
        <f>insurance!H331</f>
        <v>9144.5650000000005</v>
      </c>
      <c r="E332" s="23">
        <v>0</v>
      </c>
    </row>
    <row r="333" spans="1:5" x14ac:dyDescent="0.35">
      <c r="A333" s="7">
        <f>insurance!B332</f>
        <v>61</v>
      </c>
      <c r="B333" s="7">
        <f>insurance!D332</f>
        <v>36.384999999999998</v>
      </c>
      <c r="C333" s="7">
        <f>insurance!E332</f>
        <v>1</v>
      </c>
      <c r="D333" s="7">
        <f>insurance!H332</f>
        <v>48517.563150000002</v>
      </c>
      <c r="E333" s="23">
        <v>1</v>
      </c>
    </row>
    <row r="334" spans="1:5" x14ac:dyDescent="0.35">
      <c r="A334" s="7">
        <f>insurance!B333</f>
        <v>52</v>
      </c>
      <c r="B334" s="7">
        <f>insurance!D333</f>
        <v>27.36</v>
      </c>
      <c r="C334" s="7">
        <f>insurance!E333</f>
        <v>0</v>
      </c>
      <c r="D334" s="7">
        <f>insurance!H333</f>
        <v>24393.6224</v>
      </c>
      <c r="E334" s="23">
        <v>0</v>
      </c>
    </row>
    <row r="335" spans="1:5" x14ac:dyDescent="0.35">
      <c r="A335" s="7">
        <f>insurance!B334</f>
        <v>61</v>
      </c>
      <c r="B335" s="7">
        <f>insurance!D334</f>
        <v>31.16</v>
      </c>
      <c r="C335" s="7">
        <f>insurance!E334</f>
        <v>0</v>
      </c>
      <c r="D335" s="7">
        <f>insurance!H334</f>
        <v>13429.035400000001</v>
      </c>
      <c r="E335" s="23">
        <v>1</v>
      </c>
    </row>
    <row r="336" spans="1:5" x14ac:dyDescent="0.35">
      <c r="A336" s="7">
        <f>insurance!B335</f>
        <v>56</v>
      </c>
      <c r="B336" s="7">
        <f>insurance!D335</f>
        <v>28.785</v>
      </c>
      <c r="C336" s="7">
        <f>insurance!E335</f>
        <v>0</v>
      </c>
      <c r="D336" s="7">
        <f>insurance!H335</f>
        <v>11658.379150000001</v>
      </c>
      <c r="E336" s="23">
        <v>1</v>
      </c>
    </row>
    <row r="337" spans="1:5" x14ac:dyDescent="0.35">
      <c r="A337" s="7">
        <f>insurance!B336</f>
        <v>43</v>
      </c>
      <c r="B337" s="7">
        <f>insurance!D336</f>
        <v>35.72</v>
      </c>
      <c r="C337" s="7">
        <f>insurance!E336</f>
        <v>2</v>
      </c>
      <c r="D337" s="7">
        <f>insurance!H336</f>
        <v>19144.576519999999</v>
      </c>
      <c r="E337" s="23">
        <v>1</v>
      </c>
    </row>
    <row r="338" spans="1:5" x14ac:dyDescent="0.35">
      <c r="A338" s="7">
        <f>insurance!B337</f>
        <v>64</v>
      </c>
      <c r="B338" s="7">
        <f>insurance!D337</f>
        <v>34.5</v>
      </c>
      <c r="C338" s="7">
        <f>insurance!E337</f>
        <v>0</v>
      </c>
      <c r="D338" s="7">
        <f>insurance!H337</f>
        <v>13822.803</v>
      </c>
      <c r="E338" s="23">
        <v>0</v>
      </c>
    </row>
    <row r="339" spans="1:5" x14ac:dyDescent="0.35">
      <c r="A339" s="7">
        <f>insurance!B338</f>
        <v>60</v>
      </c>
      <c r="B339" s="7">
        <f>insurance!D338</f>
        <v>25.74</v>
      </c>
      <c r="C339" s="7">
        <f>insurance!E338</f>
        <v>0</v>
      </c>
      <c r="D339" s="7">
        <f>insurance!H338</f>
        <v>12142.578600000001</v>
      </c>
      <c r="E339" s="23">
        <v>0</v>
      </c>
    </row>
    <row r="340" spans="1:5" x14ac:dyDescent="0.35">
      <c r="A340" s="7">
        <f>insurance!B339</f>
        <v>62</v>
      </c>
      <c r="B340" s="7">
        <f>insurance!D339</f>
        <v>27.55</v>
      </c>
      <c r="C340" s="7">
        <f>insurance!E339</f>
        <v>1</v>
      </c>
      <c r="D340" s="7">
        <f>insurance!H339</f>
        <v>13937.666499999999</v>
      </c>
      <c r="E340" s="23">
        <v>0</v>
      </c>
    </row>
    <row r="341" spans="1:5" x14ac:dyDescent="0.35">
      <c r="A341" s="7">
        <f>insurance!B340</f>
        <v>50</v>
      </c>
      <c r="B341" s="7">
        <f>insurance!D340</f>
        <v>32.299999999999997</v>
      </c>
      <c r="C341" s="7">
        <f>insurance!E340</f>
        <v>1</v>
      </c>
      <c r="D341" s="7">
        <f>insurance!H340</f>
        <v>41919.097000000002</v>
      </c>
      <c r="E341" s="23">
        <v>0</v>
      </c>
    </row>
    <row r="342" spans="1:5" x14ac:dyDescent="0.35">
      <c r="A342" s="7">
        <f>insurance!B341</f>
        <v>46</v>
      </c>
      <c r="B342" s="7">
        <f>insurance!D341</f>
        <v>27.72</v>
      </c>
      <c r="C342" s="7">
        <f>insurance!E341</f>
        <v>1</v>
      </c>
      <c r="D342" s="7">
        <f>insurance!H341</f>
        <v>8232.6388000000006</v>
      </c>
      <c r="E342" s="23">
        <v>1</v>
      </c>
    </row>
    <row r="343" spans="1:5" x14ac:dyDescent="0.35">
      <c r="A343" s="7">
        <f>insurance!B342</f>
        <v>24</v>
      </c>
      <c r="B343" s="7">
        <f>insurance!D342</f>
        <v>27.6</v>
      </c>
      <c r="C343" s="7">
        <f>insurance!E342</f>
        <v>0</v>
      </c>
      <c r="D343" s="7">
        <f>insurance!H342</f>
        <v>18955.220170000001</v>
      </c>
      <c r="E343" s="23">
        <v>1</v>
      </c>
    </row>
    <row r="344" spans="1:5" x14ac:dyDescent="0.35">
      <c r="A344" s="7">
        <f>insurance!B343</f>
        <v>62</v>
      </c>
      <c r="B344" s="7">
        <f>insurance!D343</f>
        <v>30.02</v>
      </c>
      <c r="C344" s="7">
        <f>insurance!E343</f>
        <v>0</v>
      </c>
      <c r="D344" s="7">
        <f>insurance!H343</f>
        <v>13352.0998</v>
      </c>
      <c r="E344" s="23">
        <v>0</v>
      </c>
    </row>
    <row r="345" spans="1:5" x14ac:dyDescent="0.35">
      <c r="A345" s="7">
        <f>insurance!B344</f>
        <v>60</v>
      </c>
      <c r="B345" s="7">
        <f>insurance!D344</f>
        <v>27.55</v>
      </c>
      <c r="C345" s="7">
        <f>insurance!E344</f>
        <v>0</v>
      </c>
      <c r="D345" s="7">
        <f>insurance!H344</f>
        <v>13217.094499999999</v>
      </c>
      <c r="E345" s="23">
        <v>1</v>
      </c>
    </row>
    <row r="346" spans="1:5" x14ac:dyDescent="0.35">
      <c r="A346" s="7">
        <f>insurance!B345</f>
        <v>63</v>
      </c>
      <c r="B346" s="7">
        <f>insurance!D345</f>
        <v>36.765000000000001</v>
      </c>
      <c r="C346" s="7">
        <f>insurance!E345</f>
        <v>0</v>
      </c>
      <c r="D346" s="7">
        <f>insurance!H345</f>
        <v>13981.850350000001</v>
      </c>
      <c r="E346" s="23">
        <v>0</v>
      </c>
    </row>
    <row r="347" spans="1:5" x14ac:dyDescent="0.35">
      <c r="A347" s="7">
        <f>insurance!B346</f>
        <v>49</v>
      </c>
      <c r="B347" s="7">
        <f>insurance!D346</f>
        <v>41.47</v>
      </c>
      <c r="C347" s="7">
        <f>insurance!E346</f>
        <v>4</v>
      </c>
      <c r="D347" s="7">
        <f>insurance!H346</f>
        <v>10977.2063</v>
      </c>
      <c r="E347" s="23">
        <v>1</v>
      </c>
    </row>
    <row r="348" spans="1:5" x14ac:dyDescent="0.35">
      <c r="A348" s="7">
        <f>insurance!B347</f>
        <v>34</v>
      </c>
      <c r="B348" s="7">
        <f>insurance!D347</f>
        <v>29.26</v>
      </c>
      <c r="C348" s="7">
        <f>insurance!E347</f>
        <v>3</v>
      </c>
      <c r="D348" s="7">
        <f>insurance!H347</f>
        <v>6184.2993999999999</v>
      </c>
      <c r="E348" s="23">
        <v>1</v>
      </c>
    </row>
    <row r="349" spans="1:5" x14ac:dyDescent="0.35">
      <c r="A349" s="7">
        <f>insurance!B348</f>
        <v>33</v>
      </c>
      <c r="B349" s="7">
        <f>insurance!D348</f>
        <v>35.75</v>
      </c>
      <c r="C349" s="7">
        <f>insurance!E348</f>
        <v>2</v>
      </c>
      <c r="D349" s="7">
        <f>insurance!H348</f>
        <v>4889.9994999999999</v>
      </c>
      <c r="E349" s="23">
        <v>0</v>
      </c>
    </row>
    <row r="350" spans="1:5" x14ac:dyDescent="0.35">
      <c r="A350" s="7">
        <f>insurance!B349</f>
        <v>46</v>
      </c>
      <c r="B350" s="7">
        <f>insurance!D349</f>
        <v>33.344999999999999</v>
      </c>
      <c r="C350" s="7">
        <f>insurance!E349</f>
        <v>1</v>
      </c>
      <c r="D350" s="7">
        <f>insurance!H349</f>
        <v>8334.4575499999992</v>
      </c>
      <c r="E350" s="23">
        <v>0</v>
      </c>
    </row>
    <row r="351" spans="1:5" x14ac:dyDescent="0.35">
      <c r="A351" s="7">
        <f>insurance!B350</f>
        <v>36</v>
      </c>
      <c r="B351" s="7">
        <f>insurance!D350</f>
        <v>29.92</v>
      </c>
      <c r="C351" s="7">
        <f>insurance!E350</f>
        <v>1</v>
      </c>
      <c r="D351" s="7">
        <f>insurance!H350</f>
        <v>5478.0367999999999</v>
      </c>
      <c r="E351" s="23">
        <v>1</v>
      </c>
    </row>
    <row r="352" spans="1:5" x14ac:dyDescent="0.35">
      <c r="A352" s="7">
        <f>insurance!B351</f>
        <v>19</v>
      </c>
      <c r="B352" s="7">
        <f>insurance!D351</f>
        <v>27.835000000000001</v>
      </c>
      <c r="C352" s="7">
        <f>insurance!E351</f>
        <v>0</v>
      </c>
      <c r="D352" s="7">
        <f>insurance!H351</f>
        <v>1635.7336499999999</v>
      </c>
      <c r="E352" s="23">
        <v>0</v>
      </c>
    </row>
    <row r="353" spans="1:5" x14ac:dyDescent="0.35">
      <c r="A353" s="7">
        <f>insurance!B352</f>
        <v>57</v>
      </c>
      <c r="B353" s="7">
        <f>insurance!D352</f>
        <v>23.18</v>
      </c>
      <c r="C353" s="7">
        <f>insurance!E352</f>
        <v>0</v>
      </c>
      <c r="D353" s="7">
        <f>insurance!H352</f>
        <v>11830.6072</v>
      </c>
      <c r="E353" s="23">
        <v>1</v>
      </c>
    </row>
    <row r="354" spans="1:5" x14ac:dyDescent="0.35">
      <c r="A354" s="7">
        <f>insurance!B353</f>
        <v>50</v>
      </c>
      <c r="B354" s="7">
        <f>insurance!D353</f>
        <v>25.6</v>
      </c>
      <c r="C354" s="7">
        <f>insurance!E353</f>
        <v>0</v>
      </c>
      <c r="D354" s="7">
        <f>insurance!H353</f>
        <v>8932.0840000000007</v>
      </c>
      <c r="E354" s="23">
        <v>1</v>
      </c>
    </row>
    <row r="355" spans="1:5" x14ac:dyDescent="0.35">
      <c r="A355" s="7">
        <f>insurance!B354</f>
        <v>30</v>
      </c>
      <c r="B355" s="7">
        <f>insurance!D354</f>
        <v>27.7</v>
      </c>
      <c r="C355" s="7">
        <f>insurance!E354</f>
        <v>0</v>
      </c>
      <c r="D355" s="7">
        <f>insurance!H354</f>
        <v>3554.203</v>
      </c>
      <c r="E355" s="23">
        <v>1</v>
      </c>
    </row>
    <row r="356" spans="1:5" x14ac:dyDescent="0.35">
      <c r="A356" s="7">
        <f>insurance!B355</f>
        <v>33</v>
      </c>
      <c r="B356" s="7">
        <f>insurance!D355</f>
        <v>35.244999999999997</v>
      </c>
      <c r="C356" s="7">
        <f>insurance!E355</f>
        <v>0</v>
      </c>
      <c r="D356" s="7">
        <f>insurance!H355</f>
        <v>12404.8791</v>
      </c>
      <c r="E356" s="23">
        <v>0</v>
      </c>
    </row>
    <row r="357" spans="1:5" x14ac:dyDescent="0.35">
      <c r="A357" s="7">
        <f>insurance!B356</f>
        <v>18</v>
      </c>
      <c r="B357" s="7">
        <f>insurance!D356</f>
        <v>38.28</v>
      </c>
      <c r="C357" s="7">
        <f>insurance!E356</f>
        <v>0</v>
      </c>
      <c r="D357" s="7">
        <f>insurance!H356</f>
        <v>14133.03775</v>
      </c>
      <c r="E357" s="23">
        <v>1</v>
      </c>
    </row>
    <row r="358" spans="1:5" x14ac:dyDescent="0.35">
      <c r="A358" s="7">
        <f>insurance!B357</f>
        <v>46</v>
      </c>
      <c r="B358" s="7">
        <f>insurance!D357</f>
        <v>27.6</v>
      </c>
      <c r="C358" s="7">
        <f>insurance!E357</f>
        <v>0</v>
      </c>
      <c r="D358" s="7">
        <f>insurance!H357</f>
        <v>24603.04837</v>
      </c>
      <c r="E358" s="23">
        <v>0</v>
      </c>
    </row>
    <row r="359" spans="1:5" x14ac:dyDescent="0.35">
      <c r="A359" s="7">
        <f>insurance!B358</f>
        <v>46</v>
      </c>
      <c r="B359" s="7">
        <f>insurance!D358</f>
        <v>43.89</v>
      </c>
      <c r="C359" s="7">
        <f>insurance!E358</f>
        <v>3</v>
      </c>
      <c r="D359" s="7">
        <f>insurance!H358</f>
        <v>8944.1151000000009</v>
      </c>
      <c r="E359" s="23">
        <v>0</v>
      </c>
    </row>
    <row r="360" spans="1:5" x14ac:dyDescent="0.35">
      <c r="A360" s="7">
        <f>insurance!B359</f>
        <v>47</v>
      </c>
      <c r="B360" s="7">
        <f>insurance!D359</f>
        <v>29.83</v>
      </c>
      <c r="C360" s="7">
        <f>insurance!E359</f>
        <v>3</v>
      </c>
      <c r="D360" s="7">
        <f>insurance!H359</f>
        <v>9620.3307000000004</v>
      </c>
      <c r="E360" s="23">
        <v>0</v>
      </c>
    </row>
    <row r="361" spans="1:5" x14ac:dyDescent="0.35">
      <c r="A361" s="7">
        <f>insurance!B360</f>
        <v>23</v>
      </c>
      <c r="B361" s="7">
        <f>insurance!D360</f>
        <v>41.91</v>
      </c>
      <c r="C361" s="7">
        <f>insurance!E360</f>
        <v>0</v>
      </c>
      <c r="D361" s="7">
        <f>insurance!H360</f>
        <v>1837.2819</v>
      </c>
      <c r="E361" s="23">
        <v>0</v>
      </c>
    </row>
    <row r="362" spans="1:5" x14ac:dyDescent="0.35">
      <c r="A362" s="7">
        <f>insurance!B361</f>
        <v>18</v>
      </c>
      <c r="B362" s="7">
        <f>insurance!D361</f>
        <v>20.79</v>
      </c>
      <c r="C362" s="7">
        <f>insurance!E361</f>
        <v>0</v>
      </c>
      <c r="D362" s="7">
        <f>insurance!H361</f>
        <v>1607.5101</v>
      </c>
      <c r="E362" s="23">
        <v>1</v>
      </c>
    </row>
    <row r="363" spans="1:5" x14ac:dyDescent="0.35">
      <c r="A363" s="7">
        <f>insurance!B362</f>
        <v>48</v>
      </c>
      <c r="B363" s="7">
        <f>insurance!D362</f>
        <v>32.299999999999997</v>
      </c>
      <c r="C363" s="7">
        <f>insurance!E362</f>
        <v>2</v>
      </c>
      <c r="D363" s="7">
        <f>insurance!H362</f>
        <v>10043.249</v>
      </c>
      <c r="E363" s="23">
        <v>1</v>
      </c>
    </row>
    <row r="364" spans="1:5" x14ac:dyDescent="0.35">
      <c r="A364" s="7">
        <f>insurance!B363</f>
        <v>35</v>
      </c>
      <c r="B364" s="7">
        <f>insurance!D363</f>
        <v>30.5</v>
      </c>
      <c r="C364" s="7">
        <f>insurance!E363</f>
        <v>1</v>
      </c>
      <c r="D364" s="7">
        <f>insurance!H363</f>
        <v>4751.07</v>
      </c>
      <c r="E364" s="23">
        <v>0</v>
      </c>
    </row>
    <row r="365" spans="1:5" x14ac:dyDescent="0.35">
      <c r="A365" s="7">
        <f>insurance!B364</f>
        <v>19</v>
      </c>
      <c r="B365" s="7">
        <f>insurance!D364</f>
        <v>21.7</v>
      </c>
      <c r="C365" s="7">
        <f>insurance!E364</f>
        <v>0</v>
      </c>
      <c r="D365" s="7">
        <f>insurance!H364</f>
        <v>13844.505999999999</v>
      </c>
      <c r="E365" s="23">
        <v>1</v>
      </c>
    </row>
    <row r="366" spans="1:5" x14ac:dyDescent="0.35">
      <c r="A366" s="7">
        <f>insurance!B365</f>
        <v>21</v>
      </c>
      <c r="B366" s="7">
        <f>insurance!D365</f>
        <v>26.4</v>
      </c>
      <c r="C366" s="7">
        <f>insurance!E365</f>
        <v>1</v>
      </c>
      <c r="D366" s="7">
        <f>insurance!H365</f>
        <v>2597.779</v>
      </c>
      <c r="E366" s="23">
        <v>1</v>
      </c>
    </row>
    <row r="367" spans="1:5" x14ac:dyDescent="0.35">
      <c r="A367" s="7">
        <f>insurance!B366</f>
        <v>21</v>
      </c>
      <c r="B367" s="7">
        <f>insurance!D366</f>
        <v>21.89</v>
      </c>
      <c r="C367" s="7">
        <f>insurance!E366</f>
        <v>2</v>
      </c>
      <c r="D367" s="7">
        <f>insurance!H366</f>
        <v>3180.5101</v>
      </c>
      <c r="E367" s="23">
        <v>1</v>
      </c>
    </row>
    <row r="368" spans="1:5" x14ac:dyDescent="0.35">
      <c r="A368" s="7">
        <f>insurance!B367</f>
        <v>49</v>
      </c>
      <c r="B368" s="7">
        <f>insurance!D367</f>
        <v>30.78</v>
      </c>
      <c r="C368" s="7">
        <f>insurance!E367</f>
        <v>1</v>
      </c>
      <c r="D368" s="7">
        <f>insurance!H367</f>
        <v>9778.3472000000002</v>
      </c>
      <c r="E368" s="23">
        <v>1</v>
      </c>
    </row>
    <row r="369" spans="1:5" x14ac:dyDescent="0.35">
      <c r="A369" s="7">
        <f>insurance!B368</f>
        <v>56</v>
      </c>
      <c r="B369" s="7">
        <f>insurance!D368</f>
        <v>32.299999999999997</v>
      </c>
      <c r="C369" s="7">
        <f>insurance!E368</f>
        <v>3</v>
      </c>
      <c r="D369" s="7">
        <f>insurance!H368</f>
        <v>13430.264999999999</v>
      </c>
      <c r="E369" s="23">
        <v>1</v>
      </c>
    </row>
    <row r="370" spans="1:5" x14ac:dyDescent="0.35">
      <c r="A370" s="7">
        <f>insurance!B369</f>
        <v>42</v>
      </c>
      <c r="B370" s="7">
        <f>insurance!D369</f>
        <v>24.984999999999999</v>
      </c>
      <c r="C370" s="7">
        <f>insurance!E369</f>
        <v>2</v>
      </c>
      <c r="D370" s="7">
        <f>insurance!H369</f>
        <v>8017.0611500000005</v>
      </c>
      <c r="E370" s="23">
        <v>1</v>
      </c>
    </row>
    <row r="371" spans="1:5" x14ac:dyDescent="0.35">
      <c r="A371" s="7">
        <f>insurance!B370</f>
        <v>44</v>
      </c>
      <c r="B371" s="7">
        <f>insurance!D370</f>
        <v>32.015000000000001</v>
      </c>
      <c r="C371" s="7">
        <f>insurance!E370</f>
        <v>2</v>
      </c>
      <c r="D371" s="7">
        <f>insurance!H370</f>
        <v>8116.2688500000004</v>
      </c>
      <c r="E371" s="23">
        <v>0</v>
      </c>
    </row>
    <row r="372" spans="1:5" x14ac:dyDescent="0.35">
      <c r="A372" s="7">
        <f>insurance!B371</f>
        <v>18</v>
      </c>
      <c r="B372" s="7">
        <f>insurance!D371</f>
        <v>30.4</v>
      </c>
      <c r="C372" s="7">
        <f>insurance!E371</f>
        <v>3</v>
      </c>
      <c r="D372" s="7">
        <f>insurance!H371</f>
        <v>3481.8679999999999</v>
      </c>
      <c r="E372" s="23">
        <v>0</v>
      </c>
    </row>
    <row r="373" spans="1:5" x14ac:dyDescent="0.35">
      <c r="A373" s="7">
        <f>insurance!B372</f>
        <v>61</v>
      </c>
      <c r="B373" s="7">
        <f>insurance!D372</f>
        <v>21.09</v>
      </c>
      <c r="C373" s="7">
        <f>insurance!E372</f>
        <v>0</v>
      </c>
      <c r="D373" s="7">
        <f>insurance!H372</f>
        <v>13415.0381</v>
      </c>
      <c r="E373" s="23">
        <v>1</v>
      </c>
    </row>
    <row r="374" spans="1:5" x14ac:dyDescent="0.35">
      <c r="A374" s="7">
        <f>insurance!B373</f>
        <v>57</v>
      </c>
      <c r="B374" s="7">
        <f>insurance!D373</f>
        <v>22.23</v>
      </c>
      <c r="C374" s="7">
        <f>insurance!E373</f>
        <v>0</v>
      </c>
      <c r="D374" s="7">
        <f>insurance!H373</f>
        <v>12029.286700000001</v>
      </c>
      <c r="E374" s="23">
        <v>1</v>
      </c>
    </row>
    <row r="375" spans="1:5" x14ac:dyDescent="0.35">
      <c r="A375" s="7">
        <f>insurance!B374</f>
        <v>42</v>
      </c>
      <c r="B375" s="7">
        <f>insurance!D374</f>
        <v>33.155000000000001</v>
      </c>
      <c r="C375" s="7">
        <f>insurance!E374</f>
        <v>1</v>
      </c>
      <c r="D375" s="7">
        <f>insurance!H374</f>
        <v>7639.4174499999999</v>
      </c>
      <c r="E375" s="23">
        <v>1</v>
      </c>
    </row>
    <row r="376" spans="1:5" x14ac:dyDescent="0.35">
      <c r="A376" s="7">
        <f>insurance!B375</f>
        <v>26</v>
      </c>
      <c r="B376" s="7">
        <f>insurance!D375</f>
        <v>32.9</v>
      </c>
      <c r="C376" s="7">
        <f>insurance!E375</f>
        <v>2</v>
      </c>
      <c r="D376" s="7">
        <f>insurance!H375</f>
        <v>36085.218999999997</v>
      </c>
      <c r="E376" s="23">
        <v>0</v>
      </c>
    </row>
    <row r="377" spans="1:5" x14ac:dyDescent="0.35">
      <c r="A377" s="7">
        <f>insurance!B376</f>
        <v>20</v>
      </c>
      <c r="B377" s="7">
        <f>insurance!D376</f>
        <v>33.33</v>
      </c>
      <c r="C377" s="7">
        <f>insurance!E376</f>
        <v>0</v>
      </c>
      <c r="D377" s="7">
        <f>insurance!H376</f>
        <v>1391.5287000000001</v>
      </c>
      <c r="E377" s="23">
        <v>0</v>
      </c>
    </row>
    <row r="378" spans="1:5" x14ac:dyDescent="0.35">
      <c r="A378" s="7">
        <f>insurance!B377</f>
        <v>23</v>
      </c>
      <c r="B378" s="7">
        <f>insurance!D377</f>
        <v>28.31</v>
      </c>
      <c r="C378" s="7">
        <f>insurance!E377</f>
        <v>0</v>
      </c>
      <c r="D378" s="7">
        <f>insurance!H377</f>
        <v>18033.9679</v>
      </c>
      <c r="E378" s="23">
        <v>1</v>
      </c>
    </row>
    <row r="379" spans="1:5" x14ac:dyDescent="0.35">
      <c r="A379" s="7">
        <f>insurance!B378</f>
        <v>39</v>
      </c>
      <c r="B379" s="7">
        <f>insurance!D378</f>
        <v>24.89</v>
      </c>
      <c r="C379" s="7">
        <f>insurance!E378</f>
        <v>3</v>
      </c>
      <c r="D379" s="7">
        <f>insurance!H378</f>
        <v>21659.930100000001</v>
      </c>
      <c r="E379" s="23">
        <v>1</v>
      </c>
    </row>
    <row r="380" spans="1:5" x14ac:dyDescent="0.35">
      <c r="A380" s="7">
        <f>insurance!B379</f>
        <v>24</v>
      </c>
      <c r="B380" s="7">
        <f>insurance!D379</f>
        <v>40.15</v>
      </c>
      <c r="C380" s="7">
        <f>insurance!E379</f>
        <v>0</v>
      </c>
      <c r="D380" s="7">
        <f>insurance!H379</f>
        <v>38126.246500000001</v>
      </c>
      <c r="E380" s="23">
        <v>0</v>
      </c>
    </row>
    <row r="381" spans="1:5" x14ac:dyDescent="0.35">
      <c r="A381" s="7">
        <f>insurance!B380</f>
        <v>64</v>
      </c>
      <c r="B381" s="7">
        <f>insurance!D380</f>
        <v>30.114999999999998</v>
      </c>
      <c r="C381" s="7">
        <f>insurance!E380</f>
        <v>3</v>
      </c>
      <c r="D381" s="7">
        <f>insurance!H380</f>
        <v>16455.707849999999</v>
      </c>
      <c r="E381" s="23">
        <v>1</v>
      </c>
    </row>
    <row r="382" spans="1:5" x14ac:dyDescent="0.35">
      <c r="A382" s="7">
        <f>insurance!B381</f>
        <v>62</v>
      </c>
      <c r="B382" s="7">
        <f>insurance!D381</f>
        <v>31.46</v>
      </c>
      <c r="C382" s="7">
        <f>insurance!E381</f>
        <v>1</v>
      </c>
      <c r="D382" s="7">
        <f>insurance!H381</f>
        <v>27000.98473</v>
      </c>
      <c r="E382" s="23">
        <v>0</v>
      </c>
    </row>
    <row r="383" spans="1:5" x14ac:dyDescent="0.35">
      <c r="A383" s="7">
        <f>insurance!B382</f>
        <v>27</v>
      </c>
      <c r="B383" s="7">
        <f>insurance!D382</f>
        <v>17.954999999999998</v>
      </c>
      <c r="C383" s="7">
        <f>insurance!E382</f>
        <v>2</v>
      </c>
      <c r="D383" s="7">
        <f>insurance!H382</f>
        <v>15006.579449999999</v>
      </c>
      <c r="E383" s="23">
        <v>1</v>
      </c>
    </row>
    <row r="384" spans="1:5" x14ac:dyDescent="0.35">
      <c r="A384" s="7">
        <f>insurance!B383</f>
        <v>55</v>
      </c>
      <c r="B384" s="7">
        <f>insurance!D383</f>
        <v>30.684999999999999</v>
      </c>
      <c r="C384" s="7">
        <f>insurance!E383</f>
        <v>0</v>
      </c>
      <c r="D384" s="7">
        <f>insurance!H383</f>
        <v>42303.692150000003</v>
      </c>
      <c r="E384" s="23">
        <v>0</v>
      </c>
    </row>
    <row r="385" spans="1:5" x14ac:dyDescent="0.35">
      <c r="A385" s="7">
        <f>insurance!B384</f>
        <v>55</v>
      </c>
      <c r="B385" s="7">
        <f>insurance!D384</f>
        <v>33</v>
      </c>
      <c r="C385" s="7">
        <f>insurance!E384</f>
        <v>0</v>
      </c>
      <c r="D385" s="7">
        <f>insurance!H384</f>
        <v>20781.48892</v>
      </c>
      <c r="E385" s="23">
        <v>0</v>
      </c>
    </row>
    <row r="386" spans="1:5" x14ac:dyDescent="0.35">
      <c r="A386" s="7">
        <f>insurance!B385</f>
        <v>35</v>
      </c>
      <c r="B386" s="7">
        <f>insurance!D385</f>
        <v>43.34</v>
      </c>
      <c r="C386" s="7">
        <f>insurance!E385</f>
        <v>2</v>
      </c>
      <c r="D386" s="7">
        <f>insurance!H385</f>
        <v>5846.9175999999998</v>
      </c>
      <c r="E386" s="23">
        <v>1</v>
      </c>
    </row>
    <row r="387" spans="1:5" x14ac:dyDescent="0.35">
      <c r="A387" s="7">
        <f>insurance!B386</f>
        <v>44</v>
      </c>
      <c r="B387" s="7">
        <f>insurance!D386</f>
        <v>22.135000000000002</v>
      </c>
      <c r="C387" s="7">
        <f>insurance!E386</f>
        <v>2</v>
      </c>
      <c r="D387" s="7">
        <f>insurance!H386</f>
        <v>8302.5356499999998</v>
      </c>
      <c r="E387" s="23">
        <v>0</v>
      </c>
    </row>
    <row r="388" spans="1:5" x14ac:dyDescent="0.35">
      <c r="A388" s="7">
        <f>insurance!B387</f>
        <v>19</v>
      </c>
      <c r="B388" s="7">
        <f>insurance!D387</f>
        <v>34.4</v>
      </c>
      <c r="C388" s="7">
        <f>insurance!E387</f>
        <v>0</v>
      </c>
      <c r="D388" s="7">
        <f>insurance!H387</f>
        <v>1261.8589999999999</v>
      </c>
      <c r="E388" s="23">
        <v>0</v>
      </c>
    </row>
    <row r="389" spans="1:5" x14ac:dyDescent="0.35">
      <c r="A389" s="7">
        <f>insurance!B388</f>
        <v>58</v>
      </c>
      <c r="B389" s="7">
        <f>insurance!D388</f>
        <v>39.049999999999997</v>
      </c>
      <c r="C389" s="7">
        <f>insurance!E388</f>
        <v>0</v>
      </c>
      <c r="D389" s="7">
        <f>insurance!H388</f>
        <v>11856.4115</v>
      </c>
      <c r="E389" s="23">
        <v>1</v>
      </c>
    </row>
    <row r="390" spans="1:5" x14ac:dyDescent="0.35">
      <c r="A390" s="7">
        <f>insurance!B389</f>
        <v>50</v>
      </c>
      <c r="B390" s="7">
        <f>insurance!D389</f>
        <v>25.364999999999998</v>
      </c>
      <c r="C390" s="7">
        <f>insurance!E389</f>
        <v>2</v>
      </c>
      <c r="D390" s="7">
        <f>insurance!H389</f>
        <v>30284.642940000002</v>
      </c>
      <c r="E390" s="23">
        <v>0</v>
      </c>
    </row>
    <row r="391" spans="1:5" x14ac:dyDescent="0.35">
      <c r="A391" s="7">
        <f>insurance!B390</f>
        <v>26</v>
      </c>
      <c r="B391" s="7">
        <f>insurance!D390</f>
        <v>22.61</v>
      </c>
      <c r="C391" s="7">
        <f>insurance!E390</f>
        <v>0</v>
      </c>
      <c r="D391" s="7">
        <f>insurance!H390</f>
        <v>3176.8159000000001</v>
      </c>
      <c r="E391" s="23">
        <v>1</v>
      </c>
    </row>
    <row r="392" spans="1:5" x14ac:dyDescent="0.35">
      <c r="A392" s="7">
        <f>insurance!B391</f>
        <v>24</v>
      </c>
      <c r="B392" s="7">
        <f>insurance!D391</f>
        <v>30.21</v>
      </c>
      <c r="C392" s="7">
        <f>insurance!E391</f>
        <v>3</v>
      </c>
      <c r="D392" s="7">
        <f>insurance!H391</f>
        <v>4618.0798999999997</v>
      </c>
      <c r="E392" s="23">
        <v>1</v>
      </c>
    </row>
    <row r="393" spans="1:5" x14ac:dyDescent="0.35">
      <c r="A393" s="7">
        <f>insurance!B392</f>
        <v>48</v>
      </c>
      <c r="B393" s="7">
        <f>insurance!D392</f>
        <v>35.625</v>
      </c>
      <c r="C393" s="7">
        <f>insurance!E392</f>
        <v>4</v>
      </c>
      <c r="D393" s="7">
        <f>insurance!H392</f>
        <v>10736.87075</v>
      </c>
      <c r="E393" s="23">
        <v>0</v>
      </c>
    </row>
    <row r="394" spans="1:5" x14ac:dyDescent="0.35">
      <c r="A394" s="7">
        <f>insurance!B393</f>
        <v>19</v>
      </c>
      <c r="B394" s="7">
        <f>insurance!D393</f>
        <v>37.43</v>
      </c>
      <c r="C394" s="7">
        <f>insurance!E393</f>
        <v>0</v>
      </c>
      <c r="D394" s="7">
        <f>insurance!H393</f>
        <v>2138.0707000000002</v>
      </c>
      <c r="E394" s="23">
        <v>1</v>
      </c>
    </row>
    <row r="395" spans="1:5" x14ac:dyDescent="0.35">
      <c r="A395" s="7">
        <f>insurance!B394</f>
        <v>48</v>
      </c>
      <c r="B395" s="7">
        <f>insurance!D394</f>
        <v>31.445</v>
      </c>
      <c r="C395" s="7">
        <f>insurance!E394</f>
        <v>1</v>
      </c>
      <c r="D395" s="7">
        <f>insurance!H394</f>
        <v>8964.0605500000001</v>
      </c>
      <c r="E395" s="23">
        <v>0</v>
      </c>
    </row>
    <row r="396" spans="1:5" x14ac:dyDescent="0.35">
      <c r="A396" s="7">
        <f>insurance!B395</f>
        <v>49</v>
      </c>
      <c r="B396" s="7">
        <f>insurance!D395</f>
        <v>31.35</v>
      </c>
      <c r="C396" s="7">
        <f>insurance!E395</f>
        <v>1</v>
      </c>
      <c r="D396" s="7">
        <f>insurance!H395</f>
        <v>9290.1394999999993</v>
      </c>
      <c r="E396" s="23">
        <v>0</v>
      </c>
    </row>
    <row r="397" spans="1:5" x14ac:dyDescent="0.35">
      <c r="A397" s="7">
        <f>insurance!B396</f>
        <v>46</v>
      </c>
      <c r="B397" s="7">
        <f>insurance!D396</f>
        <v>32.299999999999997</v>
      </c>
      <c r="C397" s="7">
        <f>insurance!E396</f>
        <v>2</v>
      </c>
      <c r="D397" s="7">
        <f>insurance!H396</f>
        <v>9411.0049999999992</v>
      </c>
      <c r="E397" s="23">
        <v>1</v>
      </c>
    </row>
    <row r="398" spans="1:5" x14ac:dyDescent="0.35">
      <c r="A398" s="7">
        <f>insurance!B397</f>
        <v>46</v>
      </c>
      <c r="B398" s="7">
        <f>insurance!D397</f>
        <v>19.855</v>
      </c>
      <c r="C398" s="7">
        <f>insurance!E397</f>
        <v>0</v>
      </c>
      <c r="D398" s="7">
        <f>insurance!H397</f>
        <v>7526.7064499999997</v>
      </c>
      <c r="E398" s="23">
        <v>0</v>
      </c>
    </row>
    <row r="399" spans="1:5" x14ac:dyDescent="0.35">
      <c r="A399" s="7">
        <f>insurance!B398</f>
        <v>43</v>
      </c>
      <c r="B399" s="7">
        <f>insurance!D398</f>
        <v>34.4</v>
      </c>
      <c r="C399" s="7">
        <f>insurance!E398</f>
        <v>3</v>
      </c>
      <c r="D399" s="7">
        <f>insurance!H398</f>
        <v>8522.0030000000006</v>
      </c>
      <c r="E399" s="23">
        <v>1</v>
      </c>
    </row>
    <row r="400" spans="1:5" x14ac:dyDescent="0.35">
      <c r="A400" s="7">
        <f>insurance!B399</f>
        <v>21</v>
      </c>
      <c r="B400" s="7">
        <f>insurance!D399</f>
        <v>31.02</v>
      </c>
      <c r="C400" s="7">
        <f>insurance!E399</f>
        <v>0</v>
      </c>
      <c r="D400" s="7">
        <f>insurance!H399</f>
        <v>16586.49771</v>
      </c>
      <c r="E400" s="23">
        <v>0</v>
      </c>
    </row>
    <row r="401" spans="1:5" x14ac:dyDescent="0.35">
      <c r="A401" s="7">
        <f>insurance!B400</f>
        <v>64</v>
      </c>
      <c r="B401" s="7">
        <f>insurance!D400</f>
        <v>25.6</v>
      </c>
      <c r="C401" s="7">
        <f>insurance!E400</f>
        <v>2</v>
      </c>
      <c r="D401" s="7">
        <f>insurance!H400</f>
        <v>14988.432000000001</v>
      </c>
      <c r="E401" s="23">
        <v>0</v>
      </c>
    </row>
    <row r="402" spans="1:5" x14ac:dyDescent="0.35">
      <c r="A402" s="7">
        <f>insurance!B401</f>
        <v>18</v>
      </c>
      <c r="B402" s="7">
        <f>insurance!D401</f>
        <v>38.17</v>
      </c>
      <c r="C402" s="7">
        <f>insurance!E401</f>
        <v>0</v>
      </c>
      <c r="D402" s="7">
        <f>insurance!H401</f>
        <v>1631.6683</v>
      </c>
      <c r="E402" s="23">
        <v>1</v>
      </c>
    </row>
    <row r="403" spans="1:5" x14ac:dyDescent="0.35">
      <c r="A403" s="7">
        <f>insurance!B402</f>
        <v>51</v>
      </c>
      <c r="B403" s="7">
        <f>insurance!D402</f>
        <v>20.6</v>
      </c>
      <c r="C403" s="7">
        <f>insurance!E402</f>
        <v>0</v>
      </c>
      <c r="D403" s="7">
        <f>insurance!H402</f>
        <v>9264.7970000000005</v>
      </c>
      <c r="E403" s="23">
        <v>1</v>
      </c>
    </row>
    <row r="404" spans="1:5" x14ac:dyDescent="0.35">
      <c r="A404" s="7">
        <f>insurance!B403</f>
        <v>47</v>
      </c>
      <c r="B404" s="7">
        <f>insurance!D403</f>
        <v>47.52</v>
      </c>
      <c r="C404" s="7">
        <f>insurance!E403</f>
        <v>1</v>
      </c>
      <c r="D404" s="7">
        <f>insurance!H403</f>
        <v>8083.9197999999997</v>
      </c>
      <c r="E404" s="23">
        <v>0</v>
      </c>
    </row>
    <row r="405" spans="1:5" x14ac:dyDescent="0.35">
      <c r="A405" s="7">
        <f>insurance!B404</f>
        <v>64</v>
      </c>
      <c r="B405" s="7">
        <f>insurance!D404</f>
        <v>32.965000000000003</v>
      </c>
      <c r="C405" s="7">
        <f>insurance!E404</f>
        <v>0</v>
      </c>
      <c r="D405" s="7">
        <f>insurance!H404</f>
        <v>14692.66935</v>
      </c>
      <c r="E405" s="23">
        <v>1</v>
      </c>
    </row>
    <row r="406" spans="1:5" x14ac:dyDescent="0.35">
      <c r="A406" s="7">
        <f>insurance!B405</f>
        <v>49</v>
      </c>
      <c r="B406" s="7">
        <f>insurance!D405</f>
        <v>32.299999999999997</v>
      </c>
      <c r="C406" s="7">
        <f>insurance!E405</f>
        <v>3</v>
      </c>
      <c r="D406" s="7">
        <f>insurance!H405</f>
        <v>10269.459999999999</v>
      </c>
      <c r="E406" s="23">
        <v>0</v>
      </c>
    </row>
    <row r="407" spans="1:5" x14ac:dyDescent="0.35">
      <c r="A407" s="7">
        <f>insurance!B406</f>
        <v>31</v>
      </c>
      <c r="B407" s="7">
        <f>insurance!D406</f>
        <v>20.399999999999999</v>
      </c>
      <c r="C407" s="7">
        <f>insurance!E406</f>
        <v>0</v>
      </c>
      <c r="D407" s="7">
        <f>insurance!H406</f>
        <v>3260.1990000000001</v>
      </c>
      <c r="E407" s="23">
        <v>0</v>
      </c>
    </row>
    <row r="408" spans="1:5" x14ac:dyDescent="0.35">
      <c r="A408" s="7">
        <f>insurance!B407</f>
        <v>52</v>
      </c>
      <c r="B408" s="7">
        <f>insurance!D407</f>
        <v>38.380000000000003</v>
      </c>
      <c r="C408" s="7">
        <f>insurance!E407</f>
        <v>2</v>
      </c>
      <c r="D408" s="7">
        <f>insurance!H407</f>
        <v>11396.9002</v>
      </c>
      <c r="E408" s="23">
        <v>1</v>
      </c>
    </row>
    <row r="409" spans="1:5" x14ac:dyDescent="0.35">
      <c r="A409" s="7">
        <f>insurance!B408</f>
        <v>33</v>
      </c>
      <c r="B409" s="7">
        <f>insurance!D408</f>
        <v>24.31</v>
      </c>
      <c r="C409" s="7">
        <f>insurance!E408</f>
        <v>0</v>
      </c>
      <c r="D409" s="7">
        <f>insurance!H408</f>
        <v>4185.0978999999998</v>
      </c>
      <c r="E409" s="23">
        <v>1</v>
      </c>
    </row>
    <row r="410" spans="1:5" x14ac:dyDescent="0.35">
      <c r="A410" s="7">
        <f>insurance!B409</f>
        <v>47</v>
      </c>
      <c r="B410" s="7">
        <f>insurance!D409</f>
        <v>23.6</v>
      </c>
      <c r="C410" s="7">
        <f>insurance!E409</f>
        <v>1</v>
      </c>
      <c r="D410" s="7">
        <f>insurance!H409</f>
        <v>8539.6710000000003</v>
      </c>
      <c r="E410" s="23">
        <v>1</v>
      </c>
    </row>
    <row r="411" spans="1:5" x14ac:dyDescent="0.35">
      <c r="A411" s="7">
        <f>insurance!B410</f>
        <v>38</v>
      </c>
      <c r="B411" s="7">
        <f>insurance!D410</f>
        <v>21.12</v>
      </c>
      <c r="C411" s="7">
        <f>insurance!E410</f>
        <v>3</v>
      </c>
      <c r="D411" s="7">
        <f>insurance!H410</f>
        <v>6652.5288</v>
      </c>
      <c r="E411" s="23">
        <v>0</v>
      </c>
    </row>
    <row r="412" spans="1:5" x14ac:dyDescent="0.35">
      <c r="A412" s="7">
        <f>insurance!B411</f>
        <v>32</v>
      </c>
      <c r="B412" s="7">
        <f>insurance!D411</f>
        <v>30.03</v>
      </c>
      <c r="C412" s="7">
        <f>insurance!E411</f>
        <v>1</v>
      </c>
      <c r="D412" s="7">
        <f>insurance!H411</f>
        <v>4074.4537</v>
      </c>
      <c r="E412" s="23">
        <v>0</v>
      </c>
    </row>
    <row r="413" spans="1:5" x14ac:dyDescent="0.35">
      <c r="A413" s="7">
        <f>insurance!B412</f>
        <v>19</v>
      </c>
      <c r="B413" s="7">
        <f>insurance!D412</f>
        <v>17.48</v>
      </c>
      <c r="C413" s="7">
        <f>insurance!E412</f>
        <v>0</v>
      </c>
      <c r="D413" s="7">
        <f>insurance!H412</f>
        <v>1621.3402000000001</v>
      </c>
      <c r="E413" s="23">
        <v>0</v>
      </c>
    </row>
    <row r="414" spans="1:5" x14ac:dyDescent="0.35">
      <c r="A414" s="7">
        <f>insurance!B413</f>
        <v>44</v>
      </c>
      <c r="B414" s="7">
        <f>insurance!D413</f>
        <v>20.234999999999999</v>
      </c>
      <c r="C414" s="7">
        <f>insurance!E413</f>
        <v>1</v>
      </c>
      <c r="D414" s="7">
        <f>insurance!H413</f>
        <v>19594.809649999999</v>
      </c>
      <c r="E414" s="23">
        <v>1</v>
      </c>
    </row>
    <row r="415" spans="1:5" x14ac:dyDescent="0.35">
      <c r="A415" s="7">
        <f>insurance!B414</f>
        <v>26</v>
      </c>
      <c r="B415" s="7">
        <f>insurance!D414</f>
        <v>17.195</v>
      </c>
      <c r="C415" s="7">
        <f>insurance!E414</f>
        <v>2</v>
      </c>
      <c r="D415" s="7">
        <f>insurance!H414</f>
        <v>14455.644050000001</v>
      </c>
      <c r="E415" s="23">
        <v>1</v>
      </c>
    </row>
    <row r="416" spans="1:5" x14ac:dyDescent="0.35">
      <c r="A416" s="7">
        <f>insurance!B415</f>
        <v>25</v>
      </c>
      <c r="B416" s="7">
        <f>insurance!D415</f>
        <v>23.9</v>
      </c>
      <c r="C416" s="7">
        <f>insurance!E415</f>
        <v>5</v>
      </c>
      <c r="D416" s="7">
        <f>insurance!H415</f>
        <v>5080.0959999999995</v>
      </c>
      <c r="E416" s="23">
        <v>0</v>
      </c>
    </row>
    <row r="417" spans="1:5" x14ac:dyDescent="0.35">
      <c r="A417" s="7">
        <f>insurance!B416</f>
        <v>19</v>
      </c>
      <c r="B417" s="7">
        <f>insurance!D416</f>
        <v>35.15</v>
      </c>
      <c r="C417" s="7">
        <f>insurance!E416</f>
        <v>0</v>
      </c>
      <c r="D417" s="7">
        <f>insurance!H416</f>
        <v>2134.9014999999999</v>
      </c>
      <c r="E417" s="23">
        <v>1</v>
      </c>
    </row>
    <row r="418" spans="1:5" x14ac:dyDescent="0.35">
      <c r="A418" s="7">
        <f>insurance!B417</f>
        <v>43</v>
      </c>
      <c r="B418" s="7">
        <f>insurance!D417</f>
        <v>35.64</v>
      </c>
      <c r="C418" s="7">
        <f>insurance!E417</f>
        <v>1</v>
      </c>
      <c r="D418" s="7">
        <f>insurance!H417</f>
        <v>7345.7266</v>
      </c>
      <c r="E418" s="23">
        <v>1</v>
      </c>
    </row>
    <row r="419" spans="1:5" x14ac:dyDescent="0.35">
      <c r="A419" s="7">
        <f>insurance!B418</f>
        <v>52</v>
      </c>
      <c r="B419" s="7">
        <f>insurance!D418</f>
        <v>34.1</v>
      </c>
      <c r="C419" s="7">
        <f>insurance!E418</f>
        <v>0</v>
      </c>
      <c r="D419" s="7">
        <f>insurance!H418</f>
        <v>9140.9509999999991</v>
      </c>
      <c r="E419" s="23">
        <v>0</v>
      </c>
    </row>
    <row r="420" spans="1:5" x14ac:dyDescent="0.35">
      <c r="A420" s="7">
        <f>insurance!B419</f>
        <v>36</v>
      </c>
      <c r="B420" s="7">
        <f>insurance!D419</f>
        <v>22.6</v>
      </c>
      <c r="C420" s="7">
        <f>insurance!E419</f>
        <v>2</v>
      </c>
      <c r="D420" s="7">
        <f>insurance!H419</f>
        <v>18608.261999999999</v>
      </c>
      <c r="E420" s="23">
        <v>1</v>
      </c>
    </row>
    <row r="421" spans="1:5" x14ac:dyDescent="0.35">
      <c r="A421" s="7">
        <f>insurance!B420</f>
        <v>64</v>
      </c>
      <c r="B421" s="7">
        <f>insurance!D420</f>
        <v>39.159999999999997</v>
      </c>
      <c r="C421" s="7">
        <f>insurance!E420</f>
        <v>1</v>
      </c>
      <c r="D421" s="7">
        <f>insurance!H420</f>
        <v>14418.2804</v>
      </c>
      <c r="E421" s="23">
        <v>0</v>
      </c>
    </row>
    <row r="422" spans="1:5" x14ac:dyDescent="0.35">
      <c r="A422" s="7">
        <f>insurance!B421</f>
        <v>63</v>
      </c>
      <c r="B422" s="7">
        <f>insurance!D421</f>
        <v>26.98</v>
      </c>
      <c r="C422" s="7">
        <f>insurance!E421</f>
        <v>0</v>
      </c>
      <c r="D422" s="7">
        <f>insurance!H421</f>
        <v>28950.4692</v>
      </c>
      <c r="E422" s="23">
        <v>1</v>
      </c>
    </row>
    <row r="423" spans="1:5" x14ac:dyDescent="0.35">
      <c r="A423" s="7">
        <f>insurance!B422</f>
        <v>64</v>
      </c>
      <c r="B423" s="7">
        <f>insurance!D422</f>
        <v>33.880000000000003</v>
      </c>
      <c r="C423" s="7">
        <f>insurance!E422</f>
        <v>0</v>
      </c>
      <c r="D423" s="7">
        <f>insurance!H422</f>
        <v>46889.261200000001</v>
      </c>
      <c r="E423" s="23">
        <v>0</v>
      </c>
    </row>
    <row r="424" spans="1:5" x14ac:dyDescent="0.35">
      <c r="A424" s="7">
        <f>insurance!B423</f>
        <v>61</v>
      </c>
      <c r="B424" s="7">
        <f>insurance!D423</f>
        <v>35.86</v>
      </c>
      <c r="C424" s="7">
        <f>insurance!E423</f>
        <v>0</v>
      </c>
      <c r="D424" s="7">
        <f>insurance!H423</f>
        <v>46599.108399999997</v>
      </c>
      <c r="E424" s="23">
        <v>0</v>
      </c>
    </row>
    <row r="425" spans="1:5" x14ac:dyDescent="0.35">
      <c r="A425" s="7">
        <f>insurance!B424</f>
        <v>40</v>
      </c>
      <c r="B425" s="7">
        <f>insurance!D424</f>
        <v>32.774999999999999</v>
      </c>
      <c r="C425" s="7">
        <f>insurance!E424</f>
        <v>1</v>
      </c>
      <c r="D425" s="7">
        <f>insurance!H424</f>
        <v>39125.332249999999</v>
      </c>
      <c r="E425" s="23">
        <v>0</v>
      </c>
    </row>
    <row r="426" spans="1:5" x14ac:dyDescent="0.35">
      <c r="A426" s="7">
        <f>insurance!B425</f>
        <v>25</v>
      </c>
      <c r="B426" s="7">
        <f>insurance!D425</f>
        <v>30.59</v>
      </c>
      <c r="C426" s="7">
        <f>insurance!E425</f>
        <v>0</v>
      </c>
      <c r="D426" s="7">
        <f>insurance!H425</f>
        <v>2727.3951000000002</v>
      </c>
      <c r="E426" s="23">
        <v>0</v>
      </c>
    </row>
    <row r="427" spans="1:5" x14ac:dyDescent="0.35">
      <c r="A427" s="7">
        <f>insurance!B426</f>
        <v>48</v>
      </c>
      <c r="B427" s="7">
        <f>insurance!D426</f>
        <v>30.2</v>
      </c>
      <c r="C427" s="7">
        <f>insurance!E426</f>
        <v>2</v>
      </c>
      <c r="D427" s="7">
        <f>insurance!H426</f>
        <v>8968.33</v>
      </c>
      <c r="E427" s="23">
        <v>0</v>
      </c>
    </row>
    <row r="428" spans="1:5" x14ac:dyDescent="0.35">
      <c r="A428" s="7">
        <f>insurance!B427</f>
        <v>45</v>
      </c>
      <c r="B428" s="7">
        <f>insurance!D427</f>
        <v>24.31</v>
      </c>
      <c r="C428" s="7">
        <f>insurance!E427</f>
        <v>5</v>
      </c>
      <c r="D428" s="7">
        <f>insurance!H427</f>
        <v>9788.8659000000007</v>
      </c>
      <c r="E428" s="23">
        <v>0</v>
      </c>
    </row>
    <row r="429" spans="1:5" x14ac:dyDescent="0.35">
      <c r="A429" s="7">
        <f>insurance!B428</f>
        <v>38</v>
      </c>
      <c r="B429" s="7">
        <f>insurance!D428</f>
        <v>27.265000000000001</v>
      </c>
      <c r="C429" s="7">
        <f>insurance!E428</f>
        <v>1</v>
      </c>
      <c r="D429" s="7">
        <f>insurance!H428</f>
        <v>6555.07035</v>
      </c>
      <c r="E429" s="23">
        <v>1</v>
      </c>
    </row>
    <row r="430" spans="1:5" x14ac:dyDescent="0.35">
      <c r="A430" s="7">
        <f>insurance!B429</f>
        <v>18</v>
      </c>
      <c r="B430" s="7">
        <f>insurance!D429</f>
        <v>29.164999999999999</v>
      </c>
      <c r="C430" s="7">
        <f>insurance!E429</f>
        <v>0</v>
      </c>
      <c r="D430" s="7">
        <f>insurance!H429</f>
        <v>7323.7348190000002</v>
      </c>
      <c r="E430" s="23">
        <v>1</v>
      </c>
    </row>
    <row r="431" spans="1:5" x14ac:dyDescent="0.35">
      <c r="A431" s="7">
        <f>insurance!B430</f>
        <v>21</v>
      </c>
      <c r="B431" s="7">
        <f>insurance!D430</f>
        <v>16.815000000000001</v>
      </c>
      <c r="C431" s="7">
        <f>insurance!E430</f>
        <v>1</v>
      </c>
      <c r="D431" s="7">
        <f>insurance!H430</f>
        <v>3167.4558499999998</v>
      </c>
      <c r="E431" s="23">
        <v>1</v>
      </c>
    </row>
    <row r="432" spans="1:5" x14ac:dyDescent="0.35">
      <c r="A432" s="7">
        <f>insurance!B431</f>
        <v>27</v>
      </c>
      <c r="B432" s="7">
        <f>insurance!D431</f>
        <v>30.4</v>
      </c>
      <c r="C432" s="7">
        <f>insurance!E431</f>
        <v>3</v>
      </c>
      <c r="D432" s="7">
        <f>insurance!H431</f>
        <v>18804.752400000001</v>
      </c>
      <c r="E432" s="23">
        <v>1</v>
      </c>
    </row>
    <row r="433" spans="1:5" x14ac:dyDescent="0.35">
      <c r="A433" s="7">
        <f>insurance!B432</f>
        <v>19</v>
      </c>
      <c r="B433" s="7">
        <f>insurance!D432</f>
        <v>33.1</v>
      </c>
      <c r="C433" s="7">
        <f>insurance!E432</f>
        <v>0</v>
      </c>
      <c r="D433" s="7">
        <f>insurance!H432</f>
        <v>23082.955330000001</v>
      </c>
      <c r="E433" s="23">
        <v>0</v>
      </c>
    </row>
    <row r="434" spans="1:5" x14ac:dyDescent="0.35">
      <c r="A434" s="7">
        <f>insurance!B433</f>
        <v>29</v>
      </c>
      <c r="B434" s="7">
        <f>insurance!D433</f>
        <v>20.234999999999999</v>
      </c>
      <c r="C434" s="7">
        <f>insurance!E433</f>
        <v>2</v>
      </c>
      <c r="D434" s="7">
        <f>insurance!H433</f>
        <v>4906.4096499999996</v>
      </c>
      <c r="E434" s="23">
        <v>1</v>
      </c>
    </row>
    <row r="435" spans="1:5" x14ac:dyDescent="0.35">
      <c r="A435" s="7">
        <f>insurance!B434</f>
        <v>42</v>
      </c>
      <c r="B435" s="7">
        <f>insurance!D434</f>
        <v>26.9</v>
      </c>
      <c r="C435" s="7">
        <f>insurance!E434</f>
        <v>0</v>
      </c>
      <c r="D435" s="7">
        <f>insurance!H434</f>
        <v>5969.723</v>
      </c>
      <c r="E435" s="23">
        <v>0</v>
      </c>
    </row>
    <row r="436" spans="1:5" x14ac:dyDescent="0.35">
      <c r="A436" s="7">
        <f>insurance!B435</f>
        <v>60</v>
      </c>
      <c r="B436" s="7">
        <f>insurance!D435</f>
        <v>30.5</v>
      </c>
      <c r="C436" s="7">
        <f>insurance!E435</f>
        <v>0</v>
      </c>
      <c r="D436" s="7">
        <f>insurance!H435</f>
        <v>12638.195</v>
      </c>
      <c r="E436" s="23">
        <v>1</v>
      </c>
    </row>
    <row r="437" spans="1:5" x14ac:dyDescent="0.35">
      <c r="A437" s="7">
        <f>insurance!B436</f>
        <v>31</v>
      </c>
      <c r="B437" s="7">
        <f>insurance!D436</f>
        <v>28.594999999999999</v>
      </c>
      <c r="C437" s="7">
        <f>insurance!E436</f>
        <v>1</v>
      </c>
      <c r="D437" s="7">
        <f>insurance!H436</f>
        <v>4243.5900499999998</v>
      </c>
      <c r="E437" s="23">
        <v>0</v>
      </c>
    </row>
    <row r="438" spans="1:5" x14ac:dyDescent="0.35">
      <c r="A438" s="7">
        <f>insurance!B437</f>
        <v>60</v>
      </c>
      <c r="B438" s="7">
        <f>insurance!D437</f>
        <v>33.11</v>
      </c>
      <c r="C438" s="7">
        <f>insurance!E437</f>
        <v>3</v>
      </c>
      <c r="D438" s="7">
        <f>insurance!H437</f>
        <v>13919.822899999999</v>
      </c>
      <c r="E438" s="23">
        <v>0</v>
      </c>
    </row>
    <row r="439" spans="1:5" x14ac:dyDescent="0.35">
      <c r="A439" s="7">
        <f>insurance!B438</f>
        <v>22</v>
      </c>
      <c r="B439" s="7">
        <f>insurance!D438</f>
        <v>31.73</v>
      </c>
      <c r="C439" s="7">
        <f>insurance!E438</f>
        <v>0</v>
      </c>
      <c r="D439" s="7">
        <f>insurance!H438</f>
        <v>2254.7966999999999</v>
      </c>
      <c r="E439" s="23">
        <v>0</v>
      </c>
    </row>
    <row r="440" spans="1:5" x14ac:dyDescent="0.35">
      <c r="A440" s="7">
        <f>insurance!B439</f>
        <v>35</v>
      </c>
      <c r="B440" s="7">
        <f>insurance!D439</f>
        <v>28.9</v>
      </c>
      <c r="C440" s="7">
        <f>insurance!E439</f>
        <v>3</v>
      </c>
      <c r="D440" s="7">
        <f>insurance!H439</f>
        <v>5926.8459999999995</v>
      </c>
      <c r="E440" s="23">
        <v>0</v>
      </c>
    </row>
    <row r="441" spans="1:5" x14ac:dyDescent="0.35">
      <c r="A441" s="7">
        <f>insurance!B440</f>
        <v>52</v>
      </c>
      <c r="B441" s="7">
        <f>insurance!D440</f>
        <v>46.75</v>
      </c>
      <c r="C441" s="7">
        <f>insurance!E440</f>
        <v>5</v>
      </c>
      <c r="D441" s="7">
        <f>insurance!H440</f>
        <v>12592.5345</v>
      </c>
      <c r="E441" s="23">
        <v>1</v>
      </c>
    </row>
    <row r="442" spans="1:5" x14ac:dyDescent="0.35">
      <c r="A442" s="7">
        <f>insurance!B441</f>
        <v>26</v>
      </c>
      <c r="B442" s="7">
        <f>insurance!D441</f>
        <v>29.45</v>
      </c>
      <c r="C442" s="7">
        <f>insurance!E441</f>
        <v>0</v>
      </c>
      <c r="D442" s="7">
        <f>insurance!H441</f>
        <v>2897.3235</v>
      </c>
      <c r="E442" s="23">
        <v>0</v>
      </c>
    </row>
    <row r="443" spans="1:5" x14ac:dyDescent="0.35">
      <c r="A443" s="7">
        <f>insurance!B442</f>
        <v>31</v>
      </c>
      <c r="B443" s="7">
        <f>insurance!D442</f>
        <v>32.68</v>
      </c>
      <c r="C443" s="7">
        <f>insurance!E442</f>
        <v>1</v>
      </c>
      <c r="D443" s="7">
        <f>insurance!H442</f>
        <v>4738.2682000000004</v>
      </c>
      <c r="E443" s="23">
        <v>1</v>
      </c>
    </row>
    <row r="444" spans="1:5" x14ac:dyDescent="0.35">
      <c r="A444" s="7">
        <f>insurance!B443</f>
        <v>33</v>
      </c>
      <c r="B444" s="7">
        <f>insurance!D443</f>
        <v>33.5</v>
      </c>
      <c r="C444" s="7">
        <f>insurance!E443</f>
        <v>0</v>
      </c>
      <c r="D444" s="7">
        <f>insurance!H443</f>
        <v>37079.372000000003</v>
      </c>
      <c r="E444" s="23">
        <v>1</v>
      </c>
    </row>
    <row r="445" spans="1:5" x14ac:dyDescent="0.35">
      <c r="A445" s="7">
        <f>insurance!B444</f>
        <v>18</v>
      </c>
      <c r="B445" s="7">
        <f>insurance!D444</f>
        <v>43.01</v>
      </c>
      <c r="C445" s="7">
        <f>insurance!E444</f>
        <v>0</v>
      </c>
      <c r="D445" s="7">
        <f>insurance!H444</f>
        <v>1149.3959</v>
      </c>
      <c r="E445" s="23">
        <v>0</v>
      </c>
    </row>
    <row r="446" spans="1:5" x14ac:dyDescent="0.35">
      <c r="A446" s="7">
        <f>insurance!B445</f>
        <v>59</v>
      </c>
      <c r="B446" s="7">
        <f>insurance!D445</f>
        <v>36.520000000000003</v>
      </c>
      <c r="C446" s="7">
        <f>insurance!E445</f>
        <v>1</v>
      </c>
      <c r="D446" s="7">
        <f>insurance!H445</f>
        <v>28287.897659999999</v>
      </c>
      <c r="E446" s="23">
        <v>1</v>
      </c>
    </row>
    <row r="447" spans="1:5" x14ac:dyDescent="0.35">
      <c r="A447" s="7">
        <f>insurance!B446</f>
        <v>56</v>
      </c>
      <c r="B447" s="7">
        <f>insurance!D446</f>
        <v>26.695</v>
      </c>
      <c r="C447" s="7">
        <f>insurance!E446</f>
        <v>1</v>
      </c>
      <c r="D447" s="7">
        <f>insurance!H446</f>
        <v>26109.32905</v>
      </c>
      <c r="E447" s="23">
        <v>0</v>
      </c>
    </row>
    <row r="448" spans="1:5" x14ac:dyDescent="0.35">
      <c r="A448" s="7">
        <f>insurance!B447</f>
        <v>45</v>
      </c>
      <c r="B448" s="7">
        <f>insurance!D447</f>
        <v>33.1</v>
      </c>
      <c r="C448" s="7">
        <f>insurance!E447</f>
        <v>0</v>
      </c>
      <c r="D448" s="7">
        <f>insurance!H447</f>
        <v>7345.0839999999998</v>
      </c>
      <c r="E448" s="23">
        <v>1</v>
      </c>
    </row>
    <row r="449" spans="1:5" x14ac:dyDescent="0.35">
      <c r="A449" s="7">
        <f>insurance!B448</f>
        <v>60</v>
      </c>
      <c r="B449" s="7">
        <f>insurance!D448</f>
        <v>29.64</v>
      </c>
      <c r="C449" s="7">
        <f>insurance!E448</f>
        <v>0</v>
      </c>
      <c r="D449" s="7">
        <f>insurance!H448</f>
        <v>12730.999599999999</v>
      </c>
      <c r="E449" s="23">
        <v>0</v>
      </c>
    </row>
    <row r="450" spans="1:5" x14ac:dyDescent="0.35">
      <c r="A450" s="7">
        <f>insurance!B449</f>
        <v>56</v>
      </c>
      <c r="B450" s="7">
        <f>insurance!D449</f>
        <v>25.65</v>
      </c>
      <c r="C450" s="7">
        <f>insurance!E449</f>
        <v>0</v>
      </c>
      <c r="D450" s="7">
        <f>insurance!H449</f>
        <v>11454.021500000001</v>
      </c>
      <c r="E450" s="23">
        <v>1</v>
      </c>
    </row>
    <row r="451" spans="1:5" x14ac:dyDescent="0.35">
      <c r="A451" s="7">
        <f>insurance!B450</f>
        <v>40</v>
      </c>
      <c r="B451" s="7">
        <f>insurance!D450</f>
        <v>29.6</v>
      </c>
      <c r="C451" s="7">
        <f>insurance!E450</f>
        <v>0</v>
      </c>
      <c r="D451" s="7">
        <f>insurance!H450</f>
        <v>5910.9440000000004</v>
      </c>
      <c r="E451" s="23">
        <v>1</v>
      </c>
    </row>
    <row r="452" spans="1:5" x14ac:dyDescent="0.35">
      <c r="A452" s="7">
        <f>insurance!B451</f>
        <v>35</v>
      </c>
      <c r="B452" s="7">
        <f>insurance!D451</f>
        <v>38.6</v>
      </c>
      <c r="C452" s="7">
        <f>insurance!E451</f>
        <v>1</v>
      </c>
      <c r="D452" s="7">
        <f>insurance!H451</f>
        <v>4762.3289999999997</v>
      </c>
      <c r="E452" s="23">
        <v>0</v>
      </c>
    </row>
    <row r="453" spans="1:5" x14ac:dyDescent="0.35">
      <c r="A453" s="7">
        <f>insurance!B452</f>
        <v>39</v>
      </c>
      <c r="B453" s="7">
        <f>insurance!D452</f>
        <v>29.6</v>
      </c>
      <c r="C453" s="7">
        <f>insurance!E452</f>
        <v>4</v>
      </c>
      <c r="D453" s="7">
        <f>insurance!H452</f>
        <v>7512.2669999999998</v>
      </c>
      <c r="E453" s="23">
        <v>0</v>
      </c>
    </row>
    <row r="454" spans="1:5" x14ac:dyDescent="0.35">
      <c r="A454" s="7">
        <f>insurance!B453</f>
        <v>30</v>
      </c>
      <c r="B454" s="7">
        <f>insurance!D453</f>
        <v>24.13</v>
      </c>
      <c r="C454" s="7">
        <f>insurance!E453</f>
        <v>1</v>
      </c>
      <c r="D454" s="7">
        <f>insurance!H453</f>
        <v>4032.2406999999998</v>
      </c>
      <c r="E454" s="23">
        <v>0</v>
      </c>
    </row>
    <row r="455" spans="1:5" x14ac:dyDescent="0.35">
      <c r="A455" s="7">
        <f>insurance!B454</f>
        <v>24</v>
      </c>
      <c r="B455" s="7">
        <f>insurance!D454</f>
        <v>23.4</v>
      </c>
      <c r="C455" s="7">
        <f>insurance!E454</f>
        <v>0</v>
      </c>
      <c r="D455" s="7">
        <f>insurance!H454</f>
        <v>1969.614</v>
      </c>
      <c r="E455" s="23">
        <v>0</v>
      </c>
    </row>
    <row r="456" spans="1:5" x14ac:dyDescent="0.35">
      <c r="A456" s="7">
        <f>insurance!B455</f>
        <v>20</v>
      </c>
      <c r="B456" s="7">
        <f>insurance!D455</f>
        <v>29.734999999999999</v>
      </c>
      <c r="C456" s="7">
        <f>insurance!E455</f>
        <v>0</v>
      </c>
      <c r="D456" s="7">
        <f>insurance!H455</f>
        <v>1769.5316499999999</v>
      </c>
      <c r="E456" s="23">
        <v>0</v>
      </c>
    </row>
    <row r="457" spans="1:5" x14ac:dyDescent="0.35">
      <c r="A457" s="7">
        <f>insurance!B456</f>
        <v>32</v>
      </c>
      <c r="B457" s="7">
        <f>insurance!D456</f>
        <v>46.53</v>
      </c>
      <c r="C457" s="7">
        <f>insurance!E456</f>
        <v>2</v>
      </c>
      <c r="D457" s="7">
        <f>insurance!H456</f>
        <v>4686.3887000000004</v>
      </c>
      <c r="E457" s="23">
        <v>0</v>
      </c>
    </row>
    <row r="458" spans="1:5" x14ac:dyDescent="0.35">
      <c r="A458" s="7">
        <f>insurance!B457</f>
        <v>59</v>
      </c>
      <c r="B458" s="7">
        <f>insurance!D457</f>
        <v>37.4</v>
      </c>
      <c r="C458" s="7">
        <f>insurance!E457</f>
        <v>0</v>
      </c>
      <c r="D458" s="7">
        <f>insurance!H457</f>
        <v>21797.000400000001</v>
      </c>
      <c r="E458" s="23">
        <v>0</v>
      </c>
    </row>
    <row r="459" spans="1:5" x14ac:dyDescent="0.35">
      <c r="A459" s="7">
        <f>insurance!B458</f>
        <v>55</v>
      </c>
      <c r="B459" s="7">
        <f>insurance!D458</f>
        <v>30.14</v>
      </c>
      <c r="C459" s="7">
        <f>insurance!E458</f>
        <v>2</v>
      </c>
      <c r="D459" s="7">
        <f>insurance!H458</f>
        <v>11881.9696</v>
      </c>
      <c r="E459" s="23">
        <v>1</v>
      </c>
    </row>
    <row r="460" spans="1:5" x14ac:dyDescent="0.35">
      <c r="A460" s="7">
        <f>insurance!B459</f>
        <v>57</v>
      </c>
      <c r="B460" s="7">
        <f>insurance!D459</f>
        <v>30.495000000000001</v>
      </c>
      <c r="C460" s="7">
        <f>insurance!E459</f>
        <v>0</v>
      </c>
      <c r="D460" s="7">
        <f>insurance!H459</f>
        <v>11840.77505</v>
      </c>
      <c r="E460" s="23">
        <v>1</v>
      </c>
    </row>
    <row r="461" spans="1:5" x14ac:dyDescent="0.35">
      <c r="A461" s="7">
        <f>insurance!B460</f>
        <v>56</v>
      </c>
      <c r="B461" s="7">
        <f>insurance!D460</f>
        <v>39.6</v>
      </c>
      <c r="C461" s="7">
        <f>insurance!E460</f>
        <v>0</v>
      </c>
      <c r="D461" s="7">
        <f>insurance!H460</f>
        <v>10601.412</v>
      </c>
      <c r="E461" s="23">
        <v>0</v>
      </c>
    </row>
    <row r="462" spans="1:5" x14ac:dyDescent="0.35">
      <c r="A462" s="7">
        <f>insurance!B461</f>
        <v>40</v>
      </c>
      <c r="B462" s="7">
        <f>insurance!D461</f>
        <v>33</v>
      </c>
      <c r="C462" s="7">
        <f>insurance!E461</f>
        <v>3</v>
      </c>
      <c r="D462" s="7">
        <f>insurance!H461</f>
        <v>7682.67</v>
      </c>
      <c r="E462" s="23">
        <v>1</v>
      </c>
    </row>
    <row r="463" spans="1:5" x14ac:dyDescent="0.35">
      <c r="A463" s="7">
        <f>insurance!B462</f>
        <v>49</v>
      </c>
      <c r="B463" s="7">
        <f>insurance!D462</f>
        <v>36.630000000000003</v>
      </c>
      <c r="C463" s="7">
        <f>insurance!E462</f>
        <v>3</v>
      </c>
      <c r="D463" s="7">
        <f>insurance!H462</f>
        <v>10381.4787</v>
      </c>
      <c r="E463" s="23">
        <v>1</v>
      </c>
    </row>
    <row r="464" spans="1:5" x14ac:dyDescent="0.35">
      <c r="A464" s="7">
        <f>insurance!B463</f>
        <v>42</v>
      </c>
      <c r="B464" s="7">
        <f>insurance!D463</f>
        <v>30</v>
      </c>
      <c r="C464" s="7">
        <f>insurance!E463</f>
        <v>0</v>
      </c>
      <c r="D464" s="7">
        <f>insurance!H463</f>
        <v>22144.031999999999</v>
      </c>
      <c r="E464" s="23">
        <v>0</v>
      </c>
    </row>
    <row r="465" spans="1:5" x14ac:dyDescent="0.35">
      <c r="A465" s="7">
        <f>insurance!B464</f>
        <v>62</v>
      </c>
      <c r="B465" s="7">
        <f>insurance!D464</f>
        <v>38.094999999999999</v>
      </c>
      <c r="C465" s="7">
        <f>insurance!E464</f>
        <v>2</v>
      </c>
      <c r="D465" s="7">
        <f>insurance!H464</f>
        <v>15230.324049999999</v>
      </c>
      <c r="E465" s="23">
        <v>1</v>
      </c>
    </row>
    <row r="466" spans="1:5" x14ac:dyDescent="0.35">
      <c r="A466" s="7">
        <f>insurance!B465</f>
        <v>56</v>
      </c>
      <c r="B466" s="7">
        <f>insurance!D465</f>
        <v>25.934999999999999</v>
      </c>
      <c r="C466" s="7">
        <f>insurance!E465</f>
        <v>0</v>
      </c>
      <c r="D466" s="7">
        <f>insurance!H465</f>
        <v>11165.417649999999</v>
      </c>
      <c r="E466" s="23">
        <v>0</v>
      </c>
    </row>
    <row r="467" spans="1:5" x14ac:dyDescent="0.35">
      <c r="A467" s="7">
        <f>insurance!B466</f>
        <v>19</v>
      </c>
      <c r="B467" s="7">
        <f>insurance!D466</f>
        <v>25.175000000000001</v>
      </c>
      <c r="C467" s="7">
        <f>insurance!E466</f>
        <v>0</v>
      </c>
      <c r="D467" s="7">
        <f>insurance!H466</f>
        <v>1632.0362500000001</v>
      </c>
      <c r="E467" s="23">
        <v>0</v>
      </c>
    </row>
    <row r="468" spans="1:5" x14ac:dyDescent="0.35">
      <c r="A468" s="7">
        <f>insurance!B467</f>
        <v>30</v>
      </c>
      <c r="B468" s="7">
        <f>insurance!D467</f>
        <v>28.38</v>
      </c>
      <c r="C468" s="7">
        <f>insurance!E467</f>
        <v>1</v>
      </c>
      <c r="D468" s="7">
        <f>insurance!H467</f>
        <v>19521.968199999999</v>
      </c>
      <c r="E468" s="23">
        <v>1</v>
      </c>
    </row>
    <row r="469" spans="1:5" x14ac:dyDescent="0.35">
      <c r="A469" s="7">
        <f>insurance!B468</f>
        <v>60</v>
      </c>
      <c r="B469" s="7">
        <f>insurance!D468</f>
        <v>28.7</v>
      </c>
      <c r="C469" s="7">
        <f>insurance!E468</f>
        <v>1</v>
      </c>
      <c r="D469" s="7">
        <f>insurance!H468</f>
        <v>13224.692999999999</v>
      </c>
      <c r="E469" s="23">
        <v>1</v>
      </c>
    </row>
    <row r="470" spans="1:5" x14ac:dyDescent="0.35">
      <c r="A470" s="7">
        <f>insurance!B469</f>
        <v>56</v>
      </c>
      <c r="B470" s="7">
        <f>insurance!D469</f>
        <v>33.82</v>
      </c>
      <c r="C470" s="7">
        <f>insurance!E469</f>
        <v>2</v>
      </c>
      <c r="D470" s="7">
        <f>insurance!H469</f>
        <v>12643.3778</v>
      </c>
      <c r="E470" s="23">
        <v>1</v>
      </c>
    </row>
    <row r="471" spans="1:5" x14ac:dyDescent="0.35">
      <c r="A471" s="7">
        <f>insurance!B470</f>
        <v>28</v>
      </c>
      <c r="B471" s="7">
        <f>insurance!D470</f>
        <v>24.32</v>
      </c>
      <c r="C471" s="7">
        <f>insurance!E470</f>
        <v>1</v>
      </c>
      <c r="D471" s="7">
        <f>insurance!H470</f>
        <v>23288.928400000001</v>
      </c>
      <c r="E471" s="23">
        <v>1</v>
      </c>
    </row>
    <row r="472" spans="1:5" x14ac:dyDescent="0.35">
      <c r="A472" s="7">
        <f>insurance!B471</f>
        <v>18</v>
      </c>
      <c r="B472" s="7">
        <f>insurance!D471</f>
        <v>24.09</v>
      </c>
      <c r="C472" s="7">
        <f>insurance!E471</f>
        <v>1</v>
      </c>
      <c r="D472" s="7">
        <f>insurance!H471</f>
        <v>2201.0971</v>
      </c>
      <c r="E472" s="23">
        <v>1</v>
      </c>
    </row>
    <row r="473" spans="1:5" x14ac:dyDescent="0.35">
      <c r="A473" s="7">
        <f>insurance!B472</f>
        <v>27</v>
      </c>
      <c r="B473" s="7">
        <f>insurance!D472</f>
        <v>32.67</v>
      </c>
      <c r="C473" s="7">
        <f>insurance!E472</f>
        <v>0</v>
      </c>
      <c r="D473" s="7">
        <f>insurance!H472</f>
        <v>2497.0383000000002</v>
      </c>
      <c r="E473" s="23">
        <v>0</v>
      </c>
    </row>
    <row r="474" spans="1:5" x14ac:dyDescent="0.35">
      <c r="A474" s="7">
        <f>insurance!B473</f>
        <v>18</v>
      </c>
      <c r="B474" s="7">
        <f>insurance!D473</f>
        <v>30.114999999999998</v>
      </c>
      <c r="C474" s="7">
        <f>insurance!E473</f>
        <v>0</v>
      </c>
      <c r="D474" s="7">
        <f>insurance!H473</f>
        <v>2203.4718499999999</v>
      </c>
      <c r="E474" s="23">
        <v>1</v>
      </c>
    </row>
    <row r="475" spans="1:5" x14ac:dyDescent="0.35">
      <c r="A475" s="7">
        <f>insurance!B474</f>
        <v>19</v>
      </c>
      <c r="B475" s="7">
        <f>insurance!D474</f>
        <v>29.8</v>
      </c>
      <c r="C475" s="7">
        <f>insurance!E474</f>
        <v>0</v>
      </c>
      <c r="D475" s="7">
        <f>insurance!H474</f>
        <v>1744.4649999999999</v>
      </c>
      <c r="E475" s="23">
        <v>1</v>
      </c>
    </row>
    <row r="476" spans="1:5" x14ac:dyDescent="0.35">
      <c r="A476" s="7">
        <f>insurance!B475</f>
        <v>47</v>
      </c>
      <c r="B476" s="7">
        <f>insurance!D475</f>
        <v>33.344999999999999</v>
      </c>
      <c r="C476" s="7">
        <f>insurance!E475</f>
        <v>0</v>
      </c>
      <c r="D476" s="7">
        <f>insurance!H475</f>
        <v>20878.78443</v>
      </c>
      <c r="E476" s="23">
        <v>1</v>
      </c>
    </row>
    <row r="477" spans="1:5" x14ac:dyDescent="0.35">
      <c r="A477" s="7">
        <f>insurance!B476</f>
        <v>54</v>
      </c>
      <c r="B477" s="7">
        <f>insurance!D476</f>
        <v>25.1</v>
      </c>
      <c r="C477" s="7">
        <f>insurance!E476</f>
        <v>3</v>
      </c>
      <c r="D477" s="7">
        <f>insurance!H476</f>
        <v>25382.296999999999</v>
      </c>
      <c r="E477" s="23">
        <v>0</v>
      </c>
    </row>
    <row r="478" spans="1:5" x14ac:dyDescent="0.35">
      <c r="A478" s="7">
        <f>insurance!B477</f>
        <v>61</v>
      </c>
      <c r="B478" s="7">
        <f>insurance!D477</f>
        <v>28.31</v>
      </c>
      <c r="C478" s="7">
        <f>insurance!E477</f>
        <v>1</v>
      </c>
      <c r="D478" s="7">
        <f>insurance!H477</f>
        <v>28868.6639</v>
      </c>
      <c r="E478" s="23">
        <v>0</v>
      </c>
    </row>
    <row r="479" spans="1:5" x14ac:dyDescent="0.35">
      <c r="A479" s="7">
        <f>insurance!B478</f>
        <v>24</v>
      </c>
      <c r="B479" s="7">
        <f>insurance!D478</f>
        <v>28.5</v>
      </c>
      <c r="C479" s="7">
        <f>insurance!E478</f>
        <v>0</v>
      </c>
      <c r="D479" s="7">
        <f>insurance!H478</f>
        <v>35147.528480000001</v>
      </c>
      <c r="E479" s="23">
        <v>0</v>
      </c>
    </row>
    <row r="480" spans="1:5" x14ac:dyDescent="0.35">
      <c r="A480" s="7">
        <f>insurance!B479</f>
        <v>25</v>
      </c>
      <c r="B480" s="7">
        <f>insurance!D479</f>
        <v>35.625</v>
      </c>
      <c r="C480" s="7">
        <f>insurance!E479</f>
        <v>0</v>
      </c>
      <c r="D480" s="7">
        <f>insurance!H479</f>
        <v>2534.3937500000002</v>
      </c>
      <c r="E480" s="23">
        <v>0</v>
      </c>
    </row>
    <row r="481" spans="1:5" x14ac:dyDescent="0.35">
      <c r="A481" s="7">
        <f>insurance!B480</f>
        <v>21</v>
      </c>
      <c r="B481" s="7">
        <f>insurance!D480</f>
        <v>36.85</v>
      </c>
      <c r="C481" s="7">
        <f>insurance!E480</f>
        <v>0</v>
      </c>
      <c r="D481" s="7">
        <f>insurance!H480</f>
        <v>1534.3045</v>
      </c>
      <c r="E481" s="23">
        <v>0</v>
      </c>
    </row>
    <row r="482" spans="1:5" x14ac:dyDescent="0.35">
      <c r="A482" s="7">
        <f>insurance!B481</f>
        <v>23</v>
      </c>
      <c r="B482" s="7">
        <f>insurance!D481</f>
        <v>32.56</v>
      </c>
      <c r="C482" s="7">
        <f>insurance!E481</f>
        <v>0</v>
      </c>
      <c r="D482" s="7">
        <f>insurance!H481</f>
        <v>1824.2854</v>
      </c>
      <c r="E482" s="23">
        <v>0</v>
      </c>
    </row>
    <row r="483" spans="1:5" x14ac:dyDescent="0.35">
      <c r="A483" s="7">
        <f>insurance!B482</f>
        <v>63</v>
      </c>
      <c r="B483" s="7">
        <f>insurance!D482</f>
        <v>41.325000000000003</v>
      </c>
      <c r="C483" s="7">
        <f>insurance!E482</f>
        <v>3</v>
      </c>
      <c r="D483" s="7">
        <f>insurance!H482</f>
        <v>15555.188749999999</v>
      </c>
      <c r="E483" s="23">
        <v>0</v>
      </c>
    </row>
    <row r="484" spans="1:5" x14ac:dyDescent="0.35">
      <c r="A484" s="7">
        <f>insurance!B483</f>
        <v>49</v>
      </c>
      <c r="B484" s="7">
        <f>insurance!D483</f>
        <v>37.51</v>
      </c>
      <c r="C484" s="7">
        <f>insurance!E483</f>
        <v>2</v>
      </c>
      <c r="D484" s="7">
        <f>insurance!H483</f>
        <v>9304.7019</v>
      </c>
      <c r="E484" s="23">
        <v>0</v>
      </c>
    </row>
    <row r="485" spans="1:5" x14ac:dyDescent="0.35">
      <c r="A485" s="7">
        <f>insurance!B484</f>
        <v>18</v>
      </c>
      <c r="B485" s="7">
        <f>insurance!D484</f>
        <v>31.35</v>
      </c>
      <c r="C485" s="7">
        <f>insurance!E484</f>
        <v>0</v>
      </c>
      <c r="D485" s="7">
        <f>insurance!H484</f>
        <v>1622.1885</v>
      </c>
      <c r="E485" s="23">
        <v>1</v>
      </c>
    </row>
    <row r="486" spans="1:5" x14ac:dyDescent="0.35">
      <c r="A486" s="7">
        <f>insurance!B485</f>
        <v>51</v>
      </c>
      <c r="B486" s="7">
        <f>insurance!D485</f>
        <v>39.5</v>
      </c>
      <c r="C486" s="7">
        <f>insurance!E485</f>
        <v>1</v>
      </c>
      <c r="D486" s="7">
        <f>insurance!H485</f>
        <v>9880.0679999999993</v>
      </c>
      <c r="E486" s="23">
        <v>1</v>
      </c>
    </row>
    <row r="487" spans="1:5" x14ac:dyDescent="0.35">
      <c r="A487" s="7">
        <f>insurance!B486</f>
        <v>48</v>
      </c>
      <c r="B487" s="7">
        <f>insurance!D486</f>
        <v>34.299999999999997</v>
      </c>
      <c r="C487" s="7">
        <f>insurance!E486</f>
        <v>3</v>
      </c>
      <c r="D487" s="7">
        <f>insurance!H486</f>
        <v>9563.0290000000005</v>
      </c>
      <c r="E487" s="23">
        <v>0</v>
      </c>
    </row>
    <row r="488" spans="1:5" x14ac:dyDescent="0.35">
      <c r="A488" s="7">
        <f>insurance!B487</f>
        <v>31</v>
      </c>
      <c r="B488" s="7">
        <f>insurance!D487</f>
        <v>31.065000000000001</v>
      </c>
      <c r="C488" s="7">
        <f>insurance!E487</f>
        <v>0</v>
      </c>
      <c r="D488" s="7">
        <f>insurance!H487</f>
        <v>4347.0233500000004</v>
      </c>
      <c r="E488" s="23">
        <v>1</v>
      </c>
    </row>
    <row r="489" spans="1:5" x14ac:dyDescent="0.35">
      <c r="A489" s="7">
        <f>insurance!B488</f>
        <v>54</v>
      </c>
      <c r="B489" s="7">
        <f>insurance!D488</f>
        <v>21.47</v>
      </c>
      <c r="C489" s="7">
        <f>insurance!E488</f>
        <v>3</v>
      </c>
      <c r="D489" s="7">
        <f>insurance!H488</f>
        <v>12475.3513</v>
      </c>
      <c r="E489" s="23">
        <v>1</v>
      </c>
    </row>
    <row r="490" spans="1:5" x14ac:dyDescent="0.35">
      <c r="A490" s="7">
        <f>insurance!B489</f>
        <v>19</v>
      </c>
      <c r="B490" s="7">
        <f>insurance!D489</f>
        <v>28.7</v>
      </c>
      <c r="C490" s="7">
        <f>insurance!E489</f>
        <v>0</v>
      </c>
      <c r="D490" s="7">
        <f>insurance!H489</f>
        <v>1253.9359999999999</v>
      </c>
      <c r="E490" s="23">
        <v>0</v>
      </c>
    </row>
    <row r="491" spans="1:5" x14ac:dyDescent="0.35">
      <c r="A491" s="7">
        <f>insurance!B490</f>
        <v>44</v>
      </c>
      <c r="B491" s="7">
        <f>insurance!D490</f>
        <v>38.06</v>
      </c>
      <c r="C491" s="7">
        <f>insurance!E490</f>
        <v>0</v>
      </c>
      <c r="D491" s="7">
        <f>insurance!H490</f>
        <v>48885.135609999998</v>
      </c>
      <c r="E491" s="23">
        <v>1</v>
      </c>
    </row>
    <row r="492" spans="1:5" x14ac:dyDescent="0.35">
      <c r="A492" s="7">
        <f>insurance!B491</f>
        <v>53</v>
      </c>
      <c r="B492" s="7">
        <f>insurance!D491</f>
        <v>31.16</v>
      </c>
      <c r="C492" s="7">
        <f>insurance!E491</f>
        <v>1</v>
      </c>
      <c r="D492" s="7">
        <f>insurance!H491</f>
        <v>10461.9794</v>
      </c>
      <c r="E492" s="23">
        <v>0</v>
      </c>
    </row>
    <row r="493" spans="1:5" x14ac:dyDescent="0.35">
      <c r="A493" s="7">
        <f>insurance!B492</f>
        <v>19</v>
      </c>
      <c r="B493" s="7">
        <f>insurance!D492</f>
        <v>32.9</v>
      </c>
      <c r="C493" s="7">
        <f>insurance!E492</f>
        <v>0</v>
      </c>
      <c r="D493" s="7">
        <f>insurance!H492</f>
        <v>1748.7739999999999</v>
      </c>
      <c r="E493" s="23">
        <v>1</v>
      </c>
    </row>
    <row r="494" spans="1:5" x14ac:dyDescent="0.35">
      <c r="A494" s="7">
        <f>insurance!B493</f>
        <v>61</v>
      </c>
      <c r="B494" s="7">
        <f>insurance!D493</f>
        <v>25.08</v>
      </c>
      <c r="C494" s="7">
        <f>insurance!E493</f>
        <v>0</v>
      </c>
      <c r="D494" s="7">
        <f>insurance!H493</f>
        <v>24513.091260000001</v>
      </c>
      <c r="E494" s="23">
        <v>1</v>
      </c>
    </row>
    <row r="495" spans="1:5" x14ac:dyDescent="0.35">
      <c r="A495" s="7">
        <f>insurance!B494</f>
        <v>18</v>
      </c>
      <c r="B495" s="7">
        <f>insurance!D494</f>
        <v>25.08</v>
      </c>
      <c r="C495" s="7">
        <f>insurance!E494</f>
        <v>0</v>
      </c>
      <c r="D495" s="7">
        <f>insurance!H494</f>
        <v>2196.4731999999999</v>
      </c>
      <c r="E495" s="23">
        <v>1</v>
      </c>
    </row>
    <row r="496" spans="1:5" x14ac:dyDescent="0.35">
      <c r="A496" s="7">
        <f>insurance!B495</f>
        <v>61</v>
      </c>
      <c r="B496" s="7">
        <f>insurance!D495</f>
        <v>43.4</v>
      </c>
      <c r="C496" s="7">
        <f>insurance!E495</f>
        <v>0</v>
      </c>
      <c r="D496" s="7">
        <f>insurance!H495</f>
        <v>12574.049000000001</v>
      </c>
      <c r="E496" s="23">
        <v>0</v>
      </c>
    </row>
    <row r="497" spans="1:5" x14ac:dyDescent="0.35">
      <c r="A497" s="7">
        <f>insurance!B496</f>
        <v>21</v>
      </c>
      <c r="B497" s="7">
        <f>insurance!D496</f>
        <v>25.7</v>
      </c>
      <c r="C497" s="7">
        <f>insurance!E496</f>
        <v>4</v>
      </c>
      <c r="D497" s="7">
        <f>insurance!H496</f>
        <v>17942.106</v>
      </c>
      <c r="E497" s="23">
        <v>0</v>
      </c>
    </row>
    <row r="498" spans="1:5" x14ac:dyDescent="0.35">
      <c r="A498" s="7">
        <f>insurance!B497</f>
        <v>20</v>
      </c>
      <c r="B498" s="7">
        <f>insurance!D497</f>
        <v>27.93</v>
      </c>
      <c r="C498" s="7">
        <f>insurance!E497</f>
        <v>0</v>
      </c>
      <c r="D498" s="7">
        <f>insurance!H497</f>
        <v>1967.0227</v>
      </c>
      <c r="E498" s="23">
        <v>0</v>
      </c>
    </row>
    <row r="499" spans="1:5" x14ac:dyDescent="0.35">
      <c r="A499" s="7">
        <f>insurance!B498</f>
        <v>31</v>
      </c>
      <c r="B499" s="7">
        <f>insurance!D498</f>
        <v>23.6</v>
      </c>
      <c r="C499" s="7">
        <f>insurance!E498</f>
        <v>2</v>
      </c>
      <c r="D499" s="7">
        <f>insurance!H498</f>
        <v>4931.6469999999999</v>
      </c>
      <c r="E499" s="23">
        <v>1</v>
      </c>
    </row>
    <row r="500" spans="1:5" x14ac:dyDescent="0.35">
      <c r="A500" s="7">
        <f>insurance!B499</f>
        <v>45</v>
      </c>
      <c r="B500" s="7">
        <f>insurance!D499</f>
        <v>28.7</v>
      </c>
      <c r="C500" s="7">
        <f>insurance!E499</f>
        <v>2</v>
      </c>
      <c r="D500" s="7">
        <f>insurance!H499</f>
        <v>8027.9679999999998</v>
      </c>
      <c r="E500" s="23">
        <v>0</v>
      </c>
    </row>
    <row r="501" spans="1:5" x14ac:dyDescent="0.35">
      <c r="A501" s="7">
        <f>insurance!B500</f>
        <v>44</v>
      </c>
      <c r="B501" s="7">
        <f>insurance!D500</f>
        <v>23.98</v>
      </c>
      <c r="C501" s="7">
        <f>insurance!E500</f>
        <v>2</v>
      </c>
      <c r="D501" s="7">
        <f>insurance!H500</f>
        <v>8211.1002000000008</v>
      </c>
      <c r="E501" s="23">
        <v>1</v>
      </c>
    </row>
    <row r="502" spans="1:5" x14ac:dyDescent="0.35">
      <c r="A502" s="7">
        <f>insurance!B501</f>
        <v>62</v>
      </c>
      <c r="B502" s="7">
        <f>insurance!D501</f>
        <v>39.200000000000003</v>
      </c>
      <c r="C502" s="7">
        <f>insurance!E501</f>
        <v>0</v>
      </c>
      <c r="D502" s="7">
        <f>insurance!H501</f>
        <v>13470.86</v>
      </c>
      <c r="E502" s="23">
        <v>1</v>
      </c>
    </row>
    <row r="503" spans="1:5" x14ac:dyDescent="0.35">
      <c r="A503" s="7">
        <f>insurance!B502</f>
        <v>29</v>
      </c>
      <c r="B503" s="7">
        <f>insurance!D502</f>
        <v>34.4</v>
      </c>
      <c r="C503" s="7">
        <f>insurance!E502</f>
        <v>0</v>
      </c>
      <c r="D503" s="7">
        <f>insurance!H502</f>
        <v>36197.699000000001</v>
      </c>
      <c r="E503" s="23">
        <v>0</v>
      </c>
    </row>
    <row r="504" spans="1:5" x14ac:dyDescent="0.35">
      <c r="A504" s="7">
        <f>insurance!B503</f>
        <v>43</v>
      </c>
      <c r="B504" s="7">
        <f>insurance!D503</f>
        <v>26.03</v>
      </c>
      <c r="C504" s="7">
        <f>insurance!E503</f>
        <v>0</v>
      </c>
      <c r="D504" s="7">
        <f>insurance!H503</f>
        <v>6837.3687</v>
      </c>
      <c r="E504" s="23">
        <v>0</v>
      </c>
    </row>
    <row r="505" spans="1:5" x14ac:dyDescent="0.35">
      <c r="A505" s="7">
        <f>insurance!B504</f>
        <v>51</v>
      </c>
      <c r="B505" s="7">
        <f>insurance!D504</f>
        <v>23.21</v>
      </c>
      <c r="C505" s="7">
        <f>insurance!E504</f>
        <v>1</v>
      </c>
      <c r="D505" s="7">
        <f>insurance!H504</f>
        <v>22218.1149</v>
      </c>
      <c r="E505" s="23">
        <v>0</v>
      </c>
    </row>
    <row r="506" spans="1:5" x14ac:dyDescent="0.35">
      <c r="A506" s="7">
        <f>insurance!B505</f>
        <v>19</v>
      </c>
      <c r="B506" s="7">
        <f>insurance!D505</f>
        <v>30.25</v>
      </c>
      <c r="C506" s="7">
        <f>insurance!E505</f>
        <v>0</v>
      </c>
      <c r="D506" s="7">
        <f>insurance!H505</f>
        <v>32548.340499999998</v>
      </c>
      <c r="E506" s="23">
        <v>0</v>
      </c>
    </row>
    <row r="507" spans="1:5" x14ac:dyDescent="0.35">
      <c r="A507" s="7">
        <f>insurance!B506</f>
        <v>38</v>
      </c>
      <c r="B507" s="7">
        <f>insurance!D506</f>
        <v>28.93</v>
      </c>
      <c r="C507" s="7">
        <f>insurance!E506</f>
        <v>1</v>
      </c>
      <c r="D507" s="7">
        <f>insurance!H506</f>
        <v>5974.3846999999996</v>
      </c>
      <c r="E507" s="23">
        <v>1</v>
      </c>
    </row>
    <row r="508" spans="1:5" x14ac:dyDescent="0.35">
      <c r="A508" s="7">
        <f>insurance!B507</f>
        <v>37</v>
      </c>
      <c r="B508" s="7">
        <f>insurance!D507</f>
        <v>30.875</v>
      </c>
      <c r="C508" s="7">
        <f>insurance!E507</f>
        <v>3</v>
      </c>
      <c r="D508" s="7">
        <f>insurance!H507</f>
        <v>6796.8632500000003</v>
      </c>
      <c r="E508" s="23">
        <v>0</v>
      </c>
    </row>
    <row r="509" spans="1:5" x14ac:dyDescent="0.35">
      <c r="A509" s="7">
        <f>insurance!B508</f>
        <v>22</v>
      </c>
      <c r="B509" s="7">
        <f>insurance!D508</f>
        <v>31.35</v>
      </c>
      <c r="C509" s="7">
        <f>insurance!E508</f>
        <v>1</v>
      </c>
      <c r="D509" s="7">
        <f>insurance!H508</f>
        <v>2643.2685000000001</v>
      </c>
      <c r="E509" s="23">
        <v>0</v>
      </c>
    </row>
    <row r="510" spans="1:5" x14ac:dyDescent="0.35">
      <c r="A510" s="7">
        <f>insurance!B509</f>
        <v>21</v>
      </c>
      <c r="B510" s="7">
        <f>insurance!D509</f>
        <v>23.75</v>
      </c>
      <c r="C510" s="7">
        <f>insurance!E509</f>
        <v>2</v>
      </c>
      <c r="D510" s="7">
        <f>insurance!H509</f>
        <v>3077.0954999999999</v>
      </c>
      <c r="E510" s="23">
        <v>0</v>
      </c>
    </row>
    <row r="511" spans="1:5" x14ac:dyDescent="0.35">
      <c r="A511" s="7">
        <f>insurance!B510</f>
        <v>24</v>
      </c>
      <c r="B511" s="7">
        <f>insurance!D510</f>
        <v>25.27</v>
      </c>
      <c r="C511" s="7">
        <f>insurance!E510</f>
        <v>0</v>
      </c>
      <c r="D511" s="7">
        <f>insurance!H510</f>
        <v>3044.2132999999999</v>
      </c>
      <c r="E511" s="23">
        <v>1</v>
      </c>
    </row>
    <row r="512" spans="1:5" x14ac:dyDescent="0.35">
      <c r="A512" s="7">
        <f>insurance!B511</f>
        <v>57</v>
      </c>
      <c r="B512" s="7">
        <f>insurance!D511</f>
        <v>28.7</v>
      </c>
      <c r="C512" s="7">
        <f>insurance!E511</f>
        <v>0</v>
      </c>
      <c r="D512" s="7">
        <f>insurance!H511</f>
        <v>11455.28</v>
      </c>
      <c r="E512" s="23">
        <v>1</v>
      </c>
    </row>
    <row r="513" spans="1:5" x14ac:dyDescent="0.35">
      <c r="A513" s="7">
        <f>insurance!B512</f>
        <v>56</v>
      </c>
      <c r="B513" s="7">
        <f>insurance!D512</f>
        <v>32.11</v>
      </c>
      <c r="C513" s="7">
        <f>insurance!E512</f>
        <v>1</v>
      </c>
      <c r="D513" s="7">
        <f>insurance!H512</f>
        <v>11763.000899999999</v>
      </c>
      <c r="E513" s="23">
        <v>0</v>
      </c>
    </row>
    <row r="514" spans="1:5" x14ac:dyDescent="0.35">
      <c r="A514" s="7">
        <f>insurance!B513</f>
        <v>27</v>
      </c>
      <c r="B514" s="7">
        <f>insurance!D513</f>
        <v>33.659999999999997</v>
      </c>
      <c r="C514" s="7">
        <f>insurance!E513</f>
        <v>0</v>
      </c>
      <c r="D514" s="7">
        <f>insurance!H513</f>
        <v>2498.4144000000001</v>
      </c>
      <c r="E514" s="23">
        <v>0</v>
      </c>
    </row>
    <row r="515" spans="1:5" x14ac:dyDescent="0.35">
      <c r="A515" s="7">
        <f>insurance!B514</f>
        <v>51</v>
      </c>
      <c r="B515" s="7">
        <f>insurance!D514</f>
        <v>22.42</v>
      </c>
      <c r="C515" s="7">
        <f>insurance!E514</f>
        <v>0</v>
      </c>
      <c r="D515" s="7">
        <f>insurance!H514</f>
        <v>9361.3268000000007</v>
      </c>
      <c r="E515" s="23">
        <v>0</v>
      </c>
    </row>
    <row r="516" spans="1:5" x14ac:dyDescent="0.35">
      <c r="A516" s="7">
        <f>insurance!B515</f>
        <v>19</v>
      </c>
      <c r="B516" s="7">
        <f>insurance!D515</f>
        <v>30.4</v>
      </c>
      <c r="C516" s="7">
        <f>insurance!E515</f>
        <v>0</v>
      </c>
      <c r="D516" s="7">
        <f>insurance!H515</f>
        <v>1256.299</v>
      </c>
      <c r="E516" s="23">
        <v>0</v>
      </c>
    </row>
    <row r="517" spans="1:5" x14ac:dyDescent="0.35">
      <c r="A517" s="7">
        <f>insurance!B516</f>
        <v>39</v>
      </c>
      <c r="B517" s="7">
        <f>insurance!D516</f>
        <v>28.3</v>
      </c>
      <c r="C517" s="7">
        <f>insurance!E516</f>
        <v>1</v>
      </c>
      <c r="D517" s="7">
        <f>insurance!H516</f>
        <v>21082.16</v>
      </c>
      <c r="E517" s="23">
        <v>0</v>
      </c>
    </row>
    <row r="518" spans="1:5" x14ac:dyDescent="0.35">
      <c r="A518" s="7">
        <f>insurance!B517</f>
        <v>58</v>
      </c>
      <c r="B518" s="7">
        <f>insurance!D517</f>
        <v>35.700000000000003</v>
      </c>
      <c r="C518" s="7">
        <f>insurance!E517</f>
        <v>0</v>
      </c>
      <c r="D518" s="7">
        <f>insurance!H517</f>
        <v>11362.754999999999</v>
      </c>
      <c r="E518" s="23">
        <v>0</v>
      </c>
    </row>
    <row r="519" spans="1:5" x14ac:dyDescent="0.35">
      <c r="A519" s="7">
        <f>insurance!B518</f>
        <v>20</v>
      </c>
      <c r="B519" s="7">
        <f>insurance!D518</f>
        <v>35.31</v>
      </c>
      <c r="C519" s="7">
        <f>insurance!E518</f>
        <v>1</v>
      </c>
      <c r="D519" s="7">
        <f>insurance!H518</f>
        <v>27724.28875</v>
      </c>
      <c r="E519" s="23">
        <v>0</v>
      </c>
    </row>
    <row r="520" spans="1:5" x14ac:dyDescent="0.35">
      <c r="A520" s="7">
        <f>insurance!B519</f>
        <v>45</v>
      </c>
      <c r="B520" s="7">
        <f>insurance!D519</f>
        <v>30.495000000000001</v>
      </c>
      <c r="C520" s="7">
        <f>insurance!E519</f>
        <v>2</v>
      </c>
      <c r="D520" s="7">
        <f>insurance!H519</f>
        <v>8413.4630500000003</v>
      </c>
      <c r="E520" s="23">
        <v>0</v>
      </c>
    </row>
    <row r="521" spans="1:5" x14ac:dyDescent="0.35">
      <c r="A521" s="7">
        <f>insurance!B520</f>
        <v>35</v>
      </c>
      <c r="B521" s="7">
        <f>insurance!D520</f>
        <v>31</v>
      </c>
      <c r="C521" s="7">
        <f>insurance!E520</f>
        <v>1</v>
      </c>
      <c r="D521" s="7">
        <f>insurance!H520</f>
        <v>5240.7650000000003</v>
      </c>
      <c r="E521" s="23">
        <v>1</v>
      </c>
    </row>
    <row r="522" spans="1:5" x14ac:dyDescent="0.35">
      <c r="A522" s="7">
        <f>insurance!B521</f>
        <v>31</v>
      </c>
      <c r="B522" s="7">
        <f>insurance!D521</f>
        <v>30.875</v>
      </c>
      <c r="C522" s="7">
        <f>insurance!E521</f>
        <v>0</v>
      </c>
      <c r="D522" s="7">
        <f>insurance!H521</f>
        <v>3857.7592500000001</v>
      </c>
      <c r="E522" s="23">
        <v>0</v>
      </c>
    </row>
    <row r="523" spans="1:5" x14ac:dyDescent="0.35">
      <c r="A523" s="7">
        <f>insurance!B522</f>
        <v>50</v>
      </c>
      <c r="B523" s="7">
        <f>insurance!D522</f>
        <v>27.36</v>
      </c>
      <c r="C523" s="7">
        <f>insurance!E522</f>
        <v>0</v>
      </c>
      <c r="D523" s="7">
        <f>insurance!H522</f>
        <v>25656.575260000001</v>
      </c>
      <c r="E523" s="23">
        <v>1</v>
      </c>
    </row>
    <row r="524" spans="1:5" x14ac:dyDescent="0.35">
      <c r="A524" s="7">
        <f>insurance!B523</f>
        <v>32</v>
      </c>
      <c r="B524" s="7">
        <f>insurance!D523</f>
        <v>44.22</v>
      </c>
      <c r="C524" s="7">
        <f>insurance!E523</f>
        <v>0</v>
      </c>
      <c r="D524" s="7">
        <f>insurance!H523</f>
        <v>3994.1777999999999</v>
      </c>
      <c r="E524" s="23">
        <v>1</v>
      </c>
    </row>
    <row r="525" spans="1:5" x14ac:dyDescent="0.35">
      <c r="A525" s="7">
        <f>insurance!B524</f>
        <v>51</v>
      </c>
      <c r="B525" s="7">
        <f>insurance!D524</f>
        <v>33.914999999999999</v>
      </c>
      <c r="C525" s="7">
        <f>insurance!E524</f>
        <v>0</v>
      </c>
      <c r="D525" s="7">
        <f>insurance!H524</f>
        <v>9866.3048500000004</v>
      </c>
      <c r="E525" s="23">
        <v>1</v>
      </c>
    </row>
    <row r="526" spans="1:5" x14ac:dyDescent="0.35">
      <c r="A526" s="7">
        <f>insurance!B525</f>
        <v>38</v>
      </c>
      <c r="B526" s="7">
        <f>insurance!D525</f>
        <v>37.729999999999997</v>
      </c>
      <c r="C526" s="7">
        <f>insurance!E525</f>
        <v>0</v>
      </c>
      <c r="D526" s="7">
        <f>insurance!H525</f>
        <v>5397.6166999999996</v>
      </c>
      <c r="E526" s="23">
        <v>1</v>
      </c>
    </row>
    <row r="527" spans="1:5" x14ac:dyDescent="0.35">
      <c r="A527" s="7">
        <f>insurance!B526</f>
        <v>42</v>
      </c>
      <c r="B527" s="7">
        <f>insurance!D526</f>
        <v>26.07</v>
      </c>
      <c r="C527" s="7">
        <f>insurance!E526</f>
        <v>1</v>
      </c>
      <c r="D527" s="7">
        <f>insurance!H526</f>
        <v>38245.593269999998</v>
      </c>
      <c r="E527" s="23">
        <v>0</v>
      </c>
    </row>
    <row r="528" spans="1:5" x14ac:dyDescent="0.35">
      <c r="A528" s="7">
        <f>insurance!B527</f>
        <v>18</v>
      </c>
      <c r="B528" s="7">
        <f>insurance!D527</f>
        <v>33.880000000000003</v>
      </c>
      <c r="C528" s="7">
        <f>insurance!E527</f>
        <v>0</v>
      </c>
      <c r="D528" s="7">
        <f>insurance!H527</f>
        <v>11482.63485</v>
      </c>
      <c r="E528" s="23">
        <v>1</v>
      </c>
    </row>
    <row r="529" spans="1:5" x14ac:dyDescent="0.35">
      <c r="A529" s="7">
        <f>insurance!B528</f>
        <v>19</v>
      </c>
      <c r="B529" s="7">
        <f>insurance!D528</f>
        <v>30.59</v>
      </c>
      <c r="C529" s="7">
        <f>insurance!E528</f>
        <v>2</v>
      </c>
      <c r="D529" s="7">
        <f>insurance!H528</f>
        <v>24059.680189999999</v>
      </c>
      <c r="E529" s="23">
        <v>1</v>
      </c>
    </row>
    <row r="530" spans="1:5" x14ac:dyDescent="0.35">
      <c r="A530" s="7">
        <f>insurance!B529</f>
        <v>51</v>
      </c>
      <c r="B530" s="7">
        <f>insurance!D529</f>
        <v>25.8</v>
      </c>
      <c r="C530" s="7">
        <f>insurance!E529</f>
        <v>1</v>
      </c>
      <c r="D530" s="7">
        <f>insurance!H529</f>
        <v>9861.0249999999996</v>
      </c>
      <c r="E530" s="23">
        <v>1</v>
      </c>
    </row>
    <row r="531" spans="1:5" x14ac:dyDescent="0.35">
      <c r="A531" s="7">
        <f>insurance!B530</f>
        <v>46</v>
      </c>
      <c r="B531" s="7">
        <f>insurance!D530</f>
        <v>39.424999999999997</v>
      </c>
      <c r="C531" s="7">
        <f>insurance!E530</f>
        <v>1</v>
      </c>
      <c r="D531" s="7">
        <f>insurance!H530</f>
        <v>8342.9087500000005</v>
      </c>
      <c r="E531" s="23">
        <v>0</v>
      </c>
    </row>
    <row r="532" spans="1:5" x14ac:dyDescent="0.35">
      <c r="A532" s="7">
        <f>insurance!B531</f>
        <v>18</v>
      </c>
      <c r="B532" s="7">
        <f>insurance!D531</f>
        <v>25.46</v>
      </c>
      <c r="C532" s="7">
        <f>insurance!E531</f>
        <v>0</v>
      </c>
      <c r="D532" s="7">
        <f>insurance!H531</f>
        <v>1708.0014000000001</v>
      </c>
      <c r="E532" s="23">
        <v>0</v>
      </c>
    </row>
    <row r="533" spans="1:5" x14ac:dyDescent="0.35">
      <c r="A533" s="7">
        <f>insurance!B532</f>
        <v>57</v>
      </c>
      <c r="B533" s="7">
        <f>insurance!D532</f>
        <v>42.13</v>
      </c>
      <c r="C533" s="7">
        <f>insurance!E532</f>
        <v>1</v>
      </c>
      <c r="D533" s="7">
        <f>insurance!H532</f>
        <v>48675.517699999997</v>
      </c>
      <c r="E533" s="23">
        <v>0</v>
      </c>
    </row>
    <row r="534" spans="1:5" x14ac:dyDescent="0.35">
      <c r="A534" s="7">
        <f>insurance!B533</f>
        <v>62</v>
      </c>
      <c r="B534" s="7">
        <f>insurance!D533</f>
        <v>31.73</v>
      </c>
      <c r="C534" s="7">
        <f>insurance!E533</f>
        <v>0</v>
      </c>
      <c r="D534" s="7">
        <f>insurance!H533</f>
        <v>14043.476699999999</v>
      </c>
      <c r="E534" s="23">
        <v>1</v>
      </c>
    </row>
    <row r="535" spans="1:5" x14ac:dyDescent="0.35">
      <c r="A535" s="7">
        <f>insurance!B534</f>
        <v>59</v>
      </c>
      <c r="B535" s="7">
        <f>insurance!D534</f>
        <v>29.7</v>
      </c>
      <c r="C535" s="7">
        <f>insurance!E534</f>
        <v>2</v>
      </c>
      <c r="D535" s="7">
        <f>insurance!H534</f>
        <v>12925.886</v>
      </c>
      <c r="E535" s="23">
        <v>0</v>
      </c>
    </row>
    <row r="536" spans="1:5" x14ac:dyDescent="0.35">
      <c r="A536" s="7">
        <f>insurance!B535</f>
        <v>37</v>
      </c>
      <c r="B536" s="7">
        <f>insurance!D535</f>
        <v>36.19</v>
      </c>
      <c r="C536" s="7">
        <f>insurance!E535</f>
        <v>0</v>
      </c>
      <c r="D536" s="7">
        <f>insurance!H535</f>
        <v>19214.705529999999</v>
      </c>
      <c r="E536" s="23">
        <v>0</v>
      </c>
    </row>
    <row r="537" spans="1:5" x14ac:dyDescent="0.35">
      <c r="A537" s="7">
        <f>insurance!B536</f>
        <v>64</v>
      </c>
      <c r="B537" s="7">
        <f>insurance!D536</f>
        <v>40.479999999999997</v>
      </c>
      <c r="C537" s="7">
        <f>insurance!E536</f>
        <v>0</v>
      </c>
      <c r="D537" s="7">
        <f>insurance!H536</f>
        <v>13831.1152</v>
      </c>
      <c r="E537" s="23">
        <v>0</v>
      </c>
    </row>
    <row r="538" spans="1:5" x14ac:dyDescent="0.35">
      <c r="A538" s="7">
        <f>insurance!B537</f>
        <v>38</v>
      </c>
      <c r="B538" s="7">
        <f>insurance!D537</f>
        <v>28.024999999999999</v>
      </c>
      <c r="C538" s="7">
        <f>insurance!E537</f>
        <v>1</v>
      </c>
      <c r="D538" s="7">
        <f>insurance!H537</f>
        <v>6067.1267500000004</v>
      </c>
      <c r="E538" s="23">
        <v>0</v>
      </c>
    </row>
    <row r="539" spans="1:5" x14ac:dyDescent="0.35">
      <c r="A539" s="7">
        <f>insurance!B538</f>
        <v>33</v>
      </c>
      <c r="B539" s="7">
        <f>insurance!D538</f>
        <v>38.9</v>
      </c>
      <c r="C539" s="7">
        <f>insurance!E538</f>
        <v>3</v>
      </c>
      <c r="D539" s="7">
        <f>insurance!H538</f>
        <v>5972.3779999999997</v>
      </c>
      <c r="E539" s="23">
        <v>1</v>
      </c>
    </row>
    <row r="540" spans="1:5" x14ac:dyDescent="0.35">
      <c r="A540" s="7">
        <f>insurance!B539</f>
        <v>46</v>
      </c>
      <c r="B540" s="7">
        <f>insurance!D539</f>
        <v>30.2</v>
      </c>
      <c r="C540" s="7">
        <f>insurance!E539</f>
        <v>2</v>
      </c>
      <c r="D540" s="7">
        <f>insurance!H539</f>
        <v>8825.0859999999993</v>
      </c>
      <c r="E540" s="23">
        <v>1</v>
      </c>
    </row>
    <row r="541" spans="1:5" x14ac:dyDescent="0.35">
      <c r="A541" s="7">
        <f>insurance!B540</f>
        <v>46</v>
      </c>
      <c r="B541" s="7">
        <f>insurance!D540</f>
        <v>28.05</v>
      </c>
      <c r="C541" s="7">
        <f>insurance!E540</f>
        <v>1</v>
      </c>
      <c r="D541" s="7">
        <f>insurance!H540</f>
        <v>8233.0974999999999</v>
      </c>
      <c r="E541" s="23">
        <v>1</v>
      </c>
    </row>
    <row r="542" spans="1:5" x14ac:dyDescent="0.35">
      <c r="A542" s="7">
        <f>insurance!B541</f>
        <v>53</v>
      </c>
      <c r="B542" s="7">
        <f>insurance!D541</f>
        <v>31.35</v>
      </c>
      <c r="C542" s="7">
        <f>insurance!E541</f>
        <v>0</v>
      </c>
      <c r="D542" s="7">
        <f>insurance!H541</f>
        <v>27346.04207</v>
      </c>
      <c r="E542" s="23">
        <v>0</v>
      </c>
    </row>
    <row r="543" spans="1:5" x14ac:dyDescent="0.35">
      <c r="A543" s="7">
        <f>insurance!B542</f>
        <v>34</v>
      </c>
      <c r="B543" s="7">
        <f>insurance!D542</f>
        <v>38</v>
      </c>
      <c r="C543" s="7">
        <f>insurance!E542</f>
        <v>3</v>
      </c>
      <c r="D543" s="7">
        <f>insurance!H542</f>
        <v>6196.4480000000003</v>
      </c>
      <c r="E543" s="23">
        <v>1</v>
      </c>
    </row>
    <row r="544" spans="1:5" x14ac:dyDescent="0.35">
      <c r="A544" s="7">
        <f>insurance!B543</f>
        <v>20</v>
      </c>
      <c r="B544" s="7">
        <f>insurance!D543</f>
        <v>31.79</v>
      </c>
      <c r="C544" s="7">
        <f>insurance!E543</f>
        <v>2</v>
      </c>
      <c r="D544" s="7">
        <f>insurance!H543</f>
        <v>3056.3881000000001</v>
      </c>
      <c r="E544" s="23">
        <v>1</v>
      </c>
    </row>
    <row r="545" spans="1:5" x14ac:dyDescent="0.35">
      <c r="A545" s="7">
        <f>insurance!B544</f>
        <v>63</v>
      </c>
      <c r="B545" s="7">
        <f>insurance!D544</f>
        <v>36.299999999999997</v>
      </c>
      <c r="C545" s="7">
        <f>insurance!E544</f>
        <v>0</v>
      </c>
      <c r="D545" s="7">
        <f>insurance!H544</f>
        <v>13887.204</v>
      </c>
      <c r="E545" s="23">
        <v>1</v>
      </c>
    </row>
    <row r="546" spans="1:5" x14ac:dyDescent="0.35">
      <c r="A546" s="7">
        <f>insurance!B545</f>
        <v>54</v>
      </c>
      <c r="B546" s="7">
        <f>insurance!D545</f>
        <v>47.41</v>
      </c>
      <c r="C546" s="7">
        <f>insurance!E545</f>
        <v>0</v>
      </c>
      <c r="D546" s="7">
        <f>insurance!H545</f>
        <v>63770.428010000003</v>
      </c>
      <c r="E546" s="23">
        <v>1</v>
      </c>
    </row>
    <row r="547" spans="1:5" x14ac:dyDescent="0.35">
      <c r="A547" s="7">
        <f>insurance!B546</f>
        <v>54</v>
      </c>
      <c r="B547" s="7">
        <f>insurance!D546</f>
        <v>30.21</v>
      </c>
      <c r="C547" s="7">
        <f>insurance!E546</f>
        <v>0</v>
      </c>
      <c r="D547" s="7">
        <f>insurance!H546</f>
        <v>10231.499900000001</v>
      </c>
      <c r="E547" s="23">
        <v>0</v>
      </c>
    </row>
    <row r="548" spans="1:5" x14ac:dyDescent="0.35">
      <c r="A548" s="7">
        <f>insurance!B547</f>
        <v>49</v>
      </c>
      <c r="B548" s="7">
        <f>insurance!D547</f>
        <v>25.84</v>
      </c>
      <c r="C548" s="7">
        <f>insurance!E547</f>
        <v>2</v>
      </c>
      <c r="D548" s="7">
        <f>insurance!H547</f>
        <v>23807.240600000001</v>
      </c>
      <c r="E548" s="23">
        <v>0</v>
      </c>
    </row>
    <row r="549" spans="1:5" x14ac:dyDescent="0.35">
      <c r="A549" s="7">
        <f>insurance!B548</f>
        <v>28</v>
      </c>
      <c r="B549" s="7">
        <f>insurance!D548</f>
        <v>35.435000000000002</v>
      </c>
      <c r="C549" s="7">
        <f>insurance!E548</f>
        <v>0</v>
      </c>
      <c r="D549" s="7">
        <f>insurance!H548</f>
        <v>3268.84665</v>
      </c>
      <c r="E549" s="23">
        <v>0</v>
      </c>
    </row>
    <row r="550" spans="1:5" x14ac:dyDescent="0.35">
      <c r="A550" s="7">
        <f>insurance!B549</f>
        <v>54</v>
      </c>
      <c r="B550" s="7">
        <f>insurance!D549</f>
        <v>46.7</v>
      </c>
      <c r="C550" s="7">
        <f>insurance!E549</f>
        <v>2</v>
      </c>
      <c r="D550" s="7">
        <f>insurance!H549</f>
        <v>11538.421</v>
      </c>
      <c r="E550" s="23">
        <v>1</v>
      </c>
    </row>
    <row r="551" spans="1:5" x14ac:dyDescent="0.35">
      <c r="A551" s="7">
        <f>insurance!B550</f>
        <v>25</v>
      </c>
      <c r="B551" s="7">
        <f>insurance!D550</f>
        <v>28.594999999999999</v>
      </c>
      <c r="C551" s="7">
        <f>insurance!E550</f>
        <v>0</v>
      </c>
      <c r="D551" s="7">
        <f>insurance!H550</f>
        <v>3213.6220499999999</v>
      </c>
      <c r="E551" s="23">
        <v>1</v>
      </c>
    </row>
    <row r="552" spans="1:5" x14ac:dyDescent="0.35">
      <c r="A552" s="7">
        <f>insurance!B551</f>
        <v>43</v>
      </c>
      <c r="B552" s="7">
        <f>insurance!D551</f>
        <v>46.2</v>
      </c>
      <c r="C552" s="7">
        <f>insurance!E551</f>
        <v>0</v>
      </c>
      <c r="D552" s="7">
        <f>insurance!H551</f>
        <v>45863.205000000002</v>
      </c>
      <c r="E552" s="23">
        <v>1</v>
      </c>
    </row>
    <row r="553" spans="1:5" x14ac:dyDescent="0.35">
      <c r="A553" s="7">
        <f>insurance!B552</f>
        <v>63</v>
      </c>
      <c r="B553" s="7">
        <f>insurance!D552</f>
        <v>30.8</v>
      </c>
      <c r="C553" s="7">
        <f>insurance!E552</f>
        <v>0</v>
      </c>
      <c r="D553" s="7">
        <f>insurance!H552</f>
        <v>13390.558999999999</v>
      </c>
      <c r="E553" s="23">
        <v>0</v>
      </c>
    </row>
    <row r="554" spans="1:5" x14ac:dyDescent="0.35">
      <c r="A554" s="7">
        <f>insurance!B553</f>
        <v>32</v>
      </c>
      <c r="B554" s="7">
        <f>insurance!D553</f>
        <v>28.93</v>
      </c>
      <c r="C554" s="7">
        <f>insurance!E553</f>
        <v>0</v>
      </c>
      <c r="D554" s="7">
        <f>insurance!H553</f>
        <v>3972.9247</v>
      </c>
      <c r="E554" s="23">
        <v>1</v>
      </c>
    </row>
    <row r="555" spans="1:5" x14ac:dyDescent="0.35">
      <c r="A555" s="7">
        <f>insurance!B554</f>
        <v>62</v>
      </c>
      <c r="B555" s="7">
        <f>insurance!D554</f>
        <v>21.4</v>
      </c>
      <c r="C555" s="7">
        <f>insurance!E554</f>
        <v>0</v>
      </c>
      <c r="D555" s="7">
        <f>insurance!H554</f>
        <v>12957.118</v>
      </c>
      <c r="E555" s="23">
        <v>0</v>
      </c>
    </row>
    <row r="556" spans="1:5" x14ac:dyDescent="0.35">
      <c r="A556" s="7">
        <f>insurance!B555</f>
        <v>52</v>
      </c>
      <c r="B556" s="7">
        <f>insurance!D555</f>
        <v>31.73</v>
      </c>
      <c r="C556" s="7">
        <f>insurance!E555</f>
        <v>2</v>
      </c>
      <c r="D556" s="7">
        <f>insurance!H555</f>
        <v>11187.6567</v>
      </c>
      <c r="E556" s="23">
        <v>1</v>
      </c>
    </row>
    <row r="557" spans="1:5" x14ac:dyDescent="0.35">
      <c r="A557" s="7">
        <f>insurance!B556</f>
        <v>25</v>
      </c>
      <c r="B557" s="7">
        <f>insurance!D556</f>
        <v>41.325000000000003</v>
      </c>
      <c r="C557" s="7">
        <f>insurance!E556</f>
        <v>0</v>
      </c>
      <c r="D557" s="7">
        <f>insurance!H556</f>
        <v>17878.900679999999</v>
      </c>
      <c r="E557" s="23">
        <v>1</v>
      </c>
    </row>
    <row r="558" spans="1:5" x14ac:dyDescent="0.35">
      <c r="A558" s="7">
        <f>insurance!B557</f>
        <v>28</v>
      </c>
      <c r="B558" s="7">
        <f>insurance!D557</f>
        <v>23.8</v>
      </c>
      <c r="C558" s="7">
        <f>insurance!E557</f>
        <v>2</v>
      </c>
      <c r="D558" s="7">
        <f>insurance!H557</f>
        <v>3847.674</v>
      </c>
      <c r="E558" s="23">
        <v>0</v>
      </c>
    </row>
    <row r="559" spans="1:5" x14ac:dyDescent="0.35">
      <c r="A559" s="7">
        <f>insurance!B558</f>
        <v>46</v>
      </c>
      <c r="B559" s="7">
        <f>insurance!D558</f>
        <v>33.44</v>
      </c>
      <c r="C559" s="7">
        <f>insurance!E558</f>
        <v>1</v>
      </c>
      <c r="D559" s="7">
        <f>insurance!H558</f>
        <v>8334.5895999999993</v>
      </c>
      <c r="E559" s="23">
        <v>0</v>
      </c>
    </row>
    <row r="560" spans="1:5" x14ac:dyDescent="0.35">
      <c r="A560" s="7">
        <f>insurance!B559</f>
        <v>34</v>
      </c>
      <c r="B560" s="7">
        <f>insurance!D559</f>
        <v>34.21</v>
      </c>
      <c r="C560" s="7">
        <f>insurance!E559</f>
        <v>0</v>
      </c>
      <c r="D560" s="7">
        <f>insurance!H559</f>
        <v>3935.1799000000001</v>
      </c>
      <c r="E560" s="23">
        <v>0</v>
      </c>
    </row>
    <row r="561" spans="1:5" x14ac:dyDescent="0.35">
      <c r="A561" s="7">
        <f>insurance!B560</f>
        <v>35</v>
      </c>
      <c r="B561" s="7">
        <f>insurance!D560</f>
        <v>34.104999999999997</v>
      </c>
      <c r="C561" s="7">
        <f>insurance!E560</f>
        <v>3</v>
      </c>
      <c r="D561" s="7">
        <f>insurance!H560</f>
        <v>39983.425949999997</v>
      </c>
      <c r="E561" s="23">
        <v>1</v>
      </c>
    </row>
    <row r="562" spans="1:5" x14ac:dyDescent="0.35">
      <c r="A562" s="7">
        <f>insurance!B561</f>
        <v>19</v>
      </c>
      <c r="B562" s="7">
        <f>insurance!D561</f>
        <v>35.53</v>
      </c>
      <c r="C562" s="7">
        <f>insurance!E561</f>
        <v>0</v>
      </c>
      <c r="D562" s="7">
        <f>insurance!H561</f>
        <v>1646.4296999999999</v>
      </c>
      <c r="E562" s="23">
        <v>0</v>
      </c>
    </row>
    <row r="563" spans="1:5" x14ac:dyDescent="0.35">
      <c r="A563" s="7">
        <f>insurance!B562</f>
        <v>46</v>
      </c>
      <c r="B563" s="7">
        <f>insurance!D562</f>
        <v>19.95</v>
      </c>
      <c r="C563" s="7">
        <f>insurance!E562</f>
        <v>2</v>
      </c>
      <c r="D563" s="7">
        <f>insurance!H562</f>
        <v>9193.8384999999998</v>
      </c>
      <c r="E563" s="23">
        <v>1</v>
      </c>
    </row>
    <row r="564" spans="1:5" x14ac:dyDescent="0.35">
      <c r="A564" s="7">
        <f>insurance!B563</f>
        <v>54</v>
      </c>
      <c r="B564" s="7">
        <f>insurance!D563</f>
        <v>32.68</v>
      </c>
      <c r="C564" s="7">
        <f>insurance!E563</f>
        <v>0</v>
      </c>
      <c r="D564" s="7">
        <f>insurance!H563</f>
        <v>10923.933199999999</v>
      </c>
      <c r="E564" s="23">
        <v>1</v>
      </c>
    </row>
    <row r="565" spans="1:5" x14ac:dyDescent="0.35">
      <c r="A565" s="7">
        <f>insurance!B564</f>
        <v>27</v>
      </c>
      <c r="B565" s="7">
        <f>insurance!D564</f>
        <v>30.5</v>
      </c>
      <c r="C565" s="7">
        <f>insurance!E564</f>
        <v>0</v>
      </c>
      <c r="D565" s="7">
        <f>insurance!H564</f>
        <v>2494.0219999999999</v>
      </c>
      <c r="E565" s="23">
        <v>0</v>
      </c>
    </row>
    <row r="566" spans="1:5" x14ac:dyDescent="0.35">
      <c r="A566" s="7">
        <f>insurance!B565</f>
        <v>50</v>
      </c>
      <c r="B566" s="7">
        <f>insurance!D565</f>
        <v>44.77</v>
      </c>
      <c r="C566" s="7">
        <f>insurance!E565</f>
        <v>1</v>
      </c>
      <c r="D566" s="7">
        <f>insurance!H565</f>
        <v>9058.7302999999993</v>
      </c>
      <c r="E566" s="23">
        <v>0</v>
      </c>
    </row>
    <row r="567" spans="1:5" x14ac:dyDescent="0.35">
      <c r="A567" s="7">
        <f>insurance!B566</f>
        <v>18</v>
      </c>
      <c r="B567" s="7">
        <f>insurance!D566</f>
        <v>32.119999999999997</v>
      </c>
      <c r="C567" s="7">
        <f>insurance!E566</f>
        <v>2</v>
      </c>
      <c r="D567" s="7">
        <f>insurance!H566</f>
        <v>2801.2588000000001</v>
      </c>
      <c r="E567" s="23">
        <v>1</v>
      </c>
    </row>
    <row r="568" spans="1:5" x14ac:dyDescent="0.35">
      <c r="A568" s="7">
        <f>insurance!B567</f>
        <v>19</v>
      </c>
      <c r="B568" s="7">
        <f>insurance!D567</f>
        <v>30.495000000000001</v>
      </c>
      <c r="C568" s="7">
        <f>insurance!E567</f>
        <v>0</v>
      </c>
      <c r="D568" s="7">
        <f>insurance!H567</f>
        <v>2128.4310500000001</v>
      </c>
      <c r="E568" s="23">
        <v>1</v>
      </c>
    </row>
    <row r="569" spans="1:5" x14ac:dyDescent="0.35">
      <c r="A569" s="7">
        <f>insurance!B568</f>
        <v>38</v>
      </c>
      <c r="B569" s="7">
        <f>insurance!D568</f>
        <v>40.564999999999998</v>
      </c>
      <c r="C569" s="7">
        <f>insurance!E568</f>
        <v>1</v>
      </c>
      <c r="D569" s="7">
        <f>insurance!H568</f>
        <v>6373.55735</v>
      </c>
      <c r="E569" s="23">
        <v>1</v>
      </c>
    </row>
    <row r="570" spans="1:5" x14ac:dyDescent="0.35">
      <c r="A570" s="7">
        <f>insurance!B569</f>
        <v>41</v>
      </c>
      <c r="B570" s="7">
        <f>insurance!D569</f>
        <v>30.59</v>
      </c>
      <c r="C570" s="7">
        <f>insurance!E569</f>
        <v>2</v>
      </c>
      <c r="D570" s="7">
        <f>insurance!H569</f>
        <v>7256.7231000000002</v>
      </c>
      <c r="E570" s="23">
        <v>0</v>
      </c>
    </row>
    <row r="571" spans="1:5" x14ac:dyDescent="0.35">
      <c r="A571" s="7">
        <f>insurance!B570</f>
        <v>49</v>
      </c>
      <c r="B571" s="7">
        <f>insurance!D570</f>
        <v>31.9</v>
      </c>
      <c r="C571" s="7">
        <f>insurance!E570</f>
        <v>5</v>
      </c>
      <c r="D571" s="7">
        <f>insurance!H570</f>
        <v>11552.904</v>
      </c>
      <c r="E571" s="23">
        <v>1</v>
      </c>
    </row>
    <row r="572" spans="1:5" x14ac:dyDescent="0.35">
      <c r="A572" s="7">
        <f>insurance!B571</f>
        <v>48</v>
      </c>
      <c r="B572" s="7">
        <f>insurance!D571</f>
        <v>40.564999999999998</v>
      </c>
      <c r="C572" s="7">
        <f>insurance!E571</f>
        <v>2</v>
      </c>
      <c r="D572" s="7">
        <f>insurance!H571</f>
        <v>45702.022349999999</v>
      </c>
      <c r="E572" s="23">
        <v>0</v>
      </c>
    </row>
    <row r="573" spans="1:5" x14ac:dyDescent="0.35">
      <c r="A573" s="7">
        <f>insurance!B572</f>
        <v>31</v>
      </c>
      <c r="B573" s="7">
        <f>insurance!D572</f>
        <v>29.1</v>
      </c>
      <c r="C573" s="7">
        <f>insurance!E572</f>
        <v>0</v>
      </c>
      <c r="D573" s="7">
        <f>insurance!H572</f>
        <v>3761.2919999999999</v>
      </c>
      <c r="E573" s="23">
        <v>1</v>
      </c>
    </row>
    <row r="574" spans="1:5" x14ac:dyDescent="0.35">
      <c r="A574" s="7">
        <f>insurance!B573</f>
        <v>18</v>
      </c>
      <c r="B574" s="7">
        <f>insurance!D573</f>
        <v>37.29</v>
      </c>
      <c r="C574" s="7">
        <f>insurance!E573</f>
        <v>1</v>
      </c>
      <c r="D574" s="7">
        <f>insurance!H573</f>
        <v>2219.4450999999999</v>
      </c>
      <c r="E574" s="23">
        <v>1</v>
      </c>
    </row>
    <row r="575" spans="1:5" x14ac:dyDescent="0.35">
      <c r="A575" s="7">
        <f>insurance!B574</f>
        <v>30</v>
      </c>
      <c r="B575" s="7">
        <f>insurance!D574</f>
        <v>43.12</v>
      </c>
      <c r="C575" s="7">
        <f>insurance!E574</f>
        <v>2</v>
      </c>
      <c r="D575" s="7">
        <f>insurance!H574</f>
        <v>4753.6368000000002</v>
      </c>
      <c r="E575" s="23">
        <v>1</v>
      </c>
    </row>
    <row r="576" spans="1:5" x14ac:dyDescent="0.35">
      <c r="A576" s="7">
        <f>insurance!B575</f>
        <v>62</v>
      </c>
      <c r="B576" s="7">
        <f>insurance!D575</f>
        <v>36.86</v>
      </c>
      <c r="C576" s="7">
        <f>insurance!E575</f>
        <v>1</v>
      </c>
      <c r="D576" s="7">
        <f>insurance!H575</f>
        <v>31620.001059999999</v>
      </c>
      <c r="E576" s="23">
        <v>1</v>
      </c>
    </row>
    <row r="577" spans="1:5" x14ac:dyDescent="0.35">
      <c r="A577" s="7">
        <f>insurance!B576</f>
        <v>57</v>
      </c>
      <c r="B577" s="7">
        <f>insurance!D576</f>
        <v>34.295000000000002</v>
      </c>
      <c r="C577" s="7">
        <f>insurance!E576</f>
        <v>2</v>
      </c>
      <c r="D577" s="7">
        <f>insurance!H576</f>
        <v>13224.057049999999</v>
      </c>
      <c r="E577" s="23">
        <v>1</v>
      </c>
    </row>
    <row r="578" spans="1:5" x14ac:dyDescent="0.35">
      <c r="A578" s="7">
        <f>insurance!B577</f>
        <v>58</v>
      </c>
      <c r="B578" s="7">
        <f>insurance!D577</f>
        <v>27.17</v>
      </c>
      <c r="C578" s="7">
        <f>insurance!E577</f>
        <v>0</v>
      </c>
      <c r="D578" s="7">
        <f>insurance!H577</f>
        <v>12222.898300000001</v>
      </c>
      <c r="E578" s="23">
        <v>1</v>
      </c>
    </row>
    <row r="579" spans="1:5" x14ac:dyDescent="0.35">
      <c r="A579" s="7">
        <f>insurance!B578</f>
        <v>22</v>
      </c>
      <c r="B579" s="7">
        <f>insurance!D578</f>
        <v>26.84</v>
      </c>
      <c r="C579" s="7">
        <f>insurance!E578</f>
        <v>0</v>
      </c>
      <c r="D579" s="7">
        <f>insurance!H578</f>
        <v>1664.9996000000001</v>
      </c>
      <c r="E579" s="23">
        <v>0</v>
      </c>
    </row>
    <row r="580" spans="1:5" x14ac:dyDescent="0.35">
      <c r="A580" s="7">
        <f>insurance!B579</f>
        <v>31</v>
      </c>
      <c r="B580" s="7">
        <f>insurance!D579</f>
        <v>38.094999999999999</v>
      </c>
      <c r="C580" s="7">
        <f>insurance!E579</f>
        <v>1</v>
      </c>
      <c r="D580" s="7">
        <f>insurance!H579</f>
        <v>58571.074480000003</v>
      </c>
      <c r="E580" s="23">
        <v>1</v>
      </c>
    </row>
    <row r="581" spans="1:5" x14ac:dyDescent="0.35">
      <c r="A581" s="7">
        <f>insurance!B580</f>
        <v>52</v>
      </c>
      <c r="B581" s="7">
        <f>insurance!D580</f>
        <v>30.2</v>
      </c>
      <c r="C581" s="7">
        <f>insurance!E580</f>
        <v>1</v>
      </c>
      <c r="D581" s="7">
        <f>insurance!H580</f>
        <v>9724.5300000000007</v>
      </c>
      <c r="E581" s="23">
        <v>0</v>
      </c>
    </row>
    <row r="582" spans="1:5" x14ac:dyDescent="0.35">
      <c r="A582" s="7">
        <f>insurance!B581</f>
        <v>25</v>
      </c>
      <c r="B582" s="7">
        <f>insurance!D581</f>
        <v>23.465</v>
      </c>
      <c r="C582" s="7">
        <f>insurance!E581</f>
        <v>0</v>
      </c>
      <c r="D582" s="7">
        <f>insurance!H581</f>
        <v>3206.4913499999998</v>
      </c>
      <c r="E582" s="23">
        <v>1</v>
      </c>
    </row>
    <row r="583" spans="1:5" x14ac:dyDescent="0.35">
      <c r="A583" s="7">
        <f>insurance!B582</f>
        <v>59</v>
      </c>
      <c r="B583" s="7">
        <f>insurance!D582</f>
        <v>25.46</v>
      </c>
      <c r="C583" s="7">
        <f>insurance!E582</f>
        <v>1</v>
      </c>
      <c r="D583" s="7">
        <f>insurance!H582</f>
        <v>12913.992399999999</v>
      </c>
      <c r="E583" s="23">
        <v>0</v>
      </c>
    </row>
    <row r="584" spans="1:5" x14ac:dyDescent="0.35">
      <c r="A584" s="7">
        <f>insurance!B583</f>
        <v>19</v>
      </c>
      <c r="B584" s="7">
        <f>insurance!D583</f>
        <v>30.59</v>
      </c>
      <c r="C584" s="7">
        <f>insurance!E583</f>
        <v>0</v>
      </c>
      <c r="D584" s="7">
        <f>insurance!H583</f>
        <v>1639.5631000000001</v>
      </c>
      <c r="E584" s="23">
        <v>0</v>
      </c>
    </row>
    <row r="585" spans="1:5" x14ac:dyDescent="0.35">
      <c r="A585" s="7">
        <f>insurance!B584</f>
        <v>39</v>
      </c>
      <c r="B585" s="7">
        <f>insurance!D584</f>
        <v>45.43</v>
      </c>
      <c r="C585" s="7">
        <f>insurance!E584</f>
        <v>2</v>
      </c>
      <c r="D585" s="7">
        <f>insurance!H584</f>
        <v>6356.2707</v>
      </c>
      <c r="E585" s="23">
        <v>0</v>
      </c>
    </row>
    <row r="586" spans="1:5" x14ac:dyDescent="0.35">
      <c r="A586" s="7">
        <f>insurance!B585</f>
        <v>32</v>
      </c>
      <c r="B586" s="7">
        <f>insurance!D585</f>
        <v>23.65</v>
      </c>
      <c r="C586" s="7">
        <f>insurance!E585</f>
        <v>1</v>
      </c>
      <c r="D586" s="7">
        <f>insurance!H585</f>
        <v>17626.239509999999</v>
      </c>
      <c r="E586" s="23">
        <v>1</v>
      </c>
    </row>
    <row r="587" spans="1:5" x14ac:dyDescent="0.35">
      <c r="A587" s="7">
        <f>insurance!B586</f>
        <v>19</v>
      </c>
      <c r="B587" s="7">
        <f>insurance!D586</f>
        <v>20.7</v>
      </c>
      <c r="C587" s="7">
        <f>insurance!E586</f>
        <v>0</v>
      </c>
      <c r="D587" s="7">
        <f>insurance!H586</f>
        <v>1242.816</v>
      </c>
      <c r="E587" s="23">
        <v>0</v>
      </c>
    </row>
    <row r="588" spans="1:5" x14ac:dyDescent="0.35">
      <c r="A588" s="7">
        <f>insurance!B587</f>
        <v>33</v>
      </c>
      <c r="B588" s="7">
        <f>insurance!D587</f>
        <v>28.27</v>
      </c>
      <c r="C588" s="7">
        <f>insurance!E587</f>
        <v>1</v>
      </c>
      <c r="D588" s="7">
        <f>insurance!H587</f>
        <v>4779.6022999999996</v>
      </c>
      <c r="E588" s="23">
        <v>1</v>
      </c>
    </row>
    <row r="589" spans="1:5" x14ac:dyDescent="0.35">
      <c r="A589" s="7">
        <f>insurance!B588</f>
        <v>21</v>
      </c>
      <c r="B589" s="7">
        <f>insurance!D588</f>
        <v>20.234999999999999</v>
      </c>
      <c r="C589" s="7">
        <f>insurance!E588</f>
        <v>3</v>
      </c>
      <c r="D589" s="7">
        <f>insurance!H588</f>
        <v>3861.2096499999998</v>
      </c>
      <c r="E589" s="23">
        <v>0</v>
      </c>
    </row>
    <row r="590" spans="1:5" x14ac:dyDescent="0.35">
      <c r="A590" s="7">
        <f>insurance!B589</f>
        <v>34</v>
      </c>
      <c r="B590" s="7">
        <f>insurance!D589</f>
        <v>30.21</v>
      </c>
      <c r="C590" s="7">
        <f>insurance!E589</f>
        <v>1</v>
      </c>
      <c r="D590" s="7">
        <f>insurance!H589</f>
        <v>43943.876100000001</v>
      </c>
      <c r="E590" s="23">
        <v>1</v>
      </c>
    </row>
    <row r="591" spans="1:5" x14ac:dyDescent="0.35">
      <c r="A591" s="7">
        <f>insurance!B590</f>
        <v>61</v>
      </c>
      <c r="B591" s="7">
        <f>insurance!D590</f>
        <v>35.909999999999997</v>
      </c>
      <c r="C591" s="7">
        <f>insurance!E590</f>
        <v>0</v>
      </c>
      <c r="D591" s="7">
        <f>insurance!H590</f>
        <v>13635.6379</v>
      </c>
      <c r="E591" s="23">
        <v>1</v>
      </c>
    </row>
    <row r="592" spans="1:5" x14ac:dyDescent="0.35">
      <c r="A592" s="7">
        <f>insurance!B591</f>
        <v>38</v>
      </c>
      <c r="B592" s="7">
        <f>insurance!D591</f>
        <v>30.69</v>
      </c>
      <c r="C592" s="7">
        <f>insurance!E591</f>
        <v>1</v>
      </c>
      <c r="D592" s="7">
        <f>insurance!H591</f>
        <v>5976.8311000000003</v>
      </c>
      <c r="E592" s="23">
        <v>1</v>
      </c>
    </row>
    <row r="593" spans="1:5" x14ac:dyDescent="0.35">
      <c r="A593" s="7">
        <f>insurance!B592</f>
        <v>58</v>
      </c>
      <c r="B593" s="7">
        <f>insurance!D592</f>
        <v>29</v>
      </c>
      <c r="C593" s="7">
        <f>insurance!E592</f>
        <v>0</v>
      </c>
      <c r="D593" s="7">
        <f>insurance!H592</f>
        <v>11842.441999999999</v>
      </c>
      <c r="E593" s="23">
        <v>1</v>
      </c>
    </row>
    <row r="594" spans="1:5" x14ac:dyDescent="0.35">
      <c r="A594" s="7">
        <f>insurance!B593</f>
        <v>47</v>
      </c>
      <c r="B594" s="7">
        <f>insurance!D593</f>
        <v>19.57</v>
      </c>
      <c r="C594" s="7">
        <f>insurance!E593</f>
        <v>1</v>
      </c>
      <c r="D594" s="7">
        <f>insurance!H593</f>
        <v>8428.0692999999992</v>
      </c>
      <c r="E594" s="23">
        <v>0</v>
      </c>
    </row>
    <row r="595" spans="1:5" x14ac:dyDescent="0.35">
      <c r="A595" s="7">
        <f>insurance!B594</f>
        <v>20</v>
      </c>
      <c r="B595" s="7">
        <f>insurance!D594</f>
        <v>31.13</v>
      </c>
      <c r="C595" s="7">
        <f>insurance!E594</f>
        <v>2</v>
      </c>
      <c r="D595" s="7">
        <f>insurance!H594</f>
        <v>2566.4706999999999</v>
      </c>
      <c r="E595" s="23">
        <v>0</v>
      </c>
    </row>
    <row r="596" spans="1:5" x14ac:dyDescent="0.35">
      <c r="A596" s="7">
        <f>insurance!B595</f>
        <v>21</v>
      </c>
      <c r="B596" s="7">
        <f>insurance!D595</f>
        <v>21.85</v>
      </c>
      <c r="C596" s="7">
        <f>insurance!E595</f>
        <v>1</v>
      </c>
      <c r="D596" s="7">
        <f>insurance!H595</f>
        <v>15359.104499999999</v>
      </c>
      <c r="E596" s="23">
        <v>1</v>
      </c>
    </row>
    <row r="597" spans="1:5" x14ac:dyDescent="0.35">
      <c r="A597" s="7">
        <f>insurance!B596</f>
        <v>41</v>
      </c>
      <c r="B597" s="7">
        <f>insurance!D596</f>
        <v>40.26</v>
      </c>
      <c r="C597" s="7">
        <f>insurance!E596</f>
        <v>0</v>
      </c>
      <c r="D597" s="7">
        <f>insurance!H596</f>
        <v>5709.1643999999997</v>
      </c>
      <c r="E597" s="23">
        <v>0</v>
      </c>
    </row>
    <row r="598" spans="1:5" x14ac:dyDescent="0.35">
      <c r="A598" s="7">
        <f>insurance!B597</f>
        <v>46</v>
      </c>
      <c r="B598" s="7">
        <f>insurance!D597</f>
        <v>33.725000000000001</v>
      </c>
      <c r="C598" s="7">
        <f>insurance!E597</f>
        <v>1</v>
      </c>
      <c r="D598" s="7">
        <f>insurance!H597</f>
        <v>8823.9857499999998</v>
      </c>
      <c r="E598" s="23">
        <v>1</v>
      </c>
    </row>
    <row r="599" spans="1:5" x14ac:dyDescent="0.35">
      <c r="A599" s="7">
        <f>insurance!B598</f>
        <v>42</v>
      </c>
      <c r="B599" s="7">
        <f>insurance!D598</f>
        <v>29.48</v>
      </c>
      <c r="C599" s="7">
        <f>insurance!E598</f>
        <v>2</v>
      </c>
      <c r="D599" s="7">
        <f>insurance!H598</f>
        <v>7640.3091999999997</v>
      </c>
      <c r="E599" s="23">
        <v>1</v>
      </c>
    </row>
    <row r="600" spans="1:5" x14ac:dyDescent="0.35">
      <c r="A600" s="7">
        <f>insurance!B599</f>
        <v>34</v>
      </c>
      <c r="B600" s="7">
        <f>insurance!D599</f>
        <v>33.25</v>
      </c>
      <c r="C600" s="7">
        <f>insurance!E599</f>
        <v>1</v>
      </c>
      <c r="D600" s="7">
        <f>insurance!H599</f>
        <v>5594.8455000000004</v>
      </c>
      <c r="E600" s="23">
        <v>1</v>
      </c>
    </row>
    <row r="601" spans="1:5" x14ac:dyDescent="0.35">
      <c r="A601" s="7">
        <f>insurance!B600</f>
        <v>43</v>
      </c>
      <c r="B601" s="7">
        <f>insurance!D600</f>
        <v>32.6</v>
      </c>
      <c r="C601" s="7">
        <f>insurance!E600</f>
        <v>2</v>
      </c>
      <c r="D601" s="7">
        <f>insurance!H600</f>
        <v>7441.5010000000002</v>
      </c>
      <c r="E601" s="23">
        <v>0</v>
      </c>
    </row>
    <row r="602" spans="1:5" x14ac:dyDescent="0.35">
      <c r="A602" s="7">
        <f>insurance!B601</f>
        <v>52</v>
      </c>
      <c r="B602" s="7">
        <f>insurance!D601</f>
        <v>37.524999999999999</v>
      </c>
      <c r="C602" s="7">
        <f>insurance!E601</f>
        <v>2</v>
      </c>
      <c r="D602" s="7">
        <f>insurance!H601</f>
        <v>33471.971890000001</v>
      </c>
      <c r="E602" s="23">
        <v>1</v>
      </c>
    </row>
    <row r="603" spans="1:5" x14ac:dyDescent="0.35">
      <c r="A603" s="7">
        <f>insurance!B602</f>
        <v>18</v>
      </c>
      <c r="B603" s="7">
        <f>insurance!D602</f>
        <v>39.159999999999997</v>
      </c>
      <c r="C603" s="7">
        <f>insurance!E602</f>
        <v>0</v>
      </c>
      <c r="D603" s="7">
        <f>insurance!H602</f>
        <v>1633.0444</v>
      </c>
      <c r="E603" s="23">
        <v>1</v>
      </c>
    </row>
    <row r="604" spans="1:5" x14ac:dyDescent="0.35">
      <c r="A604" s="7">
        <f>insurance!B603</f>
        <v>51</v>
      </c>
      <c r="B604" s="7">
        <f>insurance!D603</f>
        <v>31.635000000000002</v>
      </c>
      <c r="C604" s="7">
        <f>insurance!E603</f>
        <v>0</v>
      </c>
      <c r="D604" s="7">
        <f>insurance!H603</f>
        <v>9174.1356500000002</v>
      </c>
      <c r="E604" s="23">
        <v>0</v>
      </c>
    </row>
    <row r="605" spans="1:5" x14ac:dyDescent="0.35">
      <c r="A605" s="7">
        <f>insurance!B604</f>
        <v>56</v>
      </c>
      <c r="B605" s="7">
        <f>insurance!D604</f>
        <v>25.3</v>
      </c>
      <c r="C605" s="7">
        <f>insurance!E604</f>
        <v>0</v>
      </c>
      <c r="D605" s="7">
        <f>insurance!H604</f>
        <v>11070.535</v>
      </c>
      <c r="E605" s="23">
        <v>1</v>
      </c>
    </row>
    <row r="606" spans="1:5" x14ac:dyDescent="0.35">
      <c r="A606" s="7">
        <f>insurance!B605</f>
        <v>64</v>
      </c>
      <c r="B606" s="7">
        <f>insurance!D605</f>
        <v>39.049999999999997</v>
      </c>
      <c r="C606" s="7">
        <f>insurance!E605</f>
        <v>3</v>
      </c>
      <c r="D606" s="7">
        <f>insurance!H605</f>
        <v>16085.127500000001</v>
      </c>
      <c r="E606" s="23">
        <v>1</v>
      </c>
    </row>
    <row r="607" spans="1:5" x14ac:dyDescent="0.35">
      <c r="A607" s="7">
        <f>insurance!B606</f>
        <v>19</v>
      </c>
      <c r="B607" s="7">
        <f>insurance!D606</f>
        <v>28.31</v>
      </c>
      <c r="C607" s="7">
        <f>insurance!E606</f>
        <v>0</v>
      </c>
      <c r="D607" s="7">
        <f>insurance!H606</f>
        <v>17468.983899999999</v>
      </c>
      <c r="E607" s="23">
        <v>1</v>
      </c>
    </row>
    <row r="608" spans="1:5" x14ac:dyDescent="0.35">
      <c r="A608" s="7">
        <f>insurance!B607</f>
        <v>51</v>
      </c>
      <c r="B608" s="7">
        <f>insurance!D607</f>
        <v>34.1</v>
      </c>
      <c r="C608" s="7">
        <f>insurance!E607</f>
        <v>0</v>
      </c>
      <c r="D608" s="7">
        <f>insurance!H607</f>
        <v>9283.5619999999999</v>
      </c>
      <c r="E608" s="23">
        <v>1</v>
      </c>
    </row>
    <row r="609" spans="1:5" x14ac:dyDescent="0.35">
      <c r="A609" s="7">
        <f>insurance!B608</f>
        <v>27</v>
      </c>
      <c r="B609" s="7">
        <f>insurance!D608</f>
        <v>25.175000000000001</v>
      </c>
      <c r="C609" s="7">
        <f>insurance!E608</f>
        <v>0</v>
      </c>
      <c r="D609" s="7">
        <f>insurance!H608</f>
        <v>3558.6202499999999</v>
      </c>
      <c r="E609" s="23">
        <v>1</v>
      </c>
    </row>
    <row r="610" spans="1:5" x14ac:dyDescent="0.35">
      <c r="A610" s="7">
        <f>insurance!B609</f>
        <v>59</v>
      </c>
      <c r="B610" s="7">
        <f>insurance!D609</f>
        <v>23.655000000000001</v>
      </c>
      <c r="C610" s="7">
        <f>insurance!E609</f>
        <v>0</v>
      </c>
      <c r="D610" s="7">
        <f>insurance!H609</f>
        <v>25678.778450000002</v>
      </c>
      <c r="E610" s="23">
        <v>1</v>
      </c>
    </row>
    <row r="611" spans="1:5" x14ac:dyDescent="0.35">
      <c r="A611" s="7">
        <f>insurance!B610</f>
        <v>28</v>
      </c>
      <c r="B611" s="7">
        <f>insurance!D610</f>
        <v>26.98</v>
      </c>
      <c r="C611" s="7">
        <f>insurance!E610</f>
        <v>2</v>
      </c>
      <c r="D611" s="7">
        <f>insurance!H610</f>
        <v>4435.0941999999995</v>
      </c>
      <c r="E611" s="23">
        <v>0</v>
      </c>
    </row>
    <row r="612" spans="1:5" x14ac:dyDescent="0.35">
      <c r="A612" s="7">
        <f>insurance!B611</f>
        <v>30</v>
      </c>
      <c r="B612" s="7">
        <f>insurance!D611</f>
        <v>37.799999999999997</v>
      </c>
      <c r="C612" s="7">
        <f>insurance!E611</f>
        <v>2</v>
      </c>
      <c r="D612" s="7">
        <f>insurance!H611</f>
        <v>39241.442000000003</v>
      </c>
      <c r="E612" s="23">
        <v>0</v>
      </c>
    </row>
    <row r="613" spans="1:5" x14ac:dyDescent="0.35">
      <c r="A613" s="7">
        <f>insurance!B612</f>
        <v>47</v>
      </c>
      <c r="B613" s="7">
        <f>insurance!D612</f>
        <v>29.37</v>
      </c>
      <c r="C613" s="7">
        <f>insurance!E612</f>
        <v>1</v>
      </c>
      <c r="D613" s="7">
        <f>insurance!H612</f>
        <v>8547.6913000000004</v>
      </c>
      <c r="E613" s="23">
        <v>1</v>
      </c>
    </row>
    <row r="614" spans="1:5" x14ac:dyDescent="0.35">
      <c r="A614" s="7">
        <f>insurance!B613</f>
        <v>38</v>
      </c>
      <c r="B614" s="7">
        <f>insurance!D613</f>
        <v>34.799999999999997</v>
      </c>
      <c r="C614" s="7">
        <f>insurance!E613</f>
        <v>2</v>
      </c>
      <c r="D614" s="7">
        <f>insurance!H613</f>
        <v>6571.5439999999999</v>
      </c>
      <c r="E614" s="23">
        <v>1</v>
      </c>
    </row>
    <row r="615" spans="1:5" x14ac:dyDescent="0.35">
      <c r="A615" s="7">
        <f>insurance!B614</f>
        <v>18</v>
      </c>
      <c r="B615" s="7">
        <f>insurance!D614</f>
        <v>33.155000000000001</v>
      </c>
      <c r="C615" s="7">
        <f>insurance!E614</f>
        <v>0</v>
      </c>
      <c r="D615" s="7">
        <f>insurance!H614</f>
        <v>2207.6974500000001</v>
      </c>
      <c r="E615" s="23">
        <v>1</v>
      </c>
    </row>
    <row r="616" spans="1:5" x14ac:dyDescent="0.35">
      <c r="A616" s="7">
        <f>insurance!B615</f>
        <v>34</v>
      </c>
      <c r="B616" s="7">
        <f>insurance!D615</f>
        <v>19</v>
      </c>
      <c r="C616" s="7">
        <f>insurance!E615</f>
        <v>3</v>
      </c>
      <c r="D616" s="7">
        <f>insurance!H615</f>
        <v>6753.0379999999996</v>
      </c>
      <c r="E616" s="23">
        <v>1</v>
      </c>
    </row>
    <row r="617" spans="1:5" x14ac:dyDescent="0.35">
      <c r="A617" s="7">
        <f>insurance!B616</f>
        <v>20</v>
      </c>
      <c r="B617" s="7">
        <f>insurance!D616</f>
        <v>33</v>
      </c>
      <c r="C617" s="7">
        <f>insurance!E616</f>
        <v>0</v>
      </c>
      <c r="D617" s="7">
        <f>insurance!H616</f>
        <v>1880.07</v>
      </c>
      <c r="E617" s="23">
        <v>1</v>
      </c>
    </row>
    <row r="618" spans="1:5" x14ac:dyDescent="0.35">
      <c r="A618" s="7">
        <f>insurance!B617</f>
        <v>47</v>
      </c>
      <c r="B618" s="7">
        <f>insurance!D617</f>
        <v>36.630000000000003</v>
      </c>
      <c r="C618" s="7">
        <f>insurance!E617</f>
        <v>1</v>
      </c>
      <c r="D618" s="7">
        <f>insurance!H617</f>
        <v>42969.852700000003</v>
      </c>
      <c r="E618" s="23">
        <v>1</v>
      </c>
    </row>
    <row r="619" spans="1:5" x14ac:dyDescent="0.35">
      <c r="A619" s="7">
        <f>insurance!B618</f>
        <v>56</v>
      </c>
      <c r="B619" s="7">
        <f>insurance!D618</f>
        <v>28.594999999999999</v>
      </c>
      <c r="C619" s="7">
        <f>insurance!E618</f>
        <v>0</v>
      </c>
      <c r="D619" s="7">
        <f>insurance!H618</f>
        <v>11658.11505</v>
      </c>
      <c r="E619" s="23">
        <v>1</v>
      </c>
    </row>
    <row r="620" spans="1:5" x14ac:dyDescent="0.35">
      <c r="A620" s="7">
        <f>insurance!B619</f>
        <v>49</v>
      </c>
      <c r="B620" s="7">
        <f>insurance!D619</f>
        <v>25.6</v>
      </c>
      <c r="C620" s="7">
        <f>insurance!E619</f>
        <v>2</v>
      </c>
      <c r="D620" s="7">
        <f>insurance!H619</f>
        <v>23306.546999999999</v>
      </c>
      <c r="E620" s="23">
        <v>0</v>
      </c>
    </row>
    <row r="621" spans="1:5" x14ac:dyDescent="0.35">
      <c r="A621" s="7">
        <f>insurance!B620</f>
        <v>19</v>
      </c>
      <c r="B621" s="7">
        <f>insurance!D620</f>
        <v>33.11</v>
      </c>
      <c r="C621" s="7">
        <f>insurance!E620</f>
        <v>0</v>
      </c>
      <c r="D621" s="7">
        <f>insurance!H620</f>
        <v>34439.855900000002</v>
      </c>
      <c r="E621" s="23">
        <v>1</v>
      </c>
    </row>
    <row r="622" spans="1:5" x14ac:dyDescent="0.35">
      <c r="A622" s="7">
        <f>insurance!B621</f>
        <v>55</v>
      </c>
      <c r="B622" s="7">
        <f>insurance!D621</f>
        <v>37.1</v>
      </c>
      <c r="C622" s="7">
        <f>insurance!E621</f>
        <v>0</v>
      </c>
      <c r="D622" s="7">
        <f>insurance!H621</f>
        <v>10713.644</v>
      </c>
      <c r="E622" s="23">
        <v>1</v>
      </c>
    </row>
    <row r="623" spans="1:5" x14ac:dyDescent="0.35">
      <c r="A623" s="7">
        <f>insurance!B622</f>
        <v>30</v>
      </c>
      <c r="B623" s="7">
        <f>insurance!D622</f>
        <v>31.4</v>
      </c>
      <c r="C623" s="7">
        <f>insurance!E622</f>
        <v>1</v>
      </c>
      <c r="D623" s="7">
        <f>insurance!H622</f>
        <v>3659.346</v>
      </c>
      <c r="E623" s="23">
        <v>0</v>
      </c>
    </row>
    <row r="624" spans="1:5" x14ac:dyDescent="0.35">
      <c r="A624" s="7">
        <f>insurance!B623</f>
        <v>37</v>
      </c>
      <c r="B624" s="7">
        <f>insurance!D623</f>
        <v>34.1</v>
      </c>
      <c r="C624" s="7">
        <f>insurance!E623</f>
        <v>4</v>
      </c>
      <c r="D624" s="7">
        <f>insurance!H623</f>
        <v>40182.245999999999</v>
      </c>
      <c r="E624" s="23">
        <v>0</v>
      </c>
    </row>
    <row r="625" spans="1:5" x14ac:dyDescent="0.35">
      <c r="A625" s="7">
        <f>insurance!B624</f>
        <v>49</v>
      </c>
      <c r="B625" s="7">
        <f>insurance!D624</f>
        <v>21.3</v>
      </c>
      <c r="C625" s="7">
        <f>insurance!E624</f>
        <v>1</v>
      </c>
      <c r="D625" s="7">
        <f>insurance!H624</f>
        <v>9182.17</v>
      </c>
      <c r="E625" s="23">
        <v>1</v>
      </c>
    </row>
    <row r="626" spans="1:5" x14ac:dyDescent="0.35">
      <c r="A626" s="7">
        <f>insurance!B625</f>
        <v>18</v>
      </c>
      <c r="B626" s="7">
        <f>insurance!D625</f>
        <v>33.534999999999997</v>
      </c>
      <c r="C626" s="7">
        <f>insurance!E625</f>
        <v>0</v>
      </c>
      <c r="D626" s="7">
        <f>insurance!H625</f>
        <v>34617.840649999998</v>
      </c>
      <c r="E626" s="23">
        <v>0</v>
      </c>
    </row>
    <row r="627" spans="1:5" x14ac:dyDescent="0.35">
      <c r="A627" s="7">
        <f>insurance!B626</f>
        <v>59</v>
      </c>
      <c r="B627" s="7">
        <f>insurance!D626</f>
        <v>28.785</v>
      </c>
      <c r="C627" s="7">
        <f>insurance!E626</f>
        <v>0</v>
      </c>
      <c r="D627" s="7">
        <f>insurance!H626</f>
        <v>12129.614149999999</v>
      </c>
      <c r="E627" s="23">
        <v>0</v>
      </c>
    </row>
    <row r="628" spans="1:5" x14ac:dyDescent="0.35">
      <c r="A628" s="7">
        <f>insurance!B627</f>
        <v>29</v>
      </c>
      <c r="B628" s="7">
        <f>insurance!D627</f>
        <v>26.03</v>
      </c>
      <c r="C628" s="7">
        <f>insurance!E627</f>
        <v>0</v>
      </c>
      <c r="D628" s="7">
        <f>insurance!H627</f>
        <v>3736.4647</v>
      </c>
      <c r="E628" s="23">
        <v>1</v>
      </c>
    </row>
    <row r="629" spans="1:5" x14ac:dyDescent="0.35">
      <c r="A629" s="7">
        <f>insurance!B628</f>
        <v>36</v>
      </c>
      <c r="B629" s="7">
        <f>insurance!D628</f>
        <v>28.88</v>
      </c>
      <c r="C629" s="7">
        <f>insurance!E628</f>
        <v>3</v>
      </c>
      <c r="D629" s="7">
        <f>insurance!H628</f>
        <v>6748.5911999999998</v>
      </c>
      <c r="E629" s="23">
        <v>0</v>
      </c>
    </row>
    <row r="630" spans="1:5" x14ac:dyDescent="0.35">
      <c r="A630" s="7">
        <f>insurance!B629</f>
        <v>33</v>
      </c>
      <c r="B630" s="7">
        <f>insurance!D629</f>
        <v>42.46</v>
      </c>
      <c r="C630" s="7">
        <f>insurance!E629</f>
        <v>1</v>
      </c>
      <c r="D630" s="7">
        <f>insurance!H629</f>
        <v>11326.71487</v>
      </c>
      <c r="E630" s="23">
        <v>0</v>
      </c>
    </row>
    <row r="631" spans="1:5" x14ac:dyDescent="0.35">
      <c r="A631" s="7">
        <f>insurance!B630</f>
        <v>58</v>
      </c>
      <c r="B631" s="7">
        <f>insurance!D630</f>
        <v>38</v>
      </c>
      <c r="C631" s="7">
        <f>insurance!E630</f>
        <v>0</v>
      </c>
      <c r="D631" s="7">
        <f>insurance!H630</f>
        <v>11365.951999999999</v>
      </c>
      <c r="E631" s="23">
        <v>0</v>
      </c>
    </row>
    <row r="632" spans="1:5" x14ac:dyDescent="0.35">
      <c r="A632" s="7">
        <f>insurance!B631</f>
        <v>44</v>
      </c>
      <c r="B632" s="7">
        <f>insurance!D631</f>
        <v>38.950000000000003</v>
      </c>
      <c r="C632" s="7">
        <f>insurance!E631</f>
        <v>0</v>
      </c>
      <c r="D632" s="7">
        <f>insurance!H631</f>
        <v>42983.458500000001</v>
      </c>
      <c r="E632" s="23">
        <v>1</v>
      </c>
    </row>
    <row r="633" spans="1:5" x14ac:dyDescent="0.35">
      <c r="A633" s="7">
        <f>insurance!B632</f>
        <v>53</v>
      </c>
      <c r="B633" s="7">
        <f>insurance!D632</f>
        <v>36.1</v>
      </c>
      <c r="C633" s="7">
        <f>insurance!E632</f>
        <v>1</v>
      </c>
      <c r="D633" s="7">
        <f>insurance!H632</f>
        <v>10085.846</v>
      </c>
      <c r="E633" s="23">
        <v>0</v>
      </c>
    </row>
    <row r="634" spans="1:5" x14ac:dyDescent="0.35">
      <c r="A634" s="7">
        <f>insurance!B633</f>
        <v>24</v>
      </c>
      <c r="B634" s="7">
        <f>insurance!D633</f>
        <v>29.3</v>
      </c>
      <c r="C634" s="7">
        <f>insurance!E633</f>
        <v>0</v>
      </c>
      <c r="D634" s="7">
        <f>insurance!H633</f>
        <v>1977.8150000000001</v>
      </c>
      <c r="E634" s="23">
        <v>0</v>
      </c>
    </row>
    <row r="635" spans="1:5" x14ac:dyDescent="0.35">
      <c r="A635" s="7">
        <f>insurance!B634</f>
        <v>29</v>
      </c>
      <c r="B635" s="7">
        <f>insurance!D634</f>
        <v>35.53</v>
      </c>
      <c r="C635" s="7">
        <f>insurance!E634</f>
        <v>0</v>
      </c>
      <c r="D635" s="7">
        <f>insurance!H634</f>
        <v>3366.6696999999999</v>
      </c>
      <c r="E635" s="23">
        <v>1</v>
      </c>
    </row>
    <row r="636" spans="1:5" x14ac:dyDescent="0.35">
      <c r="A636" s="7">
        <f>insurance!B635</f>
        <v>40</v>
      </c>
      <c r="B636" s="7">
        <f>insurance!D635</f>
        <v>22.704999999999998</v>
      </c>
      <c r="C636" s="7">
        <f>insurance!E635</f>
        <v>2</v>
      </c>
      <c r="D636" s="7">
        <f>insurance!H635</f>
        <v>7173.35995</v>
      </c>
      <c r="E636" s="23">
        <v>0</v>
      </c>
    </row>
    <row r="637" spans="1:5" x14ac:dyDescent="0.35">
      <c r="A637" s="7">
        <f>insurance!B636</f>
        <v>51</v>
      </c>
      <c r="B637" s="7">
        <f>insurance!D636</f>
        <v>39.700000000000003</v>
      </c>
      <c r="C637" s="7">
        <f>insurance!E636</f>
        <v>1</v>
      </c>
      <c r="D637" s="7">
        <f>insurance!H636</f>
        <v>9391.3459999999995</v>
      </c>
      <c r="E637" s="23">
        <v>0</v>
      </c>
    </row>
    <row r="638" spans="1:5" x14ac:dyDescent="0.35">
      <c r="A638" s="7">
        <f>insurance!B637</f>
        <v>64</v>
      </c>
      <c r="B638" s="7">
        <f>insurance!D637</f>
        <v>38.19</v>
      </c>
      <c r="C638" s="7">
        <f>insurance!E637</f>
        <v>0</v>
      </c>
      <c r="D638" s="7">
        <f>insurance!H637</f>
        <v>14410.9321</v>
      </c>
      <c r="E638" s="23">
        <v>0</v>
      </c>
    </row>
    <row r="639" spans="1:5" x14ac:dyDescent="0.35">
      <c r="A639" s="7">
        <f>insurance!B638</f>
        <v>19</v>
      </c>
      <c r="B639" s="7">
        <f>insurance!D638</f>
        <v>24.51</v>
      </c>
      <c r="C639" s="7">
        <f>insurance!E638</f>
        <v>1</v>
      </c>
      <c r="D639" s="7">
        <f>insurance!H638</f>
        <v>2709.1118999999999</v>
      </c>
      <c r="E639" s="23">
        <v>1</v>
      </c>
    </row>
    <row r="640" spans="1:5" x14ac:dyDescent="0.35">
      <c r="A640" s="7">
        <f>insurance!B639</f>
        <v>35</v>
      </c>
      <c r="B640" s="7">
        <f>insurance!D639</f>
        <v>38.094999999999999</v>
      </c>
      <c r="C640" s="7">
        <f>insurance!E639</f>
        <v>2</v>
      </c>
      <c r="D640" s="7">
        <f>insurance!H639</f>
        <v>24915.046259999999</v>
      </c>
      <c r="E640" s="23">
        <v>1</v>
      </c>
    </row>
    <row r="641" spans="1:5" x14ac:dyDescent="0.35">
      <c r="A641" s="7">
        <f>insurance!B640</f>
        <v>39</v>
      </c>
      <c r="B641" s="7">
        <f>insurance!D640</f>
        <v>26.41</v>
      </c>
      <c r="C641" s="7">
        <f>insurance!E640</f>
        <v>0</v>
      </c>
      <c r="D641" s="7">
        <f>insurance!H640</f>
        <v>20149.322899999999</v>
      </c>
      <c r="E641" s="23">
        <v>0</v>
      </c>
    </row>
    <row r="642" spans="1:5" x14ac:dyDescent="0.35">
      <c r="A642" s="7">
        <f>insurance!B641</f>
        <v>56</v>
      </c>
      <c r="B642" s="7">
        <f>insurance!D641</f>
        <v>33.659999999999997</v>
      </c>
      <c r="C642" s="7">
        <f>insurance!E641</f>
        <v>4</v>
      </c>
      <c r="D642" s="7">
        <f>insurance!H641</f>
        <v>12949.1554</v>
      </c>
      <c r="E642" s="23">
        <v>0</v>
      </c>
    </row>
    <row r="643" spans="1:5" x14ac:dyDescent="0.35">
      <c r="A643" s="7">
        <f>insurance!B642</f>
        <v>33</v>
      </c>
      <c r="B643" s="7">
        <f>insurance!D642</f>
        <v>42.4</v>
      </c>
      <c r="C643" s="7">
        <f>insurance!E642</f>
        <v>5</v>
      </c>
      <c r="D643" s="7">
        <f>insurance!H642</f>
        <v>6666.2430000000004</v>
      </c>
      <c r="E643" s="23">
        <v>0</v>
      </c>
    </row>
    <row r="644" spans="1:5" x14ac:dyDescent="0.35">
      <c r="A644" s="7">
        <f>insurance!B643</f>
        <v>42</v>
      </c>
      <c r="B644" s="7">
        <f>insurance!D643</f>
        <v>28.31</v>
      </c>
      <c r="C644" s="7">
        <f>insurance!E643</f>
        <v>3</v>
      </c>
      <c r="D644" s="7">
        <f>insurance!H643</f>
        <v>32787.458590000002</v>
      </c>
      <c r="E644" s="23">
        <v>0</v>
      </c>
    </row>
    <row r="645" spans="1:5" x14ac:dyDescent="0.35">
      <c r="A645" s="7">
        <f>insurance!B644</f>
        <v>61</v>
      </c>
      <c r="B645" s="7">
        <f>insurance!D644</f>
        <v>33.914999999999999</v>
      </c>
      <c r="C645" s="7">
        <f>insurance!E644</f>
        <v>0</v>
      </c>
      <c r="D645" s="7">
        <f>insurance!H644</f>
        <v>13143.86485</v>
      </c>
      <c r="E645" s="23">
        <v>0</v>
      </c>
    </row>
    <row r="646" spans="1:5" x14ac:dyDescent="0.35">
      <c r="A646" s="7">
        <f>insurance!B645</f>
        <v>23</v>
      </c>
      <c r="B646" s="7">
        <f>insurance!D645</f>
        <v>34.96</v>
      </c>
      <c r="C646" s="7">
        <f>insurance!E645</f>
        <v>3</v>
      </c>
      <c r="D646" s="7">
        <f>insurance!H645</f>
        <v>4466.6214</v>
      </c>
      <c r="E646" s="23">
        <v>1</v>
      </c>
    </row>
    <row r="647" spans="1:5" x14ac:dyDescent="0.35">
      <c r="A647" s="7">
        <f>insurance!B646</f>
        <v>43</v>
      </c>
      <c r="B647" s="7">
        <f>insurance!D646</f>
        <v>35.31</v>
      </c>
      <c r="C647" s="7">
        <f>insurance!E646</f>
        <v>2</v>
      </c>
      <c r="D647" s="7">
        <f>insurance!H646</f>
        <v>18806.145469999999</v>
      </c>
      <c r="E647" s="23">
        <v>0</v>
      </c>
    </row>
    <row r="648" spans="1:5" x14ac:dyDescent="0.35">
      <c r="A648" s="7">
        <f>insurance!B647</f>
        <v>48</v>
      </c>
      <c r="B648" s="7">
        <f>insurance!D647</f>
        <v>30.78</v>
      </c>
      <c r="C648" s="7">
        <f>insurance!E647</f>
        <v>3</v>
      </c>
      <c r="D648" s="7">
        <f>insurance!H647</f>
        <v>10141.136200000001</v>
      </c>
      <c r="E648" s="23">
        <v>0</v>
      </c>
    </row>
    <row r="649" spans="1:5" x14ac:dyDescent="0.35">
      <c r="A649" s="7">
        <f>insurance!B648</f>
        <v>39</v>
      </c>
      <c r="B649" s="7">
        <f>insurance!D648</f>
        <v>26.22</v>
      </c>
      <c r="C649" s="7">
        <f>insurance!E648</f>
        <v>1</v>
      </c>
      <c r="D649" s="7">
        <f>insurance!H648</f>
        <v>6123.5688</v>
      </c>
      <c r="E649" s="23">
        <v>0</v>
      </c>
    </row>
    <row r="650" spans="1:5" x14ac:dyDescent="0.35">
      <c r="A650" s="7">
        <f>insurance!B649</f>
        <v>40</v>
      </c>
      <c r="B650" s="7">
        <f>insurance!D649</f>
        <v>23.37</v>
      </c>
      <c r="C650" s="7">
        <f>insurance!E649</f>
        <v>3</v>
      </c>
      <c r="D650" s="7">
        <f>insurance!H649</f>
        <v>8252.2842999999993</v>
      </c>
      <c r="E650" s="23">
        <v>1</v>
      </c>
    </row>
    <row r="651" spans="1:5" x14ac:dyDescent="0.35">
      <c r="A651" s="7">
        <f>insurance!B650</f>
        <v>18</v>
      </c>
      <c r="B651" s="7">
        <f>insurance!D650</f>
        <v>28.5</v>
      </c>
      <c r="C651" s="7">
        <f>insurance!E650</f>
        <v>0</v>
      </c>
      <c r="D651" s="7">
        <f>insurance!H650</f>
        <v>1712.2270000000001</v>
      </c>
      <c r="E651" s="23">
        <v>0</v>
      </c>
    </row>
    <row r="652" spans="1:5" x14ac:dyDescent="0.35">
      <c r="A652" s="7">
        <f>insurance!B651</f>
        <v>58</v>
      </c>
      <c r="B652" s="7">
        <f>insurance!D651</f>
        <v>32.965000000000003</v>
      </c>
      <c r="C652" s="7">
        <f>insurance!E651</f>
        <v>0</v>
      </c>
      <c r="D652" s="7">
        <f>insurance!H651</f>
        <v>12430.95335</v>
      </c>
      <c r="E652" s="23">
        <v>1</v>
      </c>
    </row>
    <row r="653" spans="1:5" x14ac:dyDescent="0.35">
      <c r="A653" s="7">
        <f>insurance!B652</f>
        <v>49</v>
      </c>
      <c r="B653" s="7">
        <f>insurance!D652</f>
        <v>42.68</v>
      </c>
      <c r="C653" s="7">
        <f>insurance!E652</f>
        <v>2</v>
      </c>
      <c r="D653" s="7">
        <f>insurance!H652</f>
        <v>9800.8881999999994</v>
      </c>
      <c r="E653" s="23">
        <v>1</v>
      </c>
    </row>
    <row r="654" spans="1:5" x14ac:dyDescent="0.35">
      <c r="A654" s="7">
        <f>insurance!B653</f>
        <v>53</v>
      </c>
      <c r="B654" s="7">
        <f>insurance!D653</f>
        <v>39.6</v>
      </c>
      <c r="C654" s="7">
        <f>insurance!E653</f>
        <v>1</v>
      </c>
      <c r="D654" s="7">
        <f>insurance!H653</f>
        <v>10579.710999999999</v>
      </c>
      <c r="E654" s="23">
        <v>1</v>
      </c>
    </row>
    <row r="655" spans="1:5" x14ac:dyDescent="0.35">
      <c r="A655" s="7">
        <f>insurance!B654</f>
        <v>48</v>
      </c>
      <c r="B655" s="7">
        <f>insurance!D654</f>
        <v>31.13</v>
      </c>
      <c r="C655" s="7">
        <f>insurance!E654</f>
        <v>0</v>
      </c>
      <c r="D655" s="7">
        <f>insurance!H654</f>
        <v>8280.6226999999999</v>
      </c>
      <c r="E655" s="23">
        <v>1</v>
      </c>
    </row>
    <row r="656" spans="1:5" x14ac:dyDescent="0.35">
      <c r="A656" s="7">
        <f>insurance!B655</f>
        <v>45</v>
      </c>
      <c r="B656" s="7">
        <f>insurance!D655</f>
        <v>36.299999999999997</v>
      </c>
      <c r="C656" s="7">
        <f>insurance!E655</f>
        <v>2</v>
      </c>
      <c r="D656" s="7">
        <f>insurance!H655</f>
        <v>8527.5319999999992</v>
      </c>
      <c r="E656" s="23">
        <v>1</v>
      </c>
    </row>
    <row r="657" spans="1:5" x14ac:dyDescent="0.35">
      <c r="A657" s="7">
        <f>insurance!B656</f>
        <v>59</v>
      </c>
      <c r="B657" s="7">
        <f>insurance!D656</f>
        <v>35.200000000000003</v>
      </c>
      <c r="C657" s="7">
        <f>insurance!E656</f>
        <v>0</v>
      </c>
      <c r="D657" s="7">
        <f>insurance!H656</f>
        <v>12244.531000000001</v>
      </c>
      <c r="E657" s="23">
        <v>1</v>
      </c>
    </row>
    <row r="658" spans="1:5" x14ac:dyDescent="0.35">
      <c r="A658" s="7">
        <f>insurance!B657</f>
        <v>52</v>
      </c>
      <c r="B658" s="7">
        <f>insurance!D657</f>
        <v>25.3</v>
      </c>
      <c r="C658" s="7">
        <f>insurance!E657</f>
        <v>2</v>
      </c>
      <c r="D658" s="7">
        <f>insurance!H657</f>
        <v>24667.419000000002</v>
      </c>
      <c r="E658" s="23">
        <v>1</v>
      </c>
    </row>
    <row r="659" spans="1:5" x14ac:dyDescent="0.35">
      <c r="A659" s="7">
        <f>insurance!B658</f>
        <v>26</v>
      </c>
      <c r="B659" s="7">
        <f>insurance!D658</f>
        <v>42.4</v>
      </c>
      <c r="C659" s="7">
        <f>insurance!E658</f>
        <v>1</v>
      </c>
      <c r="D659" s="7">
        <f>insurance!H658</f>
        <v>3410.3240000000001</v>
      </c>
      <c r="E659" s="23">
        <v>1</v>
      </c>
    </row>
    <row r="660" spans="1:5" x14ac:dyDescent="0.35">
      <c r="A660" s="7">
        <f>insurance!B659</f>
        <v>27</v>
      </c>
      <c r="B660" s="7">
        <f>insurance!D659</f>
        <v>33.155000000000001</v>
      </c>
      <c r="C660" s="7">
        <f>insurance!E659</f>
        <v>2</v>
      </c>
      <c r="D660" s="7">
        <f>insurance!H659</f>
        <v>4058.71245</v>
      </c>
      <c r="E660" s="23">
        <v>0</v>
      </c>
    </row>
    <row r="661" spans="1:5" x14ac:dyDescent="0.35">
      <c r="A661" s="7">
        <f>insurance!B660</f>
        <v>48</v>
      </c>
      <c r="B661" s="7">
        <f>insurance!D660</f>
        <v>35.909999999999997</v>
      </c>
      <c r="C661" s="7">
        <f>insurance!E660</f>
        <v>1</v>
      </c>
      <c r="D661" s="7">
        <f>insurance!H660</f>
        <v>26392.260289999998</v>
      </c>
      <c r="E661" s="23">
        <v>1</v>
      </c>
    </row>
    <row r="662" spans="1:5" x14ac:dyDescent="0.35">
      <c r="A662" s="7">
        <f>insurance!B661</f>
        <v>57</v>
      </c>
      <c r="B662" s="7">
        <f>insurance!D661</f>
        <v>28.785</v>
      </c>
      <c r="C662" s="7">
        <f>insurance!E661</f>
        <v>4</v>
      </c>
      <c r="D662" s="7">
        <f>insurance!H661</f>
        <v>14394.398150000001</v>
      </c>
      <c r="E662" s="23">
        <v>1</v>
      </c>
    </row>
    <row r="663" spans="1:5" x14ac:dyDescent="0.35">
      <c r="A663" s="7">
        <f>insurance!B662</f>
        <v>37</v>
      </c>
      <c r="B663" s="7">
        <f>insurance!D662</f>
        <v>46.53</v>
      </c>
      <c r="C663" s="7">
        <f>insurance!E662</f>
        <v>3</v>
      </c>
      <c r="D663" s="7">
        <f>insurance!H662</f>
        <v>6435.6237000000001</v>
      </c>
      <c r="E663" s="23">
        <v>0</v>
      </c>
    </row>
    <row r="664" spans="1:5" x14ac:dyDescent="0.35">
      <c r="A664" s="7">
        <f>insurance!B663</f>
        <v>57</v>
      </c>
      <c r="B664" s="7">
        <f>insurance!D663</f>
        <v>23.98</v>
      </c>
      <c r="C664" s="7">
        <f>insurance!E663</f>
        <v>1</v>
      </c>
      <c r="D664" s="7">
        <f>insurance!H663</f>
        <v>22192.437109999999</v>
      </c>
      <c r="E664" s="23">
        <v>1</v>
      </c>
    </row>
    <row r="665" spans="1:5" x14ac:dyDescent="0.35">
      <c r="A665" s="7">
        <f>insurance!B664</f>
        <v>32</v>
      </c>
      <c r="B665" s="7">
        <f>insurance!D664</f>
        <v>31.54</v>
      </c>
      <c r="C665" s="7">
        <f>insurance!E664</f>
        <v>1</v>
      </c>
      <c r="D665" s="7">
        <f>insurance!H664</f>
        <v>5148.5526</v>
      </c>
      <c r="E665" s="23">
        <v>1</v>
      </c>
    </row>
    <row r="666" spans="1:5" x14ac:dyDescent="0.35">
      <c r="A666" s="7">
        <f>insurance!B665</f>
        <v>18</v>
      </c>
      <c r="B666" s="7">
        <f>insurance!D665</f>
        <v>33.659999999999997</v>
      </c>
      <c r="C666" s="7">
        <f>insurance!E665</f>
        <v>0</v>
      </c>
      <c r="D666" s="7">
        <f>insurance!H665</f>
        <v>1136.3994</v>
      </c>
      <c r="E666" s="23">
        <v>0</v>
      </c>
    </row>
    <row r="667" spans="1:5" x14ac:dyDescent="0.35">
      <c r="A667" s="7">
        <f>insurance!B666</f>
        <v>64</v>
      </c>
      <c r="B667" s="7">
        <f>insurance!D666</f>
        <v>22.99</v>
      </c>
      <c r="C667" s="7">
        <f>insurance!E666</f>
        <v>0</v>
      </c>
      <c r="D667" s="7">
        <f>insurance!H666</f>
        <v>27037.914100000002</v>
      </c>
      <c r="E667" s="23">
        <v>1</v>
      </c>
    </row>
    <row r="668" spans="1:5" x14ac:dyDescent="0.35">
      <c r="A668" s="7">
        <f>insurance!B667</f>
        <v>43</v>
      </c>
      <c r="B668" s="7">
        <f>insurance!D667</f>
        <v>38.06</v>
      </c>
      <c r="C668" s="7">
        <f>insurance!E667</f>
        <v>2</v>
      </c>
      <c r="D668" s="7">
        <f>insurance!H667</f>
        <v>42560.430399999997</v>
      </c>
      <c r="E668" s="23">
        <v>0</v>
      </c>
    </row>
    <row r="669" spans="1:5" x14ac:dyDescent="0.35">
      <c r="A669" s="7">
        <f>insurance!B668</f>
        <v>49</v>
      </c>
      <c r="B669" s="7">
        <f>insurance!D668</f>
        <v>28.7</v>
      </c>
      <c r="C669" s="7">
        <f>insurance!E668</f>
        <v>1</v>
      </c>
      <c r="D669" s="7">
        <f>insurance!H668</f>
        <v>8703.4560000000001</v>
      </c>
      <c r="E669" s="23">
        <v>0</v>
      </c>
    </row>
    <row r="670" spans="1:5" x14ac:dyDescent="0.35">
      <c r="A670" s="7">
        <f>insurance!B669</f>
        <v>40</v>
      </c>
      <c r="B670" s="7">
        <f>insurance!D669</f>
        <v>32.774999999999999</v>
      </c>
      <c r="C670" s="7">
        <f>insurance!E669</f>
        <v>2</v>
      </c>
      <c r="D670" s="7">
        <f>insurance!H669</f>
        <v>40003.332249999999</v>
      </c>
      <c r="E670" s="23">
        <v>1</v>
      </c>
    </row>
    <row r="671" spans="1:5" x14ac:dyDescent="0.35">
      <c r="A671" s="7">
        <f>insurance!B670</f>
        <v>62</v>
      </c>
      <c r="B671" s="7">
        <f>insurance!D670</f>
        <v>32.015000000000001</v>
      </c>
      <c r="C671" s="7">
        <f>insurance!E670</f>
        <v>0</v>
      </c>
      <c r="D671" s="7">
        <f>insurance!H670</f>
        <v>45710.207849999999</v>
      </c>
      <c r="E671" s="23">
        <v>0</v>
      </c>
    </row>
    <row r="672" spans="1:5" x14ac:dyDescent="0.35">
      <c r="A672" s="7">
        <f>insurance!B671</f>
        <v>40</v>
      </c>
      <c r="B672" s="7">
        <f>insurance!D671</f>
        <v>29.81</v>
      </c>
      <c r="C672" s="7">
        <f>insurance!E671</f>
        <v>1</v>
      </c>
      <c r="D672" s="7">
        <f>insurance!H671</f>
        <v>6500.2358999999997</v>
      </c>
      <c r="E672" s="23">
        <v>1</v>
      </c>
    </row>
    <row r="673" spans="1:5" x14ac:dyDescent="0.35">
      <c r="A673" s="7">
        <f>insurance!B672</f>
        <v>30</v>
      </c>
      <c r="B673" s="7">
        <f>insurance!D672</f>
        <v>31.57</v>
      </c>
      <c r="C673" s="7">
        <f>insurance!E672</f>
        <v>3</v>
      </c>
      <c r="D673" s="7">
        <f>insurance!H672</f>
        <v>4837.5823</v>
      </c>
      <c r="E673" s="23">
        <v>0</v>
      </c>
    </row>
    <row r="674" spans="1:5" x14ac:dyDescent="0.35">
      <c r="A674" s="7">
        <f>insurance!B673</f>
        <v>29</v>
      </c>
      <c r="B674" s="7">
        <f>insurance!D673</f>
        <v>31.16</v>
      </c>
      <c r="C674" s="7">
        <f>insurance!E673</f>
        <v>0</v>
      </c>
      <c r="D674" s="7">
        <f>insurance!H673</f>
        <v>3943.5954000000002</v>
      </c>
      <c r="E674" s="23">
        <v>1</v>
      </c>
    </row>
    <row r="675" spans="1:5" x14ac:dyDescent="0.35">
      <c r="A675" s="7">
        <f>insurance!B674</f>
        <v>36</v>
      </c>
      <c r="B675" s="7">
        <f>insurance!D674</f>
        <v>29.7</v>
      </c>
      <c r="C675" s="7">
        <f>insurance!E674</f>
        <v>0</v>
      </c>
      <c r="D675" s="7">
        <f>insurance!H674</f>
        <v>4399.7309999999998</v>
      </c>
      <c r="E675" s="23">
        <v>0</v>
      </c>
    </row>
    <row r="676" spans="1:5" x14ac:dyDescent="0.35">
      <c r="A676" s="7">
        <f>insurance!B675</f>
        <v>41</v>
      </c>
      <c r="B676" s="7">
        <f>insurance!D675</f>
        <v>31.02</v>
      </c>
      <c r="C676" s="7">
        <f>insurance!E675</f>
        <v>0</v>
      </c>
      <c r="D676" s="7">
        <f>insurance!H675</f>
        <v>6185.3208000000004</v>
      </c>
      <c r="E676" s="23">
        <v>1</v>
      </c>
    </row>
    <row r="677" spans="1:5" x14ac:dyDescent="0.35">
      <c r="A677" s="7">
        <f>insurance!B676</f>
        <v>44</v>
      </c>
      <c r="B677" s="7">
        <f>insurance!D676</f>
        <v>43.89</v>
      </c>
      <c r="C677" s="7">
        <f>insurance!E676</f>
        <v>2</v>
      </c>
      <c r="D677" s="7">
        <f>insurance!H676</f>
        <v>46200.985099999998</v>
      </c>
      <c r="E677" s="23">
        <v>1</v>
      </c>
    </row>
    <row r="678" spans="1:5" x14ac:dyDescent="0.35">
      <c r="A678" s="7">
        <f>insurance!B677</f>
        <v>45</v>
      </c>
      <c r="B678" s="7">
        <f>insurance!D677</f>
        <v>21.375</v>
      </c>
      <c r="C678" s="7">
        <f>insurance!E677</f>
        <v>0</v>
      </c>
      <c r="D678" s="7">
        <f>insurance!H677</f>
        <v>7222.7862500000001</v>
      </c>
      <c r="E678" s="23">
        <v>0</v>
      </c>
    </row>
    <row r="679" spans="1:5" x14ac:dyDescent="0.35">
      <c r="A679" s="7">
        <f>insurance!B678</f>
        <v>55</v>
      </c>
      <c r="B679" s="7">
        <f>insurance!D678</f>
        <v>40.81</v>
      </c>
      <c r="C679" s="7">
        <f>insurance!E678</f>
        <v>3</v>
      </c>
      <c r="D679" s="7">
        <f>insurance!H678</f>
        <v>12485.8009</v>
      </c>
      <c r="E679" s="23">
        <v>1</v>
      </c>
    </row>
    <row r="680" spans="1:5" x14ac:dyDescent="0.35">
      <c r="A680" s="7">
        <f>insurance!B679</f>
        <v>60</v>
      </c>
      <c r="B680" s="7">
        <f>insurance!D679</f>
        <v>31.35</v>
      </c>
      <c r="C680" s="7">
        <f>insurance!E679</f>
        <v>3</v>
      </c>
      <c r="D680" s="7">
        <f>insurance!H679</f>
        <v>46130.5265</v>
      </c>
      <c r="E680" s="23">
        <v>0</v>
      </c>
    </row>
    <row r="681" spans="1:5" x14ac:dyDescent="0.35">
      <c r="A681" s="7">
        <f>insurance!B680</f>
        <v>56</v>
      </c>
      <c r="B681" s="7">
        <f>insurance!D680</f>
        <v>36.1</v>
      </c>
      <c r="C681" s="7">
        <f>insurance!E680</f>
        <v>3</v>
      </c>
      <c r="D681" s="7">
        <f>insurance!H680</f>
        <v>12363.547</v>
      </c>
      <c r="E681" s="23">
        <v>0</v>
      </c>
    </row>
    <row r="682" spans="1:5" x14ac:dyDescent="0.35">
      <c r="A682" s="7">
        <f>insurance!B681</f>
        <v>49</v>
      </c>
      <c r="B682" s="7">
        <f>insurance!D681</f>
        <v>23.18</v>
      </c>
      <c r="C682" s="7">
        <f>insurance!E681</f>
        <v>2</v>
      </c>
      <c r="D682" s="7">
        <f>insurance!H681</f>
        <v>10156.7832</v>
      </c>
      <c r="E682" s="23">
        <v>1</v>
      </c>
    </row>
    <row r="683" spans="1:5" x14ac:dyDescent="0.35">
      <c r="A683" s="7">
        <f>insurance!B682</f>
        <v>21</v>
      </c>
      <c r="B683" s="7">
        <f>insurance!D682</f>
        <v>17.399999999999999</v>
      </c>
      <c r="C683" s="7">
        <f>insurance!E682</f>
        <v>1</v>
      </c>
      <c r="D683" s="7">
        <f>insurance!H682</f>
        <v>2585.2689999999998</v>
      </c>
      <c r="E683" s="23">
        <v>1</v>
      </c>
    </row>
    <row r="684" spans="1:5" x14ac:dyDescent="0.35">
      <c r="A684" s="7">
        <f>insurance!B683</f>
        <v>19</v>
      </c>
      <c r="B684" s="7">
        <f>insurance!D683</f>
        <v>20.3</v>
      </c>
      <c r="C684" s="7">
        <f>insurance!E683</f>
        <v>0</v>
      </c>
      <c r="D684" s="7">
        <f>insurance!H683</f>
        <v>1242.26</v>
      </c>
      <c r="E684" s="23">
        <v>0</v>
      </c>
    </row>
    <row r="685" spans="1:5" x14ac:dyDescent="0.35">
      <c r="A685" s="7">
        <f>insurance!B684</f>
        <v>39</v>
      </c>
      <c r="B685" s="7">
        <f>insurance!D684</f>
        <v>35.299999999999997</v>
      </c>
      <c r="C685" s="7">
        <f>insurance!E684</f>
        <v>2</v>
      </c>
      <c r="D685" s="7">
        <f>insurance!H684</f>
        <v>40103.89</v>
      </c>
      <c r="E685" s="23">
        <v>0</v>
      </c>
    </row>
    <row r="686" spans="1:5" x14ac:dyDescent="0.35">
      <c r="A686" s="7">
        <f>insurance!B685</f>
        <v>53</v>
      </c>
      <c r="B686" s="7">
        <f>insurance!D685</f>
        <v>24.32</v>
      </c>
      <c r="C686" s="7">
        <f>insurance!E685</f>
        <v>0</v>
      </c>
      <c r="D686" s="7">
        <f>insurance!H685</f>
        <v>9863.4717999999993</v>
      </c>
      <c r="E686" s="23">
        <v>0</v>
      </c>
    </row>
    <row r="687" spans="1:5" x14ac:dyDescent="0.35">
      <c r="A687" s="7">
        <f>insurance!B686</f>
        <v>33</v>
      </c>
      <c r="B687" s="7">
        <f>insurance!D686</f>
        <v>18.5</v>
      </c>
      <c r="C687" s="7">
        <f>insurance!E686</f>
        <v>1</v>
      </c>
      <c r="D687" s="7">
        <f>insurance!H686</f>
        <v>4766.0219999999999</v>
      </c>
      <c r="E687" s="23">
        <v>1</v>
      </c>
    </row>
    <row r="688" spans="1:5" x14ac:dyDescent="0.35">
      <c r="A688" s="7">
        <f>insurance!B687</f>
        <v>53</v>
      </c>
      <c r="B688" s="7">
        <f>insurance!D687</f>
        <v>26.41</v>
      </c>
      <c r="C688" s="7">
        <f>insurance!E687</f>
        <v>2</v>
      </c>
      <c r="D688" s="7">
        <f>insurance!H687</f>
        <v>11244.376899999999</v>
      </c>
      <c r="E688" s="23">
        <v>0</v>
      </c>
    </row>
    <row r="689" spans="1:5" x14ac:dyDescent="0.35">
      <c r="A689" s="7">
        <f>insurance!B688</f>
        <v>42</v>
      </c>
      <c r="B689" s="7">
        <f>insurance!D688</f>
        <v>26.125</v>
      </c>
      <c r="C689" s="7">
        <f>insurance!E688</f>
        <v>2</v>
      </c>
      <c r="D689" s="7">
        <f>insurance!H688</f>
        <v>7729.6457499999997</v>
      </c>
      <c r="E689" s="23">
        <v>0</v>
      </c>
    </row>
    <row r="690" spans="1:5" x14ac:dyDescent="0.35">
      <c r="A690" s="7">
        <f>insurance!B689</f>
        <v>40</v>
      </c>
      <c r="B690" s="7">
        <f>insurance!D689</f>
        <v>41.69</v>
      </c>
      <c r="C690" s="7">
        <f>insurance!E689</f>
        <v>0</v>
      </c>
      <c r="D690" s="7">
        <f>insurance!H689</f>
        <v>5438.7491</v>
      </c>
      <c r="E690" s="23">
        <v>0</v>
      </c>
    </row>
    <row r="691" spans="1:5" x14ac:dyDescent="0.35">
      <c r="A691" s="7">
        <f>insurance!B690</f>
        <v>47</v>
      </c>
      <c r="B691" s="7">
        <f>insurance!D690</f>
        <v>24.1</v>
      </c>
      <c r="C691" s="7">
        <f>insurance!E690</f>
        <v>1</v>
      </c>
      <c r="D691" s="7">
        <f>insurance!H690</f>
        <v>26236.579969999999</v>
      </c>
      <c r="E691" s="23">
        <v>1</v>
      </c>
    </row>
    <row r="692" spans="1:5" x14ac:dyDescent="0.35">
      <c r="A692" s="7">
        <f>insurance!B691</f>
        <v>27</v>
      </c>
      <c r="B692" s="7">
        <f>insurance!D691</f>
        <v>31.13</v>
      </c>
      <c r="C692" s="7">
        <f>insurance!E691</f>
        <v>1</v>
      </c>
      <c r="D692" s="7">
        <f>insurance!H691</f>
        <v>34806.467700000001</v>
      </c>
      <c r="E692" s="23">
        <v>0</v>
      </c>
    </row>
    <row r="693" spans="1:5" x14ac:dyDescent="0.35">
      <c r="A693" s="7">
        <f>insurance!B692</f>
        <v>21</v>
      </c>
      <c r="B693" s="7">
        <f>insurance!D692</f>
        <v>27.36</v>
      </c>
      <c r="C693" s="7">
        <f>insurance!E692</f>
        <v>0</v>
      </c>
      <c r="D693" s="7">
        <f>insurance!H692</f>
        <v>2104.1134000000002</v>
      </c>
      <c r="E693" s="23">
        <v>0</v>
      </c>
    </row>
    <row r="694" spans="1:5" x14ac:dyDescent="0.35">
      <c r="A694" s="7">
        <f>insurance!B693</f>
        <v>47</v>
      </c>
      <c r="B694" s="7">
        <f>insurance!D693</f>
        <v>36.200000000000003</v>
      </c>
      <c r="C694" s="7">
        <f>insurance!E693</f>
        <v>1</v>
      </c>
      <c r="D694" s="7">
        <f>insurance!H693</f>
        <v>8068.1850000000004</v>
      </c>
      <c r="E694" s="23">
        <v>0</v>
      </c>
    </row>
    <row r="695" spans="1:5" x14ac:dyDescent="0.35">
      <c r="A695" s="7">
        <f>insurance!B694</f>
        <v>20</v>
      </c>
      <c r="B695" s="7">
        <f>insurance!D694</f>
        <v>32.395000000000003</v>
      </c>
      <c r="C695" s="7">
        <f>insurance!E694</f>
        <v>1</v>
      </c>
      <c r="D695" s="7">
        <f>insurance!H694</f>
        <v>2362.2290499999999</v>
      </c>
      <c r="E695" s="23">
        <v>0</v>
      </c>
    </row>
    <row r="696" spans="1:5" x14ac:dyDescent="0.35">
      <c r="A696" s="7">
        <f>insurance!B695</f>
        <v>24</v>
      </c>
      <c r="B696" s="7">
        <f>insurance!D695</f>
        <v>23.655000000000001</v>
      </c>
      <c r="C696" s="7">
        <f>insurance!E695</f>
        <v>0</v>
      </c>
      <c r="D696" s="7">
        <f>insurance!H695</f>
        <v>2352.9684499999998</v>
      </c>
      <c r="E696" s="23">
        <v>0</v>
      </c>
    </row>
    <row r="697" spans="1:5" x14ac:dyDescent="0.35">
      <c r="A697" s="7">
        <f>insurance!B696</f>
        <v>27</v>
      </c>
      <c r="B697" s="7">
        <f>insurance!D696</f>
        <v>34.799999999999997</v>
      </c>
      <c r="C697" s="7">
        <f>insurance!E696</f>
        <v>1</v>
      </c>
      <c r="D697" s="7">
        <f>insurance!H696</f>
        <v>3577.9989999999998</v>
      </c>
      <c r="E697" s="23">
        <v>1</v>
      </c>
    </row>
    <row r="698" spans="1:5" x14ac:dyDescent="0.35">
      <c r="A698" s="7">
        <f>insurance!B697</f>
        <v>26</v>
      </c>
      <c r="B698" s="7">
        <f>insurance!D697</f>
        <v>40.185000000000002</v>
      </c>
      <c r="C698" s="7">
        <f>insurance!E697</f>
        <v>0</v>
      </c>
      <c r="D698" s="7">
        <f>insurance!H697</f>
        <v>3201.2451500000002</v>
      </c>
      <c r="E698" s="23">
        <v>1</v>
      </c>
    </row>
    <row r="699" spans="1:5" x14ac:dyDescent="0.35">
      <c r="A699" s="7">
        <f>insurance!B698</f>
        <v>53</v>
      </c>
      <c r="B699" s="7">
        <f>insurance!D698</f>
        <v>32.299999999999997</v>
      </c>
      <c r="C699" s="7">
        <f>insurance!E698</f>
        <v>2</v>
      </c>
      <c r="D699" s="7">
        <f>insurance!H698</f>
        <v>29186.482360000002</v>
      </c>
      <c r="E699" s="23">
        <v>1</v>
      </c>
    </row>
    <row r="700" spans="1:5" x14ac:dyDescent="0.35">
      <c r="A700" s="7">
        <f>insurance!B699</f>
        <v>41</v>
      </c>
      <c r="B700" s="7">
        <f>insurance!D699</f>
        <v>35.75</v>
      </c>
      <c r="C700" s="7">
        <f>insurance!E699</f>
        <v>1</v>
      </c>
      <c r="D700" s="7">
        <f>insurance!H699</f>
        <v>40273.645499999999</v>
      </c>
      <c r="E700" s="23">
        <v>0</v>
      </c>
    </row>
    <row r="701" spans="1:5" x14ac:dyDescent="0.35">
      <c r="A701" s="7">
        <f>insurance!B700</f>
        <v>56</v>
      </c>
      <c r="B701" s="7">
        <f>insurance!D700</f>
        <v>33.725000000000001</v>
      </c>
      <c r="C701" s="7">
        <f>insurance!E700</f>
        <v>0</v>
      </c>
      <c r="D701" s="7">
        <f>insurance!H700</f>
        <v>10976.24575</v>
      </c>
      <c r="E701" s="23">
        <v>0</v>
      </c>
    </row>
    <row r="702" spans="1:5" x14ac:dyDescent="0.35">
      <c r="A702" s="7">
        <f>insurance!B701</f>
        <v>23</v>
      </c>
      <c r="B702" s="7">
        <f>insurance!D701</f>
        <v>39.270000000000003</v>
      </c>
      <c r="C702" s="7">
        <f>insurance!E701</f>
        <v>2</v>
      </c>
      <c r="D702" s="7">
        <f>insurance!H701</f>
        <v>3500.6122999999998</v>
      </c>
      <c r="E702" s="23">
        <v>1</v>
      </c>
    </row>
    <row r="703" spans="1:5" x14ac:dyDescent="0.35">
      <c r="A703" s="7">
        <f>insurance!B702</f>
        <v>21</v>
      </c>
      <c r="B703" s="7">
        <f>insurance!D702</f>
        <v>34.869999999999997</v>
      </c>
      <c r="C703" s="7">
        <f>insurance!E702</f>
        <v>0</v>
      </c>
      <c r="D703" s="7">
        <f>insurance!H702</f>
        <v>2020.5523000000001</v>
      </c>
      <c r="E703" s="23">
        <v>1</v>
      </c>
    </row>
    <row r="704" spans="1:5" x14ac:dyDescent="0.35">
      <c r="A704" s="7">
        <f>insurance!B703</f>
        <v>50</v>
      </c>
      <c r="B704" s="7">
        <f>insurance!D703</f>
        <v>44.744999999999997</v>
      </c>
      <c r="C704" s="7">
        <f>insurance!E703</f>
        <v>0</v>
      </c>
      <c r="D704" s="7">
        <f>insurance!H703</f>
        <v>9541.6955500000004</v>
      </c>
      <c r="E704" s="23">
        <v>1</v>
      </c>
    </row>
    <row r="705" spans="1:5" x14ac:dyDescent="0.35">
      <c r="A705" s="7">
        <f>insurance!B704</f>
        <v>53</v>
      </c>
      <c r="B705" s="7">
        <f>insurance!D704</f>
        <v>41.47</v>
      </c>
      <c r="C705" s="7">
        <f>insurance!E704</f>
        <v>0</v>
      </c>
      <c r="D705" s="7">
        <f>insurance!H704</f>
        <v>9504.3102999999992</v>
      </c>
      <c r="E705" s="23">
        <v>0</v>
      </c>
    </row>
    <row r="706" spans="1:5" x14ac:dyDescent="0.35">
      <c r="A706" s="7">
        <f>insurance!B705</f>
        <v>34</v>
      </c>
      <c r="B706" s="7">
        <f>insurance!D705</f>
        <v>26.41</v>
      </c>
      <c r="C706" s="7">
        <f>insurance!E705</f>
        <v>1</v>
      </c>
      <c r="D706" s="7">
        <f>insurance!H705</f>
        <v>5385.3379000000004</v>
      </c>
      <c r="E706" s="23">
        <v>1</v>
      </c>
    </row>
    <row r="707" spans="1:5" x14ac:dyDescent="0.35">
      <c r="A707" s="7">
        <f>insurance!B706</f>
        <v>47</v>
      </c>
      <c r="B707" s="7">
        <f>insurance!D706</f>
        <v>29.545000000000002</v>
      </c>
      <c r="C707" s="7">
        <f>insurance!E706</f>
        <v>1</v>
      </c>
      <c r="D707" s="7">
        <f>insurance!H706</f>
        <v>8930.9345499999999</v>
      </c>
      <c r="E707" s="23">
        <v>1</v>
      </c>
    </row>
    <row r="708" spans="1:5" x14ac:dyDescent="0.35">
      <c r="A708" s="7">
        <f>insurance!B707</f>
        <v>33</v>
      </c>
      <c r="B708" s="7">
        <f>insurance!D707</f>
        <v>32.9</v>
      </c>
      <c r="C708" s="7">
        <f>insurance!E707</f>
        <v>2</v>
      </c>
      <c r="D708" s="7">
        <f>insurance!H707</f>
        <v>5375.0379999999996</v>
      </c>
      <c r="E708" s="23">
        <v>1</v>
      </c>
    </row>
    <row r="709" spans="1:5" x14ac:dyDescent="0.35">
      <c r="A709" s="7">
        <f>insurance!B708</f>
        <v>51</v>
      </c>
      <c r="B709" s="7">
        <f>insurance!D708</f>
        <v>38.06</v>
      </c>
      <c r="C709" s="7">
        <f>insurance!E708</f>
        <v>0</v>
      </c>
      <c r="D709" s="7">
        <f>insurance!H708</f>
        <v>44400.4064</v>
      </c>
      <c r="E709" s="23">
        <v>1</v>
      </c>
    </row>
    <row r="710" spans="1:5" x14ac:dyDescent="0.35">
      <c r="A710" s="7">
        <f>insurance!B709</f>
        <v>49</v>
      </c>
      <c r="B710" s="7">
        <f>insurance!D709</f>
        <v>28.69</v>
      </c>
      <c r="C710" s="7">
        <f>insurance!E709</f>
        <v>3</v>
      </c>
      <c r="D710" s="7">
        <f>insurance!H709</f>
        <v>10264.4421</v>
      </c>
      <c r="E710" s="23">
        <v>0</v>
      </c>
    </row>
    <row r="711" spans="1:5" x14ac:dyDescent="0.35">
      <c r="A711" s="7">
        <f>insurance!B710</f>
        <v>31</v>
      </c>
      <c r="B711" s="7">
        <f>insurance!D710</f>
        <v>30.495000000000001</v>
      </c>
      <c r="C711" s="7">
        <f>insurance!E710</f>
        <v>3</v>
      </c>
      <c r="D711" s="7">
        <f>insurance!H710</f>
        <v>6113.2310500000003</v>
      </c>
      <c r="E711" s="23">
        <v>1</v>
      </c>
    </row>
    <row r="712" spans="1:5" x14ac:dyDescent="0.35">
      <c r="A712" s="7">
        <f>insurance!B711</f>
        <v>36</v>
      </c>
      <c r="B712" s="7">
        <f>insurance!D711</f>
        <v>27.74</v>
      </c>
      <c r="C712" s="7">
        <f>insurance!E711</f>
        <v>0</v>
      </c>
      <c r="D712" s="7">
        <f>insurance!H711</f>
        <v>5469.0065999999997</v>
      </c>
      <c r="E712" s="23">
        <v>1</v>
      </c>
    </row>
    <row r="713" spans="1:5" x14ac:dyDescent="0.35">
      <c r="A713" s="7">
        <f>insurance!B712</f>
        <v>18</v>
      </c>
      <c r="B713" s="7">
        <f>insurance!D712</f>
        <v>35.200000000000003</v>
      </c>
      <c r="C713" s="7">
        <f>insurance!E712</f>
        <v>1</v>
      </c>
      <c r="D713" s="7">
        <f>insurance!H712</f>
        <v>1727.54</v>
      </c>
      <c r="E713" s="23">
        <v>0</v>
      </c>
    </row>
    <row r="714" spans="1:5" x14ac:dyDescent="0.35">
      <c r="A714" s="7">
        <f>insurance!B713</f>
        <v>50</v>
      </c>
      <c r="B714" s="7">
        <f>insurance!D713</f>
        <v>23.54</v>
      </c>
      <c r="C714" s="7">
        <f>insurance!E713</f>
        <v>2</v>
      </c>
      <c r="D714" s="7">
        <f>insurance!H713</f>
        <v>10107.220600000001</v>
      </c>
      <c r="E714" s="23">
        <v>1</v>
      </c>
    </row>
    <row r="715" spans="1:5" x14ac:dyDescent="0.35">
      <c r="A715" s="7">
        <f>insurance!B714</f>
        <v>43</v>
      </c>
      <c r="B715" s="7">
        <f>insurance!D714</f>
        <v>30.684999999999999</v>
      </c>
      <c r="C715" s="7">
        <f>insurance!E714</f>
        <v>2</v>
      </c>
      <c r="D715" s="7">
        <f>insurance!H714</f>
        <v>8310.8391499999998</v>
      </c>
      <c r="E715" s="23">
        <v>1</v>
      </c>
    </row>
    <row r="716" spans="1:5" x14ac:dyDescent="0.35">
      <c r="A716" s="7">
        <f>insurance!B715</f>
        <v>20</v>
      </c>
      <c r="B716" s="7">
        <f>insurance!D715</f>
        <v>40.47</v>
      </c>
      <c r="C716" s="7">
        <f>insurance!E715</f>
        <v>0</v>
      </c>
      <c r="D716" s="7">
        <f>insurance!H715</f>
        <v>1984.4532999999999</v>
      </c>
      <c r="E716" s="23">
        <v>0</v>
      </c>
    </row>
    <row r="717" spans="1:5" x14ac:dyDescent="0.35">
      <c r="A717" s="7">
        <f>insurance!B716</f>
        <v>24</v>
      </c>
      <c r="B717" s="7">
        <f>insurance!D716</f>
        <v>22.6</v>
      </c>
      <c r="C717" s="7">
        <f>insurance!E716</f>
        <v>0</v>
      </c>
      <c r="D717" s="7">
        <f>insurance!H716</f>
        <v>2457.502</v>
      </c>
      <c r="E717" s="23">
        <v>1</v>
      </c>
    </row>
    <row r="718" spans="1:5" x14ac:dyDescent="0.35">
      <c r="A718" s="7">
        <f>insurance!B717</f>
        <v>60</v>
      </c>
      <c r="B718" s="7">
        <f>insurance!D717</f>
        <v>28.9</v>
      </c>
      <c r="C718" s="7">
        <f>insurance!E717</f>
        <v>0</v>
      </c>
      <c r="D718" s="7">
        <f>insurance!H717</f>
        <v>12146.971</v>
      </c>
      <c r="E718" s="23">
        <v>0</v>
      </c>
    </row>
    <row r="719" spans="1:5" x14ac:dyDescent="0.35">
      <c r="A719" s="7">
        <f>insurance!B718</f>
        <v>49</v>
      </c>
      <c r="B719" s="7">
        <f>insurance!D718</f>
        <v>22.61</v>
      </c>
      <c r="C719" s="7">
        <f>insurance!E718</f>
        <v>1</v>
      </c>
      <c r="D719" s="7">
        <f>insurance!H718</f>
        <v>9566.9909000000007</v>
      </c>
      <c r="E719" s="23">
        <v>1</v>
      </c>
    </row>
    <row r="720" spans="1:5" x14ac:dyDescent="0.35">
      <c r="A720" s="7">
        <f>insurance!B719</f>
        <v>60</v>
      </c>
      <c r="B720" s="7">
        <f>insurance!D719</f>
        <v>24.32</v>
      </c>
      <c r="C720" s="7">
        <f>insurance!E719</f>
        <v>1</v>
      </c>
      <c r="D720" s="7">
        <f>insurance!H719</f>
        <v>13112.604799999999</v>
      </c>
      <c r="E720" s="23">
        <v>0</v>
      </c>
    </row>
    <row r="721" spans="1:5" x14ac:dyDescent="0.35">
      <c r="A721" s="7">
        <f>insurance!B720</f>
        <v>51</v>
      </c>
      <c r="B721" s="7">
        <f>insurance!D720</f>
        <v>36.67</v>
      </c>
      <c r="C721" s="7">
        <f>insurance!E720</f>
        <v>2</v>
      </c>
      <c r="D721" s="7">
        <f>insurance!H720</f>
        <v>10848.1343</v>
      </c>
      <c r="E721" s="23">
        <v>1</v>
      </c>
    </row>
    <row r="722" spans="1:5" x14ac:dyDescent="0.35">
      <c r="A722" s="7">
        <f>insurance!B721</f>
        <v>58</v>
      </c>
      <c r="B722" s="7">
        <f>insurance!D721</f>
        <v>33.44</v>
      </c>
      <c r="C722" s="7">
        <f>insurance!E721</f>
        <v>0</v>
      </c>
      <c r="D722" s="7">
        <f>insurance!H721</f>
        <v>12231.613600000001</v>
      </c>
      <c r="E722" s="23">
        <v>1</v>
      </c>
    </row>
    <row r="723" spans="1:5" x14ac:dyDescent="0.35">
      <c r="A723" s="7">
        <f>insurance!B722</f>
        <v>51</v>
      </c>
      <c r="B723" s="7">
        <f>insurance!D722</f>
        <v>40.659999999999997</v>
      </c>
      <c r="C723" s="7">
        <f>insurance!E722</f>
        <v>0</v>
      </c>
      <c r="D723" s="7">
        <f>insurance!H722</f>
        <v>9875.6803999999993</v>
      </c>
      <c r="E723" s="23">
        <v>1</v>
      </c>
    </row>
    <row r="724" spans="1:5" x14ac:dyDescent="0.35">
      <c r="A724" s="7">
        <f>insurance!B723</f>
        <v>53</v>
      </c>
      <c r="B724" s="7">
        <f>insurance!D723</f>
        <v>36.6</v>
      </c>
      <c r="C724" s="7">
        <f>insurance!E723</f>
        <v>3</v>
      </c>
      <c r="D724" s="7">
        <f>insurance!H723</f>
        <v>11264.540999999999</v>
      </c>
      <c r="E724" s="23">
        <v>0</v>
      </c>
    </row>
    <row r="725" spans="1:5" x14ac:dyDescent="0.35">
      <c r="A725" s="7">
        <f>insurance!B724</f>
        <v>62</v>
      </c>
      <c r="B725" s="7">
        <f>insurance!D724</f>
        <v>37.4</v>
      </c>
      <c r="C725" s="7">
        <f>insurance!E724</f>
        <v>0</v>
      </c>
      <c r="D725" s="7">
        <f>insurance!H724</f>
        <v>12979.358</v>
      </c>
      <c r="E725" s="23">
        <v>0</v>
      </c>
    </row>
    <row r="726" spans="1:5" x14ac:dyDescent="0.35">
      <c r="A726" s="7">
        <f>insurance!B725</f>
        <v>19</v>
      </c>
      <c r="B726" s="7">
        <f>insurance!D725</f>
        <v>35.4</v>
      </c>
      <c r="C726" s="7">
        <f>insurance!E725</f>
        <v>0</v>
      </c>
      <c r="D726" s="7">
        <f>insurance!H725</f>
        <v>1263.249</v>
      </c>
      <c r="E726" s="23">
        <v>0</v>
      </c>
    </row>
    <row r="727" spans="1:5" x14ac:dyDescent="0.35">
      <c r="A727" s="7">
        <f>insurance!B726</f>
        <v>50</v>
      </c>
      <c r="B727" s="7">
        <f>insurance!D726</f>
        <v>27.074999999999999</v>
      </c>
      <c r="C727" s="7">
        <f>insurance!E726</f>
        <v>1</v>
      </c>
      <c r="D727" s="7">
        <f>insurance!H726</f>
        <v>10106.134249999999</v>
      </c>
      <c r="E727" s="23">
        <v>1</v>
      </c>
    </row>
    <row r="728" spans="1:5" x14ac:dyDescent="0.35">
      <c r="A728" s="7">
        <f>insurance!B727</f>
        <v>30</v>
      </c>
      <c r="B728" s="7">
        <f>insurance!D727</f>
        <v>39.049999999999997</v>
      </c>
      <c r="C728" s="7">
        <f>insurance!E727</f>
        <v>3</v>
      </c>
      <c r="D728" s="7">
        <f>insurance!H727</f>
        <v>40932.429499999998</v>
      </c>
      <c r="E728" s="23">
        <v>1</v>
      </c>
    </row>
    <row r="729" spans="1:5" x14ac:dyDescent="0.35">
      <c r="A729" s="7">
        <f>insurance!B728</f>
        <v>41</v>
      </c>
      <c r="B729" s="7">
        <f>insurance!D728</f>
        <v>28.405000000000001</v>
      </c>
      <c r="C729" s="7">
        <f>insurance!E728</f>
        <v>1</v>
      </c>
      <c r="D729" s="7">
        <f>insurance!H728</f>
        <v>6664.68595</v>
      </c>
      <c r="E729" s="23">
        <v>0</v>
      </c>
    </row>
    <row r="730" spans="1:5" x14ac:dyDescent="0.35">
      <c r="A730" s="7">
        <f>insurance!B729</f>
        <v>29</v>
      </c>
      <c r="B730" s="7">
        <f>insurance!D729</f>
        <v>21.754999999999999</v>
      </c>
      <c r="C730" s="7">
        <f>insurance!E729</f>
        <v>1</v>
      </c>
      <c r="D730" s="7">
        <f>insurance!H729</f>
        <v>16657.71745</v>
      </c>
      <c r="E730" s="23">
        <v>1</v>
      </c>
    </row>
    <row r="731" spans="1:5" x14ac:dyDescent="0.35">
      <c r="A731" s="7">
        <f>insurance!B730</f>
        <v>18</v>
      </c>
      <c r="B731" s="7">
        <f>insurance!D730</f>
        <v>40.28</v>
      </c>
      <c r="C731" s="7">
        <f>insurance!E730</f>
        <v>0</v>
      </c>
      <c r="D731" s="7">
        <f>insurance!H730</f>
        <v>2217.6012000000001</v>
      </c>
      <c r="E731" s="23">
        <v>1</v>
      </c>
    </row>
    <row r="732" spans="1:5" x14ac:dyDescent="0.35">
      <c r="A732" s="7">
        <f>insurance!B731</f>
        <v>41</v>
      </c>
      <c r="B732" s="7">
        <f>insurance!D731</f>
        <v>36.08</v>
      </c>
      <c r="C732" s="7">
        <f>insurance!E731</f>
        <v>1</v>
      </c>
      <c r="D732" s="7">
        <f>insurance!H731</f>
        <v>6781.3541999999998</v>
      </c>
      <c r="E732" s="23">
        <v>1</v>
      </c>
    </row>
    <row r="733" spans="1:5" x14ac:dyDescent="0.35">
      <c r="A733" s="7">
        <f>insurance!B732</f>
        <v>35</v>
      </c>
      <c r="B733" s="7">
        <f>insurance!D732</f>
        <v>24.42</v>
      </c>
      <c r="C733" s="7">
        <f>insurance!E732</f>
        <v>3</v>
      </c>
      <c r="D733" s="7">
        <f>insurance!H732</f>
        <v>19361.998800000001</v>
      </c>
      <c r="E733" s="23">
        <v>0</v>
      </c>
    </row>
    <row r="734" spans="1:5" x14ac:dyDescent="0.35">
      <c r="A734" s="7">
        <f>insurance!B733</f>
        <v>53</v>
      </c>
      <c r="B734" s="7">
        <f>insurance!D733</f>
        <v>21.4</v>
      </c>
      <c r="C734" s="7">
        <f>insurance!E733</f>
        <v>1</v>
      </c>
      <c r="D734" s="7">
        <f>insurance!H733</f>
        <v>10065.413</v>
      </c>
      <c r="E734" s="23">
        <v>0</v>
      </c>
    </row>
    <row r="735" spans="1:5" x14ac:dyDescent="0.35">
      <c r="A735" s="7">
        <f>insurance!B734</f>
        <v>24</v>
      </c>
      <c r="B735" s="7">
        <f>insurance!D734</f>
        <v>30.1</v>
      </c>
      <c r="C735" s="7">
        <f>insurance!E734</f>
        <v>3</v>
      </c>
      <c r="D735" s="7">
        <f>insurance!H734</f>
        <v>4234.9269999999997</v>
      </c>
      <c r="E735" s="23">
        <v>1</v>
      </c>
    </row>
    <row r="736" spans="1:5" x14ac:dyDescent="0.35">
      <c r="A736" s="7">
        <f>insurance!B735</f>
        <v>48</v>
      </c>
      <c r="B736" s="7">
        <f>insurance!D735</f>
        <v>27.265000000000001</v>
      </c>
      <c r="C736" s="7">
        <f>insurance!E735</f>
        <v>1</v>
      </c>
      <c r="D736" s="7">
        <f>insurance!H735</f>
        <v>9447.2503500000003</v>
      </c>
      <c r="E736" s="23">
        <v>1</v>
      </c>
    </row>
    <row r="737" spans="1:5" x14ac:dyDescent="0.35">
      <c r="A737" s="7">
        <f>insurance!B736</f>
        <v>59</v>
      </c>
      <c r="B737" s="7">
        <f>insurance!D736</f>
        <v>32.1</v>
      </c>
      <c r="C737" s="7">
        <f>insurance!E736</f>
        <v>3</v>
      </c>
      <c r="D737" s="7">
        <f>insurance!H736</f>
        <v>14007.222</v>
      </c>
      <c r="E737" s="23">
        <v>1</v>
      </c>
    </row>
    <row r="738" spans="1:5" x14ac:dyDescent="0.35">
      <c r="A738" s="7">
        <f>insurance!B737</f>
        <v>49</v>
      </c>
      <c r="B738" s="7">
        <f>insurance!D737</f>
        <v>34.770000000000003</v>
      </c>
      <c r="C738" s="7">
        <f>insurance!E737</f>
        <v>1</v>
      </c>
      <c r="D738" s="7">
        <f>insurance!H737</f>
        <v>9583.8932999999997</v>
      </c>
      <c r="E738" s="23">
        <v>1</v>
      </c>
    </row>
    <row r="739" spans="1:5" x14ac:dyDescent="0.35">
      <c r="A739" s="7">
        <f>insurance!B738</f>
        <v>37</v>
      </c>
      <c r="B739" s="7">
        <f>insurance!D738</f>
        <v>38.39</v>
      </c>
      <c r="C739" s="7">
        <f>insurance!E738</f>
        <v>0</v>
      </c>
      <c r="D739" s="7">
        <f>insurance!H738</f>
        <v>40419.019099999998</v>
      </c>
      <c r="E739" s="23">
        <v>1</v>
      </c>
    </row>
    <row r="740" spans="1:5" x14ac:dyDescent="0.35">
      <c r="A740" s="7">
        <f>insurance!B739</f>
        <v>26</v>
      </c>
      <c r="B740" s="7">
        <f>insurance!D739</f>
        <v>23.7</v>
      </c>
      <c r="C740" s="7">
        <f>insurance!E739</f>
        <v>2</v>
      </c>
      <c r="D740" s="7">
        <f>insurance!H739</f>
        <v>3484.3310000000001</v>
      </c>
      <c r="E740" s="23">
        <v>0</v>
      </c>
    </row>
    <row r="741" spans="1:5" x14ac:dyDescent="0.35">
      <c r="A741" s="7">
        <f>insurance!B740</f>
        <v>23</v>
      </c>
      <c r="B741" s="7">
        <f>insurance!D740</f>
        <v>31.73</v>
      </c>
      <c r="C741" s="7">
        <f>insurance!E740</f>
        <v>3</v>
      </c>
      <c r="D741" s="7">
        <f>insurance!H740</f>
        <v>36189.101699999999</v>
      </c>
      <c r="E741" s="23">
        <v>0</v>
      </c>
    </row>
    <row r="742" spans="1:5" x14ac:dyDescent="0.35">
      <c r="A742" s="7">
        <f>insurance!B741</f>
        <v>29</v>
      </c>
      <c r="B742" s="7">
        <f>insurance!D741</f>
        <v>35.5</v>
      </c>
      <c r="C742" s="7">
        <f>insurance!E741</f>
        <v>2</v>
      </c>
      <c r="D742" s="7">
        <f>insurance!H741</f>
        <v>44585.455869999998</v>
      </c>
      <c r="E742" s="23">
        <v>0</v>
      </c>
    </row>
    <row r="743" spans="1:5" x14ac:dyDescent="0.35">
      <c r="A743" s="7">
        <f>insurance!B742</f>
        <v>45</v>
      </c>
      <c r="B743" s="7">
        <f>insurance!D742</f>
        <v>24.035</v>
      </c>
      <c r="C743" s="7">
        <f>insurance!E742</f>
        <v>2</v>
      </c>
      <c r="D743" s="7">
        <f>insurance!H742</f>
        <v>8604.4836500000001</v>
      </c>
      <c r="E743" s="23">
        <v>0</v>
      </c>
    </row>
    <row r="744" spans="1:5" x14ac:dyDescent="0.35">
      <c r="A744" s="7">
        <f>insurance!B743</f>
        <v>27</v>
      </c>
      <c r="B744" s="7">
        <f>insurance!D743</f>
        <v>29.15</v>
      </c>
      <c r="C744" s="7">
        <f>insurance!E743</f>
        <v>0</v>
      </c>
      <c r="D744" s="7">
        <f>insurance!H743</f>
        <v>18246.495500000001</v>
      </c>
      <c r="E744" s="23">
        <v>0</v>
      </c>
    </row>
    <row r="745" spans="1:5" x14ac:dyDescent="0.35">
      <c r="A745" s="7">
        <f>insurance!B744</f>
        <v>53</v>
      </c>
      <c r="B745" s="7">
        <f>insurance!D744</f>
        <v>34.104999999999997</v>
      </c>
      <c r="C745" s="7">
        <f>insurance!E744</f>
        <v>0</v>
      </c>
      <c r="D745" s="7">
        <f>insurance!H744</f>
        <v>43254.417950000003</v>
      </c>
      <c r="E745" s="23">
        <v>0</v>
      </c>
    </row>
    <row r="746" spans="1:5" x14ac:dyDescent="0.35">
      <c r="A746" s="7">
        <f>insurance!B745</f>
        <v>31</v>
      </c>
      <c r="B746" s="7">
        <f>insurance!D745</f>
        <v>26.62</v>
      </c>
      <c r="C746" s="7">
        <f>insurance!E745</f>
        <v>0</v>
      </c>
      <c r="D746" s="7">
        <f>insurance!H745</f>
        <v>3757.8447999999999</v>
      </c>
      <c r="E746" s="23">
        <v>1</v>
      </c>
    </row>
    <row r="747" spans="1:5" x14ac:dyDescent="0.35">
      <c r="A747" s="7">
        <f>insurance!B746</f>
        <v>50</v>
      </c>
      <c r="B747" s="7">
        <f>insurance!D746</f>
        <v>26.41</v>
      </c>
      <c r="C747" s="7">
        <f>insurance!E746</f>
        <v>0</v>
      </c>
      <c r="D747" s="7">
        <f>insurance!H746</f>
        <v>8827.2098999999998</v>
      </c>
      <c r="E747" s="23">
        <v>0</v>
      </c>
    </row>
    <row r="748" spans="1:5" x14ac:dyDescent="0.35">
      <c r="A748" s="7">
        <f>insurance!B747</f>
        <v>50</v>
      </c>
      <c r="B748" s="7">
        <f>insurance!D747</f>
        <v>30.114999999999998</v>
      </c>
      <c r="C748" s="7">
        <f>insurance!E747</f>
        <v>1</v>
      </c>
      <c r="D748" s="7">
        <f>insurance!H747</f>
        <v>9910.3598500000007</v>
      </c>
      <c r="E748" s="23">
        <v>1</v>
      </c>
    </row>
    <row r="749" spans="1:5" x14ac:dyDescent="0.35">
      <c r="A749" s="7">
        <f>insurance!B748</f>
        <v>34</v>
      </c>
      <c r="B749" s="7">
        <f>insurance!D748</f>
        <v>27</v>
      </c>
      <c r="C749" s="7">
        <f>insurance!E748</f>
        <v>2</v>
      </c>
      <c r="D749" s="7">
        <f>insurance!H748</f>
        <v>11737.848840000001</v>
      </c>
      <c r="E749" s="23">
        <v>0</v>
      </c>
    </row>
    <row r="750" spans="1:5" x14ac:dyDescent="0.35">
      <c r="A750" s="7">
        <f>insurance!B749</f>
        <v>19</v>
      </c>
      <c r="B750" s="7">
        <f>insurance!D749</f>
        <v>21.754999999999999</v>
      </c>
      <c r="C750" s="7">
        <f>insurance!E749</f>
        <v>0</v>
      </c>
      <c r="D750" s="7">
        <f>insurance!H749</f>
        <v>1627.2824499999999</v>
      </c>
      <c r="E750" s="23">
        <v>0</v>
      </c>
    </row>
    <row r="751" spans="1:5" x14ac:dyDescent="0.35">
      <c r="A751" s="7">
        <f>insurance!B750</f>
        <v>47</v>
      </c>
      <c r="B751" s="7">
        <f>insurance!D750</f>
        <v>36</v>
      </c>
      <c r="C751" s="7">
        <f>insurance!E750</f>
        <v>1</v>
      </c>
      <c r="D751" s="7">
        <f>insurance!H750</f>
        <v>8556.9069999999992</v>
      </c>
      <c r="E751" s="23">
        <v>1</v>
      </c>
    </row>
    <row r="752" spans="1:5" x14ac:dyDescent="0.35">
      <c r="A752" s="7">
        <f>insurance!B751</f>
        <v>28</v>
      </c>
      <c r="B752" s="7">
        <f>insurance!D751</f>
        <v>30.875</v>
      </c>
      <c r="C752" s="7">
        <f>insurance!E751</f>
        <v>0</v>
      </c>
      <c r="D752" s="7">
        <f>insurance!H751</f>
        <v>3062.5082499999999</v>
      </c>
      <c r="E752" s="23">
        <v>0</v>
      </c>
    </row>
    <row r="753" spans="1:5" x14ac:dyDescent="0.35">
      <c r="A753" s="7">
        <f>insurance!B752</f>
        <v>37</v>
      </c>
      <c r="B753" s="7">
        <f>insurance!D752</f>
        <v>26.4</v>
      </c>
      <c r="C753" s="7">
        <f>insurance!E752</f>
        <v>0</v>
      </c>
      <c r="D753" s="7">
        <f>insurance!H752</f>
        <v>19539.242999999999</v>
      </c>
      <c r="E753" s="23">
        <v>1</v>
      </c>
    </row>
    <row r="754" spans="1:5" x14ac:dyDescent="0.35">
      <c r="A754" s="7">
        <f>insurance!B753</f>
        <v>21</v>
      </c>
      <c r="B754" s="7">
        <f>insurance!D753</f>
        <v>28.975000000000001</v>
      </c>
      <c r="C754" s="7">
        <f>insurance!E753</f>
        <v>0</v>
      </c>
      <c r="D754" s="7">
        <f>insurance!H753</f>
        <v>1906.35825</v>
      </c>
      <c r="E754" s="23">
        <v>0</v>
      </c>
    </row>
    <row r="755" spans="1:5" x14ac:dyDescent="0.35">
      <c r="A755" s="7">
        <f>insurance!B754</f>
        <v>64</v>
      </c>
      <c r="B755" s="7">
        <f>insurance!D754</f>
        <v>37.905000000000001</v>
      </c>
      <c r="C755" s="7">
        <f>insurance!E754</f>
        <v>0</v>
      </c>
      <c r="D755" s="7">
        <f>insurance!H754</f>
        <v>14210.53595</v>
      </c>
      <c r="E755" s="23">
        <v>0</v>
      </c>
    </row>
    <row r="756" spans="1:5" x14ac:dyDescent="0.35">
      <c r="A756" s="7">
        <f>insurance!B755</f>
        <v>58</v>
      </c>
      <c r="B756" s="7">
        <f>insurance!D755</f>
        <v>22.77</v>
      </c>
      <c r="C756" s="7">
        <f>insurance!E755</f>
        <v>0</v>
      </c>
      <c r="D756" s="7">
        <f>insurance!H755</f>
        <v>11833.782300000001</v>
      </c>
      <c r="E756" s="23">
        <v>1</v>
      </c>
    </row>
    <row r="757" spans="1:5" x14ac:dyDescent="0.35">
      <c r="A757" s="7">
        <f>insurance!B756</f>
        <v>24</v>
      </c>
      <c r="B757" s="7">
        <f>insurance!D756</f>
        <v>33.630000000000003</v>
      </c>
      <c r="C757" s="7">
        <f>insurance!E756</f>
        <v>4</v>
      </c>
      <c r="D757" s="7">
        <f>insurance!H756</f>
        <v>17128.426080000001</v>
      </c>
      <c r="E757" s="23">
        <v>0</v>
      </c>
    </row>
    <row r="758" spans="1:5" x14ac:dyDescent="0.35">
      <c r="A758" s="7">
        <f>insurance!B757</f>
        <v>31</v>
      </c>
      <c r="B758" s="7">
        <f>insurance!D757</f>
        <v>27.645</v>
      </c>
      <c r="C758" s="7">
        <f>insurance!E757</f>
        <v>2</v>
      </c>
      <c r="D758" s="7">
        <f>insurance!H757</f>
        <v>5031.26955</v>
      </c>
      <c r="E758" s="23">
        <v>0</v>
      </c>
    </row>
    <row r="759" spans="1:5" x14ac:dyDescent="0.35">
      <c r="A759" s="7">
        <f>insurance!B758</f>
        <v>39</v>
      </c>
      <c r="B759" s="7">
        <f>insurance!D758</f>
        <v>22.8</v>
      </c>
      <c r="C759" s="7">
        <f>insurance!E758</f>
        <v>3</v>
      </c>
      <c r="D759" s="7">
        <f>insurance!H758</f>
        <v>7985.8149999999996</v>
      </c>
      <c r="E759" s="23">
        <v>1</v>
      </c>
    </row>
    <row r="760" spans="1:5" x14ac:dyDescent="0.35">
      <c r="A760" s="7">
        <f>insurance!B759</f>
        <v>47</v>
      </c>
      <c r="B760" s="7">
        <f>insurance!D759</f>
        <v>27.83</v>
      </c>
      <c r="C760" s="7">
        <f>insurance!E759</f>
        <v>0</v>
      </c>
      <c r="D760" s="7">
        <f>insurance!H759</f>
        <v>23065.420699999999</v>
      </c>
      <c r="E760" s="23">
        <v>1</v>
      </c>
    </row>
    <row r="761" spans="1:5" x14ac:dyDescent="0.35">
      <c r="A761" s="7">
        <f>insurance!B760</f>
        <v>30</v>
      </c>
      <c r="B761" s="7">
        <f>insurance!D760</f>
        <v>37.43</v>
      </c>
      <c r="C761" s="7">
        <f>insurance!E760</f>
        <v>3</v>
      </c>
      <c r="D761" s="7">
        <f>insurance!H760</f>
        <v>5428.7277000000004</v>
      </c>
      <c r="E761" s="23">
        <v>0</v>
      </c>
    </row>
    <row r="762" spans="1:5" x14ac:dyDescent="0.35">
      <c r="A762" s="7">
        <f>insurance!B761</f>
        <v>18</v>
      </c>
      <c r="B762" s="7">
        <f>insurance!D761</f>
        <v>38.17</v>
      </c>
      <c r="C762" s="7">
        <f>insurance!E761</f>
        <v>0</v>
      </c>
      <c r="D762" s="7">
        <f>insurance!H761</f>
        <v>36307.798300000002</v>
      </c>
      <c r="E762" s="23">
        <v>0</v>
      </c>
    </row>
    <row r="763" spans="1:5" x14ac:dyDescent="0.35">
      <c r="A763" s="7">
        <f>insurance!B762</f>
        <v>22</v>
      </c>
      <c r="B763" s="7">
        <f>insurance!D762</f>
        <v>34.58</v>
      </c>
      <c r="C763" s="7">
        <f>insurance!E762</f>
        <v>2</v>
      </c>
      <c r="D763" s="7">
        <f>insurance!H762</f>
        <v>3925.7582000000002</v>
      </c>
      <c r="E763" s="23">
        <v>1</v>
      </c>
    </row>
    <row r="764" spans="1:5" x14ac:dyDescent="0.35">
      <c r="A764" s="7">
        <f>insurance!B763</f>
        <v>23</v>
      </c>
      <c r="B764" s="7">
        <f>insurance!D763</f>
        <v>35.200000000000003</v>
      </c>
      <c r="C764" s="7">
        <f>insurance!E763</f>
        <v>1</v>
      </c>
      <c r="D764" s="7">
        <f>insurance!H763</f>
        <v>2416.9549999999999</v>
      </c>
      <c r="E764" s="23">
        <v>0</v>
      </c>
    </row>
    <row r="765" spans="1:5" x14ac:dyDescent="0.35">
      <c r="A765" s="7">
        <f>insurance!B764</f>
        <v>33</v>
      </c>
      <c r="B765" s="7">
        <f>insurance!D764</f>
        <v>27.1</v>
      </c>
      <c r="C765" s="7">
        <f>insurance!E764</f>
        <v>1</v>
      </c>
      <c r="D765" s="7">
        <f>insurance!H764</f>
        <v>19040.876</v>
      </c>
      <c r="E765" s="23">
        <v>0</v>
      </c>
    </row>
    <row r="766" spans="1:5" x14ac:dyDescent="0.35">
      <c r="A766" s="7">
        <f>insurance!B765</f>
        <v>27</v>
      </c>
      <c r="B766" s="7">
        <f>insurance!D765</f>
        <v>26.03</v>
      </c>
      <c r="C766" s="7">
        <f>insurance!E765</f>
        <v>0</v>
      </c>
      <c r="D766" s="7">
        <f>insurance!H765</f>
        <v>3070.8087</v>
      </c>
      <c r="E766" s="23">
        <v>0</v>
      </c>
    </row>
    <row r="767" spans="1:5" x14ac:dyDescent="0.35">
      <c r="A767" s="7">
        <f>insurance!B766</f>
        <v>45</v>
      </c>
      <c r="B767" s="7">
        <f>insurance!D766</f>
        <v>25.175000000000001</v>
      </c>
      <c r="C767" s="7">
        <f>insurance!E766</f>
        <v>2</v>
      </c>
      <c r="D767" s="7">
        <f>insurance!H766</f>
        <v>9095.0682500000003</v>
      </c>
      <c r="E767" s="23">
        <v>1</v>
      </c>
    </row>
    <row r="768" spans="1:5" x14ac:dyDescent="0.35">
      <c r="A768" s="7">
        <f>insurance!B767</f>
        <v>57</v>
      </c>
      <c r="B768" s="7">
        <f>insurance!D767</f>
        <v>31.824999999999999</v>
      </c>
      <c r="C768" s="7">
        <f>insurance!E767</f>
        <v>0</v>
      </c>
      <c r="D768" s="7">
        <f>insurance!H767</f>
        <v>11842.623750000001</v>
      </c>
      <c r="E768" s="23">
        <v>1</v>
      </c>
    </row>
    <row r="769" spans="1:5" x14ac:dyDescent="0.35">
      <c r="A769" s="7">
        <f>insurance!B768</f>
        <v>47</v>
      </c>
      <c r="B769" s="7">
        <f>insurance!D768</f>
        <v>32.299999999999997</v>
      </c>
      <c r="C769" s="7">
        <f>insurance!E768</f>
        <v>1</v>
      </c>
      <c r="D769" s="7">
        <f>insurance!H768</f>
        <v>8062.7640000000001</v>
      </c>
      <c r="E769" s="23">
        <v>0</v>
      </c>
    </row>
    <row r="770" spans="1:5" x14ac:dyDescent="0.35">
      <c r="A770" s="7">
        <f>insurance!B769</f>
        <v>42</v>
      </c>
      <c r="B770" s="7">
        <f>insurance!D769</f>
        <v>29</v>
      </c>
      <c r="C770" s="7">
        <f>insurance!E769</f>
        <v>1</v>
      </c>
      <c r="D770" s="7">
        <f>insurance!H769</f>
        <v>7050.6419999999998</v>
      </c>
      <c r="E770" s="23">
        <v>1</v>
      </c>
    </row>
    <row r="771" spans="1:5" x14ac:dyDescent="0.35">
      <c r="A771" s="7">
        <f>insurance!B770</f>
        <v>64</v>
      </c>
      <c r="B771" s="7">
        <f>insurance!D770</f>
        <v>39.700000000000003</v>
      </c>
      <c r="C771" s="7">
        <f>insurance!E770</f>
        <v>0</v>
      </c>
      <c r="D771" s="7">
        <f>insurance!H770</f>
        <v>14319.031000000001</v>
      </c>
      <c r="E771" s="23">
        <v>1</v>
      </c>
    </row>
    <row r="772" spans="1:5" x14ac:dyDescent="0.35">
      <c r="A772" s="7">
        <f>insurance!B771</f>
        <v>38</v>
      </c>
      <c r="B772" s="7">
        <f>insurance!D771</f>
        <v>19.475000000000001</v>
      </c>
      <c r="C772" s="7">
        <f>insurance!E771</f>
        <v>2</v>
      </c>
      <c r="D772" s="7">
        <f>insurance!H771</f>
        <v>6933.2422500000002</v>
      </c>
      <c r="E772" s="23">
        <v>1</v>
      </c>
    </row>
    <row r="773" spans="1:5" x14ac:dyDescent="0.35">
      <c r="A773" s="7">
        <f>insurance!B772</f>
        <v>61</v>
      </c>
      <c r="B773" s="7">
        <f>insurance!D772</f>
        <v>36.1</v>
      </c>
      <c r="C773" s="7">
        <f>insurance!E772</f>
        <v>3</v>
      </c>
      <c r="D773" s="7">
        <f>insurance!H772</f>
        <v>27941.28758</v>
      </c>
      <c r="E773" s="23">
        <v>0</v>
      </c>
    </row>
    <row r="774" spans="1:5" x14ac:dyDescent="0.35">
      <c r="A774" s="7">
        <f>insurance!B773</f>
        <v>53</v>
      </c>
      <c r="B774" s="7">
        <f>insurance!D773</f>
        <v>26.7</v>
      </c>
      <c r="C774" s="7">
        <f>insurance!E773</f>
        <v>2</v>
      </c>
      <c r="D774" s="7">
        <f>insurance!H773</f>
        <v>11150.78</v>
      </c>
      <c r="E774" s="23">
        <v>1</v>
      </c>
    </row>
    <row r="775" spans="1:5" x14ac:dyDescent="0.35">
      <c r="A775" s="7">
        <f>insurance!B774</f>
        <v>44</v>
      </c>
      <c r="B775" s="7">
        <f>insurance!D774</f>
        <v>36.479999999999997</v>
      </c>
      <c r="C775" s="7">
        <f>insurance!E774</f>
        <v>0</v>
      </c>
      <c r="D775" s="7">
        <f>insurance!H774</f>
        <v>12797.20962</v>
      </c>
      <c r="E775" s="23">
        <v>1</v>
      </c>
    </row>
    <row r="776" spans="1:5" x14ac:dyDescent="0.35">
      <c r="A776" s="7">
        <f>insurance!B775</f>
        <v>19</v>
      </c>
      <c r="B776" s="7">
        <f>insurance!D775</f>
        <v>28.88</v>
      </c>
      <c r="C776" s="7">
        <f>insurance!E775</f>
        <v>0</v>
      </c>
      <c r="D776" s="7">
        <f>insurance!H775</f>
        <v>17748.5062</v>
      </c>
      <c r="E776" s="23">
        <v>1</v>
      </c>
    </row>
    <row r="777" spans="1:5" x14ac:dyDescent="0.35">
      <c r="A777" s="7">
        <f>insurance!B776</f>
        <v>41</v>
      </c>
      <c r="B777" s="7">
        <f>insurance!D776</f>
        <v>34.200000000000003</v>
      </c>
      <c r="C777" s="7">
        <f>insurance!E776</f>
        <v>2</v>
      </c>
      <c r="D777" s="7">
        <f>insurance!H776</f>
        <v>7261.741</v>
      </c>
      <c r="E777" s="23">
        <v>0</v>
      </c>
    </row>
    <row r="778" spans="1:5" x14ac:dyDescent="0.35">
      <c r="A778" s="7">
        <f>insurance!B777</f>
        <v>51</v>
      </c>
      <c r="B778" s="7">
        <f>insurance!D777</f>
        <v>33.33</v>
      </c>
      <c r="C778" s="7">
        <f>insurance!E777</f>
        <v>3</v>
      </c>
      <c r="D778" s="7">
        <f>insurance!H777</f>
        <v>10560.4917</v>
      </c>
      <c r="E778" s="23">
        <v>0</v>
      </c>
    </row>
    <row r="779" spans="1:5" x14ac:dyDescent="0.35">
      <c r="A779" s="7">
        <f>insurance!B778</f>
        <v>40</v>
      </c>
      <c r="B779" s="7">
        <f>insurance!D778</f>
        <v>32.299999999999997</v>
      </c>
      <c r="C779" s="7">
        <f>insurance!E778</f>
        <v>2</v>
      </c>
      <c r="D779" s="7">
        <f>insurance!H778</f>
        <v>6986.6970000000001</v>
      </c>
      <c r="E779" s="23">
        <v>0</v>
      </c>
    </row>
    <row r="780" spans="1:5" x14ac:dyDescent="0.35">
      <c r="A780" s="7">
        <f>insurance!B779</f>
        <v>45</v>
      </c>
      <c r="B780" s="7">
        <f>insurance!D779</f>
        <v>39.805</v>
      </c>
      <c r="C780" s="7">
        <f>insurance!E779</f>
        <v>0</v>
      </c>
      <c r="D780" s="7">
        <f>insurance!H779</f>
        <v>7448.4039499999999</v>
      </c>
      <c r="E780" s="23">
        <v>0</v>
      </c>
    </row>
    <row r="781" spans="1:5" x14ac:dyDescent="0.35">
      <c r="A781" s="7">
        <f>insurance!B780</f>
        <v>35</v>
      </c>
      <c r="B781" s="7">
        <f>insurance!D780</f>
        <v>34.32</v>
      </c>
      <c r="C781" s="7">
        <f>insurance!E780</f>
        <v>3</v>
      </c>
      <c r="D781" s="7">
        <f>insurance!H780</f>
        <v>5934.3797999999997</v>
      </c>
      <c r="E781" s="23">
        <v>0</v>
      </c>
    </row>
    <row r="782" spans="1:5" x14ac:dyDescent="0.35">
      <c r="A782" s="7">
        <f>insurance!B781</f>
        <v>53</v>
      </c>
      <c r="B782" s="7">
        <f>insurance!D781</f>
        <v>28.88</v>
      </c>
      <c r="C782" s="7">
        <f>insurance!E781</f>
        <v>0</v>
      </c>
      <c r="D782" s="7">
        <f>insurance!H781</f>
        <v>9869.8101999999999</v>
      </c>
      <c r="E782" s="23">
        <v>0</v>
      </c>
    </row>
    <row r="783" spans="1:5" x14ac:dyDescent="0.35">
      <c r="A783" s="7">
        <f>insurance!B782</f>
        <v>30</v>
      </c>
      <c r="B783" s="7">
        <f>insurance!D782</f>
        <v>24.4</v>
      </c>
      <c r="C783" s="7">
        <f>insurance!E782</f>
        <v>3</v>
      </c>
      <c r="D783" s="7">
        <f>insurance!H782</f>
        <v>18259.216</v>
      </c>
      <c r="E783" s="23">
        <v>0</v>
      </c>
    </row>
    <row r="784" spans="1:5" x14ac:dyDescent="0.35">
      <c r="A784" s="7">
        <f>insurance!B783</f>
        <v>18</v>
      </c>
      <c r="B784" s="7">
        <f>insurance!D783</f>
        <v>41.14</v>
      </c>
      <c r="C784" s="7">
        <f>insurance!E783</f>
        <v>0</v>
      </c>
      <c r="D784" s="7">
        <f>insurance!H783</f>
        <v>1146.7965999999999</v>
      </c>
      <c r="E784" s="23">
        <v>0</v>
      </c>
    </row>
    <row r="785" spans="1:5" x14ac:dyDescent="0.35">
      <c r="A785" s="7">
        <f>insurance!B784</f>
        <v>51</v>
      </c>
      <c r="B785" s="7">
        <f>insurance!D784</f>
        <v>35.97</v>
      </c>
      <c r="C785" s="7">
        <f>insurance!E784</f>
        <v>1</v>
      </c>
      <c r="D785" s="7">
        <f>insurance!H784</f>
        <v>9386.1612999999998</v>
      </c>
      <c r="E785" s="23">
        <v>0</v>
      </c>
    </row>
    <row r="786" spans="1:5" x14ac:dyDescent="0.35">
      <c r="A786" s="7">
        <f>insurance!B785</f>
        <v>50</v>
      </c>
      <c r="B786" s="7">
        <f>insurance!D785</f>
        <v>27.6</v>
      </c>
      <c r="C786" s="7">
        <f>insurance!E785</f>
        <v>1</v>
      </c>
      <c r="D786" s="7">
        <f>insurance!H785</f>
        <v>24520.263999999999</v>
      </c>
      <c r="E786" s="23">
        <v>1</v>
      </c>
    </row>
    <row r="787" spans="1:5" x14ac:dyDescent="0.35">
      <c r="A787" s="7">
        <f>insurance!B786</f>
        <v>31</v>
      </c>
      <c r="B787" s="7">
        <f>insurance!D786</f>
        <v>29.26</v>
      </c>
      <c r="C787" s="7">
        <f>insurance!E786</f>
        <v>1</v>
      </c>
      <c r="D787" s="7">
        <f>insurance!H786</f>
        <v>4350.5144</v>
      </c>
      <c r="E787" s="23">
        <v>1</v>
      </c>
    </row>
    <row r="788" spans="1:5" x14ac:dyDescent="0.35">
      <c r="A788" s="7">
        <f>insurance!B787</f>
        <v>35</v>
      </c>
      <c r="B788" s="7">
        <f>insurance!D787</f>
        <v>27.7</v>
      </c>
      <c r="C788" s="7">
        <f>insurance!E787</f>
        <v>3</v>
      </c>
      <c r="D788" s="7">
        <f>insurance!H787</f>
        <v>6414.1779999999999</v>
      </c>
      <c r="E788" s="23">
        <v>1</v>
      </c>
    </row>
    <row r="789" spans="1:5" x14ac:dyDescent="0.35">
      <c r="A789" s="7">
        <f>insurance!B788</f>
        <v>60</v>
      </c>
      <c r="B789" s="7">
        <f>insurance!D788</f>
        <v>36.954999999999998</v>
      </c>
      <c r="C789" s="7">
        <f>insurance!E788</f>
        <v>0</v>
      </c>
      <c r="D789" s="7">
        <f>insurance!H788</f>
        <v>12741.167450000001</v>
      </c>
      <c r="E789" s="23">
        <v>0</v>
      </c>
    </row>
    <row r="790" spans="1:5" x14ac:dyDescent="0.35">
      <c r="A790" s="7">
        <f>insurance!B789</f>
        <v>21</v>
      </c>
      <c r="B790" s="7">
        <f>insurance!D789</f>
        <v>36.86</v>
      </c>
      <c r="C790" s="7">
        <f>insurance!E789</f>
        <v>0</v>
      </c>
      <c r="D790" s="7">
        <f>insurance!H789</f>
        <v>1917.3184000000001</v>
      </c>
      <c r="E790" s="23">
        <v>0</v>
      </c>
    </row>
    <row r="791" spans="1:5" x14ac:dyDescent="0.35">
      <c r="A791" s="7">
        <f>insurance!B790</f>
        <v>29</v>
      </c>
      <c r="B791" s="7">
        <f>insurance!D790</f>
        <v>22.515000000000001</v>
      </c>
      <c r="C791" s="7">
        <f>insurance!E790</f>
        <v>3</v>
      </c>
      <c r="D791" s="7">
        <f>insurance!H790</f>
        <v>5209.5788499999999</v>
      </c>
      <c r="E791" s="23">
        <v>0</v>
      </c>
    </row>
    <row r="792" spans="1:5" x14ac:dyDescent="0.35">
      <c r="A792" s="7">
        <f>insurance!B791</f>
        <v>62</v>
      </c>
      <c r="B792" s="7">
        <f>insurance!D791</f>
        <v>29.92</v>
      </c>
      <c r="C792" s="7">
        <f>insurance!E791</f>
        <v>0</v>
      </c>
      <c r="D792" s="7">
        <f>insurance!H791</f>
        <v>13457.960800000001</v>
      </c>
      <c r="E792" s="23">
        <v>1</v>
      </c>
    </row>
    <row r="793" spans="1:5" x14ac:dyDescent="0.35">
      <c r="A793" s="7">
        <f>insurance!B792</f>
        <v>39</v>
      </c>
      <c r="B793" s="7">
        <f>insurance!D792</f>
        <v>41.8</v>
      </c>
      <c r="C793" s="7">
        <f>insurance!E792</f>
        <v>0</v>
      </c>
      <c r="D793" s="7">
        <f>insurance!H792</f>
        <v>5662.2250000000004</v>
      </c>
      <c r="E793" s="23">
        <v>1</v>
      </c>
    </row>
    <row r="794" spans="1:5" x14ac:dyDescent="0.35">
      <c r="A794" s="7">
        <f>insurance!B793</f>
        <v>19</v>
      </c>
      <c r="B794" s="7">
        <f>insurance!D793</f>
        <v>27.6</v>
      </c>
      <c r="C794" s="7">
        <f>insurance!E793</f>
        <v>0</v>
      </c>
      <c r="D794" s="7">
        <f>insurance!H793</f>
        <v>1252.4069999999999</v>
      </c>
      <c r="E794" s="23">
        <v>0</v>
      </c>
    </row>
    <row r="795" spans="1:5" x14ac:dyDescent="0.35">
      <c r="A795" s="7">
        <f>insurance!B794</f>
        <v>22</v>
      </c>
      <c r="B795" s="7">
        <f>insurance!D794</f>
        <v>23.18</v>
      </c>
      <c r="C795" s="7">
        <f>insurance!E794</f>
        <v>0</v>
      </c>
      <c r="D795" s="7">
        <f>insurance!H794</f>
        <v>2731.9122000000002</v>
      </c>
      <c r="E795" s="23">
        <v>1</v>
      </c>
    </row>
    <row r="796" spans="1:5" x14ac:dyDescent="0.35">
      <c r="A796" s="7">
        <f>insurance!B795</f>
        <v>53</v>
      </c>
      <c r="B796" s="7">
        <f>insurance!D795</f>
        <v>20.9</v>
      </c>
      <c r="C796" s="7">
        <f>insurance!E795</f>
        <v>0</v>
      </c>
      <c r="D796" s="7">
        <f>insurance!H795</f>
        <v>21195.817999999999</v>
      </c>
      <c r="E796" s="23">
        <v>0</v>
      </c>
    </row>
    <row r="797" spans="1:5" x14ac:dyDescent="0.35">
      <c r="A797" s="7">
        <f>insurance!B796</f>
        <v>39</v>
      </c>
      <c r="B797" s="7">
        <f>insurance!D796</f>
        <v>31.92</v>
      </c>
      <c r="C797" s="7">
        <f>insurance!E796</f>
        <v>2</v>
      </c>
      <c r="D797" s="7">
        <f>insurance!H796</f>
        <v>7209.4917999999998</v>
      </c>
      <c r="E797" s="23">
        <v>1</v>
      </c>
    </row>
    <row r="798" spans="1:5" x14ac:dyDescent="0.35">
      <c r="A798" s="7">
        <f>insurance!B797</f>
        <v>27</v>
      </c>
      <c r="B798" s="7">
        <f>insurance!D797</f>
        <v>28.5</v>
      </c>
      <c r="C798" s="7">
        <f>insurance!E797</f>
        <v>0</v>
      </c>
      <c r="D798" s="7">
        <f>insurance!H797</f>
        <v>18310.741999999998</v>
      </c>
      <c r="E798" s="23">
        <v>0</v>
      </c>
    </row>
    <row r="799" spans="1:5" x14ac:dyDescent="0.35">
      <c r="A799" s="7">
        <f>insurance!B798</f>
        <v>30</v>
      </c>
      <c r="B799" s="7">
        <f>insurance!D798</f>
        <v>44.22</v>
      </c>
      <c r="C799" s="7">
        <f>insurance!E798</f>
        <v>2</v>
      </c>
      <c r="D799" s="7">
        <f>insurance!H798</f>
        <v>4266.1657999999998</v>
      </c>
      <c r="E799" s="23">
        <v>0</v>
      </c>
    </row>
    <row r="800" spans="1:5" x14ac:dyDescent="0.35">
      <c r="A800" s="7">
        <f>insurance!B799</f>
        <v>30</v>
      </c>
      <c r="B800" s="7">
        <f>insurance!D799</f>
        <v>22.895</v>
      </c>
      <c r="C800" s="7">
        <f>insurance!E799</f>
        <v>1</v>
      </c>
      <c r="D800" s="7">
        <f>insurance!H799</f>
        <v>4719.52405</v>
      </c>
      <c r="E800" s="23">
        <v>1</v>
      </c>
    </row>
    <row r="801" spans="1:5" x14ac:dyDescent="0.35">
      <c r="A801" s="7">
        <f>insurance!B800</f>
        <v>58</v>
      </c>
      <c r="B801" s="7">
        <f>insurance!D800</f>
        <v>33.1</v>
      </c>
      <c r="C801" s="7">
        <f>insurance!E800</f>
        <v>0</v>
      </c>
      <c r="D801" s="7">
        <f>insurance!H800</f>
        <v>11848.141</v>
      </c>
      <c r="E801" s="23">
        <v>1</v>
      </c>
    </row>
    <row r="802" spans="1:5" x14ac:dyDescent="0.35">
      <c r="A802" s="7">
        <f>insurance!B801</f>
        <v>33</v>
      </c>
      <c r="B802" s="7">
        <f>insurance!D801</f>
        <v>24.795000000000002</v>
      </c>
      <c r="C802" s="7">
        <f>insurance!E801</f>
        <v>0</v>
      </c>
      <c r="D802" s="7">
        <f>insurance!H801</f>
        <v>17904.527050000001</v>
      </c>
      <c r="E802" s="23">
        <v>0</v>
      </c>
    </row>
    <row r="803" spans="1:5" x14ac:dyDescent="0.35">
      <c r="A803" s="7">
        <f>insurance!B802</f>
        <v>42</v>
      </c>
      <c r="B803" s="7">
        <f>insurance!D802</f>
        <v>26.18</v>
      </c>
      <c r="C803" s="7">
        <f>insurance!E802</f>
        <v>1</v>
      </c>
      <c r="D803" s="7">
        <f>insurance!H802</f>
        <v>7046.7222000000002</v>
      </c>
      <c r="E803" s="23">
        <v>1</v>
      </c>
    </row>
    <row r="804" spans="1:5" x14ac:dyDescent="0.35">
      <c r="A804" s="7">
        <f>insurance!B803</f>
        <v>64</v>
      </c>
      <c r="B804" s="7">
        <f>insurance!D803</f>
        <v>35.97</v>
      </c>
      <c r="C804" s="7">
        <f>insurance!E803</f>
        <v>0</v>
      </c>
      <c r="D804" s="7">
        <f>insurance!H803</f>
        <v>14313.846299999999</v>
      </c>
      <c r="E804" s="23">
        <v>1</v>
      </c>
    </row>
    <row r="805" spans="1:5" x14ac:dyDescent="0.35">
      <c r="A805" s="7">
        <f>insurance!B804</f>
        <v>21</v>
      </c>
      <c r="B805" s="7">
        <f>insurance!D804</f>
        <v>22.3</v>
      </c>
      <c r="C805" s="7">
        <f>insurance!E804</f>
        <v>1</v>
      </c>
      <c r="D805" s="7">
        <f>insurance!H804</f>
        <v>2103.08</v>
      </c>
      <c r="E805" s="23">
        <v>0</v>
      </c>
    </row>
    <row r="806" spans="1:5" x14ac:dyDescent="0.35">
      <c r="A806" s="7">
        <f>insurance!B805</f>
        <v>18</v>
      </c>
      <c r="B806" s="7">
        <f>insurance!D805</f>
        <v>42.24</v>
      </c>
      <c r="C806" s="7">
        <f>insurance!E805</f>
        <v>0</v>
      </c>
      <c r="D806" s="7">
        <f>insurance!H805</f>
        <v>38792.685599999997</v>
      </c>
      <c r="E806" s="23">
        <v>1</v>
      </c>
    </row>
    <row r="807" spans="1:5" x14ac:dyDescent="0.35">
      <c r="A807" s="7">
        <f>insurance!B806</f>
        <v>23</v>
      </c>
      <c r="B807" s="7">
        <f>insurance!D806</f>
        <v>26.51</v>
      </c>
      <c r="C807" s="7">
        <f>insurance!E806</f>
        <v>0</v>
      </c>
      <c r="D807" s="7">
        <f>insurance!H806</f>
        <v>1815.8759</v>
      </c>
      <c r="E807" s="23">
        <v>0</v>
      </c>
    </row>
    <row r="808" spans="1:5" x14ac:dyDescent="0.35">
      <c r="A808" s="7">
        <f>insurance!B807</f>
        <v>45</v>
      </c>
      <c r="B808" s="7">
        <f>insurance!D807</f>
        <v>35.814999999999998</v>
      </c>
      <c r="C808" s="7">
        <f>insurance!E807</f>
        <v>0</v>
      </c>
      <c r="D808" s="7">
        <f>insurance!H807</f>
        <v>7731.8578500000003</v>
      </c>
      <c r="E808" s="23">
        <v>1</v>
      </c>
    </row>
    <row r="809" spans="1:5" x14ac:dyDescent="0.35">
      <c r="A809" s="7">
        <f>insurance!B808</f>
        <v>40</v>
      </c>
      <c r="B809" s="7">
        <f>insurance!D808</f>
        <v>41.42</v>
      </c>
      <c r="C809" s="7">
        <f>insurance!E808</f>
        <v>1</v>
      </c>
      <c r="D809" s="7">
        <f>insurance!H808</f>
        <v>28476.734990000001</v>
      </c>
      <c r="E809" s="23">
        <v>1</v>
      </c>
    </row>
    <row r="810" spans="1:5" x14ac:dyDescent="0.35">
      <c r="A810" s="7">
        <f>insurance!B809</f>
        <v>19</v>
      </c>
      <c r="B810" s="7">
        <f>insurance!D809</f>
        <v>36.575000000000003</v>
      </c>
      <c r="C810" s="7">
        <f>insurance!E809</f>
        <v>0</v>
      </c>
      <c r="D810" s="7">
        <f>insurance!H809</f>
        <v>2136.8822500000001</v>
      </c>
      <c r="E810" s="23">
        <v>1</v>
      </c>
    </row>
    <row r="811" spans="1:5" x14ac:dyDescent="0.35">
      <c r="A811" s="7">
        <f>insurance!B810</f>
        <v>18</v>
      </c>
      <c r="B811" s="7">
        <f>insurance!D810</f>
        <v>30.14</v>
      </c>
      <c r="C811" s="7">
        <f>insurance!E810</f>
        <v>0</v>
      </c>
      <c r="D811" s="7">
        <f>insurance!H810</f>
        <v>1131.5065999999999</v>
      </c>
      <c r="E811" s="23">
        <v>0</v>
      </c>
    </row>
    <row r="812" spans="1:5" x14ac:dyDescent="0.35">
      <c r="A812" s="7">
        <f>insurance!B811</f>
        <v>25</v>
      </c>
      <c r="B812" s="7">
        <f>insurance!D811</f>
        <v>25.84</v>
      </c>
      <c r="C812" s="7">
        <f>insurance!E811</f>
        <v>1</v>
      </c>
      <c r="D812" s="7">
        <f>insurance!H811</f>
        <v>3309.7926000000002</v>
      </c>
      <c r="E812" s="23">
        <v>0</v>
      </c>
    </row>
    <row r="813" spans="1:5" x14ac:dyDescent="0.35">
      <c r="A813" s="7">
        <f>insurance!B812</f>
        <v>46</v>
      </c>
      <c r="B813" s="7">
        <f>insurance!D812</f>
        <v>30.8</v>
      </c>
      <c r="C813" s="7">
        <f>insurance!E812</f>
        <v>3</v>
      </c>
      <c r="D813" s="7">
        <f>insurance!H812</f>
        <v>9414.92</v>
      </c>
      <c r="E813" s="23">
        <v>1</v>
      </c>
    </row>
    <row r="814" spans="1:5" x14ac:dyDescent="0.35">
      <c r="A814" s="7">
        <f>insurance!B813</f>
        <v>33</v>
      </c>
      <c r="B814" s="7">
        <f>insurance!D813</f>
        <v>42.94</v>
      </c>
      <c r="C814" s="7">
        <f>insurance!E813</f>
        <v>3</v>
      </c>
      <c r="D814" s="7">
        <f>insurance!H813</f>
        <v>6360.9935999999998</v>
      </c>
      <c r="E814" s="23">
        <v>1</v>
      </c>
    </row>
    <row r="815" spans="1:5" x14ac:dyDescent="0.35">
      <c r="A815" s="7">
        <f>insurance!B814</f>
        <v>54</v>
      </c>
      <c r="B815" s="7">
        <f>insurance!D814</f>
        <v>21.01</v>
      </c>
      <c r="C815" s="7">
        <f>insurance!E814</f>
        <v>2</v>
      </c>
      <c r="D815" s="7">
        <f>insurance!H814</f>
        <v>11013.7119</v>
      </c>
      <c r="E815" s="23">
        <v>0</v>
      </c>
    </row>
    <row r="816" spans="1:5" x14ac:dyDescent="0.35">
      <c r="A816" s="7">
        <f>insurance!B815</f>
        <v>28</v>
      </c>
      <c r="B816" s="7">
        <f>insurance!D815</f>
        <v>22.515000000000001</v>
      </c>
      <c r="C816" s="7">
        <f>insurance!E815</f>
        <v>2</v>
      </c>
      <c r="D816" s="7">
        <f>insurance!H815</f>
        <v>4428.8878500000001</v>
      </c>
      <c r="E816" s="23">
        <v>0</v>
      </c>
    </row>
    <row r="817" spans="1:5" x14ac:dyDescent="0.35">
      <c r="A817" s="7">
        <f>insurance!B816</f>
        <v>36</v>
      </c>
      <c r="B817" s="7">
        <f>insurance!D816</f>
        <v>34.43</v>
      </c>
      <c r="C817" s="7">
        <f>insurance!E816</f>
        <v>2</v>
      </c>
      <c r="D817" s="7">
        <f>insurance!H816</f>
        <v>5584.3056999999999</v>
      </c>
      <c r="E817" s="23">
        <v>0</v>
      </c>
    </row>
    <row r="818" spans="1:5" x14ac:dyDescent="0.35">
      <c r="A818" s="7">
        <f>insurance!B817</f>
        <v>20</v>
      </c>
      <c r="B818" s="7">
        <f>insurance!D817</f>
        <v>31.46</v>
      </c>
      <c r="C818" s="7">
        <f>insurance!E817</f>
        <v>0</v>
      </c>
      <c r="D818" s="7">
        <f>insurance!H817</f>
        <v>1877.9294</v>
      </c>
      <c r="E818" s="23">
        <v>1</v>
      </c>
    </row>
    <row r="819" spans="1:5" x14ac:dyDescent="0.35">
      <c r="A819" s="7">
        <f>insurance!B818</f>
        <v>24</v>
      </c>
      <c r="B819" s="7">
        <f>insurance!D818</f>
        <v>24.225000000000001</v>
      </c>
      <c r="C819" s="7">
        <f>insurance!E818</f>
        <v>0</v>
      </c>
      <c r="D819" s="7">
        <f>insurance!H818</f>
        <v>2842.7607499999999</v>
      </c>
      <c r="E819" s="23">
        <v>1</v>
      </c>
    </row>
    <row r="820" spans="1:5" x14ac:dyDescent="0.35">
      <c r="A820" s="7">
        <f>insurance!B819</f>
        <v>23</v>
      </c>
      <c r="B820" s="7">
        <f>insurance!D819</f>
        <v>37.1</v>
      </c>
      <c r="C820" s="7">
        <f>insurance!E819</f>
        <v>3</v>
      </c>
      <c r="D820" s="7">
        <f>insurance!H819</f>
        <v>3597.596</v>
      </c>
      <c r="E820" s="23">
        <v>0</v>
      </c>
    </row>
    <row r="821" spans="1:5" x14ac:dyDescent="0.35">
      <c r="A821" s="7">
        <f>insurance!B820</f>
        <v>47</v>
      </c>
      <c r="B821" s="7">
        <f>insurance!D820</f>
        <v>26.125</v>
      </c>
      <c r="C821" s="7">
        <f>insurance!E820</f>
        <v>1</v>
      </c>
      <c r="D821" s="7">
        <f>insurance!H820</f>
        <v>23401.30575</v>
      </c>
      <c r="E821" s="23">
        <v>1</v>
      </c>
    </row>
    <row r="822" spans="1:5" x14ac:dyDescent="0.35">
      <c r="A822" s="7">
        <f>insurance!B821</f>
        <v>33</v>
      </c>
      <c r="B822" s="7">
        <f>insurance!D821</f>
        <v>35.53</v>
      </c>
      <c r="C822" s="7">
        <f>insurance!E821</f>
        <v>0</v>
      </c>
      <c r="D822" s="7">
        <f>insurance!H821</f>
        <v>55135.402090000003</v>
      </c>
      <c r="E822" s="23">
        <v>1</v>
      </c>
    </row>
    <row r="823" spans="1:5" x14ac:dyDescent="0.35">
      <c r="A823" s="7">
        <f>insurance!B822</f>
        <v>45</v>
      </c>
      <c r="B823" s="7">
        <f>insurance!D822</f>
        <v>33.700000000000003</v>
      </c>
      <c r="C823" s="7">
        <f>insurance!E822</f>
        <v>1</v>
      </c>
      <c r="D823" s="7">
        <f>insurance!H822</f>
        <v>7445.9179999999997</v>
      </c>
      <c r="E823" s="23">
        <v>0</v>
      </c>
    </row>
    <row r="824" spans="1:5" x14ac:dyDescent="0.35">
      <c r="A824" s="7">
        <f>insurance!B823</f>
        <v>26</v>
      </c>
      <c r="B824" s="7">
        <f>insurance!D823</f>
        <v>17.670000000000002</v>
      </c>
      <c r="C824" s="7">
        <f>insurance!E823</f>
        <v>0</v>
      </c>
      <c r="D824" s="7">
        <f>insurance!H823</f>
        <v>2680.9493000000002</v>
      </c>
      <c r="E824" s="23">
        <v>0</v>
      </c>
    </row>
    <row r="825" spans="1:5" x14ac:dyDescent="0.35">
      <c r="A825" s="7">
        <f>insurance!B824</f>
        <v>18</v>
      </c>
      <c r="B825" s="7">
        <f>insurance!D824</f>
        <v>31.13</v>
      </c>
      <c r="C825" s="7">
        <f>insurance!E824</f>
        <v>0</v>
      </c>
      <c r="D825" s="7">
        <f>insurance!H824</f>
        <v>1621.8827000000001</v>
      </c>
      <c r="E825" s="23">
        <v>1</v>
      </c>
    </row>
    <row r="826" spans="1:5" x14ac:dyDescent="0.35">
      <c r="A826" s="7">
        <f>insurance!B825</f>
        <v>44</v>
      </c>
      <c r="B826" s="7">
        <f>insurance!D825</f>
        <v>29.81</v>
      </c>
      <c r="C826" s="7">
        <f>insurance!E825</f>
        <v>2</v>
      </c>
      <c r="D826" s="7">
        <f>insurance!H825</f>
        <v>8219.2039000000004</v>
      </c>
      <c r="E826" s="23">
        <v>1</v>
      </c>
    </row>
    <row r="827" spans="1:5" x14ac:dyDescent="0.35">
      <c r="A827" s="7">
        <f>insurance!B826</f>
        <v>60</v>
      </c>
      <c r="B827" s="7">
        <f>insurance!D826</f>
        <v>24.32</v>
      </c>
      <c r="C827" s="7">
        <f>insurance!E826</f>
        <v>0</v>
      </c>
      <c r="D827" s="7">
        <f>insurance!H826</f>
        <v>12523.604799999999</v>
      </c>
      <c r="E827" s="23">
        <v>0</v>
      </c>
    </row>
    <row r="828" spans="1:5" x14ac:dyDescent="0.35">
      <c r="A828" s="7">
        <f>insurance!B827</f>
        <v>64</v>
      </c>
      <c r="B828" s="7">
        <f>insurance!D827</f>
        <v>31.824999999999999</v>
      </c>
      <c r="C828" s="7">
        <f>insurance!E827</f>
        <v>2</v>
      </c>
      <c r="D828" s="7">
        <f>insurance!H827</f>
        <v>16069.08475</v>
      </c>
      <c r="E828" s="23">
        <v>1</v>
      </c>
    </row>
    <row r="829" spans="1:5" x14ac:dyDescent="0.35">
      <c r="A829" s="7">
        <f>insurance!B828</f>
        <v>56</v>
      </c>
      <c r="B829" s="7">
        <f>insurance!D828</f>
        <v>31.79</v>
      </c>
      <c r="C829" s="7">
        <f>insurance!E828</f>
        <v>2</v>
      </c>
      <c r="D829" s="7">
        <f>insurance!H828</f>
        <v>43813.866099999999</v>
      </c>
      <c r="E829" s="23">
        <v>0</v>
      </c>
    </row>
    <row r="830" spans="1:5" x14ac:dyDescent="0.35">
      <c r="A830" s="7">
        <f>insurance!B829</f>
        <v>36</v>
      </c>
      <c r="B830" s="7">
        <f>insurance!D829</f>
        <v>28.024999999999999</v>
      </c>
      <c r="C830" s="7">
        <f>insurance!E829</f>
        <v>1</v>
      </c>
      <c r="D830" s="7">
        <f>insurance!H829</f>
        <v>20773.62775</v>
      </c>
      <c r="E830" s="23">
        <v>0</v>
      </c>
    </row>
    <row r="831" spans="1:5" x14ac:dyDescent="0.35">
      <c r="A831" s="7">
        <f>insurance!B830</f>
        <v>41</v>
      </c>
      <c r="B831" s="7">
        <f>insurance!D830</f>
        <v>30.78</v>
      </c>
      <c r="C831" s="7">
        <f>insurance!E830</f>
        <v>3</v>
      </c>
      <c r="D831" s="7">
        <f>insurance!H830</f>
        <v>39597.407200000001</v>
      </c>
      <c r="E831" s="23">
        <v>0</v>
      </c>
    </row>
    <row r="832" spans="1:5" x14ac:dyDescent="0.35">
      <c r="A832" s="7">
        <f>insurance!B831</f>
        <v>39</v>
      </c>
      <c r="B832" s="7">
        <f>insurance!D831</f>
        <v>21.85</v>
      </c>
      <c r="C832" s="7">
        <f>insurance!E831</f>
        <v>1</v>
      </c>
      <c r="D832" s="7">
        <f>insurance!H831</f>
        <v>6117.4944999999998</v>
      </c>
      <c r="E832" s="23">
        <v>0</v>
      </c>
    </row>
    <row r="833" spans="1:5" x14ac:dyDescent="0.35">
      <c r="A833" s="7">
        <f>insurance!B832</f>
        <v>63</v>
      </c>
      <c r="B833" s="7">
        <f>insurance!D832</f>
        <v>33.1</v>
      </c>
      <c r="C833" s="7">
        <f>insurance!E832</f>
        <v>0</v>
      </c>
      <c r="D833" s="7">
        <f>insurance!H832</f>
        <v>13393.755999999999</v>
      </c>
      <c r="E833" s="23">
        <v>0</v>
      </c>
    </row>
    <row r="834" spans="1:5" x14ac:dyDescent="0.35">
      <c r="A834" s="7">
        <f>insurance!B833</f>
        <v>36</v>
      </c>
      <c r="B834" s="7">
        <f>insurance!D833</f>
        <v>25.84</v>
      </c>
      <c r="C834" s="7">
        <f>insurance!E833</f>
        <v>0</v>
      </c>
      <c r="D834" s="7">
        <f>insurance!H833</f>
        <v>5266.3656000000001</v>
      </c>
      <c r="E834" s="23">
        <v>1</v>
      </c>
    </row>
    <row r="835" spans="1:5" x14ac:dyDescent="0.35">
      <c r="A835" s="7">
        <f>insurance!B834</f>
        <v>28</v>
      </c>
      <c r="B835" s="7">
        <f>insurance!D834</f>
        <v>23.844999999999999</v>
      </c>
      <c r="C835" s="7">
        <f>insurance!E834</f>
        <v>2</v>
      </c>
      <c r="D835" s="7">
        <f>insurance!H834</f>
        <v>4719.7365499999996</v>
      </c>
      <c r="E835" s="23">
        <v>1</v>
      </c>
    </row>
    <row r="836" spans="1:5" x14ac:dyDescent="0.35">
      <c r="A836" s="7">
        <f>insurance!B835</f>
        <v>58</v>
      </c>
      <c r="B836" s="7">
        <f>insurance!D835</f>
        <v>34.39</v>
      </c>
      <c r="C836" s="7">
        <f>insurance!E835</f>
        <v>0</v>
      </c>
      <c r="D836" s="7">
        <f>insurance!H835</f>
        <v>11743.9341</v>
      </c>
      <c r="E836" s="23">
        <v>0</v>
      </c>
    </row>
    <row r="837" spans="1:5" x14ac:dyDescent="0.35">
      <c r="A837" s="7">
        <f>insurance!B836</f>
        <v>36</v>
      </c>
      <c r="B837" s="7">
        <f>insurance!D836</f>
        <v>33.82</v>
      </c>
      <c r="C837" s="7">
        <f>insurance!E836</f>
        <v>1</v>
      </c>
      <c r="D837" s="7">
        <f>insurance!H836</f>
        <v>5377.4578000000001</v>
      </c>
      <c r="E837" s="23">
        <v>0</v>
      </c>
    </row>
    <row r="838" spans="1:5" x14ac:dyDescent="0.35">
      <c r="A838" s="7">
        <f>insurance!B837</f>
        <v>42</v>
      </c>
      <c r="B838" s="7">
        <f>insurance!D837</f>
        <v>35.97</v>
      </c>
      <c r="C838" s="7">
        <f>insurance!E837</f>
        <v>2</v>
      </c>
      <c r="D838" s="7">
        <f>insurance!H837</f>
        <v>7160.3302999999996</v>
      </c>
      <c r="E838" s="23">
        <v>0</v>
      </c>
    </row>
    <row r="839" spans="1:5" x14ac:dyDescent="0.35">
      <c r="A839" s="7">
        <f>insurance!B838</f>
        <v>36</v>
      </c>
      <c r="B839" s="7">
        <f>insurance!D838</f>
        <v>31.5</v>
      </c>
      <c r="C839" s="7">
        <f>insurance!E838</f>
        <v>0</v>
      </c>
      <c r="D839" s="7">
        <f>insurance!H838</f>
        <v>4402.2330000000002</v>
      </c>
      <c r="E839" s="23">
        <v>0</v>
      </c>
    </row>
    <row r="840" spans="1:5" x14ac:dyDescent="0.35">
      <c r="A840" s="7">
        <f>insurance!B839</f>
        <v>56</v>
      </c>
      <c r="B840" s="7">
        <f>insurance!D839</f>
        <v>28.31</v>
      </c>
      <c r="C840" s="7">
        <f>insurance!E839</f>
        <v>0</v>
      </c>
      <c r="D840" s="7">
        <f>insurance!H839</f>
        <v>11657.7189</v>
      </c>
      <c r="E840" s="23">
        <v>1</v>
      </c>
    </row>
    <row r="841" spans="1:5" x14ac:dyDescent="0.35">
      <c r="A841" s="7">
        <f>insurance!B840</f>
        <v>35</v>
      </c>
      <c r="B841" s="7">
        <f>insurance!D840</f>
        <v>23.465</v>
      </c>
      <c r="C841" s="7">
        <f>insurance!E840</f>
        <v>2</v>
      </c>
      <c r="D841" s="7">
        <f>insurance!H840</f>
        <v>6402.2913500000004</v>
      </c>
      <c r="E841" s="23">
        <v>1</v>
      </c>
    </row>
    <row r="842" spans="1:5" x14ac:dyDescent="0.35">
      <c r="A842" s="7">
        <f>insurance!B841</f>
        <v>59</v>
      </c>
      <c r="B842" s="7">
        <f>insurance!D841</f>
        <v>31.35</v>
      </c>
      <c r="C842" s="7">
        <f>insurance!E841</f>
        <v>0</v>
      </c>
      <c r="D842" s="7">
        <f>insurance!H841</f>
        <v>12622.1795</v>
      </c>
      <c r="E842" s="23">
        <v>1</v>
      </c>
    </row>
    <row r="843" spans="1:5" x14ac:dyDescent="0.35">
      <c r="A843" s="7">
        <f>insurance!B842</f>
        <v>21</v>
      </c>
      <c r="B843" s="7">
        <f>insurance!D842</f>
        <v>31.1</v>
      </c>
      <c r="C843" s="7">
        <f>insurance!E842</f>
        <v>0</v>
      </c>
      <c r="D843" s="7">
        <f>insurance!H842</f>
        <v>1526.3119999999999</v>
      </c>
      <c r="E843" s="23">
        <v>0</v>
      </c>
    </row>
    <row r="844" spans="1:5" x14ac:dyDescent="0.35">
      <c r="A844" s="7">
        <f>insurance!B843</f>
        <v>59</v>
      </c>
      <c r="B844" s="7">
        <f>insurance!D843</f>
        <v>24.7</v>
      </c>
      <c r="C844" s="7">
        <f>insurance!E843</f>
        <v>0</v>
      </c>
      <c r="D844" s="7">
        <f>insurance!H843</f>
        <v>12323.936</v>
      </c>
      <c r="E844" s="23">
        <v>0</v>
      </c>
    </row>
    <row r="845" spans="1:5" x14ac:dyDescent="0.35">
      <c r="A845" s="7">
        <f>insurance!B844</f>
        <v>23</v>
      </c>
      <c r="B845" s="7">
        <f>insurance!D844</f>
        <v>32.78</v>
      </c>
      <c r="C845" s="7">
        <f>insurance!E844</f>
        <v>2</v>
      </c>
      <c r="D845" s="7">
        <f>insurance!H844</f>
        <v>36021.011200000001</v>
      </c>
      <c r="E845" s="23">
        <v>1</v>
      </c>
    </row>
    <row r="846" spans="1:5" x14ac:dyDescent="0.35">
      <c r="A846" s="7">
        <f>insurance!B845</f>
        <v>57</v>
      </c>
      <c r="B846" s="7">
        <f>insurance!D845</f>
        <v>29.81</v>
      </c>
      <c r="C846" s="7">
        <f>insurance!E845</f>
        <v>0</v>
      </c>
      <c r="D846" s="7">
        <f>insurance!H845</f>
        <v>27533.912899999999</v>
      </c>
      <c r="E846" s="23">
        <v>1</v>
      </c>
    </row>
    <row r="847" spans="1:5" x14ac:dyDescent="0.35">
      <c r="A847" s="7">
        <f>insurance!B846</f>
        <v>53</v>
      </c>
      <c r="B847" s="7">
        <f>insurance!D846</f>
        <v>30.495000000000001</v>
      </c>
      <c r="C847" s="7">
        <f>insurance!E846</f>
        <v>0</v>
      </c>
      <c r="D847" s="7">
        <f>insurance!H846</f>
        <v>10072.055050000001</v>
      </c>
      <c r="E847" s="23">
        <v>0</v>
      </c>
    </row>
    <row r="848" spans="1:5" x14ac:dyDescent="0.35">
      <c r="A848" s="7">
        <f>insurance!B847</f>
        <v>60</v>
      </c>
      <c r="B848" s="7">
        <f>insurance!D847</f>
        <v>32.450000000000003</v>
      </c>
      <c r="C848" s="7">
        <f>insurance!E847</f>
        <v>0</v>
      </c>
      <c r="D848" s="7">
        <f>insurance!H847</f>
        <v>45008.955499999996</v>
      </c>
      <c r="E848" s="23">
        <v>1</v>
      </c>
    </row>
    <row r="849" spans="1:5" x14ac:dyDescent="0.35">
      <c r="A849" s="7">
        <f>insurance!B848</f>
        <v>51</v>
      </c>
      <c r="B849" s="7">
        <f>insurance!D848</f>
        <v>34.200000000000003</v>
      </c>
      <c r="C849" s="7">
        <f>insurance!E848</f>
        <v>1</v>
      </c>
      <c r="D849" s="7">
        <f>insurance!H848</f>
        <v>9872.7009999999991</v>
      </c>
      <c r="E849" s="23">
        <v>1</v>
      </c>
    </row>
    <row r="850" spans="1:5" x14ac:dyDescent="0.35">
      <c r="A850" s="7">
        <f>insurance!B849</f>
        <v>23</v>
      </c>
      <c r="B850" s="7">
        <f>insurance!D849</f>
        <v>50.38</v>
      </c>
      <c r="C850" s="7">
        <f>insurance!E849</f>
        <v>1</v>
      </c>
      <c r="D850" s="7">
        <f>insurance!H849</f>
        <v>2438.0551999999998</v>
      </c>
      <c r="E850" s="23">
        <v>0</v>
      </c>
    </row>
    <row r="851" spans="1:5" x14ac:dyDescent="0.35">
      <c r="A851" s="7">
        <f>insurance!B850</f>
        <v>27</v>
      </c>
      <c r="B851" s="7">
        <f>insurance!D850</f>
        <v>24.1</v>
      </c>
      <c r="C851" s="7">
        <f>insurance!E850</f>
        <v>0</v>
      </c>
      <c r="D851" s="7">
        <f>insurance!H850</f>
        <v>2974.1260000000002</v>
      </c>
      <c r="E851" s="23">
        <v>1</v>
      </c>
    </row>
    <row r="852" spans="1:5" x14ac:dyDescent="0.35">
      <c r="A852" s="7">
        <f>insurance!B851</f>
        <v>55</v>
      </c>
      <c r="B852" s="7">
        <f>insurance!D851</f>
        <v>32.774999999999999</v>
      </c>
      <c r="C852" s="7">
        <f>insurance!E851</f>
        <v>0</v>
      </c>
      <c r="D852" s="7">
        <f>insurance!H851</f>
        <v>10601.632250000001</v>
      </c>
      <c r="E852" s="23">
        <v>0</v>
      </c>
    </row>
    <row r="853" spans="1:5" x14ac:dyDescent="0.35">
      <c r="A853" s="7">
        <f>insurance!B852</f>
        <v>37</v>
      </c>
      <c r="B853" s="7">
        <f>insurance!D852</f>
        <v>30.78</v>
      </c>
      <c r="C853" s="7">
        <f>insurance!E852</f>
        <v>0</v>
      </c>
      <c r="D853" s="7">
        <f>insurance!H852</f>
        <v>37270.1512</v>
      </c>
      <c r="E853" s="23">
        <v>1</v>
      </c>
    </row>
    <row r="854" spans="1:5" x14ac:dyDescent="0.35">
      <c r="A854" s="7">
        <f>insurance!B853</f>
        <v>61</v>
      </c>
      <c r="B854" s="7">
        <f>insurance!D853</f>
        <v>32.299999999999997</v>
      </c>
      <c r="C854" s="7">
        <f>insurance!E853</f>
        <v>2</v>
      </c>
      <c r="D854" s="7">
        <f>insurance!H853</f>
        <v>14119.62</v>
      </c>
      <c r="E854" s="23">
        <v>0</v>
      </c>
    </row>
    <row r="855" spans="1:5" x14ac:dyDescent="0.35">
      <c r="A855" s="7">
        <f>insurance!B854</f>
        <v>46</v>
      </c>
      <c r="B855" s="7">
        <f>insurance!D854</f>
        <v>35.53</v>
      </c>
      <c r="C855" s="7">
        <f>insurance!E854</f>
        <v>0</v>
      </c>
      <c r="D855" s="7">
        <f>insurance!H854</f>
        <v>42111.664700000001</v>
      </c>
      <c r="E855" s="23">
        <v>1</v>
      </c>
    </row>
    <row r="856" spans="1:5" x14ac:dyDescent="0.35">
      <c r="A856" s="7">
        <f>insurance!B855</f>
        <v>53</v>
      </c>
      <c r="B856" s="7">
        <f>insurance!D855</f>
        <v>23.75</v>
      </c>
      <c r="C856" s="7">
        <f>insurance!E855</f>
        <v>2</v>
      </c>
      <c r="D856" s="7">
        <f>insurance!H855</f>
        <v>11729.6795</v>
      </c>
      <c r="E856" s="23">
        <v>1</v>
      </c>
    </row>
    <row r="857" spans="1:5" x14ac:dyDescent="0.35">
      <c r="A857" s="7">
        <f>insurance!B856</f>
        <v>49</v>
      </c>
      <c r="B857" s="7">
        <f>insurance!D856</f>
        <v>23.844999999999999</v>
      </c>
      <c r="C857" s="7">
        <f>insurance!E856</f>
        <v>3</v>
      </c>
      <c r="D857" s="7">
        <f>insurance!H856</f>
        <v>24106.912550000001</v>
      </c>
      <c r="E857" s="23">
        <v>1</v>
      </c>
    </row>
    <row r="858" spans="1:5" x14ac:dyDescent="0.35">
      <c r="A858" s="7">
        <f>insurance!B857</f>
        <v>20</v>
      </c>
      <c r="B858" s="7">
        <f>insurance!D857</f>
        <v>29.6</v>
      </c>
      <c r="C858" s="7">
        <f>insurance!E857</f>
        <v>0</v>
      </c>
      <c r="D858" s="7">
        <f>insurance!H857</f>
        <v>1875.3440000000001</v>
      </c>
      <c r="E858" s="23">
        <v>1</v>
      </c>
    </row>
    <row r="859" spans="1:5" x14ac:dyDescent="0.35">
      <c r="A859" s="7">
        <f>insurance!B858</f>
        <v>48</v>
      </c>
      <c r="B859" s="7">
        <f>insurance!D858</f>
        <v>33.11</v>
      </c>
      <c r="C859" s="7">
        <f>insurance!E858</f>
        <v>0</v>
      </c>
      <c r="D859" s="7">
        <f>insurance!H858</f>
        <v>40974.164900000003</v>
      </c>
      <c r="E859" s="23">
        <v>1</v>
      </c>
    </row>
    <row r="860" spans="1:5" x14ac:dyDescent="0.35">
      <c r="A860" s="7">
        <f>insurance!B859</f>
        <v>25</v>
      </c>
      <c r="B860" s="7">
        <f>insurance!D859</f>
        <v>24.13</v>
      </c>
      <c r="C860" s="7">
        <f>insurance!E859</f>
        <v>0</v>
      </c>
      <c r="D860" s="7">
        <f>insurance!H859</f>
        <v>15817.985699999999</v>
      </c>
      <c r="E860" s="23">
        <v>0</v>
      </c>
    </row>
    <row r="861" spans="1:5" x14ac:dyDescent="0.35">
      <c r="A861" s="7">
        <f>insurance!B860</f>
        <v>25</v>
      </c>
      <c r="B861" s="7">
        <f>insurance!D860</f>
        <v>32.229999999999997</v>
      </c>
      <c r="C861" s="7">
        <f>insurance!E860</f>
        <v>1</v>
      </c>
      <c r="D861" s="7">
        <f>insurance!H860</f>
        <v>18218.161390000001</v>
      </c>
      <c r="E861" s="23">
        <v>1</v>
      </c>
    </row>
    <row r="862" spans="1:5" x14ac:dyDescent="0.35">
      <c r="A862" s="7">
        <f>insurance!B861</f>
        <v>57</v>
      </c>
      <c r="B862" s="7">
        <f>insurance!D861</f>
        <v>28.1</v>
      </c>
      <c r="C862" s="7">
        <f>insurance!E861</f>
        <v>0</v>
      </c>
      <c r="D862" s="7">
        <f>insurance!H861</f>
        <v>10965.446</v>
      </c>
      <c r="E862" s="23">
        <v>0</v>
      </c>
    </row>
    <row r="863" spans="1:5" x14ac:dyDescent="0.35">
      <c r="A863" s="7">
        <f>insurance!B862</f>
        <v>37</v>
      </c>
      <c r="B863" s="7">
        <f>insurance!D862</f>
        <v>47.6</v>
      </c>
      <c r="C863" s="7">
        <f>insurance!E862</f>
        <v>2</v>
      </c>
      <c r="D863" s="7">
        <f>insurance!H862</f>
        <v>46113.510999999999</v>
      </c>
      <c r="E863" s="23">
        <v>1</v>
      </c>
    </row>
    <row r="864" spans="1:5" x14ac:dyDescent="0.35">
      <c r="A864" s="7">
        <f>insurance!B863</f>
        <v>38</v>
      </c>
      <c r="B864" s="7">
        <f>insurance!D863</f>
        <v>28</v>
      </c>
      <c r="C864" s="7">
        <f>insurance!E863</f>
        <v>3</v>
      </c>
      <c r="D864" s="7">
        <f>insurance!H863</f>
        <v>7151.0919999999996</v>
      </c>
      <c r="E864" s="23">
        <v>1</v>
      </c>
    </row>
    <row r="865" spans="1:5" x14ac:dyDescent="0.35">
      <c r="A865" s="7">
        <f>insurance!B864</f>
        <v>55</v>
      </c>
      <c r="B865" s="7">
        <f>insurance!D864</f>
        <v>33.534999999999997</v>
      </c>
      <c r="C865" s="7">
        <f>insurance!E864</f>
        <v>2</v>
      </c>
      <c r="D865" s="7">
        <f>insurance!H864</f>
        <v>12269.68865</v>
      </c>
      <c r="E865" s="23">
        <v>1</v>
      </c>
    </row>
    <row r="866" spans="1:5" x14ac:dyDescent="0.35">
      <c r="A866" s="7">
        <f>insurance!B865</f>
        <v>36</v>
      </c>
      <c r="B866" s="7">
        <f>insurance!D865</f>
        <v>19.855</v>
      </c>
      <c r="C866" s="7">
        <f>insurance!E865</f>
        <v>0</v>
      </c>
      <c r="D866" s="7">
        <f>insurance!H865</f>
        <v>5458.0464499999998</v>
      </c>
      <c r="E866" s="23">
        <v>1</v>
      </c>
    </row>
    <row r="867" spans="1:5" x14ac:dyDescent="0.35">
      <c r="A867" s="7">
        <f>insurance!B866</f>
        <v>51</v>
      </c>
      <c r="B867" s="7">
        <f>insurance!D866</f>
        <v>25.4</v>
      </c>
      <c r="C867" s="7">
        <f>insurance!E866</f>
        <v>0</v>
      </c>
      <c r="D867" s="7">
        <f>insurance!H866</f>
        <v>8782.4689999999991</v>
      </c>
      <c r="E867" s="23">
        <v>0</v>
      </c>
    </row>
    <row r="868" spans="1:5" x14ac:dyDescent="0.35">
      <c r="A868" s="7">
        <f>insurance!B867</f>
        <v>40</v>
      </c>
      <c r="B868" s="7">
        <f>insurance!D867</f>
        <v>29.9</v>
      </c>
      <c r="C868" s="7">
        <f>insurance!E867</f>
        <v>2</v>
      </c>
      <c r="D868" s="7">
        <f>insurance!H867</f>
        <v>6600.3609999999999</v>
      </c>
      <c r="E868" s="23">
        <v>0</v>
      </c>
    </row>
    <row r="869" spans="1:5" x14ac:dyDescent="0.35">
      <c r="A869" s="7">
        <f>insurance!B868</f>
        <v>18</v>
      </c>
      <c r="B869" s="7">
        <f>insurance!D868</f>
        <v>37.29</v>
      </c>
      <c r="C869" s="7">
        <f>insurance!E868</f>
        <v>0</v>
      </c>
      <c r="D869" s="7">
        <f>insurance!H868</f>
        <v>1141.4450999999999</v>
      </c>
      <c r="E869" s="23">
        <v>0</v>
      </c>
    </row>
    <row r="870" spans="1:5" x14ac:dyDescent="0.35">
      <c r="A870" s="7">
        <f>insurance!B869</f>
        <v>57</v>
      </c>
      <c r="B870" s="7">
        <f>insurance!D869</f>
        <v>43.7</v>
      </c>
      <c r="C870" s="7">
        <f>insurance!E869</f>
        <v>1</v>
      </c>
      <c r="D870" s="7">
        <f>insurance!H869</f>
        <v>11576.13</v>
      </c>
      <c r="E870" s="23">
        <v>0</v>
      </c>
    </row>
    <row r="871" spans="1:5" x14ac:dyDescent="0.35">
      <c r="A871" s="7">
        <f>insurance!B870</f>
        <v>61</v>
      </c>
      <c r="B871" s="7">
        <f>insurance!D870</f>
        <v>23.655000000000001</v>
      </c>
      <c r="C871" s="7">
        <f>insurance!E870</f>
        <v>0</v>
      </c>
      <c r="D871" s="7">
        <f>insurance!H870</f>
        <v>13129.603450000001</v>
      </c>
      <c r="E871" s="23">
        <v>0</v>
      </c>
    </row>
    <row r="872" spans="1:5" x14ac:dyDescent="0.35">
      <c r="A872" s="7">
        <f>insurance!B871</f>
        <v>25</v>
      </c>
      <c r="B872" s="7">
        <f>insurance!D871</f>
        <v>24.3</v>
      </c>
      <c r="C872" s="7">
        <f>insurance!E871</f>
        <v>3</v>
      </c>
      <c r="D872" s="7">
        <f>insurance!H871</f>
        <v>4391.652</v>
      </c>
      <c r="E872" s="23">
        <v>1</v>
      </c>
    </row>
    <row r="873" spans="1:5" x14ac:dyDescent="0.35">
      <c r="A873" s="7">
        <f>insurance!B872</f>
        <v>50</v>
      </c>
      <c r="B873" s="7">
        <f>insurance!D872</f>
        <v>36.200000000000003</v>
      </c>
      <c r="C873" s="7">
        <f>insurance!E872</f>
        <v>0</v>
      </c>
      <c r="D873" s="7">
        <f>insurance!H872</f>
        <v>8457.8179999999993</v>
      </c>
      <c r="E873" s="23">
        <v>0</v>
      </c>
    </row>
    <row r="874" spans="1:5" x14ac:dyDescent="0.35">
      <c r="A874" s="7">
        <f>insurance!B873</f>
        <v>26</v>
      </c>
      <c r="B874" s="7">
        <f>insurance!D873</f>
        <v>29.48</v>
      </c>
      <c r="C874" s="7">
        <f>insurance!E873</f>
        <v>1</v>
      </c>
      <c r="D874" s="7">
        <f>insurance!H873</f>
        <v>3392.3652000000002</v>
      </c>
      <c r="E874" s="23">
        <v>1</v>
      </c>
    </row>
    <row r="875" spans="1:5" x14ac:dyDescent="0.35">
      <c r="A875" s="7">
        <f>insurance!B874</f>
        <v>42</v>
      </c>
      <c r="B875" s="7">
        <f>insurance!D874</f>
        <v>24.86</v>
      </c>
      <c r="C875" s="7">
        <f>insurance!E874</f>
        <v>0</v>
      </c>
      <c r="D875" s="7">
        <f>insurance!H874</f>
        <v>5966.8873999999996</v>
      </c>
      <c r="E875" s="23">
        <v>0</v>
      </c>
    </row>
    <row r="876" spans="1:5" x14ac:dyDescent="0.35">
      <c r="A876" s="7">
        <f>insurance!B875</f>
        <v>43</v>
      </c>
      <c r="B876" s="7">
        <f>insurance!D875</f>
        <v>30.1</v>
      </c>
      <c r="C876" s="7">
        <f>insurance!E875</f>
        <v>1</v>
      </c>
      <c r="D876" s="7">
        <f>insurance!H875</f>
        <v>6849.0259999999998</v>
      </c>
      <c r="E876" s="23">
        <v>0</v>
      </c>
    </row>
    <row r="877" spans="1:5" x14ac:dyDescent="0.35">
      <c r="A877" s="7">
        <f>insurance!B876</f>
        <v>44</v>
      </c>
      <c r="B877" s="7">
        <f>insurance!D876</f>
        <v>21.85</v>
      </c>
      <c r="C877" s="7">
        <f>insurance!E876</f>
        <v>3</v>
      </c>
      <c r="D877" s="7">
        <f>insurance!H876</f>
        <v>8891.1394999999993</v>
      </c>
      <c r="E877" s="23">
        <v>0</v>
      </c>
    </row>
    <row r="878" spans="1:5" x14ac:dyDescent="0.35">
      <c r="A878" s="7">
        <f>insurance!B877</f>
        <v>23</v>
      </c>
      <c r="B878" s="7">
        <f>insurance!D877</f>
        <v>28.12</v>
      </c>
      <c r="C878" s="7">
        <f>insurance!E877</f>
        <v>0</v>
      </c>
      <c r="D878" s="7">
        <f>insurance!H877</f>
        <v>2690.1138000000001</v>
      </c>
      <c r="E878" s="23">
        <v>1</v>
      </c>
    </row>
    <row r="879" spans="1:5" x14ac:dyDescent="0.35">
      <c r="A879" s="7">
        <f>insurance!B878</f>
        <v>49</v>
      </c>
      <c r="B879" s="7">
        <f>insurance!D878</f>
        <v>27.1</v>
      </c>
      <c r="C879" s="7">
        <f>insurance!E878</f>
        <v>1</v>
      </c>
      <c r="D879" s="7">
        <f>insurance!H878</f>
        <v>26140.3603</v>
      </c>
      <c r="E879" s="23">
        <v>1</v>
      </c>
    </row>
    <row r="880" spans="1:5" x14ac:dyDescent="0.35">
      <c r="A880" s="7">
        <f>insurance!B879</f>
        <v>33</v>
      </c>
      <c r="B880" s="7">
        <f>insurance!D879</f>
        <v>33.44</v>
      </c>
      <c r="C880" s="7">
        <f>insurance!E879</f>
        <v>5</v>
      </c>
      <c r="D880" s="7">
        <f>insurance!H879</f>
        <v>6653.7885999999999</v>
      </c>
      <c r="E880" s="23">
        <v>0</v>
      </c>
    </row>
    <row r="881" spans="1:5" x14ac:dyDescent="0.35">
      <c r="A881" s="7">
        <f>insurance!B880</f>
        <v>41</v>
      </c>
      <c r="B881" s="7">
        <f>insurance!D880</f>
        <v>28.8</v>
      </c>
      <c r="C881" s="7">
        <f>insurance!E880</f>
        <v>1</v>
      </c>
      <c r="D881" s="7">
        <f>insurance!H880</f>
        <v>6282.2349999999997</v>
      </c>
      <c r="E881" s="23">
        <v>0</v>
      </c>
    </row>
    <row r="882" spans="1:5" x14ac:dyDescent="0.35">
      <c r="A882" s="7">
        <f>insurance!B881</f>
        <v>37</v>
      </c>
      <c r="B882" s="7">
        <f>insurance!D881</f>
        <v>29.5</v>
      </c>
      <c r="C882" s="7">
        <f>insurance!E881</f>
        <v>2</v>
      </c>
      <c r="D882" s="7">
        <f>insurance!H881</f>
        <v>6311.9520000000002</v>
      </c>
      <c r="E882" s="23">
        <v>1</v>
      </c>
    </row>
    <row r="883" spans="1:5" x14ac:dyDescent="0.35">
      <c r="A883" s="7">
        <f>insurance!B882</f>
        <v>22</v>
      </c>
      <c r="B883" s="7">
        <f>insurance!D882</f>
        <v>34.799999999999997</v>
      </c>
      <c r="C883" s="7">
        <f>insurance!E882</f>
        <v>3</v>
      </c>
      <c r="D883" s="7">
        <f>insurance!H882</f>
        <v>3443.0639999999999</v>
      </c>
      <c r="E883" s="23">
        <v>0</v>
      </c>
    </row>
    <row r="884" spans="1:5" x14ac:dyDescent="0.35">
      <c r="A884" s="7">
        <f>insurance!B883</f>
        <v>23</v>
      </c>
      <c r="B884" s="7">
        <f>insurance!D883</f>
        <v>27.36</v>
      </c>
      <c r="C884" s="7">
        <f>insurance!E883</f>
        <v>1</v>
      </c>
      <c r="D884" s="7">
        <f>insurance!H883</f>
        <v>2789.0574000000001</v>
      </c>
      <c r="E884" s="23">
        <v>0</v>
      </c>
    </row>
    <row r="885" spans="1:5" x14ac:dyDescent="0.35">
      <c r="A885" s="7">
        <f>insurance!B884</f>
        <v>21</v>
      </c>
      <c r="B885" s="7">
        <f>insurance!D884</f>
        <v>22.135000000000002</v>
      </c>
      <c r="C885" s="7">
        <f>insurance!E884</f>
        <v>0</v>
      </c>
      <c r="D885" s="7">
        <f>insurance!H884</f>
        <v>2585.8506499999999</v>
      </c>
      <c r="E885" s="23">
        <v>1</v>
      </c>
    </row>
    <row r="886" spans="1:5" x14ac:dyDescent="0.35">
      <c r="A886" s="7">
        <f>insurance!B885</f>
        <v>51</v>
      </c>
      <c r="B886" s="7">
        <f>insurance!D885</f>
        <v>37.049999999999997</v>
      </c>
      <c r="C886" s="7">
        <f>insurance!E885</f>
        <v>3</v>
      </c>
      <c r="D886" s="7">
        <f>insurance!H885</f>
        <v>46255.112500000003</v>
      </c>
      <c r="E886" s="23">
        <v>1</v>
      </c>
    </row>
    <row r="887" spans="1:5" x14ac:dyDescent="0.35">
      <c r="A887" s="7">
        <f>insurance!B886</f>
        <v>25</v>
      </c>
      <c r="B887" s="7">
        <f>insurance!D886</f>
        <v>26.695</v>
      </c>
      <c r="C887" s="7">
        <f>insurance!E886</f>
        <v>4</v>
      </c>
      <c r="D887" s="7">
        <f>insurance!H886</f>
        <v>4877.9810500000003</v>
      </c>
      <c r="E887" s="23">
        <v>0</v>
      </c>
    </row>
    <row r="888" spans="1:5" x14ac:dyDescent="0.35">
      <c r="A888" s="7">
        <f>insurance!B887</f>
        <v>32</v>
      </c>
      <c r="B888" s="7">
        <f>insurance!D887</f>
        <v>28.93</v>
      </c>
      <c r="C888" s="7">
        <f>insurance!E887</f>
        <v>1</v>
      </c>
      <c r="D888" s="7">
        <f>insurance!H887</f>
        <v>19719.6947</v>
      </c>
      <c r="E888" s="23">
        <v>0</v>
      </c>
    </row>
    <row r="889" spans="1:5" x14ac:dyDescent="0.35">
      <c r="A889" s="7">
        <f>insurance!B888</f>
        <v>57</v>
      </c>
      <c r="B889" s="7">
        <f>insurance!D888</f>
        <v>28.975000000000001</v>
      </c>
      <c r="C889" s="7">
        <f>insurance!E888</f>
        <v>0</v>
      </c>
      <c r="D889" s="7">
        <f>insurance!H888</f>
        <v>27218.437249999999</v>
      </c>
      <c r="E889" s="23">
        <v>0</v>
      </c>
    </row>
    <row r="890" spans="1:5" x14ac:dyDescent="0.35">
      <c r="A890" s="7">
        <f>insurance!B889</f>
        <v>36</v>
      </c>
      <c r="B890" s="7">
        <f>insurance!D889</f>
        <v>30.02</v>
      </c>
      <c r="C890" s="7">
        <f>insurance!E889</f>
        <v>0</v>
      </c>
      <c r="D890" s="7">
        <f>insurance!H889</f>
        <v>5272.1758</v>
      </c>
      <c r="E890" s="23">
        <v>1</v>
      </c>
    </row>
    <row r="891" spans="1:5" x14ac:dyDescent="0.35">
      <c r="A891" s="7">
        <f>insurance!B890</f>
        <v>22</v>
      </c>
      <c r="B891" s="7">
        <f>insurance!D890</f>
        <v>39.5</v>
      </c>
      <c r="C891" s="7">
        <f>insurance!E890</f>
        <v>0</v>
      </c>
      <c r="D891" s="7">
        <f>insurance!H890</f>
        <v>1682.597</v>
      </c>
      <c r="E891" s="23">
        <v>0</v>
      </c>
    </row>
    <row r="892" spans="1:5" x14ac:dyDescent="0.35">
      <c r="A892" s="7">
        <f>insurance!B891</f>
        <v>57</v>
      </c>
      <c r="B892" s="7">
        <f>insurance!D891</f>
        <v>33.630000000000003</v>
      </c>
      <c r="C892" s="7">
        <f>insurance!E891</f>
        <v>1</v>
      </c>
      <c r="D892" s="7">
        <f>insurance!H891</f>
        <v>11945.1327</v>
      </c>
      <c r="E892" s="23">
        <v>0</v>
      </c>
    </row>
    <row r="893" spans="1:5" x14ac:dyDescent="0.35">
      <c r="A893" s="7">
        <f>insurance!B892</f>
        <v>64</v>
      </c>
      <c r="B893" s="7">
        <f>insurance!D892</f>
        <v>26.885000000000002</v>
      </c>
      <c r="C893" s="7">
        <f>insurance!E892</f>
        <v>0</v>
      </c>
      <c r="D893" s="7">
        <f>insurance!H892</f>
        <v>29330.98315</v>
      </c>
      <c r="E893" s="23">
        <v>1</v>
      </c>
    </row>
    <row r="894" spans="1:5" x14ac:dyDescent="0.35">
      <c r="A894" s="7">
        <f>insurance!B893</f>
        <v>36</v>
      </c>
      <c r="B894" s="7">
        <f>insurance!D893</f>
        <v>29.04</v>
      </c>
      <c r="C894" s="7">
        <f>insurance!E893</f>
        <v>4</v>
      </c>
      <c r="D894" s="7">
        <f>insurance!H893</f>
        <v>7243.8136000000004</v>
      </c>
      <c r="E894" s="23">
        <v>1</v>
      </c>
    </row>
    <row r="895" spans="1:5" x14ac:dyDescent="0.35">
      <c r="A895" s="7">
        <f>insurance!B894</f>
        <v>54</v>
      </c>
      <c r="B895" s="7">
        <f>insurance!D894</f>
        <v>24.035</v>
      </c>
      <c r="C895" s="7">
        <f>insurance!E894</f>
        <v>0</v>
      </c>
      <c r="D895" s="7">
        <f>insurance!H894</f>
        <v>10422.916649999999</v>
      </c>
      <c r="E895" s="23">
        <v>0</v>
      </c>
    </row>
    <row r="896" spans="1:5" x14ac:dyDescent="0.35">
      <c r="A896" s="7">
        <f>insurance!B895</f>
        <v>47</v>
      </c>
      <c r="B896" s="7">
        <f>insurance!D895</f>
        <v>38.94</v>
      </c>
      <c r="C896" s="7">
        <f>insurance!E895</f>
        <v>2</v>
      </c>
      <c r="D896" s="7">
        <f>insurance!H895</f>
        <v>44202.653599999998</v>
      </c>
      <c r="E896" s="23">
        <v>0</v>
      </c>
    </row>
    <row r="897" spans="1:5" x14ac:dyDescent="0.35">
      <c r="A897" s="7">
        <f>insurance!B896</f>
        <v>62</v>
      </c>
      <c r="B897" s="7">
        <f>insurance!D896</f>
        <v>32.11</v>
      </c>
      <c r="C897" s="7">
        <f>insurance!E896</f>
        <v>0</v>
      </c>
      <c r="D897" s="7">
        <f>insurance!H896</f>
        <v>13555.0049</v>
      </c>
      <c r="E897" s="23">
        <v>0</v>
      </c>
    </row>
    <row r="898" spans="1:5" x14ac:dyDescent="0.35">
      <c r="A898" s="7">
        <f>insurance!B897</f>
        <v>61</v>
      </c>
      <c r="B898" s="7">
        <f>insurance!D897</f>
        <v>44</v>
      </c>
      <c r="C898" s="7">
        <f>insurance!E897</f>
        <v>0</v>
      </c>
      <c r="D898" s="7">
        <f>insurance!H897</f>
        <v>13063.883</v>
      </c>
      <c r="E898" s="23">
        <v>1</v>
      </c>
    </row>
    <row r="899" spans="1:5" x14ac:dyDescent="0.35">
      <c r="A899" s="7">
        <f>insurance!B898</f>
        <v>43</v>
      </c>
      <c r="B899" s="7">
        <f>insurance!D898</f>
        <v>20.045000000000002</v>
      </c>
      <c r="C899" s="7">
        <f>insurance!E898</f>
        <v>2</v>
      </c>
      <c r="D899" s="7">
        <f>insurance!H898</f>
        <v>19798.054550000001</v>
      </c>
      <c r="E899" s="23">
        <v>1</v>
      </c>
    </row>
    <row r="900" spans="1:5" x14ac:dyDescent="0.35">
      <c r="A900" s="7">
        <f>insurance!B899</f>
        <v>19</v>
      </c>
      <c r="B900" s="7">
        <f>insurance!D899</f>
        <v>25.555</v>
      </c>
      <c r="C900" s="7">
        <f>insurance!E899</f>
        <v>1</v>
      </c>
      <c r="D900" s="7">
        <f>insurance!H899</f>
        <v>2221.5644499999999</v>
      </c>
      <c r="E900" s="23">
        <v>0</v>
      </c>
    </row>
    <row r="901" spans="1:5" x14ac:dyDescent="0.35">
      <c r="A901" s="7">
        <f>insurance!B900</f>
        <v>18</v>
      </c>
      <c r="B901" s="7">
        <f>insurance!D900</f>
        <v>40.26</v>
      </c>
      <c r="C901" s="7">
        <f>insurance!E900</f>
        <v>0</v>
      </c>
      <c r="D901" s="7">
        <f>insurance!H900</f>
        <v>1634.5734</v>
      </c>
      <c r="E901" s="23">
        <v>1</v>
      </c>
    </row>
    <row r="902" spans="1:5" x14ac:dyDescent="0.35">
      <c r="A902" s="7">
        <f>insurance!B901</f>
        <v>19</v>
      </c>
      <c r="B902" s="7">
        <f>insurance!D901</f>
        <v>22.515000000000001</v>
      </c>
      <c r="C902" s="7">
        <f>insurance!E901</f>
        <v>0</v>
      </c>
      <c r="D902" s="7">
        <f>insurance!H901</f>
        <v>2117.3388500000001</v>
      </c>
      <c r="E902" s="23">
        <v>1</v>
      </c>
    </row>
    <row r="903" spans="1:5" x14ac:dyDescent="0.35">
      <c r="A903" s="7">
        <f>insurance!B902</f>
        <v>49</v>
      </c>
      <c r="B903" s="7">
        <f>insurance!D902</f>
        <v>22.515000000000001</v>
      </c>
      <c r="C903" s="7">
        <f>insurance!E902</f>
        <v>0</v>
      </c>
      <c r="D903" s="7">
        <f>insurance!H902</f>
        <v>8688.8588500000005</v>
      </c>
      <c r="E903" s="23">
        <v>0</v>
      </c>
    </row>
    <row r="904" spans="1:5" x14ac:dyDescent="0.35">
      <c r="A904" s="7">
        <f>insurance!B903</f>
        <v>60</v>
      </c>
      <c r="B904" s="7">
        <f>insurance!D903</f>
        <v>40.92</v>
      </c>
      <c r="C904" s="7">
        <f>insurance!E903</f>
        <v>0</v>
      </c>
      <c r="D904" s="7">
        <f>insurance!H903</f>
        <v>48673.558799999999</v>
      </c>
      <c r="E904" s="23">
        <v>0</v>
      </c>
    </row>
    <row r="905" spans="1:5" x14ac:dyDescent="0.35">
      <c r="A905" s="7">
        <f>insurance!B904</f>
        <v>26</v>
      </c>
      <c r="B905" s="7">
        <f>insurance!D904</f>
        <v>27.265000000000001</v>
      </c>
      <c r="C905" s="7">
        <f>insurance!E904</f>
        <v>3</v>
      </c>
      <c r="D905" s="7">
        <f>insurance!H904</f>
        <v>4661.2863500000003</v>
      </c>
      <c r="E905" s="23">
        <v>0</v>
      </c>
    </row>
    <row r="906" spans="1:5" x14ac:dyDescent="0.35">
      <c r="A906" s="7">
        <f>insurance!B905</f>
        <v>49</v>
      </c>
      <c r="B906" s="7">
        <f>insurance!D905</f>
        <v>36.85</v>
      </c>
      <c r="C906" s="7">
        <f>insurance!E905</f>
        <v>0</v>
      </c>
      <c r="D906" s="7">
        <f>insurance!H905</f>
        <v>8125.7844999999998</v>
      </c>
      <c r="E906" s="23">
        <v>0</v>
      </c>
    </row>
    <row r="907" spans="1:5" x14ac:dyDescent="0.35">
      <c r="A907" s="7">
        <f>insurance!B906</f>
        <v>60</v>
      </c>
      <c r="B907" s="7">
        <f>insurance!D906</f>
        <v>35.1</v>
      </c>
      <c r="C907" s="7">
        <f>insurance!E906</f>
        <v>0</v>
      </c>
      <c r="D907" s="7">
        <f>insurance!H906</f>
        <v>12644.589</v>
      </c>
      <c r="E907" s="23">
        <v>1</v>
      </c>
    </row>
    <row r="908" spans="1:5" x14ac:dyDescent="0.35">
      <c r="A908" s="7">
        <f>insurance!B907</f>
        <v>26</v>
      </c>
      <c r="B908" s="7">
        <f>insurance!D907</f>
        <v>29.355</v>
      </c>
      <c r="C908" s="7">
        <f>insurance!E907</f>
        <v>2</v>
      </c>
      <c r="D908" s="7">
        <f>insurance!H907</f>
        <v>4564.1914500000003</v>
      </c>
      <c r="E908" s="23">
        <v>1</v>
      </c>
    </row>
    <row r="909" spans="1:5" x14ac:dyDescent="0.35">
      <c r="A909" s="7">
        <f>insurance!B908</f>
        <v>27</v>
      </c>
      <c r="B909" s="7">
        <f>insurance!D908</f>
        <v>32.585000000000001</v>
      </c>
      <c r="C909" s="7">
        <f>insurance!E908</f>
        <v>3</v>
      </c>
      <c r="D909" s="7">
        <f>insurance!H908</f>
        <v>4846.9201499999999</v>
      </c>
      <c r="E909" s="23">
        <v>0</v>
      </c>
    </row>
    <row r="910" spans="1:5" x14ac:dyDescent="0.35">
      <c r="A910" s="7">
        <f>insurance!B909</f>
        <v>44</v>
      </c>
      <c r="B910" s="7">
        <f>insurance!D909</f>
        <v>32.340000000000003</v>
      </c>
      <c r="C910" s="7">
        <f>insurance!E909</f>
        <v>1</v>
      </c>
      <c r="D910" s="7">
        <f>insurance!H909</f>
        <v>7633.7205999999996</v>
      </c>
      <c r="E910" s="23">
        <v>1</v>
      </c>
    </row>
    <row r="911" spans="1:5" x14ac:dyDescent="0.35">
      <c r="A911" s="7">
        <f>insurance!B910</f>
        <v>63</v>
      </c>
      <c r="B911" s="7">
        <f>insurance!D910</f>
        <v>39.799999999999997</v>
      </c>
      <c r="C911" s="7">
        <f>insurance!E910</f>
        <v>3</v>
      </c>
      <c r="D911" s="7">
        <f>insurance!H910</f>
        <v>15170.069</v>
      </c>
      <c r="E911" s="23">
        <v>0</v>
      </c>
    </row>
    <row r="912" spans="1:5" x14ac:dyDescent="0.35">
      <c r="A912" s="7">
        <f>insurance!B911</f>
        <v>32</v>
      </c>
      <c r="B912" s="7">
        <f>insurance!D911</f>
        <v>24.6</v>
      </c>
      <c r="C912" s="7">
        <f>insurance!E911</f>
        <v>0</v>
      </c>
      <c r="D912" s="7">
        <f>insurance!H911</f>
        <v>17496.306</v>
      </c>
      <c r="E912" s="23">
        <v>1</v>
      </c>
    </row>
    <row r="913" spans="1:5" x14ac:dyDescent="0.35">
      <c r="A913" s="7">
        <f>insurance!B912</f>
        <v>22</v>
      </c>
      <c r="B913" s="7">
        <f>insurance!D912</f>
        <v>28.31</v>
      </c>
      <c r="C913" s="7">
        <f>insurance!E912</f>
        <v>1</v>
      </c>
      <c r="D913" s="7">
        <f>insurance!H912</f>
        <v>2639.0428999999999</v>
      </c>
      <c r="E913" s="23">
        <v>0</v>
      </c>
    </row>
    <row r="914" spans="1:5" x14ac:dyDescent="0.35">
      <c r="A914" s="7">
        <f>insurance!B913</f>
        <v>18</v>
      </c>
      <c r="B914" s="7">
        <f>insurance!D913</f>
        <v>31.73</v>
      </c>
      <c r="C914" s="7">
        <f>insurance!E913</f>
        <v>0</v>
      </c>
      <c r="D914" s="7">
        <f>insurance!H913</f>
        <v>33732.686699999998</v>
      </c>
      <c r="E914" s="23">
        <v>0</v>
      </c>
    </row>
    <row r="915" spans="1:5" x14ac:dyDescent="0.35">
      <c r="A915" s="7">
        <f>insurance!B914</f>
        <v>59</v>
      </c>
      <c r="B915" s="7">
        <f>insurance!D914</f>
        <v>26.695</v>
      </c>
      <c r="C915" s="7">
        <f>insurance!E914</f>
        <v>3</v>
      </c>
      <c r="D915" s="7">
        <f>insurance!H914</f>
        <v>14382.709049999999</v>
      </c>
      <c r="E915" s="23">
        <v>1</v>
      </c>
    </row>
    <row r="916" spans="1:5" x14ac:dyDescent="0.35">
      <c r="A916" s="7">
        <f>insurance!B915</f>
        <v>44</v>
      </c>
      <c r="B916" s="7">
        <f>insurance!D915</f>
        <v>27.5</v>
      </c>
      <c r="C916" s="7">
        <f>insurance!E915</f>
        <v>1</v>
      </c>
      <c r="D916" s="7">
        <f>insurance!H915</f>
        <v>7626.9930000000004</v>
      </c>
      <c r="E916" s="23">
        <v>1</v>
      </c>
    </row>
    <row r="917" spans="1:5" x14ac:dyDescent="0.35">
      <c r="A917" s="7">
        <f>insurance!B916</f>
        <v>33</v>
      </c>
      <c r="B917" s="7">
        <f>insurance!D916</f>
        <v>24.605</v>
      </c>
      <c r="C917" s="7">
        <f>insurance!E916</f>
        <v>2</v>
      </c>
      <c r="D917" s="7">
        <f>insurance!H916</f>
        <v>5257.5079500000002</v>
      </c>
      <c r="E917" s="23">
        <v>0</v>
      </c>
    </row>
    <row r="918" spans="1:5" x14ac:dyDescent="0.35">
      <c r="A918" s="7">
        <f>insurance!B917</f>
        <v>24</v>
      </c>
      <c r="B918" s="7">
        <f>insurance!D917</f>
        <v>33.99</v>
      </c>
      <c r="C918" s="7">
        <f>insurance!E917</f>
        <v>0</v>
      </c>
      <c r="D918" s="7">
        <f>insurance!H917</f>
        <v>2473.3341</v>
      </c>
      <c r="E918" s="23">
        <v>1</v>
      </c>
    </row>
    <row r="919" spans="1:5" x14ac:dyDescent="0.35">
      <c r="A919" s="7">
        <f>insurance!B918</f>
        <v>43</v>
      </c>
      <c r="B919" s="7">
        <f>insurance!D918</f>
        <v>26.885000000000002</v>
      </c>
      <c r="C919" s="7">
        <f>insurance!E918</f>
        <v>0</v>
      </c>
      <c r="D919" s="7">
        <f>insurance!H918</f>
        <v>21774.32215</v>
      </c>
      <c r="E919" s="23">
        <v>1</v>
      </c>
    </row>
    <row r="920" spans="1:5" x14ac:dyDescent="0.35">
      <c r="A920" s="7">
        <f>insurance!B919</f>
        <v>45</v>
      </c>
      <c r="B920" s="7">
        <f>insurance!D919</f>
        <v>22.895</v>
      </c>
      <c r="C920" s="7">
        <f>insurance!E919</f>
        <v>0</v>
      </c>
      <c r="D920" s="7">
        <f>insurance!H919</f>
        <v>35069.374519999998</v>
      </c>
      <c r="E920" s="23">
        <v>0</v>
      </c>
    </row>
    <row r="921" spans="1:5" x14ac:dyDescent="0.35">
      <c r="A921" s="7">
        <f>insurance!B920</f>
        <v>61</v>
      </c>
      <c r="B921" s="7">
        <f>insurance!D920</f>
        <v>28.2</v>
      </c>
      <c r="C921" s="7">
        <f>insurance!E920</f>
        <v>0</v>
      </c>
      <c r="D921" s="7">
        <f>insurance!H920</f>
        <v>13041.921</v>
      </c>
      <c r="E921" s="23">
        <v>1</v>
      </c>
    </row>
    <row r="922" spans="1:5" x14ac:dyDescent="0.35">
      <c r="A922" s="7">
        <f>insurance!B921</f>
        <v>35</v>
      </c>
      <c r="B922" s="7">
        <f>insurance!D921</f>
        <v>34.21</v>
      </c>
      <c r="C922" s="7">
        <f>insurance!E921</f>
        <v>1</v>
      </c>
      <c r="D922" s="7">
        <f>insurance!H921</f>
        <v>5245.2268999999997</v>
      </c>
      <c r="E922" s="23">
        <v>1</v>
      </c>
    </row>
    <row r="923" spans="1:5" x14ac:dyDescent="0.35">
      <c r="A923" s="7">
        <f>insurance!B922</f>
        <v>62</v>
      </c>
      <c r="B923" s="7">
        <f>insurance!D922</f>
        <v>25</v>
      </c>
      <c r="C923" s="7">
        <f>insurance!E922</f>
        <v>0</v>
      </c>
      <c r="D923" s="7">
        <f>insurance!H922</f>
        <v>13451.121999999999</v>
      </c>
      <c r="E923" s="23">
        <v>1</v>
      </c>
    </row>
    <row r="924" spans="1:5" x14ac:dyDescent="0.35">
      <c r="A924" s="7">
        <f>insurance!B923</f>
        <v>62</v>
      </c>
      <c r="B924" s="7">
        <f>insurance!D923</f>
        <v>33.200000000000003</v>
      </c>
      <c r="C924" s="7">
        <f>insurance!E923</f>
        <v>0</v>
      </c>
      <c r="D924" s="7">
        <f>insurance!H923</f>
        <v>13462.52</v>
      </c>
      <c r="E924" s="23">
        <v>1</v>
      </c>
    </row>
    <row r="925" spans="1:5" x14ac:dyDescent="0.35">
      <c r="A925" s="7">
        <f>insurance!B924</f>
        <v>38</v>
      </c>
      <c r="B925" s="7">
        <f>insurance!D924</f>
        <v>31</v>
      </c>
      <c r="C925" s="7">
        <f>insurance!E924</f>
        <v>1</v>
      </c>
      <c r="D925" s="7">
        <f>insurance!H924</f>
        <v>5488.2619999999997</v>
      </c>
      <c r="E925" s="23">
        <v>0</v>
      </c>
    </row>
    <row r="926" spans="1:5" x14ac:dyDescent="0.35">
      <c r="A926" s="7">
        <f>insurance!B925</f>
        <v>34</v>
      </c>
      <c r="B926" s="7">
        <f>insurance!D925</f>
        <v>35.814999999999998</v>
      </c>
      <c r="C926" s="7">
        <f>insurance!E925</f>
        <v>0</v>
      </c>
      <c r="D926" s="7">
        <f>insurance!H925</f>
        <v>4320.4108500000002</v>
      </c>
      <c r="E926" s="23">
        <v>0</v>
      </c>
    </row>
    <row r="927" spans="1:5" x14ac:dyDescent="0.35">
      <c r="A927" s="7">
        <f>insurance!B926</f>
        <v>43</v>
      </c>
      <c r="B927" s="7">
        <f>insurance!D926</f>
        <v>23.2</v>
      </c>
      <c r="C927" s="7">
        <f>insurance!E926</f>
        <v>0</v>
      </c>
      <c r="D927" s="7">
        <f>insurance!H926</f>
        <v>6250.4350000000004</v>
      </c>
      <c r="E927" s="23">
        <v>0</v>
      </c>
    </row>
    <row r="928" spans="1:5" x14ac:dyDescent="0.35">
      <c r="A928" s="7">
        <f>insurance!B927</f>
        <v>50</v>
      </c>
      <c r="B928" s="7">
        <f>insurance!D927</f>
        <v>32.11</v>
      </c>
      <c r="C928" s="7">
        <f>insurance!E927</f>
        <v>2</v>
      </c>
      <c r="D928" s="7">
        <f>insurance!H927</f>
        <v>25333.332839999999</v>
      </c>
      <c r="E928" s="23">
        <v>0</v>
      </c>
    </row>
    <row r="929" spans="1:5" x14ac:dyDescent="0.35">
      <c r="A929" s="7">
        <f>insurance!B928</f>
        <v>19</v>
      </c>
      <c r="B929" s="7">
        <f>insurance!D928</f>
        <v>23.4</v>
      </c>
      <c r="C929" s="7">
        <f>insurance!E928</f>
        <v>2</v>
      </c>
      <c r="D929" s="7">
        <f>insurance!H928</f>
        <v>2913.569</v>
      </c>
      <c r="E929" s="23">
        <v>1</v>
      </c>
    </row>
    <row r="930" spans="1:5" x14ac:dyDescent="0.35">
      <c r="A930" s="7">
        <f>insurance!B929</f>
        <v>57</v>
      </c>
      <c r="B930" s="7">
        <f>insurance!D929</f>
        <v>20.100000000000001</v>
      </c>
      <c r="C930" s="7">
        <f>insurance!E929</f>
        <v>1</v>
      </c>
      <c r="D930" s="7">
        <f>insurance!H929</f>
        <v>12032.325999999999</v>
      </c>
      <c r="E930" s="23">
        <v>1</v>
      </c>
    </row>
    <row r="931" spans="1:5" x14ac:dyDescent="0.35">
      <c r="A931" s="7">
        <f>insurance!B930</f>
        <v>62</v>
      </c>
      <c r="B931" s="7">
        <f>insurance!D930</f>
        <v>39.159999999999997</v>
      </c>
      <c r="C931" s="7">
        <f>insurance!E930</f>
        <v>0</v>
      </c>
      <c r="D931" s="7">
        <f>insurance!H930</f>
        <v>13470.804400000001</v>
      </c>
      <c r="E931" s="23">
        <v>1</v>
      </c>
    </row>
    <row r="932" spans="1:5" x14ac:dyDescent="0.35">
      <c r="A932" s="7">
        <f>insurance!B931</f>
        <v>41</v>
      </c>
      <c r="B932" s="7">
        <f>insurance!D931</f>
        <v>34.21</v>
      </c>
      <c r="C932" s="7">
        <f>insurance!E931</f>
        <v>1</v>
      </c>
      <c r="D932" s="7">
        <f>insurance!H931</f>
        <v>6289.7548999999999</v>
      </c>
      <c r="E932" s="23">
        <v>0</v>
      </c>
    </row>
    <row r="933" spans="1:5" x14ac:dyDescent="0.35">
      <c r="A933" s="7">
        <f>insurance!B932</f>
        <v>26</v>
      </c>
      <c r="B933" s="7">
        <f>insurance!D932</f>
        <v>46.53</v>
      </c>
      <c r="C933" s="7">
        <f>insurance!E932</f>
        <v>1</v>
      </c>
      <c r="D933" s="7">
        <f>insurance!H932</f>
        <v>2927.0646999999999</v>
      </c>
      <c r="E933" s="23">
        <v>0</v>
      </c>
    </row>
    <row r="934" spans="1:5" x14ac:dyDescent="0.35">
      <c r="A934" s="7">
        <f>insurance!B933</f>
        <v>39</v>
      </c>
      <c r="B934" s="7">
        <f>insurance!D933</f>
        <v>32.5</v>
      </c>
      <c r="C934" s="7">
        <f>insurance!E933</f>
        <v>1</v>
      </c>
      <c r="D934" s="7">
        <f>insurance!H933</f>
        <v>6238.2979999999998</v>
      </c>
      <c r="E934" s="23">
        <v>1</v>
      </c>
    </row>
    <row r="935" spans="1:5" x14ac:dyDescent="0.35">
      <c r="A935" s="7">
        <f>insurance!B934</f>
        <v>46</v>
      </c>
      <c r="B935" s="7">
        <f>insurance!D934</f>
        <v>25.8</v>
      </c>
      <c r="C935" s="7">
        <f>insurance!E934</f>
        <v>5</v>
      </c>
      <c r="D935" s="7">
        <f>insurance!H934</f>
        <v>10096.969999999999</v>
      </c>
      <c r="E935" s="23">
        <v>0</v>
      </c>
    </row>
    <row r="936" spans="1:5" x14ac:dyDescent="0.35">
      <c r="A936" s="7">
        <f>insurance!B935</f>
        <v>45</v>
      </c>
      <c r="B936" s="7">
        <f>insurance!D935</f>
        <v>35.299999999999997</v>
      </c>
      <c r="C936" s="7">
        <f>insurance!E935</f>
        <v>0</v>
      </c>
      <c r="D936" s="7">
        <f>insurance!H935</f>
        <v>7348.1419999999998</v>
      </c>
      <c r="E936" s="23">
        <v>1</v>
      </c>
    </row>
    <row r="937" spans="1:5" x14ac:dyDescent="0.35">
      <c r="A937" s="7">
        <f>insurance!B936</f>
        <v>32</v>
      </c>
      <c r="B937" s="7">
        <f>insurance!D936</f>
        <v>37.18</v>
      </c>
      <c r="C937" s="7">
        <f>insurance!E936</f>
        <v>2</v>
      </c>
      <c r="D937" s="7">
        <f>insurance!H936</f>
        <v>4673.3922000000002</v>
      </c>
      <c r="E937" s="23">
        <v>0</v>
      </c>
    </row>
    <row r="938" spans="1:5" x14ac:dyDescent="0.35">
      <c r="A938" s="7">
        <f>insurance!B937</f>
        <v>59</v>
      </c>
      <c r="B938" s="7">
        <f>insurance!D937</f>
        <v>27.5</v>
      </c>
      <c r="C938" s="7">
        <f>insurance!E937</f>
        <v>0</v>
      </c>
      <c r="D938" s="7">
        <f>insurance!H937</f>
        <v>12233.828</v>
      </c>
      <c r="E938" s="23">
        <v>1</v>
      </c>
    </row>
    <row r="939" spans="1:5" x14ac:dyDescent="0.35">
      <c r="A939" s="7">
        <f>insurance!B938</f>
        <v>44</v>
      </c>
      <c r="B939" s="7">
        <f>insurance!D938</f>
        <v>29.734999999999999</v>
      </c>
      <c r="C939" s="7">
        <f>insurance!E938</f>
        <v>2</v>
      </c>
      <c r="D939" s="7">
        <f>insurance!H938</f>
        <v>32108.662820000001</v>
      </c>
      <c r="E939" s="23">
        <v>0</v>
      </c>
    </row>
    <row r="940" spans="1:5" x14ac:dyDescent="0.35">
      <c r="A940" s="7">
        <f>insurance!B939</f>
        <v>39</v>
      </c>
      <c r="B940" s="7">
        <f>insurance!D939</f>
        <v>24.225000000000001</v>
      </c>
      <c r="C940" s="7">
        <f>insurance!E939</f>
        <v>5</v>
      </c>
      <c r="D940" s="7">
        <f>insurance!H939</f>
        <v>8965.7957499999993</v>
      </c>
      <c r="E940" s="23">
        <v>1</v>
      </c>
    </row>
    <row r="941" spans="1:5" x14ac:dyDescent="0.35">
      <c r="A941" s="7">
        <f>insurance!B940</f>
        <v>18</v>
      </c>
      <c r="B941" s="7">
        <f>insurance!D940</f>
        <v>26.18</v>
      </c>
      <c r="C941" s="7">
        <f>insurance!E940</f>
        <v>2</v>
      </c>
      <c r="D941" s="7">
        <f>insurance!H940</f>
        <v>2304.0021999999999</v>
      </c>
      <c r="E941" s="23">
        <v>0</v>
      </c>
    </row>
    <row r="942" spans="1:5" x14ac:dyDescent="0.35">
      <c r="A942" s="7">
        <f>insurance!B941</f>
        <v>53</v>
      </c>
      <c r="B942" s="7">
        <f>insurance!D941</f>
        <v>29.48</v>
      </c>
      <c r="C942" s="7">
        <f>insurance!E941</f>
        <v>0</v>
      </c>
      <c r="D942" s="7">
        <f>insurance!H941</f>
        <v>9487.6442000000006</v>
      </c>
      <c r="E942" s="23">
        <v>0</v>
      </c>
    </row>
    <row r="943" spans="1:5" x14ac:dyDescent="0.35">
      <c r="A943" s="7">
        <f>insurance!B942</f>
        <v>18</v>
      </c>
      <c r="B943" s="7">
        <f>insurance!D942</f>
        <v>23.21</v>
      </c>
      <c r="C943" s="7">
        <f>insurance!E942</f>
        <v>0</v>
      </c>
      <c r="D943" s="7">
        <f>insurance!H942</f>
        <v>1121.8739</v>
      </c>
      <c r="E943" s="23">
        <v>0</v>
      </c>
    </row>
    <row r="944" spans="1:5" x14ac:dyDescent="0.35">
      <c r="A944" s="7">
        <f>insurance!B943</f>
        <v>50</v>
      </c>
      <c r="B944" s="7">
        <f>insurance!D943</f>
        <v>46.09</v>
      </c>
      <c r="C944" s="7">
        <f>insurance!E943</f>
        <v>1</v>
      </c>
      <c r="D944" s="7">
        <f>insurance!H943</f>
        <v>9549.5650999999998</v>
      </c>
      <c r="E944" s="23">
        <v>1</v>
      </c>
    </row>
    <row r="945" spans="1:5" x14ac:dyDescent="0.35">
      <c r="A945" s="7">
        <f>insurance!B944</f>
        <v>18</v>
      </c>
      <c r="B945" s="7">
        <f>insurance!D944</f>
        <v>40.185000000000002</v>
      </c>
      <c r="C945" s="7">
        <f>insurance!E944</f>
        <v>0</v>
      </c>
      <c r="D945" s="7">
        <f>insurance!H944</f>
        <v>2217.4691499999999</v>
      </c>
      <c r="E945" s="23">
        <v>1</v>
      </c>
    </row>
    <row r="946" spans="1:5" x14ac:dyDescent="0.35">
      <c r="A946" s="7">
        <f>insurance!B945</f>
        <v>19</v>
      </c>
      <c r="B946" s="7">
        <f>insurance!D945</f>
        <v>22.61</v>
      </c>
      <c r="C946" s="7">
        <f>insurance!E945</f>
        <v>0</v>
      </c>
      <c r="D946" s="7">
        <f>insurance!H945</f>
        <v>1628.4709</v>
      </c>
      <c r="E946" s="23">
        <v>0</v>
      </c>
    </row>
    <row r="947" spans="1:5" x14ac:dyDescent="0.35">
      <c r="A947" s="7">
        <f>insurance!B946</f>
        <v>62</v>
      </c>
      <c r="B947" s="7">
        <f>insurance!D946</f>
        <v>39.93</v>
      </c>
      <c r="C947" s="7">
        <f>insurance!E946</f>
        <v>0</v>
      </c>
      <c r="D947" s="7">
        <f>insurance!H946</f>
        <v>12982.8747</v>
      </c>
      <c r="E947" s="23">
        <v>0</v>
      </c>
    </row>
    <row r="948" spans="1:5" x14ac:dyDescent="0.35">
      <c r="A948" s="7">
        <f>insurance!B947</f>
        <v>56</v>
      </c>
      <c r="B948" s="7">
        <f>insurance!D947</f>
        <v>35.799999999999997</v>
      </c>
      <c r="C948" s="7">
        <f>insurance!E947</f>
        <v>1</v>
      </c>
      <c r="D948" s="7">
        <f>insurance!H947</f>
        <v>11674.13</v>
      </c>
      <c r="E948" s="23">
        <v>1</v>
      </c>
    </row>
    <row r="949" spans="1:5" x14ac:dyDescent="0.35">
      <c r="A949" s="7">
        <f>insurance!B948</f>
        <v>42</v>
      </c>
      <c r="B949" s="7">
        <f>insurance!D948</f>
        <v>35.799999999999997</v>
      </c>
      <c r="C949" s="7">
        <f>insurance!E948</f>
        <v>2</v>
      </c>
      <c r="D949" s="7">
        <f>insurance!H948</f>
        <v>7160.0940000000001</v>
      </c>
      <c r="E949" s="23">
        <v>0</v>
      </c>
    </row>
    <row r="950" spans="1:5" x14ac:dyDescent="0.35">
      <c r="A950" s="7">
        <f>insurance!B949</f>
        <v>37</v>
      </c>
      <c r="B950" s="7">
        <f>insurance!D949</f>
        <v>34.200000000000003</v>
      </c>
      <c r="C950" s="7">
        <f>insurance!E949</f>
        <v>1</v>
      </c>
      <c r="D950" s="7">
        <f>insurance!H949</f>
        <v>39047.285000000003</v>
      </c>
      <c r="E950" s="23">
        <v>0</v>
      </c>
    </row>
    <row r="951" spans="1:5" x14ac:dyDescent="0.35">
      <c r="A951" s="7">
        <f>insurance!B950</f>
        <v>42</v>
      </c>
      <c r="B951" s="7">
        <f>insurance!D950</f>
        <v>31.254999999999999</v>
      </c>
      <c r="C951" s="7">
        <f>insurance!E950</f>
        <v>0</v>
      </c>
      <c r="D951" s="7">
        <f>insurance!H950</f>
        <v>6358.7764500000003</v>
      </c>
      <c r="E951" s="23">
        <v>0</v>
      </c>
    </row>
    <row r="952" spans="1:5" x14ac:dyDescent="0.35">
      <c r="A952" s="7">
        <f>insurance!B951</f>
        <v>25</v>
      </c>
      <c r="B952" s="7">
        <f>insurance!D951</f>
        <v>29.7</v>
      </c>
      <c r="C952" s="7">
        <f>insurance!E951</f>
        <v>3</v>
      </c>
      <c r="D952" s="7">
        <f>insurance!H951</f>
        <v>19933.457999999999</v>
      </c>
      <c r="E952" s="23">
        <v>0</v>
      </c>
    </row>
    <row r="953" spans="1:5" x14ac:dyDescent="0.35">
      <c r="A953" s="7">
        <f>insurance!B952</f>
        <v>57</v>
      </c>
      <c r="B953" s="7">
        <f>insurance!D952</f>
        <v>18.335000000000001</v>
      </c>
      <c r="C953" s="7">
        <f>insurance!E952</f>
        <v>0</v>
      </c>
      <c r="D953" s="7">
        <f>insurance!H952</f>
        <v>11534.872649999999</v>
      </c>
      <c r="E953" s="23">
        <v>0</v>
      </c>
    </row>
    <row r="954" spans="1:5" x14ac:dyDescent="0.35">
      <c r="A954" s="7">
        <f>insurance!B953</f>
        <v>51</v>
      </c>
      <c r="B954" s="7">
        <f>insurance!D953</f>
        <v>42.9</v>
      </c>
      <c r="C954" s="7">
        <f>insurance!E953</f>
        <v>2</v>
      </c>
      <c r="D954" s="7">
        <f>insurance!H953</f>
        <v>47462.894</v>
      </c>
      <c r="E954" s="23">
        <v>0</v>
      </c>
    </row>
    <row r="955" spans="1:5" x14ac:dyDescent="0.35">
      <c r="A955" s="7">
        <f>insurance!B954</f>
        <v>30</v>
      </c>
      <c r="B955" s="7">
        <f>insurance!D954</f>
        <v>28.405000000000001</v>
      </c>
      <c r="C955" s="7">
        <f>insurance!E954</f>
        <v>1</v>
      </c>
      <c r="D955" s="7">
        <f>insurance!H954</f>
        <v>4527.1829500000003</v>
      </c>
      <c r="E955" s="23">
        <v>1</v>
      </c>
    </row>
    <row r="956" spans="1:5" x14ac:dyDescent="0.35">
      <c r="A956" s="7">
        <f>insurance!B955</f>
        <v>44</v>
      </c>
      <c r="B956" s="7">
        <f>insurance!D955</f>
        <v>30.2</v>
      </c>
      <c r="C956" s="7">
        <f>insurance!E955</f>
        <v>2</v>
      </c>
      <c r="D956" s="7">
        <f>insurance!H955</f>
        <v>38998.546000000002</v>
      </c>
      <c r="E956" s="23">
        <v>0</v>
      </c>
    </row>
    <row r="957" spans="1:5" x14ac:dyDescent="0.35">
      <c r="A957" s="7">
        <f>insurance!B956</f>
        <v>34</v>
      </c>
      <c r="B957" s="7">
        <f>insurance!D956</f>
        <v>27.835000000000001</v>
      </c>
      <c r="C957" s="7">
        <f>insurance!E956</f>
        <v>1</v>
      </c>
      <c r="D957" s="7">
        <f>insurance!H956</f>
        <v>20009.63365</v>
      </c>
      <c r="E957" s="23">
        <v>0</v>
      </c>
    </row>
    <row r="958" spans="1:5" x14ac:dyDescent="0.35">
      <c r="A958" s="7">
        <f>insurance!B957</f>
        <v>31</v>
      </c>
      <c r="B958" s="7">
        <f>insurance!D957</f>
        <v>39.49</v>
      </c>
      <c r="C958" s="7">
        <f>insurance!E957</f>
        <v>1</v>
      </c>
      <c r="D958" s="7">
        <f>insurance!H957</f>
        <v>3875.7341000000001</v>
      </c>
      <c r="E958" s="23">
        <v>0</v>
      </c>
    </row>
    <row r="959" spans="1:5" x14ac:dyDescent="0.35">
      <c r="A959" s="7">
        <f>insurance!B958</f>
        <v>54</v>
      </c>
      <c r="B959" s="7">
        <f>insurance!D958</f>
        <v>30.8</v>
      </c>
      <c r="C959" s="7">
        <f>insurance!E958</f>
        <v>1</v>
      </c>
      <c r="D959" s="7">
        <f>insurance!H958</f>
        <v>41999.519999999997</v>
      </c>
      <c r="E959" s="23">
        <v>0</v>
      </c>
    </row>
    <row r="960" spans="1:5" x14ac:dyDescent="0.35">
      <c r="A960" s="7">
        <f>insurance!B959</f>
        <v>24</v>
      </c>
      <c r="B960" s="7">
        <f>insurance!D959</f>
        <v>26.79</v>
      </c>
      <c r="C960" s="7">
        <f>insurance!E959</f>
        <v>1</v>
      </c>
      <c r="D960" s="7">
        <f>insurance!H959</f>
        <v>12609.88702</v>
      </c>
      <c r="E960" s="23">
        <v>0</v>
      </c>
    </row>
    <row r="961" spans="1:5" x14ac:dyDescent="0.35">
      <c r="A961" s="7">
        <f>insurance!B960</f>
        <v>43</v>
      </c>
      <c r="B961" s="7">
        <f>insurance!D960</f>
        <v>34.96</v>
      </c>
      <c r="C961" s="7">
        <f>insurance!E960</f>
        <v>1</v>
      </c>
      <c r="D961" s="7">
        <f>insurance!H960</f>
        <v>41034.221400000002</v>
      </c>
      <c r="E961" s="23">
        <v>0</v>
      </c>
    </row>
    <row r="962" spans="1:5" x14ac:dyDescent="0.35">
      <c r="A962" s="7">
        <f>insurance!B961</f>
        <v>48</v>
      </c>
      <c r="B962" s="7">
        <f>insurance!D961</f>
        <v>36.67</v>
      </c>
      <c r="C962" s="7">
        <f>insurance!E961</f>
        <v>1</v>
      </c>
      <c r="D962" s="7">
        <f>insurance!H961</f>
        <v>28468.919010000001</v>
      </c>
      <c r="E962" s="23">
        <v>0</v>
      </c>
    </row>
    <row r="963" spans="1:5" x14ac:dyDescent="0.35">
      <c r="A963" s="7">
        <f>insurance!B962</f>
        <v>19</v>
      </c>
      <c r="B963" s="7">
        <f>insurance!D962</f>
        <v>39.615000000000002</v>
      </c>
      <c r="C963" s="7">
        <f>insurance!E962</f>
        <v>1</v>
      </c>
      <c r="D963" s="7">
        <f>insurance!H962</f>
        <v>2730.1078499999999</v>
      </c>
      <c r="E963" s="23">
        <v>1</v>
      </c>
    </row>
    <row r="964" spans="1:5" x14ac:dyDescent="0.35">
      <c r="A964" s="7">
        <f>insurance!B963</f>
        <v>29</v>
      </c>
      <c r="B964" s="7">
        <f>insurance!D963</f>
        <v>25.9</v>
      </c>
      <c r="C964" s="7">
        <f>insurance!E963</f>
        <v>0</v>
      </c>
      <c r="D964" s="7">
        <f>insurance!H963</f>
        <v>3353.2840000000001</v>
      </c>
      <c r="E964" s="23">
        <v>1</v>
      </c>
    </row>
    <row r="965" spans="1:5" x14ac:dyDescent="0.35">
      <c r="A965" s="7">
        <f>insurance!B964</f>
        <v>63</v>
      </c>
      <c r="B965" s="7">
        <f>insurance!D964</f>
        <v>35.200000000000003</v>
      </c>
      <c r="C965" s="7">
        <f>insurance!E964</f>
        <v>1</v>
      </c>
      <c r="D965" s="7">
        <f>insurance!H964</f>
        <v>14474.674999999999</v>
      </c>
      <c r="E965" s="23">
        <v>1</v>
      </c>
    </row>
    <row r="966" spans="1:5" x14ac:dyDescent="0.35">
      <c r="A966" s="7">
        <f>insurance!B965</f>
        <v>46</v>
      </c>
      <c r="B966" s="7">
        <f>insurance!D965</f>
        <v>24.795000000000002</v>
      </c>
      <c r="C966" s="7">
        <f>insurance!E965</f>
        <v>3</v>
      </c>
      <c r="D966" s="7">
        <f>insurance!H965</f>
        <v>9500.5730500000009</v>
      </c>
      <c r="E966" s="23">
        <v>0</v>
      </c>
    </row>
    <row r="967" spans="1:5" x14ac:dyDescent="0.35">
      <c r="A967" s="7">
        <f>insurance!B966</f>
        <v>52</v>
      </c>
      <c r="B967" s="7">
        <f>insurance!D966</f>
        <v>36.765000000000001</v>
      </c>
      <c r="C967" s="7">
        <f>insurance!E966</f>
        <v>2</v>
      </c>
      <c r="D967" s="7">
        <f>insurance!H966</f>
        <v>26467.09737</v>
      </c>
      <c r="E967" s="23">
        <v>0</v>
      </c>
    </row>
    <row r="968" spans="1:5" x14ac:dyDescent="0.35">
      <c r="A968" s="7">
        <f>insurance!B967</f>
        <v>35</v>
      </c>
      <c r="B968" s="7">
        <f>insurance!D967</f>
        <v>27.1</v>
      </c>
      <c r="C968" s="7">
        <f>insurance!E967</f>
        <v>1</v>
      </c>
      <c r="D968" s="7">
        <f>insurance!H967</f>
        <v>4746.3440000000001</v>
      </c>
      <c r="E968" s="23">
        <v>0</v>
      </c>
    </row>
    <row r="969" spans="1:5" x14ac:dyDescent="0.35">
      <c r="A969" s="7">
        <f>insurance!B968</f>
        <v>51</v>
      </c>
      <c r="B969" s="7">
        <f>insurance!D968</f>
        <v>24.795000000000002</v>
      </c>
      <c r="C969" s="7">
        <f>insurance!E968</f>
        <v>2</v>
      </c>
      <c r="D969" s="7">
        <f>insurance!H968</f>
        <v>23967.38305</v>
      </c>
      <c r="E969" s="23">
        <v>0</v>
      </c>
    </row>
    <row r="970" spans="1:5" x14ac:dyDescent="0.35">
      <c r="A970" s="7">
        <f>insurance!B969</f>
        <v>44</v>
      </c>
      <c r="B970" s="7">
        <f>insurance!D969</f>
        <v>25.364999999999998</v>
      </c>
      <c r="C970" s="7">
        <f>insurance!E969</f>
        <v>1</v>
      </c>
      <c r="D970" s="7">
        <f>insurance!H969</f>
        <v>7518.0253499999999</v>
      </c>
      <c r="E970" s="23">
        <v>0</v>
      </c>
    </row>
    <row r="971" spans="1:5" x14ac:dyDescent="0.35">
      <c r="A971" s="7">
        <f>insurance!B970</f>
        <v>21</v>
      </c>
      <c r="B971" s="7">
        <f>insurance!D970</f>
        <v>25.745000000000001</v>
      </c>
      <c r="C971" s="7">
        <f>insurance!E970</f>
        <v>2</v>
      </c>
      <c r="D971" s="7">
        <f>insurance!H970</f>
        <v>3279.8685500000001</v>
      </c>
      <c r="E971" s="23">
        <v>0</v>
      </c>
    </row>
    <row r="972" spans="1:5" x14ac:dyDescent="0.35">
      <c r="A972" s="7">
        <f>insurance!B971</f>
        <v>39</v>
      </c>
      <c r="B972" s="7">
        <f>insurance!D971</f>
        <v>34.32</v>
      </c>
      <c r="C972" s="7">
        <f>insurance!E971</f>
        <v>5</v>
      </c>
      <c r="D972" s="7">
        <f>insurance!H971</f>
        <v>8596.8277999999991</v>
      </c>
      <c r="E972" s="23">
        <v>1</v>
      </c>
    </row>
    <row r="973" spans="1:5" x14ac:dyDescent="0.35">
      <c r="A973" s="7">
        <f>insurance!B972</f>
        <v>50</v>
      </c>
      <c r="B973" s="7">
        <f>insurance!D972</f>
        <v>28.16</v>
      </c>
      <c r="C973" s="7">
        <f>insurance!E972</f>
        <v>3</v>
      </c>
      <c r="D973" s="7">
        <f>insurance!H972</f>
        <v>10702.642400000001</v>
      </c>
      <c r="E973" s="23">
        <v>1</v>
      </c>
    </row>
    <row r="974" spans="1:5" x14ac:dyDescent="0.35">
      <c r="A974" s="7">
        <f>insurance!B973</f>
        <v>34</v>
      </c>
      <c r="B974" s="7">
        <f>insurance!D973</f>
        <v>23.56</v>
      </c>
      <c r="C974" s="7">
        <f>insurance!E973</f>
        <v>0</v>
      </c>
      <c r="D974" s="7">
        <f>insurance!H973</f>
        <v>4992.3764000000001</v>
      </c>
      <c r="E974" s="23">
        <v>1</v>
      </c>
    </row>
    <row r="975" spans="1:5" x14ac:dyDescent="0.35">
      <c r="A975" s="7">
        <f>insurance!B974</f>
        <v>22</v>
      </c>
      <c r="B975" s="7">
        <f>insurance!D974</f>
        <v>20.234999999999999</v>
      </c>
      <c r="C975" s="7">
        <f>insurance!E974</f>
        <v>0</v>
      </c>
      <c r="D975" s="7">
        <f>insurance!H974</f>
        <v>2527.8186500000002</v>
      </c>
      <c r="E975" s="23">
        <v>1</v>
      </c>
    </row>
    <row r="976" spans="1:5" x14ac:dyDescent="0.35">
      <c r="A976" s="7">
        <f>insurance!B975</f>
        <v>19</v>
      </c>
      <c r="B976" s="7">
        <f>insurance!D975</f>
        <v>40.5</v>
      </c>
      <c r="C976" s="7">
        <f>insurance!E975</f>
        <v>0</v>
      </c>
      <c r="D976" s="7">
        <f>insurance!H975</f>
        <v>1759.338</v>
      </c>
      <c r="E976" s="23">
        <v>1</v>
      </c>
    </row>
    <row r="977" spans="1:5" x14ac:dyDescent="0.35">
      <c r="A977" s="7">
        <f>insurance!B976</f>
        <v>26</v>
      </c>
      <c r="B977" s="7">
        <f>insurance!D976</f>
        <v>35.42</v>
      </c>
      <c r="C977" s="7">
        <f>insurance!E976</f>
        <v>0</v>
      </c>
      <c r="D977" s="7">
        <f>insurance!H976</f>
        <v>2322.6217999999999</v>
      </c>
      <c r="E977" s="23">
        <v>0</v>
      </c>
    </row>
    <row r="978" spans="1:5" x14ac:dyDescent="0.35">
      <c r="A978" s="7">
        <f>insurance!B977</f>
        <v>29</v>
      </c>
      <c r="B978" s="7">
        <f>insurance!D977</f>
        <v>22.895</v>
      </c>
      <c r="C978" s="7">
        <f>insurance!E977</f>
        <v>0</v>
      </c>
      <c r="D978" s="7">
        <f>insurance!H977</f>
        <v>16138.762049999999</v>
      </c>
      <c r="E978" s="23">
        <v>0</v>
      </c>
    </row>
    <row r="979" spans="1:5" x14ac:dyDescent="0.35">
      <c r="A979" s="7">
        <f>insurance!B978</f>
        <v>48</v>
      </c>
      <c r="B979" s="7">
        <f>insurance!D978</f>
        <v>40.15</v>
      </c>
      <c r="C979" s="7">
        <f>insurance!E978</f>
        <v>0</v>
      </c>
      <c r="D979" s="7">
        <f>insurance!H978</f>
        <v>7804.1605</v>
      </c>
      <c r="E979" s="23">
        <v>0</v>
      </c>
    </row>
    <row r="980" spans="1:5" x14ac:dyDescent="0.35">
      <c r="A980" s="7">
        <f>insurance!B979</f>
        <v>26</v>
      </c>
      <c r="B980" s="7">
        <f>insurance!D979</f>
        <v>29.15</v>
      </c>
      <c r="C980" s="7">
        <f>insurance!E979</f>
        <v>1</v>
      </c>
      <c r="D980" s="7">
        <f>insurance!H979</f>
        <v>2902.9065000000001</v>
      </c>
      <c r="E980" s="23">
        <v>0</v>
      </c>
    </row>
    <row r="981" spans="1:5" x14ac:dyDescent="0.35">
      <c r="A981" s="7">
        <f>insurance!B980</f>
        <v>45</v>
      </c>
      <c r="B981" s="7">
        <f>insurance!D980</f>
        <v>39.994999999999997</v>
      </c>
      <c r="C981" s="7">
        <f>insurance!E980</f>
        <v>3</v>
      </c>
      <c r="D981" s="7">
        <f>insurance!H980</f>
        <v>9704.6680500000002</v>
      </c>
      <c r="E981" s="23">
        <v>1</v>
      </c>
    </row>
    <row r="982" spans="1:5" x14ac:dyDescent="0.35">
      <c r="A982" s="7">
        <f>insurance!B981</f>
        <v>36</v>
      </c>
      <c r="B982" s="7">
        <f>insurance!D981</f>
        <v>29.92</v>
      </c>
      <c r="C982" s="7">
        <f>insurance!E981</f>
        <v>0</v>
      </c>
      <c r="D982" s="7">
        <f>insurance!H981</f>
        <v>4889.0367999999999</v>
      </c>
      <c r="E982" s="23">
        <v>1</v>
      </c>
    </row>
    <row r="983" spans="1:5" x14ac:dyDescent="0.35">
      <c r="A983" s="7">
        <f>insurance!B982</f>
        <v>54</v>
      </c>
      <c r="B983" s="7">
        <f>insurance!D982</f>
        <v>25.46</v>
      </c>
      <c r="C983" s="7">
        <f>insurance!E982</f>
        <v>1</v>
      </c>
      <c r="D983" s="7">
        <f>insurance!H982</f>
        <v>25517.11363</v>
      </c>
      <c r="E983" s="23">
        <v>0</v>
      </c>
    </row>
    <row r="984" spans="1:5" x14ac:dyDescent="0.35">
      <c r="A984" s="7">
        <f>insurance!B983</f>
        <v>34</v>
      </c>
      <c r="B984" s="7">
        <f>insurance!D983</f>
        <v>21.375</v>
      </c>
      <c r="C984" s="7">
        <f>insurance!E983</f>
        <v>0</v>
      </c>
      <c r="D984" s="7">
        <f>insurance!H983</f>
        <v>4500.33925</v>
      </c>
      <c r="E984" s="23">
        <v>0</v>
      </c>
    </row>
    <row r="985" spans="1:5" x14ac:dyDescent="0.35">
      <c r="A985" s="7">
        <f>insurance!B984</f>
        <v>31</v>
      </c>
      <c r="B985" s="7">
        <f>insurance!D984</f>
        <v>25.9</v>
      </c>
      <c r="C985" s="7">
        <f>insurance!E984</f>
        <v>3</v>
      </c>
      <c r="D985" s="7">
        <f>insurance!H984</f>
        <v>19199.944</v>
      </c>
      <c r="E985" s="23">
        <v>0</v>
      </c>
    </row>
    <row r="986" spans="1:5" x14ac:dyDescent="0.35">
      <c r="A986" s="7">
        <f>insurance!B985</f>
        <v>27</v>
      </c>
      <c r="B986" s="7">
        <f>insurance!D985</f>
        <v>30.59</v>
      </c>
      <c r="C986" s="7">
        <f>insurance!E985</f>
        <v>1</v>
      </c>
      <c r="D986" s="7">
        <f>insurance!H985</f>
        <v>16796.411940000002</v>
      </c>
      <c r="E986" s="23">
        <v>1</v>
      </c>
    </row>
    <row r="987" spans="1:5" x14ac:dyDescent="0.35">
      <c r="A987" s="7">
        <f>insurance!B986</f>
        <v>20</v>
      </c>
      <c r="B987" s="7">
        <f>insurance!D986</f>
        <v>30.114999999999998</v>
      </c>
      <c r="C987" s="7">
        <f>insurance!E986</f>
        <v>5</v>
      </c>
      <c r="D987" s="7">
        <f>insurance!H986</f>
        <v>4915.0598499999996</v>
      </c>
      <c r="E987" s="23">
        <v>0</v>
      </c>
    </row>
    <row r="988" spans="1:5" x14ac:dyDescent="0.35">
      <c r="A988" s="7">
        <f>insurance!B987</f>
        <v>44</v>
      </c>
      <c r="B988" s="7">
        <f>insurance!D987</f>
        <v>25.8</v>
      </c>
      <c r="C988" s="7">
        <f>insurance!E987</f>
        <v>1</v>
      </c>
      <c r="D988" s="7">
        <f>insurance!H987</f>
        <v>7624.63</v>
      </c>
      <c r="E988" s="23">
        <v>1</v>
      </c>
    </row>
    <row r="989" spans="1:5" x14ac:dyDescent="0.35">
      <c r="A989" s="7">
        <f>insurance!B988</f>
        <v>43</v>
      </c>
      <c r="B989" s="7">
        <f>insurance!D988</f>
        <v>30.114999999999998</v>
      </c>
      <c r="C989" s="7">
        <f>insurance!E988</f>
        <v>3</v>
      </c>
      <c r="D989" s="7">
        <f>insurance!H988</f>
        <v>8410.0468500000006</v>
      </c>
      <c r="E989" s="23">
        <v>0</v>
      </c>
    </row>
    <row r="990" spans="1:5" x14ac:dyDescent="0.35">
      <c r="A990" s="7">
        <f>insurance!B989</f>
        <v>45</v>
      </c>
      <c r="B990" s="7">
        <f>insurance!D989</f>
        <v>27.645</v>
      </c>
      <c r="C990" s="7">
        <f>insurance!E989</f>
        <v>1</v>
      </c>
      <c r="D990" s="7">
        <f>insurance!H989</f>
        <v>28340.188849999999</v>
      </c>
      <c r="E990" s="23">
        <v>1</v>
      </c>
    </row>
    <row r="991" spans="1:5" x14ac:dyDescent="0.35">
      <c r="A991" s="7">
        <f>insurance!B990</f>
        <v>34</v>
      </c>
      <c r="B991" s="7">
        <f>insurance!D990</f>
        <v>34.674999999999997</v>
      </c>
      <c r="C991" s="7">
        <f>insurance!E990</f>
        <v>0</v>
      </c>
      <c r="D991" s="7">
        <f>insurance!H990</f>
        <v>4518.8262500000001</v>
      </c>
      <c r="E991" s="23">
        <v>0</v>
      </c>
    </row>
    <row r="992" spans="1:5" x14ac:dyDescent="0.35">
      <c r="A992" s="7">
        <f>insurance!B991</f>
        <v>24</v>
      </c>
      <c r="B992" s="7">
        <f>insurance!D991</f>
        <v>20.52</v>
      </c>
      <c r="C992" s="7">
        <f>insurance!E991</f>
        <v>0</v>
      </c>
      <c r="D992" s="7">
        <f>insurance!H991</f>
        <v>14571.890799999999</v>
      </c>
      <c r="E992" s="23">
        <v>1</v>
      </c>
    </row>
    <row r="993" spans="1:5" x14ac:dyDescent="0.35">
      <c r="A993" s="7">
        <f>insurance!B992</f>
        <v>26</v>
      </c>
      <c r="B993" s="7">
        <f>insurance!D992</f>
        <v>19.8</v>
      </c>
      <c r="C993" s="7">
        <f>insurance!E992</f>
        <v>1</v>
      </c>
      <c r="D993" s="7">
        <f>insurance!H992</f>
        <v>3378.91</v>
      </c>
      <c r="E993" s="23">
        <v>1</v>
      </c>
    </row>
    <row r="994" spans="1:5" x14ac:dyDescent="0.35">
      <c r="A994" s="7">
        <f>insurance!B993</f>
        <v>38</v>
      </c>
      <c r="B994" s="7">
        <f>insurance!D993</f>
        <v>27.835000000000001</v>
      </c>
      <c r="C994" s="7">
        <f>insurance!E993</f>
        <v>2</v>
      </c>
      <c r="D994" s="7">
        <f>insurance!H993</f>
        <v>7144.86265</v>
      </c>
      <c r="E994" s="23">
        <v>1</v>
      </c>
    </row>
    <row r="995" spans="1:5" x14ac:dyDescent="0.35">
      <c r="A995" s="7">
        <f>insurance!B994</f>
        <v>50</v>
      </c>
      <c r="B995" s="7">
        <f>insurance!D994</f>
        <v>31.6</v>
      </c>
      <c r="C995" s="7">
        <f>insurance!E994</f>
        <v>2</v>
      </c>
      <c r="D995" s="7">
        <f>insurance!H994</f>
        <v>10118.424000000001</v>
      </c>
      <c r="E995" s="23">
        <v>1</v>
      </c>
    </row>
    <row r="996" spans="1:5" x14ac:dyDescent="0.35">
      <c r="A996" s="7">
        <f>insurance!B995</f>
        <v>38</v>
      </c>
      <c r="B996" s="7">
        <f>insurance!D995</f>
        <v>28.27</v>
      </c>
      <c r="C996" s="7">
        <f>insurance!E995</f>
        <v>1</v>
      </c>
      <c r="D996" s="7">
        <f>insurance!H995</f>
        <v>5484.4673000000003</v>
      </c>
      <c r="E996" s="23">
        <v>0</v>
      </c>
    </row>
    <row r="997" spans="1:5" x14ac:dyDescent="0.35">
      <c r="A997" s="7">
        <f>insurance!B996</f>
        <v>27</v>
      </c>
      <c r="B997" s="7">
        <f>insurance!D996</f>
        <v>20.045000000000002</v>
      </c>
      <c r="C997" s="7">
        <f>insurance!E996</f>
        <v>3</v>
      </c>
      <c r="D997" s="7">
        <f>insurance!H996</f>
        <v>16420.494549999999</v>
      </c>
      <c r="E997" s="23">
        <v>1</v>
      </c>
    </row>
    <row r="998" spans="1:5" x14ac:dyDescent="0.35">
      <c r="A998" s="7">
        <f>insurance!B997</f>
        <v>39</v>
      </c>
      <c r="B998" s="7">
        <f>insurance!D997</f>
        <v>23.274999999999999</v>
      </c>
      <c r="C998" s="7">
        <f>insurance!E997</f>
        <v>3</v>
      </c>
      <c r="D998" s="7">
        <f>insurance!H997</f>
        <v>7986.4752500000004</v>
      </c>
      <c r="E998" s="23">
        <v>1</v>
      </c>
    </row>
    <row r="999" spans="1:5" x14ac:dyDescent="0.35">
      <c r="A999" s="7">
        <f>insurance!B998</f>
        <v>39</v>
      </c>
      <c r="B999" s="7">
        <f>insurance!D998</f>
        <v>34.1</v>
      </c>
      <c r="C999" s="7">
        <f>insurance!E998</f>
        <v>3</v>
      </c>
      <c r="D999" s="7">
        <f>insurance!H998</f>
        <v>7418.5219999999999</v>
      </c>
      <c r="E999" s="23">
        <v>1</v>
      </c>
    </row>
    <row r="1000" spans="1:5" x14ac:dyDescent="0.35">
      <c r="A1000" s="7">
        <f>insurance!B999</f>
        <v>63</v>
      </c>
      <c r="B1000" s="7">
        <f>insurance!D999</f>
        <v>36.85</v>
      </c>
      <c r="C1000" s="7">
        <f>insurance!E999</f>
        <v>0</v>
      </c>
      <c r="D1000" s="7">
        <f>insurance!H999</f>
        <v>13887.968500000001</v>
      </c>
      <c r="E1000" s="23">
        <v>1</v>
      </c>
    </row>
    <row r="1001" spans="1:5" x14ac:dyDescent="0.35">
      <c r="A1001" s="7">
        <f>insurance!B1000</f>
        <v>33</v>
      </c>
      <c r="B1001" s="7">
        <f>insurance!D1000</f>
        <v>36.29</v>
      </c>
      <c r="C1001" s="7">
        <f>insurance!E1000</f>
        <v>3</v>
      </c>
      <c r="D1001" s="7">
        <f>insurance!H1000</f>
        <v>6551.7501000000002</v>
      </c>
      <c r="E1001" s="23">
        <v>1</v>
      </c>
    </row>
    <row r="1002" spans="1:5" x14ac:dyDescent="0.35">
      <c r="A1002" s="7">
        <f>insurance!B1001</f>
        <v>36</v>
      </c>
      <c r="B1002" s="7">
        <f>insurance!D1001</f>
        <v>26.885000000000002</v>
      </c>
      <c r="C1002" s="7">
        <f>insurance!E1001</f>
        <v>0</v>
      </c>
      <c r="D1002" s="7">
        <f>insurance!H1001</f>
        <v>5267.8181500000001</v>
      </c>
      <c r="E1002" s="23">
        <v>1</v>
      </c>
    </row>
    <row r="1003" spans="1:5" x14ac:dyDescent="0.35">
      <c r="A1003" s="7">
        <f>insurance!B1002</f>
        <v>30</v>
      </c>
      <c r="B1003" s="7">
        <f>insurance!D1002</f>
        <v>22.99</v>
      </c>
      <c r="C1003" s="7">
        <f>insurance!E1002</f>
        <v>2</v>
      </c>
      <c r="D1003" s="7">
        <f>insurance!H1002</f>
        <v>17361.766100000001</v>
      </c>
      <c r="E1003" s="23">
        <v>0</v>
      </c>
    </row>
    <row r="1004" spans="1:5" x14ac:dyDescent="0.35">
      <c r="A1004" s="7">
        <f>insurance!B1003</f>
        <v>24</v>
      </c>
      <c r="B1004" s="7">
        <f>insurance!D1003</f>
        <v>32.700000000000003</v>
      </c>
      <c r="C1004" s="7">
        <f>insurance!E1003</f>
        <v>0</v>
      </c>
      <c r="D1004" s="7">
        <f>insurance!H1003</f>
        <v>34472.841</v>
      </c>
      <c r="E1004" s="23">
        <v>0</v>
      </c>
    </row>
    <row r="1005" spans="1:5" x14ac:dyDescent="0.35">
      <c r="A1005" s="7">
        <f>insurance!B1004</f>
        <v>24</v>
      </c>
      <c r="B1005" s="7">
        <f>insurance!D1004</f>
        <v>25.8</v>
      </c>
      <c r="C1005" s="7">
        <f>insurance!E1004</f>
        <v>0</v>
      </c>
      <c r="D1005" s="7">
        <f>insurance!H1004</f>
        <v>1972.95</v>
      </c>
      <c r="E1005" s="23">
        <v>0</v>
      </c>
    </row>
    <row r="1006" spans="1:5" x14ac:dyDescent="0.35">
      <c r="A1006" s="7">
        <f>insurance!B1005</f>
        <v>48</v>
      </c>
      <c r="B1006" s="7">
        <f>insurance!D1005</f>
        <v>29.6</v>
      </c>
      <c r="C1006" s="7">
        <f>insurance!E1005</f>
        <v>0</v>
      </c>
      <c r="D1006" s="7">
        <f>insurance!H1005</f>
        <v>21232.182260000001</v>
      </c>
      <c r="E1006" s="23">
        <v>0</v>
      </c>
    </row>
    <row r="1007" spans="1:5" x14ac:dyDescent="0.35">
      <c r="A1007" s="7">
        <f>insurance!B1006</f>
        <v>47</v>
      </c>
      <c r="B1007" s="7">
        <f>insurance!D1006</f>
        <v>19.190000000000001</v>
      </c>
      <c r="C1007" s="7">
        <f>insurance!E1006</f>
        <v>1</v>
      </c>
      <c r="D1007" s="7">
        <f>insurance!H1006</f>
        <v>8627.5411000000004</v>
      </c>
      <c r="E1007" s="23">
        <v>0</v>
      </c>
    </row>
    <row r="1008" spans="1:5" x14ac:dyDescent="0.35">
      <c r="A1008" s="7">
        <f>insurance!B1007</f>
        <v>29</v>
      </c>
      <c r="B1008" s="7">
        <f>insurance!D1007</f>
        <v>31.73</v>
      </c>
      <c r="C1008" s="7">
        <f>insurance!E1007</f>
        <v>2</v>
      </c>
      <c r="D1008" s="7">
        <f>insurance!H1007</f>
        <v>4433.3877000000002</v>
      </c>
      <c r="E1008" s="23">
        <v>0</v>
      </c>
    </row>
    <row r="1009" spans="1:5" x14ac:dyDescent="0.35">
      <c r="A1009" s="7">
        <f>insurance!B1008</f>
        <v>28</v>
      </c>
      <c r="B1009" s="7">
        <f>insurance!D1008</f>
        <v>29.26</v>
      </c>
      <c r="C1009" s="7">
        <f>insurance!E1008</f>
        <v>2</v>
      </c>
      <c r="D1009" s="7">
        <f>insurance!H1008</f>
        <v>4438.2633999999998</v>
      </c>
      <c r="E1009" s="23">
        <v>0</v>
      </c>
    </row>
    <row r="1010" spans="1:5" x14ac:dyDescent="0.35">
      <c r="A1010" s="7">
        <f>insurance!B1009</f>
        <v>47</v>
      </c>
      <c r="B1010" s="7">
        <f>insurance!D1009</f>
        <v>28.215</v>
      </c>
      <c r="C1010" s="7">
        <f>insurance!E1009</f>
        <v>3</v>
      </c>
      <c r="D1010" s="7">
        <f>insurance!H1009</f>
        <v>24915.220850000002</v>
      </c>
      <c r="E1010" s="23">
        <v>0</v>
      </c>
    </row>
    <row r="1011" spans="1:5" x14ac:dyDescent="0.35">
      <c r="A1011" s="7">
        <f>insurance!B1010</f>
        <v>25</v>
      </c>
      <c r="B1011" s="7">
        <f>insurance!D1010</f>
        <v>24.984999999999999</v>
      </c>
      <c r="C1011" s="7">
        <f>insurance!E1010</f>
        <v>2</v>
      </c>
      <c r="D1011" s="7">
        <f>insurance!H1010</f>
        <v>23241.47453</v>
      </c>
      <c r="E1011" s="23">
        <v>0</v>
      </c>
    </row>
    <row r="1012" spans="1:5" x14ac:dyDescent="0.35">
      <c r="A1012" s="7">
        <f>insurance!B1011</f>
        <v>51</v>
      </c>
      <c r="B1012" s="7">
        <f>insurance!D1011</f>
        <v>27.74</v>
      </c>
      <c r="C1012" s="7">
        <f>insurance!E1011</f>
        <v>1</v>
      </c>
      <c r="D1012" s="7">
        <f>insurance!H1011</f>
        <v>9957.7216000000008</v>
      </c>
      <c r="E1012" s="23">
        <v>0</v>
      </c>
    </row>
    <row r="1013" spans="1:5" x14ac:dyDescent="0.35">
      <c r="A1013" s="7">
        <f>insurance!B1012</f>
        <v>48</v>
      </c>
      <c r="B1013" s="7">
        <f>insurance!D1012</f>
        <v>22.8</v>
      </c>
      <c r="C1013" s="7">
        <f>insurance!E1012</f>
        <v>0</v>
      </c>
      <c r="D1013" s="7">
        <f>insurance!H1012</f>
        <v>8269.0439999999999</v>
      </c>
      <c r="E1013" s="23">
        <v>1</v>
      </c>
    </row>
    <row r="1014" spans="1:5" x14ac:dyDescent="0.35">
      <c r="A1014" s="7">
        <f>insurance!B1013</f>
        <v>43</v>
      </c>
      <c r="B1014" s="7">
        <f>insurance!D1013</f>
        <v>20.13</v>
      </c>
      <c r="C1014" s="7">
        <f>insurance!E1013</f>
        <v>2</v>
      </c>
      <c r="D1014" s="7">
        <f>insurance!H1013</f>
        <v>18767.737700000001</v>
      </c>
      <c r="E1014" s="23">
        <v>0</v>
      </c>
    </row>
    <row r="1015" spans="1:5" x14ac:dyDescent="0.35">
      <c r="A1015" s="7">
        <f>insurance!B1014</f>
        <v>61</v>
      </c>
      <c r="B1015" s="7">
        <f>insurance!D1014</f>
        <v>33.33</v>
      </c>
      <c r="C1015" s="7">
        <f>insurance!E1014</f>
        <v>4</v>
      </c>
      <c r="D1015" s="7">
        <f>insurance!H1014</f>
        <v>36580.282160000002</v>
      </c>
      <c r="E1015" s="23">
        <v>1</v>
      </c>
    </row>
    <row r="1016" spans="1:5" x14ac:dyDescent="0.35">
      <c r="A1016" s="7">
        <f>insurance!B1015</f>
        <v>48</v>
      </c>
      <c r="B1016" s="7">
        <f>insurance!D1015</f>
        <v>32.299999999999997</v>
      </c>
      <c r="C1016" s="7">
        <f>insurance!E1015</f>
        <v>1</v>
      </c>
      <c r="D1016" s="7">
        <f>insurance!H1015</f>
        <v>8765.2489999999998</v>
      </c>
      <c r="E1016" s="23">
        <v>0</v>
      </c>
    </row>
    <row r="1017" spans="1:5" x14ac:dyDescent="0.35">
      <c r="A1017" s="7">
        <f>insurance!B1016</f>
        <v>38</v>
      </c>
      <c r="B1017" s="7">
        <f>insurance!D1016</f>
        <v>27.6</v>
      </c>
      <c r="C1017" s="7">
        <f>insurance!E1016</f>
        <v>0</v>
      </c>
      <c r="D1017" s="7">
        <f>insurance!H1016</f>
        <v>5383.5360000000001</v>
      </c>
      <c r="E1017" s="23">
        <v>1</v>
      </c>
    </row>
    <row r="1018" spans="1:5" x14ac:dyDescent="0.35">
      <c r="A1018" s="7">
        <f>insurance!B1017</f>
        <v>59</v>
      </c>
      <c r="B1018" s="7">
        <f>insurance!D1017</f>
        <v>25.46</v>
      </c>
      <c r="C1018" s="7">
        <f>insurance!E1017</f>
        <v>0</v>
      </c>
      <c r="D1018" s="7">
        <f>insurance!H1017</f>
        <v>12124.992399999999</v>
      </c>
      <c r="E1018" s="23">
        <v>0</v>
      </c>
    </row>
    <row r="1019" spans="1:5" x14ac:dyDescent="0.35">
      <c r="A1019" s="7">
        <f>insurance!B1018</f>
        <v>19</v>
      </c>
      <c r="B1019" s="7">
        <f>insurance!D1018</f>
        <v>24.605</v>
      </c>
      <c r="C1019" s="7">
        <f>insurance!E1018</f>
        <v>1</v>
      </c>
      <c r="D1019" s="7">
        <f>insurance!H1018</f>
        <v>2709.24395</v>
      </c>
      <c r="E1019" s="23">
        <v>1</v>
      </c>
    </row>
    <row r="1020" spans="1:5" x14ac:dyDescent="0.35">
      <c r="A1020" s="7">
        <f>insurance!B1019</f>
        <v>26</v>
      </c>
      <c r="B1020" s="7">
        <f>insurance!D1019</f>
        <v>34.200000000000003</v>
      </c>
      <c r="C1020" s="7">
        <f>insurance!E1019</f>
        <v>2</v>
      </c>
      <c r="D1020" s="7">
        <f>insurance!H1019</f>
        <v>3987.9259999999999</v>
      </c>
      <c r="E1020" s="23">
        <v>1</v>
      </c>
    </row>
    <row r="1021" spans="1:5" x14ac:dyDescent="0.35">
      <c r="A1021" s="7">
        <f>insurance!B1020</f>
        <v>54</v>
      </c>
      <c r="B1021" s="7">
        <f>insurance!D1020</f>
        <v>35.814999999999998</v>
      </c>
      <c r="C1021" s="7">
        <f>insurance!E1020</f>
        <v>3</v>
      </c>
      <c r="D1021" s="7">
        <f>insurance!H1020</f>
        <v>12495.290849999999</v>
      </c>
      <c r="E1021" s="23">
        <v>1</v>
      </c>
    </row>
    <row r="1022" spans="1:5" x14ac:dyDescent="0.35">
      <c r="A1022" s="7">
        <f>insurance!B1021</f>
        <v>21</v>
      </c>
      <c r="B1022" s="7">
        <f>insurance!D1021</f>
        <v>32.68</v>
      </c>
      <c r="C1022" s="7">
        <f>insurance!E1021</f>
        <v>2</v>
      </c>
      <c r="D1022" s="7">
        <f>insurance!H1021</f>
        <v>26018.950519999999</v>
      </c>
      <c r="E1022" s="23">
        <v>1</v>
      </c>
    </row>
    <row r="1023" spans="1:5" x14ac:dyDescent="0.35">
      <c r="A1023" s="7">
        <f>insurance!B1022</f>
        <v>51</v>
      </c>
      <c r="B1023" s="7">
        <f>insurance!D1022</f>
        <v>37</v>
      </c>
      <c r="C1023" s="7">
        <f>insurance!E1022</f>
        <v>0</v>
      </c>
      <c r="D1023" s="7">
        <f>insurance!H1022</f>
        <v>8798.5930000000008</v>
      </c>
      <c r="E1023" s="23">
        <v>0</v>
      </c>
    </row>
    <row r="1024" spans="1:5" x14ac:dyDescent="0.35">
      <c r="A1024" s="7">
        <f>insurance!B1023</f>
        <v>22</v>
      </c>
      <c r="B1024" s="7">
        <f>insurance!D1023</f>
        <v>31.02</v>
      </c>
      <c r="C1024" s="7">
        <f>insurance!E1023</f>
        <v>3</v>
      </c>
      <c r="D1024" s="7">
        <f>insurance!H1023</f>
        <v>35595.589800000002</v>
      </c>
      <c r="E1024" s="23">
        <v>1</v>
      </c>
    </row>
    <row r="1025" spans="1:5" x14ac:dyDescent="0.35">
      <c r="A1025" s="7">
        <f>insurance!B1024</f>
        <v>47</v>
      </c>
      <c r="B1025" s="7">
        <f>insurance!D1024</f>
        <v>36.08</v>
      </c>
      <c r="C1025" s="7">
        <f>insurance!E1024</f>
        <v>1</v>
      </c>
      <c r="D1025" s="7">
        <f>insurance!H1024</f>
        <v>42211.138200000001</v>
      </c>
      <c r="E1025" s="23">
        <v>0</v>
      </c>
    </row>
    <row r="1026" spans="1:5" x14ac:dyDescent="0.35">
      <c r="A1026" s="7">
        <f>insurance!B1025</f>
        <v>18</v>
      </c>
      <c r="B1026" s="7">
        <f>insurance!D1025</f>
        <v>23.32</v>
      </c>
      <c r="C1026" s="7">
        <f>insurance!E1025</f>
        <v>1</v>
      </c>
      <c r="D1026" s="7">
        <f>insurance!H1025</f>
        <v>1711.0268000000001</v>
      </c>
      <c r="E1026" s="23">
        <v>0</v>
      </c>
    </row>
    <row r="1027" spans="1:5" x14ac:dyDescent="0.35">
      <c r="A1027" s="7">
        <f>insurance!B1026</f>
        <v>47</v>
      </c>
      <c r="B1027" s="7">
        <f>insurance!D1026</f>
        <v>45.32</v>
      </c>
      <c r="C1027" s="7">
        <f>insurance!E1026</f>
        <v>1</v>
      </c>
      <c r="D1027" s="7">
        <f>insurance!H1026</f>
        <v>8569.8618000000006</v>
      </c>
      <c r="E1027" s="23">
        <v>1</v>
      </c>
    </row>
    <row r="1028" spans="1:5" x14ac:dyDescent="0.35">
      <c r="A1028" s="7">
        <f>insurance!B1027</f>
        <v>21</v>
      </c>
      <c r="B1028" s="7">
        <f>insurance!D1027</f>
        <v>34.6</v>
      </c>
      <c r="C1028" s="7">
        <f>insurance!E1027</f>
        <v>0</v>
      </c>
      <c r="D1028" s="7">
        <f>insurance!H1027</f>
        <v>2020.1769999999999</v>
      </c>
      <c r="E1028" s="23">
        <v>1</v>
      </c>
    </row>
    <row r="1029" spans="1:5" x14ac:dyDescent="0.35">
      <c r="A1029" s="7">
        <f>insurance!B1028</f>
        <v>19</v>
      </c>
      <c r="B1029" s="7">
        <f>insurance!D1028</f>
        <v>26.03</v>
      </c>
      <c r="C1029" s="7">
        <f>insurance!E1028</f>
        <v>1</v>
      </c>
      <c r="D1029" s="7">
        <f>insurance!H1028</f>
        <v>16450.894700000001</v>
      </c>
      <c r="E1029" s="23">
        <v>0</v>
      </c>
    </row>
    <row r="1030" spans="1:5" x14ac:dyDescent="0.35">
      <c r="A1030" s="7">
        <f>insurance!B1029</f>
        <v>23</v>
      </c>
      <c r="B1030" s="7">
        <f>insurance!D1029</f>
        <v>18.715</v>
      </c>
      <c r="C1030" s="7">
        <f>insurance!E1029</f>
        <v>0</v>
      </c>
      <c r="D1030" s="7">
        <f>insurance!H1029</f>
        <v>21595.382290000001</v>
      </c>
      <c r="E1030" s="23">
        <v>0</v>
      </c>
    </row>
    <row r="1031" spans="1:5" x14ac:dyDescent="0.35">
      <c r="A1031" s="7">
        <f>insurance!B1030</f>
        <v>54</v>
      </c>
      <c r="B1031" s="7">
        <f>insurance!D1030</f>
        <v>31.6</v>
      </c>
      <c r="C1031" s="7">
        <f>insurance!E1030</f>
        <v>0</v>
      </c>
      <c r="D1031" s="7">
        <f>insurance!H1030</f>
        <v>9850.4320000000007</v>
      </c>
      <c r="E1031" s="23">
        <v>0</v>
      </c>
    </row>
    <row r="1032" spans="1:5" x14ac:dyDescent="0.35">
      <c r="A1032" s="7">
        <f>insurance!B1031</f>
        <v>37</v>
      </c>
      <c r="B1032" s="7">
        <f>insurance!D1031</f>
        <v>17.29</v>
      </c>
      <c r="C1032" s="7">
        <f>insurance!E1031</f>
        <v>2</v>
      </c>
      <c r="D1032" s="7">
        <f>insurance!H1031</f>
        <v>6877.9800999999998</v>
      </c>
      <c r="E1032" s="23">
        <v>1</v>
      </c>
    </row>
    <row r="1033" spans="1:5" x14ac:dyDescent="0.35">
      <c r="A1033" s="7">
        <f>insurance!B1032</f>
        <v>46</v>
      </c>
      <c r="B1033" s="7">
        <f>insurance!D1032</f>
        <v>23.655000000000001</v>
      </c>
      <c r="C1033" s="7">
        <f>insurance!E1032</f>
        <v>1</v>
      </c>
      <c r="D1033" s="7">
        <f>insurance!H1032</f>
        <v>21677.283449999999</v>
      </c>
      <c r="E1033" s="23">
        <v>1</v>
      </c>
    </row>
    <row r="1034" spans="1:5" x14ac:dyDescent="0.35">
      <c r="A1034" s="7">
        <f>insurance!B1033</f>
        <v>55</v>
      </c>
      <c r="B1034" s="7">
        <f>insurance!D1033</f>
        <v>35.200000000000003</v>
      </c>
      <c r="C1034" s="7">
        <f>insurance!E1033</f>
        <v>0</v>
      </c>
      <c r="D1034" s="7">
        <f>insurance!H1033</f>
        <v>44423.803</v>
      </c>
      <c r="E1034" s="23">
        <v>1</v>
      </c>
    </row>
    <row r="1035" spans="1:5" x14ac:dyDescent="0.35">
      <c r="A1035" s="7">
        <f>insurance!B1034</f>
        <v>30</v>
      </c>
      <c r="B1035" s="7">
        <f>insurance!D1034</f>
        <v>27.93</v>
      </c>
      <c r="C1035" s="7">
        <f>insurance!E1034</f>
        <v>0</v>
      </c>
      <c r="D1035" s="7">
        <f>insurance!H1034</f>
        <v>4137.5227000000004</v>
      </c>
      <c r="E1035" s="23">
        <v>1</v>
      </c>
    </row>
    <row r="1036" spans="1:5" x14ac:dyDescent="0.35">
      <c r="A1036" s="7">
        <f>insurance!B1035</f>
        <v>18</v>
      </c>
      <c r="B1036" s="7">
        <f>insurance!D1035</f>
        <v>21.565000000000001</v>
      </c>
      <c r="C1036" s="7">
        <f>insurance!E1035</f>
        <v>0</v>
      </c>
      <c r="D1036" s="7">
        <f>insurance!H1035</f>
        <v>13747.87235</v>
      </c>
      <c r="E1036" s="23">
        <v>0</v>
      </c>
    </row>
    <row r="1037" spans="1:5" x14ac:dyDescent="0.35">
      <c r="A1037" s="7">
        <f>insurance!B1036</f>
        <v>61</v>
      </c>
      <c r="B1037" s="7">
        <f>insurance!D1036</f>
        <v>38.380000000000003</v>
      </c>
      <c r="C1037" s="7">
        <f>insurance!E1036</f>
        <v>0</v>
      </c>
      <c r="D1037" s="7">
        <f>insurance!H1036</f>
        <v>12950.0712</v>
      </c>
      <c r="E1037" s="23">
        <v>0</v>
      </c>
    </row>
    <row r="1038" spans="1:5" x14ac:dyDescent="0.35">
      <c r="A1038" s="7">
        <f>insurance!B1037</f>
        <v>54</v>
      </c>
      <c r="B1038" s="7">
        <f>insurance!D1037</f>
        <v>23</v>
      </c>
      <c r="C1038" s="7">
        <f>insurance!E1037</f>
        <v>3</v>
      </c>
      <c r="D1038" s="7">
        <f>insurance!H1037</f>
        <v>12094.477999999999</v>
      </c>
      <c r="E1038" s="23">
        <v>1</v>
      </c>
    </row>
    <row r="1039" spans="1:5" x14ac:dyDescent="0.35">
      <c r="A1039" s="7">
        <f>insurance!B1038</f>
        <v>22</v>
      </c>
      <c r="B1039" s="7">
        <f>insurance!D1038</f>
        <v>37.07</v>
      </c>
      <c r="C1039" s="7">
        <f>insurance!E1038</f>
        <v>2</v>
      </c>
      <c r="D1039" s="7">
        <f>insurance!H1038</f>
        <v>37484.4493</v>
      </c>
      <c r="E1039" s="23">
        <v>0</v>
      </c>
    </row>
    <row r="1040" spans="1:5" x14ac:dyDescent="0.35">
      <c r="A1040" s="7">
        <f>insurance!B1039</f>
        <v>45</v>
      </c>
      <c r="B1040" s="7">
        <f>insurance!D1039</f>
        <v>30.495000000000001</v>
      </c>
      <c r="C1040" s="7">
        <f>insurance!E1039</f>
        <v>1</v>
      </c>
      <c r="D1040" s="7">
        <f>insurance!H1039</f>
        <v>39725.518049999999</v>
      </c>
      <c r="E1040" s="23">
        <v>1</v>
      </c>
    </row>
    <row r="1041" spans="1:5" x14ac:dyDescent="0.35">
      <c r="A1041" s="7">
        <f>insurance!B1040</f>
        <v>22</v>
      </c>
      <c r="B1041" s="7">
        <f>insurance!D1040</f>
        <v>28.88</v>
      </c>
      <c r="C1041" s="7">
        <f>insurance!E1040</f>
        <v>0</v>
      </c>
      <c r="D1041" s="7">
        <f>insurance!H1040</f>
        <v>2250.8352</v>
      </c>
      <c r="E1041" s="23">
        <v>0</v>
      </c>
    </row>
    <row r="1042" spans="1:5" x14ac:dyDescent="0.35">
      <c r="A1042" s="7">
        <f>insurance!B1041</f>
        <v>19</v>
      </c>
      <c r="B1042" s="7">
        <f>insurance!D1041</f>
        <v>27.265000000000001</v>
      </c>
      <c r="C1042" s="7">
        <f>insurance!E1041</f>
        <v>2</v>
      </c>
      <c r="D1042" s="7">
        <f>insurance!H1041</f>
        <v>22493.659640000002</v>
      </c>
      <c r="E1042" s="23">
        <v>0</v>
      </c>
    </row>
    <row r="1043" spans="1:5" x14ac:dyDescent="0.35">
      <c r="A1043" s="7">
        <f>insurance!B1042</f>
        <v>35</v>
      </c>
      <c r="B1043" s="7">
        <f>insurance!D1042</f>
        <v>28.024999999999999</v>
      </c>
      <c r="C1043" s="7">
        <f>insurance!E1042</f>
        <v>0</v>
      </c>
      <c r="D1043" s="7">
        <f>insurance!H1042</f>
        <v>20234.854749999999</v>
      </c>
      <c r="E1043" s="23">
        <v>1</v>
      </c>
    </row>
    <row r="1044" spans="1:5" x14ac:dyDescent="0.35">
      <c r="A1044" s="7">
        <f>insurance!B1043</f>
        <v>18</v>
      </c>
      <c r="B1044" s="7">
        <f>insurance!D1043</f>
        <v>23.085000000000001</v>
      </c>
      <c r="C1044" s="7">
        <f>insurance!E1043</f>
        <v>0</v>
      </c>
      <c r="D1044" s="7">
        <f>insurance!H1043</f>
        <v>1704.7001499999999</v>
      </c>
      <c r="E1044" s="23">
        <v>0</v>
      </c>
    </row>
    <row r="1045" spans="1:5" x14ac:dyDescent="0.35">
      <c r="A1045" s="7">
        <f>insurance!B1044</f>
        <v>20</v>
      </c>
      <c r="B1045" s="7">
        <f>insurance!D1044</f>
        <v>30.684999999999999</v>
      </c>
      <c r="C1045" s="7">
        <f>insurance!E1044</f>
        <v>0</v>
      </c>
      <c r="D1045" s="7">
        <f>insurance!H1044</f>
        <v>33475.817150000003</v>
      </c>
      <c r="E1045" s="23">
        <v>0</v>
      </c>
    </row>
    <row r="1046" spans="1:5" x14ac:dyDescent="0.35">
      <c r="A1046" s="7">
        <f>insurance!B1045</f>
        <v>28</v>
      </c>
      <c r="B1046" s="7">
        <f>insurance!D1045</f>
        <v>25.8</v>
      </c>
      <c r="C1046" s="7">
        <f>insurance!E1045</f>
        <v>0</v>
      </c>
      <c r="D1046" s="7">
        <f>insurance!H1045</f>
        <v>3161.4540000000002</v>
      </c>
      <c r="E1046" s="23">
        <v>1</v>
      </c>
    </row>
    <row r="1047" spans="1:5" x14ac:dyDescent="0.35">
      <c r="A1047" s="7">
        <f>insurance!B1046</f>
        <v>55</v>
      </c>
      <c r="B1047" s="7">
        <f>insurance!D1046</f>
        <v>35.244999999999997</v>
      </c>
      <c r="C1047" s="7">
        <f>insurance!E1046</f>
        <v>1</v>
      </c>
      <c r="D1047" s="7">
        <f>insurance!H1046</f>
        <v>11394.065549999999</v>
      </c>
      <c r="E1047" s="23">
        <v>0</v>
      </c>
    </row>
    <row r="1048" spans="1:5" x14ac:dyDescent="0.35">
      <c r="A1048" s="7">
        <f>insurance!B1047</f>
        <v>43</v>
      </c>
      <c r="B1048" s="7">
        <f>insurance!D1047</f>
        <v>24.7</v>
      </c>
      <c r="C1048" s="7">
        <f>insurance!E1047</f>
        <v>2</v>
      </c>
      <c r="D1048" s="7">
        <f>insurance!H1047</f>
        <v>21880.82</v>
      </c>
      <c r="E1048" s="23">
        <v>1</v>
      </c>
    </row>
    <row r="1049" spans="1:5" x14ac:dyDescent="0.35">
      <c r="A1049" s="7">
        <f>insurance!B1048</f>
        <v>43</v>
      </c>
      <c r="B1049" s="7">
        <f>insurance!D1048</f>
        <v>25.08</v>
      </c>
      <c r="C1049" s="7">
        <f>insurance!E1048</f>
        <v>0</v>
      </c>
      <c r="D1049" s="7">
        <f>insurance!H1048</f>
        <v>7325.0482000000002</v>
      </c>
      <c r="E1049" s="23">
        <v>1</v>
      </c>
    </row>
    <row r="1050" spans="1:5" x14ac:dyDescent="0.35">
      <c r="A1050" s="7">
        <f>insurance!B1049</f>
        <v>22</v>
      </c>
      <c r="B1050" s="7">
        <f>insurance!D1049</f>
        <v>52.58</v>
      </c>
      <c r="C1050" s="7">
        <f>insurance!E1049</f>
        <v>1</v>
      </c>
      <c r="D1050" s="7">
        <f>insurance!H1049</f>
        <v>44501.398200000003</v>
      </c>
      <c r="E1050" s="23">
        <v>0</v>
      </c>
    </row>
    <row r="1051" spans="1:5" x14ac:dyDescent="0.35">
      <c r="A1051" s="7">
        <f>insurance!B1050</f>
        <v>25</v>
      </c>
      <c r="B1051" s="7">
        <f>insurance!D1050</f>
        <v>22.515000000000001</v>
      </c>
      <c r="C1051" s="7">
        <f>insurance!E1050</f>
        <v>1</v>
      </c>
      <c r="D1051" s="7">
        <f>insurance!H1050</f>
        <v>3594.17085</v>
      </c>
      <c r="E1051" s="23">
        <v>1</v>
      </c>
    </row>
    <row r="1052" spans="1:5" x14ac:dyDescent="0.35">
      <c r="A1052" s="7">
        <f>insurance!B1051</f>
        <v>49</v>
      </c>
      <c r="B1052" s="7">
        <f>insurance!D1051</f>
        <v>30.9</v>
      </c>
      <c r="C1052" s="7">
        <f>insurance!E1051</f>
        <v>0</v>
      </c>
      <c r="D1052" s="7">
        <f>insurance!H1051</f>
        <v>39727.614000000001</v>
      </c>
      <c r="E1052" s="23">
        <v>0</v>
      </c>
    </row>
    <row r="1053" spans="1:5" x14ac:dyDescent="0.35">
      <c r="A1053" s="7">
        <f>insurance!B1052</f>
        <v>44</v>
      </c>
      <c r="B1053" s="7">
        <f>insurance!D1052</f>
        <v>36.954999999999998</v>
      </c>
      <c r="C1053" s="7">
        <f>insurance!E1052</f>
        <v>1</v>
      </c>
      <c r="D1053" s="7">
        <f>insurance!H1052</f>
        <v>8023.1354499999998</v>
      </c>
      <c r="E1053" s="23">
        <v>1</v>
      </c>
    </row>
    <row r="1054" spans="1:5" x14ac:dyDescent="0.35">
      <c r="A1054" s="7">
        <f>insurance!B1053</f>
        <v>64</v>
      </c>
      <c r="B1054" s="7">
        <f>insurance!D1053</f>
        <v>26.41</v>
      </c>
      <c r="C1054" s="7">
        <f>insurance!E1053</f>
        <v>0</v>
      </c>
      <c r="D1054" s="7">
        <f>insurance!H1053</f>
        <v>14394.5579</v>
      </c>
      <c r="E1054" s="23">
        <v>0</v>
      </c>
    </row>
    <row r="1055" spans="1:5" x14ac:dyDescent="0.35">
      <c r="A1055" s="7">
        <f>insurance!B1054</f>
        <v>49</v>
      </c>
      <c r="B1055" s="7">
        <f>insurance!D1054</f>
        <v>29.83</v>
      </c>
      <c r="C1055" s="7">
        <f>insurance!E1054</f>
        <v>1</v>
      </c>
      <c r="D1055" s="7">
        <f>insurance!H1054</f>
        <v>9288.0267000000003</v>
      </c>
      <c r="E1055" s="23">
        <v>0</v>
      </c>
    </row>
    <row r="1056" spans="1:5" x14ac:dyDescent="0.35">
      <c r="A1056" s="7">
        <f>insurance!B1055</f>
        <v>47</v>
      </c>
      <c r="B1056" s="7">
        <f>insurance!D1055</f>
        <v>29.8</v>
      </c>
      <c r="C1056" s="7">
        <f>insurance!E1055</f>
        <v>3</v>
      </c>
      <c r="D1056" s="7">
        <f>insurance!H1055</f>
        <v>25309.489000000001</v>
      </c>
      <c r="E1056" s="23">
        <v>0</v>
      </c>
    </row>
    <row r="1057" spans="1:5" x14ac:dyDescent="0.35">
      <c r="A1057" s="7">
        <f>insurance!B1056</f>
        <v>27</v>
      </c>
      <c r="B1057" s="7">
        <f>insurance!D1056</f>
        <v>21.47</v>
      </c>
      <c r="C1057" s="7">
        <f>insurance!E1056</f>
        <v>0</v>
      </c>
      <c r="D1057" s="7">
        <f>insurance!H1056</f>
        <v>3353.4703</v>
      </c>
      <c r="E1057" s="23">
        <v>1</v>
      </c>
    </row>
    <row r="1058" spans="1:5" x14ac:dyDescent="0.35">
      <c r="A1058" s="7">
        <f>insurance!B1057</f>
        <v>55</v>
      </c>
      <c r="B1058" s="7">
        <f>insurance!D1057</f>
        <v>27.645</v>
      </c>
      <c r="C1058" s="7">
        <f>insurance!E1057</f>
        <v>0</v>
      </c>
      <c r="D1058" s="7">
        <f>insurance!H1057</f>
        <v>10594.501550000001</v>
      </c>
      <c r="E1058" s="23">
        <v>0</v>
      </c>
    </row>
    <row r="1059" spans="1:5" x14ac:dyDescent="0.35">
      <c r="A1059" s="7">
        <f>insurance!B1058</f>
        <v>48</v>
      </c>
      <c r="B1059" s="7">
        <f>insurance!D1058</f>
        <v>28.9</v>
      </c>
      <c r="C1059" s="7">
        <f>insurance!E1058</f>
        <v>0</v>
      </c>
      <c r="D1059" s="7">
        <f>insurance!H1058</f>
        <v>8277.5229999999992</v>
      </c>
      <c r="E1059" s="23">
        <v>1</v>
      </c>
    </row>
    <row r="1060" spans="1:5" x14ac:dyDescent="0.35">
      <c r="A1060" s="7">
        <f>insurance!B1059</f>
        <v>45</v>
      </c>
      <c r="B1060" s="7">
        <f>insurance!D1059</f>
        <v>31.79</v>
      </c>
      <c r="C1060" s="7">
        <f>insurance!E1059</f>
        <v>0</v>
      </c>
      <c r="D1060" s="7">
        <f>insurance!H1059</f>
        <v>17929.303370000001</v>
      </c>
      <c r="E1060" s="23">
        <v>1</v>
      </c>
    </row>
    <row r="1061" spans="1:5" x14ac:dyDescent="0.35">
      <c r="A1061" s="7">
        <f>insurance!B1060</f>
        <v>24</v>
      </c>
      <c r="B1061" s="7">
        <f>insurance!D1060</f>
        <v>39.49</v>
      </c>
      <c r="C1061" s="7">
        <f>insurance!E1060</f>
        <v>0</v>
      </c>
      <c r="D1061" s="7">
        <f>insurance!H1060</f>
        <v>2480.9791</v>
      </c>
      <c r="E1061" s="23">
        <v>1</v>
      </c>
    </row>
    <row r="1062" spans="1:5" x14ac:dyDescent="0.35">
      <c r="A1062" s="7">
        <f>insurance!B1061</f>
        <v>32</v>
      </c>
      <c r="B1062" s="7">
        <f>insurance!D1061</f>
        <v>33.82</v>
      </c>
      <c r="C1062" s="7">
        <f>insurance!E1061</f>
        <v>1</v>
      </c>
      <c r="D1062" s="7">
        <f>insurance!H1061</f>
        <v>4462.7218000000003</v>
      </c>
      <c r="E1062" s="23">
        <v>0</v>
      </c>
    </row>
    <row r="1063" spans="1:5" x14ac:dyDescent="0.35">
      <c r="A1063" s="7">
        <f>insurance!B1062</f>
        <v>24</v>
      </c>
      <c r="B1063" s="7">
        <f>insurance!D1062</f>
        <v>32.01</v>
      </c>
      <c r="C1063" s="7">
        <f>insurance!E1062</f>
        <v>0</v>
      </c>
      <c r="D1063" s="7">
        <f>insurance!H1062</f>
        <v>1981.5818999999999</v>
      </c>
      <c r="E1063" s="23">
        <v>0</v>
      </c>
    </row>
    <row r="1064" spans="1:5" x14ac:dyDescent="0.35">
      <c r="A1064" s="7">
        <f>insurance!B1063</f>
        <v>57</v>
      </c>
      <c r="B1064" s="7">
        <f>insurance!D1063</f>
        <v>27.94</v>
      </c>
      <c r="C1064" s="7">
        <f>insurance!E1063</f>
        <v>1</v>
      </c>
      <c r="D1064" s="7">
        <f>insurance!H1063</f>
        <v>11554.223599999999</v>
      </c>
      <c r="E1064" s="23">
        <v>0</v>
      </c>
    </row>
    <row r="1065" spans="1:5" x14ac:dyDescent="0.35">
      <c r="A1065" s="7">
        <f>insurance!B1064</f>
        <v>59</v>
      </c>
      <c r="B1065" s="7">
        <f>insurance!D1064</f>
        <v>41.14</v>
      </c>
      <c r="C1065" s="7">
        <f>insurance!E1064</f>
        <v>1</v>
      </c>
      <c r="D1065" s="7">
        <f>insurance!H1064</f>
        <v>48970.247600000002</v>
      </c>
      <c r="E1065" s="23">
        <v>0</v>
      </c>
    </row>
    <row r="1066" spans="1:5" x14ac:dyDescent="0.35">
      <c r="A1066" s="7">
        <f>insurance!B1065</f>
        <v>36</v>
      </c>
      <c r="B1066" s="7">
        <f>insurance!D1065</f>
        <v>28.594999999999999</v>
      </c>
      <c r="C1066" s="7">
        <f>insurance!E1065</f>
        <v>3</v>
      </c>
      <c r="D1066" s="7">
        <f>insurance!H1065</f>
        <v>6548.1950500000003</v>
      </c>
      <c r="E1066" s="23">
        <v>0</v>
      </c>
    </row>
    <row r="1067" spans="1:5" x14ac:dyDescent="0.35">
      <c r="A1067" s="7">
        <f>insurance!B1066</f>
        <v>29</v>
      </c>
      <c r="B1067" s="7">
        <f>insurance!D1066</f>
        <v>25.6</v>
      </c>
      <c r="C1067" s="7">
        <f>insurance!E1066</f>
        <v>4</v>
      </c>
      <c r="D1067" s="7">
        <f>insurance!H1066</f>
        <v>5708.8670000000002</v>
      </c>
      <c r="E1067" s="23">
        <v>1</v>
      </c>
    </row>
    <row r="1068" spans="1:5" x14ac:dyDescent="0.35">
      <c r="A1068" s="7">
        <f>insurance!B1067</f>
        <v>42</v>
      </c>
      <c r="B1068" s="7">
        <f>insurance!D1067</f>
        <v>25.3</v>
      </c>
      <c r="C1068" s="7">
        <f>insurance!E1067</f>
        <v>1</v>
      </c>
      <c r="D1068" s="7">
        <f>insurance!H1067</f>
        <v>7045.4989999999998</v>
      </c>
      <c r="E1068" s="23">
        <v>1</v>
      </c>
    </row>
    <row r="1069" spans="1:5" x14ac:dyDescent="0.35">
      <c r="A1069" s="7">
        <f>insurance!B1068</f>
        <v>48</v>
      </c>
      <c r="B1069" s="7">
        <f>insurance!D1068</f>
        <v>37.29</v>
      </c>
      <c r="C1069" s="7">
        <f>insurance!E1068</f>
        <v>2</v>
      </c>
      <c r="D1069" s="7">
        <f>insurance!H1068</f>
        <v>8978.1851000000006</v>
      </c>
      <c r="E1069" s="23">
        <v>0</v>
      </c>
    </row>
    <row r="1070" spans="1:5" x14ac:dyDescent="0.35">
      <c r="A1070" s="7">
        <f>insurance!B1069</f>
        <v>39</v>
      </c>
      <c r="B1070" s="7">
        <f>insurance!D1069</f>
        <v>42.655000000000001</v>
      </c>
      <c r="C1070" s="7">
        <f>insurance!E1069</f>
        <v>0</v>
      </c>
      <c r="D1070" s="7">
        <f>insurance!H1069</f>
        <v>5757.41345</v>
      </c>
      <c r="E1070" s="23">
        <v>0</v>
      </c>
    </row>
    <row r="1071" spans="1:5" x14ac:dyDescent="0.35">
      <c r="A1071" s="7">
        <f>insurance!B1070</f>
        <v>63</v>
      </c>
      <c r="B1071" s="7">
        <f>insurance!D1070</f>
        <v>21.66</v>
      </c>
      <c r="C1071" s="7">
        <f>insurance!E1070</f>
        <v>1</v>
      </c>
      <c r="D1071" s="7">
        <f>insurance!H1070</f>
        <v>14349.8544</v>
      </c>
      <c r="E1071" s="23">
        <v>0</v>
      </c>
    </row>
    <row r="1072" spans="1:5" x14ac:dyDescent="0.35">
      <c r="A1072" s="7">
        <f>insurance!B1071</f>
        <v>54</v>
      </c>
      <c r="B1072" s="7">
        <f>insurance!D1071</f>
        <v>31.9</v>
      </c>
      <c r="C1072" s="7">
        <f>insurance!E1071</f>
        <v>1</v>
      </c>
      <c r="D1072" s="7">
        <f>insurance!H1071</f>
        <v>10928.849</v>
      </c>
      <c r="E1072" s="23">
        <v>1</v>
      </c>
    </row>
    <row r="1073" spans="1:5" x14ac:dyDescent="0.35">
      <c r="A1073" s="7">
        <f>insurance!B1072</f>
        <v>37</v>
      </c>
      <c r="B1073" s="7">
        <f>insurance!D1072</f>
        <v>37.07</v>
      </c>
      <c r="C1073" s="7">
        <f>insurance!E1072</f>
        <v>1</v>
      </c>
      <c r="D1073" s="7">
        <f>insurance!H1072</f>
        <v>39871.704299999998</v>
      </c>
      <c r="E1073" s="23">
        <v>0</v>
      </c>
    </row>
    <row r="1074" spans="1:5" x14ac:dyDescent="0.35">
      <c r="A1074" s="7">
        <f>insurance!B1073</f>
        <v>63</v>
      </c>
      <c r="B1074" s="7">
        <f>insurance!D1073</f>
        <v>31.445</v>
      </c>
      <c r="C1074" s="7">
        <f>insurance!E1073</f>
        <v>0</v>
      </c>
      <c r="D1074" s="7">
        <f>insurance!H1073</f>
        <v>13974.455550000001</v>
      </c>
      <c r="E1074" s="23">
        <v>0</v>
      </c>
    </row>
    <row r="1075" spans="1:5" x14ac:dyDescent="0.35">
      <c r="A1075" s="7">
        <f>insurance!B1074</f>
        <v>21</v>
      </c>
      <c r="B1075" s="7">
        <f>insurance!D1074</f>
        <v>31.254999999999999</v>
      </c>
      <c r="C1075" s="7">
        <f>insurance!E1074</f>
        <v>0</v>
      </c>
      <c r="D1075" s="7">
        <f>insurance!H1074</f>
        <v>1909.52745</v>
      </c>
      <c r="E1075" s="23">
        <v>0</v>
      </c>
    </row>
    <row r="1076" spans="1:5" x14ac:dyDescent="0.35">
      <c r="A1076" s="7">
        <f>insurance!B1075</f>
        <v>54</v>
      </c>
      <c r="B1076" s="7">
        <f>insurance!D1075</f>
        <v>28.88</v>
      </c>
      <c r="C1076" s="7">
        <f>insurance!E1075</f>
        <v>2</v>
      </c>
      <c r="D1076" s="7">
        <f>insurance!H1075</f>
        <v>12096.6512</v>
      </c>
      <c r="E1076" s="23">
        <v>1</v>
      </c>
    </row>
    <row r="1077" spans="1:5" x14ac:dyDescent="0.35">
      <c r="A1077" s="7">
        <f>insurance!B1076</f>
        <v>60</v>
      </c>
      <c r="B1077" s="7">
        <f>insurance!D1076</f>
        <v>18.335000000000001</v>
      </c>
      <c r="C1077" s="7">
        <f>insurance!E1076</f>
        <v>0</v>
      </c>
      <c r="D1077" s="7">
        <f>insurance!H1076</f>
        <v>13204.28565</v>
      </c>
      <c r="E1077" s="23">
        <v>1</v>
      </c>
    </row>
    <row r="1078" spans="1:5" x14ac:dyDescent="0.35">
      <c r="A1078" s="7">
        <f>insurance!B1077</f>
        <v>32</v>
      </c>
      <c r="B1078" s="7">
        <f>insurance!D1077</f>
        <v>29.59</v>
      </c>
      <c r="C1078" s="7">
        <f>insurance!E1077</f>
        <v>1</v>
      </c>
      <c r="D1078" s="7">
        <f>insurance!H1077</f>
        <v>4562.8420999999998</v>
      </c>
      <c r="E1078" s="23">
        <v>1</v>
      </c>
    </row>
    <row r="1079" spans="1:5" x14ac:dyDescent="0.35">
      <c r="A1079" s="7">
        <f>insurance!B1078</f>
        <v>47</v>
      </c>
      <c r="B1079" s="7">
        <f>insurance!D1078</f>
        <v>32</v>
      </c>
      <c r="C1079" s="7">
        <f>insurance!E1078</f>
        <v>1</v>
      </c>
      <c r="D1079" s="7">
        <f>insurance!H1078</f>
        <v>8551.3469999999998</v>
      </c>
      <c r="E1079" s="23">
        <v>1</v>
      </c>
    </row>
    <row r="1080" spans="1:5" x14ac:dyDescent="0.35">
      <c r="A1080" s="7">
        <f>insurance!B1079</f>
        <v>21</v>
      </c>
      <c r="B1080" s="7">
        <f>insurance!D1079</f>
        <v>26.03</v>
      </c>
      <c r="C1080" s="7">
        <f>insurance!E1079</f>
        <v>0</v>
      </c>
      <c r="D1080" s="7">
        <f>insurance!H1079</f>
        <v>2102.2647000000002</v>
      </c>
      <c r="E1080" s="23">
        <v>0</v>
      </c>
    </row>
    <row r="1081" spans="1:5" x14ac:dyDescent="0.35">
      <c r="A1081" s="7">
        <f>insurance!B1080</f>
        <v>28</v>
      </c>
      <c r="B1081" s="7">
        <f>insurance!D1080</f>
        <v>31.68</v>
      </c>
      <c r="C1081" s="7">
        <f>insurance!E1080</f>
        <v>0</v>
      </c>
      <c r="D1081" s="7">
        <f>insurance!H1080</f>
        <v>34672.147199999999</v>
      </c>
      <c r="E1081" s="23">
        <v>0</v>
      </c>
    </row>
    <row r="1082" spans="1:5" x14ac:dyDescent="0.35">
      <c r="A1082" s="7">
        <f>insurance!B1081</f>
        <v>63</v>
      </c>
      <c r="B1082" s="7">
        <f>insurance!D1081</f>
        <v>33.659999999999997</v>
      </c>
      <c r="C1082" s="7">
        <f>insurance!E1081</f>
        <v>3</v>
      </c>
      <c r="D1082" s="7">
        <f>insurance!H1081</f>
        <v>15161.5344</v>
      </c>
      <c r="E1082" s="23">
        <v>0</v>
      </c>
    </row>
    <row r="1083" spans="1:5" x14ac:dyDescent="0.35">
      <c r="A1083" s="7">
        <f>insurance!B1082</f>
        <v>18</v>
      </c>
      <c r="B1083" s="7">
        <f>insurance!D1082</f>
        <v>21.78</v>
      </c>
      <c r="C1083" s="7">
        <f>insurance!E1082</f>
        <v>2</v>
      </c>
      <c r="D1083" s="7">
        <f>insurance!H1082</f>
        <v>11884.048580000001</v>
      </c>
      <c r="E1083" s="23">
        <v>0</v>
      </c>
    </row>
    <row r="1084" spans="1:5" x14ac:dyDescent="0.35">
      <c r="A1084" s="7">
        <f>insurance!B1083</f>
        <v>32</v>
      </c>
      <c r="B1084" s="7">
        <f>insurance!D1083</f>
        <v>27.835000000000001</v>
      </c>
      <c r="C1084" s="7">
        <f>insurance!E1083</f>
        <v>1</v>
      </c>
      <c r="D1084" s="7">
        <f>insurance!H1083</f>
        <v>4454.40265</v>
      </c>
      <c r="E1084" s="23">
        <v>0</v>
      </c>
    </row>
    <row r="1085" spans="1:5" x14ac:dyDescent="0.35">
      <c r="A1085" s="7">
        <f>insurance!B1084</f>
        <v>38</v>
      </c>
      <c r="B1085" s="7">
        <f>insurance!D1084</f>
        <v>19.95</v>
      </c>
      <c r="C1085" s="7">
        <f>insurance!E1084</f>
        <v>1</v>
      </c>
      <c r="D1085" s="7">
        <f>insurance!H1084</f>
        <v>5855.9025000000001</v>
      </c>
      <c r="E1085" s="23">
        <v>0</v>
      </c>
    </row>
    <row r="1086" spans="1:5" x14ac:dyDescent="0.35">
      <c r="A1086" s="7">
        <f>insurance!B1085</f>
        <v>32</v>
      </c>
      <c r="B1086" s="7">
        <f>insurance!D1085</f>
        <v>31.5</v>
      </c>
      <c r="C1086" s="7">
        <f>insurance!E1085</f>
        <v>1</v>
      </c>
      <c r="D1086" s="7">
        <f>insurance!H1085</f>
        <v>4076.4969999999998</v>
      </c>
      <c r="E1086" s="23">
        <v>0</v>
      </c>
    </row>
    <row r="1087" spans="1:5" x14ac:dyDescent="0.35">
      <c r="A1087" s="7">
        <f>insurance!B1086</f>
        <v>62</v>
      </c>
      <c r="B1087" s="7">
        <f>insurance!D1086</f>
        <v>30.495000000000001</v>
      </c>
      <c r="C1087" s="7">
        <f>insurance!E1086</f>
        <v>2</v>
      </c>
      <c r="D1087" s="7">
        <f>insurance!H1086</f>
        <v>15019.760050000001</v>
      </c>
      <c r="E1087" s="23">
        <v>1</v>
      </c>
    </row>
    <row r="1088" spans="1:5" x14ac:dyDescent="0.35">
      <c r="A1088" s="7">
        <f>insurance!B1087</f>
        <v>39</v>
      </c>
      <c r="B1088" s="7">
        <f>insurance!D1087</f>
        <v>18.3</v>
      </c>
      <c r="C1088" s="7">
        <f>insurance!E1087</f>
        <v>5</v>
      </c>
      <c r="D1088" s="7">
        <f>insurance!H1087</f>
        <v>19023.259999999998</v>
      </c>
      <c r="E1088" s="23">
        <v>1</v>
      </c>
    </row>
    <row r="1089" spans="1:5" x14ac:dyDescent="0.35">
      <c r="A1089" s="7">
        <f>insurance!B1088</f>
        <v>55</v>
      </c>
      <c r="B1089" s="7">
        <f>insurance!D1088</f>
        <v>28.975000000000001</v>
      </c>
      <c r="C1089" s="7">
        <f>insurance!E1088</f>
        <v>0</v>
      </c>
      <c r="D1089" s="7">
        <f>insurance!H1088</f>
        <v>10796.35025</v>
      </c>
      <c r="E1089" s="23">
        <v>0</v>
      </c>
    </row>
    <row r="1090" spans="1:5" x14ac:dyDescent="0.35">
      <c r="A1090" s="7">
        <f>insurance!B1089</f>
        <v>57</v>
      </c>
      <c r="B1090" s="7">
        <f>insurance!D1089</f>
        <v>31.54</v>
      </c>
      <c r="C1090" s="7">
        <f>insurance!E1089</f>
        <v>0</v>
      </c>
      <c r="D1090" s="7">
        <f>insurance!H1089</f>
        <v>11353.2276</v>
      </c>
      <c r="E1090" s="23">
        <v>0</v>
      </c>
    </row>
    <row r="1091" spans="1:5" x14ac:dyDescent="0.35">
      <c r="A1091" s="7">
        <f>insurance!B1090</f>
        <v>52</v>
      </c>
      <c r="B1091" s="7">
        <f>insurance!D1090</f>
        <v>47.74</v>
      </c>
      <c r="C1091" s="7">
        <f>insurance!E1090</f>
        <v>1</v>
      </c>
      <c r="D1091" s="7">
        <f>insurance!H1090</f>
        <v>9748.9105999999992</v>
      </c>
      <c r="E1091" s="23">
        <v>0</v>
      </c>
    </row>
    <row r="1092" spans="1:5" x14ac:dyDescent="0.35">
      <c r="A1092" s="7">
        <f>insurance!B1091</f>
        <v>56</v>
      </c>
      <c r="B1092" s="7">
        <f>insurance!D1091</f>
        <v>22.1</v>
      </c>
      <c r="C1092" s="7">
        <f>insurance!E1091</f>
        <v>0</v>
      </c>
      <c r="D1092" s="7">
        <f>insurance!H1091</f>
        <v>10577.087</v>
      </c>
      <c r="E1092" s="23">
        <v>0</v>
      </c>
    </row>
    <row r="1093" spans="1:5" x14ac:dyDescent="0.35">
      <c r="A1093" s="7">
        <f>insurance!B1092</f>
        <v>47</v>
      </c>
      <c r="B1093" s="7">
        <f>insurance!D1092</f>
        <v>36.19</v>
      </c>
      <c r="C1093" s="7">
        <f>insurance!E1092</f>
        <v>0</v>
      </c>
      <c r="D1093" s="7">
        <f>insurance!H1092</f>
        <v>41676.081100000003</v>
      </c>
      <c r="E1093" s="23">
        <v>0</v>
      </c>
    </row>
    <row r="1094" spans="1:5" x14ac:dyDescent="0.35">
      <c r="A1094" s="7">
        <f>insurance!B1093</f>
        <v>55</v>
      </c>
      <c r="B1094" s="7">
        <f>insurance!D1093</f>
        <v>29.83</v>
      </c>
      <c r="C1094" s="7">
        <f>insurance!E1093</f>
        <v>0</v>
      </c>
      <c r="D1094" s="7">
        <f>insurance!H1093</f>
        <v>11286.538699999999</v>
      </c>
      <c r="E1094" s="23">
        <v>1</v>
      </c>
    </row>
    <row r="1095" spans="1:5" x14ac:dyDescent="0.35">
      <c r="A1095" s="7">
        <f>insurance!B1094</f>
        <v>23</v>
      </c>
      <c r="B1095" s="7">
        <f>insurance!D1094</f>
        <v>32.700000000000003</v>
      </c>
      <c r="C1095" s="7">
        <f>insurance!E1094</f>
        <v>3</v>
      </c>
      <c r="D1095" s="7">
        <f>insurance!H1094</f>
        <v>3591.48</v>
      </c>
      <c r="E1095" s="23">
        <v>0</v>
      </c>
    </row>
    <row r="1096" spans="1:5" x14ac:dyDescent="0.35">
      <c r="A1096" s="7">
        <f>insurance!B1095</f>
        <v>22</v>
      </c>
      <c r="B1096" s="7">
        <f>insurance!D1095</f>
        <v>30.4</v>
      </c>
      <c r="C1096" s="7">
        <f>insurance!E1095</f>
        <v>0</v>
      </c>
      <c r="D1096" s="7">
        <f>insurance!H1095</f>
        <v>33907.548000000003</v>
      </c>
      <c r="E1096" s="23">
        <v>1</v>
      </c>
    </row>
    <row r="1097" spans="1:5" x14ac:dyDescent="0.35">
      <c r="A1097" s="7">
        <f>insurance!B1096</f>
        <v>50</v>
      </c>
      <c r="B1097" s="7">
        <f>insurance!D1096</f>
        <v>33.700000000000003</v>
      </c>
      <c r="C1097" s="7">
        <f>insurance!E1096</f>
        <v>4</v>
      </c>
      <c r="D1097" s="7">
        <f>insurance!H1096</f>
        <v>11299.343000000001</v>
      </c>
      <c r="E1097" s="23">
        <v>1</v>
      </c>
    </row>
    <row r="1098" spans="1:5" x14ac:dyDescent="0.35">
      <c r="A1098" s="7">
        <f>insurance!B1097</f>
        <v>18</v>
      </c>
      <c r="B1098" s="7">
        <f>insurance!D1097</f>
        <v>31.35</v>
      </c>
      <c r="C1098" s="7">
        <f>insurance!E1097</f>
        <v>4</v>
      </c>
      <c r="D1098" s="7">
        <f>insurance!H1097</f>
        <v>4561.1885000000002</v>
      </c>
      <c r="E1098" s="23">
        <v>1</v>
      </c>
    </row>
    <row r="1099" spans="1:5" x14ac:dyDescent="0.35">
      <c r="A1099" s="7">
        <f>insurance!B1098</f>
        <v>51</v>
      </c>
      <c r="B1099" s="7">
        <f>insurance!D1098</f>
        <v>34.96</v>
      </c>
      <c r="C1099" s="7">
        <f>insurance!E1098</f>
        <v>2</v>
      </c>
      <c r="D1099" s="7">
        <f>insurance!H1098</f>
        <v>44641.197399999997</v>
      </c>
      <c r="E1099" s="23">
        <v>1</v>
      </c>
    </row>
    <row r="1100" spans="1:5" x14ac:dyDescent="0.35">
      <c r="A1100" s="7">
        <f>insurance!B1099</f>
        <v>22</v>
      </c>
      <c r="B1100" s="7">
        <f>insurance!D1099</f>
        <v>33.770000000000003</v>
      </c>
      <c r="C1100" s="7">
        <f>insurance!E1099</f>
        <v>0</v>
      </c>
      <c r="D1100" s="7">
        <f>insurance!H1099</f>
        <v>1674.6323</v>
      </c>
      <c r="E1100" s="23">
        <v>0</v>
      </c>
    </row>
    <row r="1101" spans="1:5" x14ac:dyDescent="0.35">
      <c r="A1101" s="7">
        <f>insurance!B1100</f>
        <v>52</v>
      </c>
      <c r="B1101" s="7">
        <f>insurance!D1100</f>
        <v>30.875</v>
      </c>
      <c r="C1101" s="7">
        <f>insurance!E1100</f>
        <v>0</v>
      </c>
      <c r="D1101" s="7">
        <f>insurance!H1100</f>
        <v>23045.566159999998</v>
      </c>
      <c r="E1101" s="23">
        <v>1</v>
      </c>
    </row>
    <row r="1102" spans="1:5" x14ac:dyDescent="0.35">
      <c r="A1102" s="7">
        <f>insurance!B1101</f>
        <v>25</v>
      </c>
      <c r="B1102" s="7">
        <f>insurance!D1101</f>
        <v>33.99</v>
      </c>
      <c r="C1102" s="7">
        <f>insurance!E1101</f>
        <v>1</v>
      </c>
      <c r="D1102" s="7">
        <f>insurance!H1101</f>
        <v>3227.1210999999998</v>
      </c>
      <c r="E1102" s="23">
        <v>1</v>
      </c>
    </row>
    <row r="1103" spans="1:5" x14ac:dyDescent="0.35">
      <c r="A1103" s="7">
        <f>insurance!B1102</f>
        <v>33</v>
      </c>
      <c r="B1103" s="7">
        <f>insurance!D1102</f>
        <v>19.094999999999999</v>
      </c>
      <c r="C1103" s="7">
        <f>insurance!E1102</f>
        <v>2</v>
      </c>
      <c r="D1103" s="7">
        <f>insurance!H1102</f>
        <v>16776.304049999999</v>
      </c>
      <c r="E1103" s="23">
        <v>1</v>
      </c>
    </row>
    <row r="1104" spans="1:5" x14ac:dyDescent="0.35">
      <c r="A1104" s="7">
        <f>insurance!B1103</f>
        <v>53</v>
      </c>
      <c r="B1104" s="7">
        <f>insurance!D1103</f>
        <v>28.6</v>
      </c>
      <c r="C1104" s="7">
        <f>insurance!E1103</f>
        <v>3</v>
      </c>
      <c r="D1104" s="7">
        <f>insurance!H1103</f>
        <v>11253.421</v>
      </c>
      <c r="E1104" s="23">
        <v>0</v>
      </c>
    </row>
    <row r="1105" spans="1:5" x14ac:dyDescent="0.35">
      <c r="A1105" s="7">
        <f>insurance!B1104</f>
        <v>29</v>
      </c>
      <c r="B1105" s="7">
        <f>insurance!D1104</f>
        <v>38.94</v>
      </c>
      <c r="C1105" s="7">
        <f>insurance!E1104</f>
        <v>1</v>
      </c>
      <c r="D1105" s="7">
        <f>insurance!H1104</f>
        <v>3471.4096</v>
      </c>
      <c r="E1105" s="23">
        <v>0</v>
      </c>
    </row>
    <row r="1106" spans="1:5" x14ac:dyDescent="0.35">
      <c r="A1106" s="7">
        <f>insurance!B1105</f>
        <v>58</v>
      </c>
      <c r="B1106" s="7">
        <f>insurance!D1105</f>
        <v>36.08</v>
      </c>
      <c r="C1106" s="7">
        <f>insurance!E1105</f>
        <v>0</v>
      </c>
      <c r="D1106" s="7">
        <f>insurance!H1105</f>
        <v>11363.2832</v>
      </c>
      <c r="E1106" s="23">
        <v>0</v>
      </c>
    </row>
    <row r="1107" spans="1:5" x14ac:dyDescent="0.35">
      <c r="A1107" s="7">
        <f>insurance!B1106</f>
        <v>37</v>
      </c>
      <c r="B1107" s="7">
        <f>insurance!D1106</f>
        <v>29.8</v>
      </c>
      <c r="C1107" s="7">
        <f>insurance!E1106</f>
        <v>0</v>
      </c>
      <c r="D1107" s="7">
        <f>insurance!H1106</f>
        <v>20420.604650000001</v>
      </c>
      <c r="E1107" s="23">
        <v>0</v>
      </c>
    </row>
    <row r="1108" spans="1:5" x14ac:dyDescent="0.35">
      <c r="A1108" s="7">
        <f>insurance!B1107</f>
        <v>54</v>
      </c>
      <c r="B1108" s="7">
        <f>insurance!D1107</f>
        <v>31.24</v>
      </c>
      <c r="C1108" s="7">
        <f>insurance!E1107</f>
        <v>0</v>
      </c>
      <c r="D1108" s="7">
        <f>insurance!H1107</f>
        <v>10338.9316</v>
      </c>
      <c r="E1108" s="23">
        <v>1</v>
      </c>
    </row>
    <row r="1109" spans="1:5" x14ac:dyDescent="0.35">
      <c r="A1109" s="7">
        <f>insurance!B1108</f>
        <v>49</v>
      </c>
      <c r="B1109" s="7">
        <f>insurance!D1108</f>
        <v>29.925000000000001</v>
      </c>
      <c r="C1109" s="7">
        <f>insurance!E1108</f>
        <v>0</v>
      </c>
      <c r="D1109" s="7">
        <f>insurance!H1108</f>
        <v>8988.1587500000005</v>
      </c>
      <c r="E1109" s="23">
        <v>1</v>
      </c>
    </row>
    <row r="1110" spans="1:5" x14ac:dyDescent="0.35">
      <c r="A1110" s="7">
        <f>insurance!B1109</f>
        <v>50</v>
      </c>
      <c r="B1110" s="7">
        <f>insurance!D1109</f>
        <v>26.22</v>
      </c>
      <c r="C1110" s="7">
        <f>insurance!E1109</f>
        <v>2</v>
      </c>
      <c r="D1110" s="7">
        <f>insurance!H1109</f>
        <v>10493.9458</v>
      </c>
      <c r="E1110" s="23">
        <v>1</v>
      </c>
    </row>
    <row r="1111" spans="1:5" x14ac:dyDescent="0.35">
      <c r="A1111" s="7">
        <f>insurance!B1110</f>
        <v>26</v>
      </c>
      <c r="B1111" s="7">
        <f>insurance!D1110</f>
        <v>30</v>
      </c>
      <c r="C1111" s="7">
        <f>insurance!E1110</f>
        <v>1</v>
      </c>
      <c r="D1111" s="7">
        <f>insurance!H1110</f>
        <v>2904.0880000000002</v>
      </c>
      <c r="E1111" s="23">
        <v>0</v>
      </c>
    </row>
    <row r="1112" spans="1:5" x14ac:dyDescent="0.35">
      <c r="A1112" s="7">
        <f>insurance!B1111</f>
        <v>45</v>
      </c>
      <c r="B1112" s="7">
        <f>insurance!D1111</f>
        <v>20.350000000000001</v>
      </c>
      <c r="C1112" s="7">
        <f>insurance!E1111</f>
        <v>3</v>
      </c>
      <c r="D1112" s="7">
        <f>insurance!H1111</f>
        <v>8605.3615000000009</v>
      </c>
      <c r="E1112" s="23">
        <v>0</v>
      </c>
    </row>
    <row r="1113" spans="1:5" x14ac:dyDescent="0.35">
      <c r="A1113" s="7">
        <f>insurance!B1112</f>
        <v>54</v>
      </c>
      <c r="B1113" s="7">
        <f>insurance!D1112</f>
        <v>32.299999999999997</v>
      </c>
      <c r="C1113" s="7">
        <f>insurance!E1112</f>
        <v>1</v>
      </c>
      <c r="D1113" s="7">
        <f>insurance!H1112</f>
        <v>11512.405000000001</v>
      </c>
      <c r="E1113" s="23">
        <v>1</v>
      </c>
    </row>
    <row r="1114" spans="1:5" x14ac:dyDescent="0.35">
      <c r="A1114" s="7">
        <f>insurance!B1113</f>
        <v>38</v>
      </c>
      <c r="B1114" s="7">
        <f>insurance!D1113</f>
        <v>38.39</v>
      </c>
      <c r="C1114" s="7">
        <f>insurance!E1113</f>
        <v>3</v>
      </c>
      <c r="D1114" s="7">
        <f>insurance!H1113</f>
        <v>41949.244100000004</v>
      </c>
      <c r="E1114" s="23">
        <v>0</v>
      </c>
    </row>
    <row r="1115" spans="1:5" x14ac:dyDescent="0.35">
      <c r="A1115" s="7">
        <f>insurance!B1114</f>
        <v>48</v>
      </c>
      <c r="B1115" s="7">
        <f>insurance!D1114</f>
        <v>25.85</v>
      </c>
      <c r="C1115" s="7">
        <f>insurance!E1114</f>
        <v>3</v>
      </c>
      <c r="D1115" s="7">
        <f>insurance!H1114</f>
        <v>24180.933499999999</v>
      </c>
      <c r="E1115" s="23">
        <v>1</v>
      </c>
    </row>
    <row r="1116" spans="1:5" x14ac:dyDescent="0.35">
      <c r="A1116" s="7">
        <f>insurance!B1115</f>
        <v>28</v>
      </c>
      <c r="B1116" s="7">
        <f>insurance!D1115</f>
        <v>26.315000000000001</v>
      </c>
      <c r="C1116" s="7">
        <f>insurance!E1115</f>
        <v>3</v>
      </c>
      <c r="D1116" s="7">
        <f>insurance!H1115</f>
        <v>5312.1698500000002</v>
      </c>
      <c r="E1116" s="23">
        <v>1</v>
      </c>
    </row>
    <row r="1117" spans="1:5" x14ac:dyDescent="0.35">
      <c r="A1117" s="7">
        <f>insurance!B1116</f>
        <v>23</v>
      </c>
      <c r="B1117" s="7">
        <f>insurance!D1116</f>
        <v>24.51</v>
      </c>
      <c r="C1117" s="7">
        <f>insurance!E1116</f>
        <v>0</v>
      </c>
      <c r="D1117" s="7">
        <f>insurance!H1116</f>
        <v>2396.0958999999998</v>
      </c>
      <c r="E1117" s="23">
        <v>0</v>
      </c>
    </row>
    <row r="1118" spans="1:5" x14ac:dyDescent="0.35">
      <c r="A1118" s="7">
        <f>insurance!B1117</f>
        <v>55</v>
      </c>
      <c r="B1118" s="7">
        <f>insurance!D1117</f>
        <v>32.67</v>
      </c>
      <c r="C1118" s="7">
        <f>insurance!E1117</f>
        <v>1</v>
      </c>
      <c r="D1118" s="7">
        <f>insurance!H1117</f>
        <v>10807.4863</v>
      </c>
      <c r="E1118" s="23">
        <v>0</v>
      </c>
    </row>
    <row r="1119" spans="1:5" x14ac:dyDescent="0.35">
      <c r="A1119" s="7">
        <f>insurance!B1118</f>
        <v>41</v>
      </c>
      <c r="B1119" s="7">
        <f>insurance!D1118</f>
        <v>29.64</v>
      </c>
      <c r="C1119" s="7">
        <f>insurance!E1118</f>
        <v>5</v>
      </c>
      <c r="D1119" s="7">
        <f>insurance!H1118</f>
        <v>9222.4025999999994</v>
      </c>
      <c r="E1119" s="23">
        <v>0</v>
      </c>
    </row>
    <row r="1120" spans="1:5" x14ac:dyDescent="0.35">
      <c r="A1120" s="7">
        <f>insurance!B1119</f>
        <v>25</v>
      </c>
      <c r="B1120" s="7">
        <f>insurance!D1119</f>
        <v>33.33</v>
      </c>
      <c r="C1120" s="7">
        <f>insurance!E1119</f>
        <v>2</v>
      </c>
      <c r="D1120" s="7">
        <f>insurance!H1119</f>
        <v>36124.573700000001</v>
      </c>
      <c r="E1120" s="23">
        <v>0</v>
      </c>
    </row>
    <row r="1121" spans="1:5" x14ac:dyDescent="0.35">
      <c r="A1121" s="7">
        <f>insurance!B1120</f>
        <v>33</v>
      </c>
      <c r="B1121" s="7">
        <f>insurance!D1120</f>
        <v>35.75</v>
      </c>
      <c r="C1121" s="7">
        <f>insurance!E1120</f>
        <v>1</v>
      </c>
      <c r="D1121" s="7">
        <f>insurance!H1120</f>
        <v>38282.749499999998</v>
      </c>
      <c r="E1121" s="23">
        <v>0</v>
      </c>
    </row>
    <row r="1122" spans="1:5" x14ac:dyDescent="0.35">
      <c r="A1122" s="7">
        <f>insurance!B1121</f>
        <v>30</v>
      </c>
      <c r="B1122" s="7">
        <f>insurance!D1121</f>
        <v>19.95</v>
      </c>
      <c r="C1122" s="7">
        <f>insurance!E1121</f>
        <v>3</v>
      </c>
      <c r="D1122" s="7">
        <f>insurance!H1121</f>
        <v>5693.4305000000004</v>
      </c>
      <c r="E1122" s="23">
        <v>1</v>
      </c>
    </row>
    <row r="1123" spans="1:5" x14ac:dyDescent="0.35">
      <c r="A1123" s="7">
        <f>insurance!B1122</f>
        <v>23</v>
      </c>
      <c r="B1123" s="7">
        <f>insurance!D1122</f>
        <v>31.4</v>
      </c>
      <c r="C1123" s="7">
        <f>insurance!E1122</f>
        <v>0</v>
      </c>
      <c r="D1123" s="7">
        <f>insurance!H1122</f>
        <v>34166.273000000001</v>
      </c>
      <c r="E1123" s="23">
        <v>1</v>
      </c>
    </row>
    <row r="1124" spans="1:5" x14ac:dyDescent="0.35">
      <c r="A1124" s="7">
        <f>insurance!B1123</f>
        <v>46</v>
      </c>
      <c r="B1124" s="7">
        <f>insurance!D1123</f>
        <v>38.17</v>
      </c>
      <c r="C1124" s="7">
        <f>insurance!E1123</f>
        <v>2</v>
      </c>
      <c r="D1124" s="7">
        <f>insurance!H1123</f>
        <v>8347.1643000000004</v>
      </c>
      <c r="E1124" s="23">
        <v>0</v>
      </c>
    </row>
    <row r="1125" spans="1:5" x14ac:dyDescent="0.35">
      <c r="A1125" s="7">
        <f>insurance!B1124</f>
        <v>53</v>
      </c>
      <c r="B1125" s="7">
        <f>insurance!D1124</f>
        <v>36.86</v>
      </c>
      <c r="C1125" s="7">
        <f>insurance!E1124</f>
        <v>3</v>
      </c>
      <c r="D1125" s="7">
        <f>insurance!H1124</f>
        <v>46661.4424</v>
      </c>
      <c r="E1125" s="23">
        <v>1</v>
      </c>
    </row>
    <row r="1126" spans="1:5" x14ac:dyDescent="0.35">
      <c r="A1126" s="7">
        <f>insurance!B1125</f>
        <v>27</v>
      </c>
      <c r="B1126" s="7">
        <f>insurance!D1125</f>
        <v>32.395000000000003</v>
      </c>
      <c r="C1126" s="7">
        <f>insurance!E1125</f>
        <v>1</v>
      </c>
      <c r="D1126" s="7">
        <f>insurance!H1125</f>
        <v>18903.491409999999</v>
      </c>
      <c r="E1126" s="23">
        <v>1</v>
      </c>
    </row>
    <row r="1127" spans="1:5" x14ac:dyDescent="0.35">
      <c r="A1127" s="7">
        <f>insurance!B1126</f>
        <v>23</v>
      </c>
      <c r="B1127" s="7">
        <f>insurance!D1126</f>
        <v>42.75</v>
      </c>
      <c r="C1127" s="7">
        <f>insurance!E1126</f>
        <v>1</v>
      </c>
      <c r="D1127" s="7">
        <f>insurance!H1126</f>
        <v>40904.199500000002</v>
      </c>
      <c r="E1127" s="23">
        <v>1</v>
      </c>
    </row>
    <row r="1128" spans="1:5" x14ac:dyDescent="0.35">
      <c r="A1128" s="7">
        <f>insurance!B1127</f>
        <v>63</v>
      </c>
      <c r="B1128" s="7">
        <f>insurance!D1127</f>
        <v>25.08</v>
      </c>
      <c r="C1128" s="7">
        <f>insurance!E1127</f>
        <v>0</v>
      </c>
      <c r="D1128" s="7">
        <f>insurance!H1127</f>
        <v>14254.608200000001</v>
      </c>
      <c r="E1128" s="23">
        <v>1</v>
      </c>
    </row>
    <row r="1129" spans="1:5" x14ac:dyDescent="0.35">
      <c r="A1129" s="7">
        <f>insurance!B1128</f>
        <v>55</v>
      </c>
      <c r="B1129" s="7">
        <f>insurance!D1128</f>
        <v>29.9</v>
      </c>
      <c r="C1129" s="7">
        <f>insurance!E1128</f>
        <v>0</v>
      </c>
      <c r="D1129" s="7">
        <f>insurance!H1128</f>
        <v>10214.636</v>
      </c>
      <c r="E1129" s="23">
        <v>0</v>
      </c>
    </row>
    <row r="1130" spans="1:5" x14ac:dyDescent="0.35">
      <c r="A1130" s="7">
        <f>insurance!B1129</f>
        <v>35</v>
      </c>
      <c r="B1130" s="7">
        <f>insurance!D1129</f>
        <v>35.86</v>
      </c>
      <c r="C1130" s="7">
        <f>insurance!E1129</f>
        <v>2</v>
      </c>
      <c r="D1130" s="7">
        <f>insurance!H1129</f>
        <v>5836.5204000000003</v>
      </c>
      <c r="E1130" s="23">
        <v>1</v>
      </c>
    </row>
    <row r="1131" spans="1:5" x14ac:dyDescent="0.35">
      <c r="A1131" s="7">
        <f>insurance!B1130</f>
        <v>34</v>
      </c>
      <c r="B1131" s="7">
        <f>insurance!D1130</f>
        <v>32.799999999999997</v>
      </c>
      <c r="C1131" s="7">
        <f>insurance!E1130</f>
        <v>1</v>
      </c>
      <c r="D1131" s="7">
        <f>insurance!H1130</f>
        <v>14358.364369999999</v>
      </c>
      <c r="E1131" s="23">
        <v>0</v>
      </c>
    </row>
    <row r="1132" spans="1:5" x14ac:dyDescent="0.35">
      <c r="A1132" s="7">
        <f>insurance!B1131</f>
        <v>19</v>
      </c>
      <c r="B1132" s="7">
        <f>insurance!D1131</f>
        <v>18.600000000000001</v>
      </c>
      <c r="C1132" s="7">
        <f>insurance!E1131</f>
        <v>0</v>
      </c>
      <c r="D1132" s="7">
        <f>insurance!H1131</f>
        <v>1728.8969999999999</v>
      </c>
      <c r="E1132" s="23">
        <v>1</v>
      </c>
    </row>
    <row r="1133" spans="1:5" x14ac:dyDescent="0.35">
      <c r="A1133" s="7">
        <f>insurance!B1132</f>
        <v>39</v>
      </c>
      <c r="B1133" s="7">
        <f>insurance!D1132</f>
        <v>23.87</v>
      </c>
      <c r="C1133" s="7">
        <f>insurance!E1132</f>
        <v>5</v>
      </c>
      <c r="D1133" s="7">
        <f>insurance!H1132</f>
        <v>8582.3022999999994</v>
      </c>
      <c r="E1133" s="23">
        <v>1</v>
      </c>
    </row>
    <row r="1134" spans="1:5" x14ac:dyDescent="0.35">
      <c r="A1134" s="7">
        <f>insurance!B1133</f>
        <v>27</v>
      </c>
      <c r="B1134" s="7">
        <f>insurance!D1133</f>
        <v>45.9</v>
      </c>
      <c r="C1134" s="7">
        <f>insurance!E1133</f>
        <v>2</v>
      </c>
      <c r="D1134" s="7">
        <f>insurance!H1133</f>
        <v>3693.4279999999999</v>
      </c>
      <c r="E1134" s="23">
        <v>0</v>
      </c>
    </row>
    <row r="1135" spans="1:5" x14ac:dyDescent="0.35">
      <c r="A1135" s="7">
        <f>insurance!B1134</f>
        <v>57</v>
      </c>
      <c r="B1135" s="7">
        <f>insurance!D1134</f>
        <v>40.28</v>
      </c>
      <c r="C1135" s="7">
        <f>insurance!E1134</f>
        <v>0</v>
      </c>
      <c r="D1135" s="7">
        <f>insurance!H1134</f>
        <v>20709.020339999999</v>
      </c>
      <c r="E1135" s="23">
        <v>0</v>
      </c>
    </row>
    <row r="1136" spans="1:5" x14ac:dyDescent="0.35">
      <c r="A1136" s="7">
        <f>insurance!B1135</f>
        <v>52</v>
      </c>
      <c r="B1136" s="7">
        <f>insurance!D1135</f>
        <v>18.335000000000001</v>
      </c>
      <c r="C1136" s="7">
        <f>insurance!E1135</f>
        <v>0</v>
      </c>
      <c r="D1136" s="7">
        <f>insurance!H1135</f>
        <v>9991.0376500000002</v>
      </c>
      <c r="E1136" s="23">
        <v>1</v>
      </c>
    </row>
    <row r="1137" spans="1:5" x14ac:dyDescent="0.35">
      <c r="A1137" s="7">
        <f>insurance!B1136</f>
        <v>28</v>
      </c>
      <c r="B1137" s="7">
        <f>insurance!D1136</f>
        <v>33.82</v>
      </c>
      <c r="C1137" s="7">
        <f>insurance!E1136</f>
        <v>0</v>
      </c>
      <c r="D1137" s="7">
        <f>insurance!H1136</f>
        <v>19673.335729999999</v>
      </c>
      <c r="E1137" s="23">
        <v>0</v>
      </c>
    </row>
    <row r="1138" spans="1:5" x14ac:dyDescent="0.35">
      <c r="A1138" s="7">
        <f>insurance!B1137</f>
        <v>50</v>
      </c>
      <c r="B1138" s="7">
        <f>insurance!D1137</f>
        <v>28.12</v>
      </c>
      <c r="C1138" s="7">
        <f>insurance!E1137</f>
        <v>3</v>
      </c>
      <c r="D1138" s="7">
        <f>insurance!H1137</f>
        <v>11085.586799999999</v>
      </c>
      <c r="E1138" s="23">
        <v>1</v>
      </c>
    </row>
    <row r="1139" spans="1:5" x14ac:dyDescent="0.35">
      <c r="A1139" s="7">
        <f>insurance!B1138</f>
        <v>44</v>
      </c>
      <c r="B1139" s="7">
        <f>insurance!D1138</f>
        <v>25</v>
      </c>
      <c r="C1139" s="7">
        <f>insurance!E1138</f>
        <v>1</v>
      </c>
      <c r="D1139" s="7">
        <f>insurance!H1138</f>
        <v>7623.518</v>
      </c>
      <c r="E1139" s="23">
        <v>1</v>
      </c>
    </row>
    <row r="1140" spans="1:5" x14ac:dyDescent="0.35">
      <c r="A1140" s="7">
        <f>insurance!B1139</f>
        <v>26</v>
      </c>
      <c r="B1140" s="7">
        <f>insurance!D1139</f>
        <v>22.23</v>
      </c>
      <c r="C1140" s="7">
        <f>insurance!E1139</f>
        <v>0</v>
      </c>
      <c r="D1140" s="7">
        <f>insurance!H1139</f>
        <v>3176.2876999999999</v>
      </c>
      <c r="E1140" s="23">
        <v>1</v>
      </c>
    </row>
    <row r="1141" spans="1:5" x14ac:dyDescent="0.35">
      <c r="A1141" s="7">
        <f>insurance!B1140</f>
        <v>33</v>
      </c>
      <c r="B1141" s="7">
        <f>insurance!D1140</f>
        <v>30.25</v>
      </c>
      <c r="C1141" s="7">
        <f>insurance!E1140</f>
        <v>0</v>
      </c>
      <c r="D1141" s="7">
        <f>insurance!H1140</f>
        <v>3704.3544999999999</v>
      </c>
      <c r="E1141" s="23">
        <v>0</v>
      </c>
    </row>
    <row r="1142" spans="1:5" x14ac:dyDescent="0.35">
      <c r="A1142" s="7">
        <f>insurance!B1141</f>
        <v>19</v>
      </c>
      <c r="B1142" s="7">
        <f>insurance!D1141</f>
        <v>32.49</v>
      </c>
      <c r="C1142" s="7">
        <f>insurance!E1141</f>
        <v>0</v>
      </c>
      <c r="D1142" s="7">
        <f>insurance!H1141</f>
        <v>36898.733079999998</v>
      </c>
      <c r="E1142" s="23">
        <v>1</v>
      </c>
    </row>
    <row r="1143" spans="1:5" x14ac:dyDescent="0.35">
      <c r="A1143" s="7">
        <f>insurance!B1142</f>
        <v>50</v>
      </c>
      <c r="B1143" s="7">
        <f>insurance!D1142</f>
        <v>37.07</v>
      </c>
      <c r="C1143" s="7">
        <f>insurance!E1142</f>
        <v>1</v>
      </c>
      <c r="D1143" s="7">
        <f>insurance!H1142</f>
        <v>9048.0272999999997</v>
      </c>
      <c r="E1143" s="23">
        <v>0</v>
      </c>
    </row>
    <row r="1144" spans="1:5" x14ac:dyDescent="0.35">
      <c r="A1144" s="7">
        <f>insurance!B1143</f>
        <v>41</v>
      </c>
      <c r="B1144" s="7">
        <f>insurance!D1143</f>
        <v>32.6</v>
      </c>
      <c r="C1144" s="7">
        <f>insurance!E1143</f>
        <v>3</v>
      </c>
      <c r="D1144" s="7">
        <f>insurance!H1143</f>
        <v>7954.5169999999998</v>
      </c>
      <c r="E1144" s="23">
        <v>1</v>
      </c>
    </row>
    <row r="1145" spans="1:5" x14ac:dyDescent="0.35">
      <c r="A1145" s="7">
        <f>insurance!B1144</f>
        <v>52</v>
      </c>
      <c r="B1145" s="7">
        <f>insurance!D1144</f>
        <v>24.86</v>
      </c>
      <c r="C1145" s="7">
        <f>insurance!E1144</f>
        <v>0</v>
      </c>
      <c r="D1145" s="7">
        <f>insurance!H1144</f>
        <v>27117.993780000001</v>
      </c>
      <c r="E1145" s="23">
        <v>1</v>
      </c>
    </row>
    <row r="1146" spans="1:5" x14ac:dyDescent="0.35">
      <c r="A1146" s="7">
        <f>insurance!B1145</f>
        <v>39</v>
      </c>
      <c r="B1146" s="7">
        <f>insurance!D1145</f>
        <v>32.340000000000003</v>
      </c>
      <c r="C1146" s="7">
        <f>insurance!E1145</f>
        <v>2</v>
      </c>
      <c r="D1146" s="7">
        <f>insurance!H1145</f>
        <v>6338.0756000000001</v>
      </c>
      <c r="E1146" s="23">
        <v>0</v>
      </c>
    </row>
    <row r="1147" spans="1:5" x14ac:dyDescent="0.35">
      <c r="A1147" s="7">
        <f>insurance!B1146</f>
        <v>50</v>
      </c>
      <c r="B1147" s="7">
        <f>insurance!D1146</f>
        <v>32.299999999999997</v>
      </c>
      <c r="C1147" s="7">
        <f>insurance!E1146</f>
        <v>2</v>
      </c>
      <c r="D1147" s="7">
        <f>insurance!H1146</f>
        <v>9630.3970000000008</v>
      </c>
      <c r="E1147" s="23">
        <v>0</v>
      </c>
    </row>
    <row r="1148" spans="1:5" x14ac:dyDescent="0.35">
      <c r="A1148" s="7">
        <f>insurance!B1147</f>
        <v>52</v>
      </c>
      <c r="B1148" s="7">
        <f>insurance!D1147</f>
        <v>32.774999999999999</v>
      </c>
      <c r="C1148" s="7">
        <f>insurance!E1147</f>
        <v>3</v>
      </c>
      <c r="D1148" s="7">
        <f>insurance!H1147</f>
        <v>11289.10925</v>
      </c>
      <c r="E1148" s="23">
        <v>0</v>
      </c>
    </row>
    <row r="1149" spans="1:5" x14ac:dyDescent="0.35">
      <c r="A1149" s="7">
        <f>insurance!B1148</f>
        <v>60</v>
      </c>
      <c r="B1149" s="7">
        <f>insurance!D1148</f>
        <v>32.799999999999997</v>
      </c>
      <c r="C1149" s="7">
        <f>insurance!E1148</f>
        <v>0</v>
      </c>
      <c r="D1149" s="7">
        <f>insurance!H1148</f>
        <v>52590.829389999999</v>
      </c>
      <c r="E1149" s="23">
        <v>0</v>
      </c>
    </row>
    <row r="1150" spans="1:5" x14ac:dyDescent="0.35">
      <c r="A1150" s="7">
        <f>insurance!B1149</f>
        <v>20</v>
      </c>
      <c r="B1150" s="7">
        <f>insurance!D1149</f>
        <v>31.92</v>
      </c>
      <c r="C1150" s="7">
        <f>insurance!E1149</f>
        <v>0</v>
      </c>
      <c r="D1150" s="7">
        <f>insurance!H1149</f>
        <v>2261.5688</v>
      </c>
      <c r="E1150" s="23">
        <v>1</v>
      </c>
    </row>
    <row r="1151" spans="1:5" x14ac:dyDescent="0.35">
      <c r="A1151" s="7">
        <f>insurance!B1150</f>
        <v>55</v>
      </c>
      <c r="B1151" s="7">
        <f>insurance!D1150</f>
        <v>21.5</v>
      </c>
      <c r="C1151" s="7">
        <f>insurance!E1150</f>
        <v>1</v>
      </c>
      <c r="D1151" s="7">
        <f>insurance!H1150</f>
        <v>10791.96</v>
      </c>
      <c r="E1151" s="23">
        <v>0</v>
      </c>
    </row>
    <row r="1152" spans="1:5" x14ac:dyDescent="0.35">
      <c r="A1152" s="7">
        <f>insurance!B1151</f>
        <v>42</v>
      </c>
      <c r="B1152" s="7">
        <f>insurance!D1151</f>
        <v>34.1</v>
      </c>
      <c r="C1152" s="7">
        <f>insurance!E1151</f>
        <v>0</v>
      </c>
      <c r="D1152" s="7">
        <f>insurance!H1151</f>
        <v>5979.7309999999998</v>
      </c>
      <c r="E1152" s="23">
        <v>0</v>
      </c>
    </row>
    <row r="1153" spans="1:5" x14ac:dyDescent="0.35">
      <c r="A1153" s="7">
        <f>insurance!B1152</f>
        <v>18</v>
      </c>
      <c r="B1153" s="7">
        <f>insurance!D1152</f>
        <v>30.305</v>
      </c>
      <c r="C1153" s="7">
        <f>insurance!E1152</f>
        <v>0</v>
      </c>
      <c r="D1153" s="7">
        <f>insurance!H1152</f>
        <v>2203.7359499999998</v>
      </c>
      <c r="E1153" s="23">
        <v>1</v>
      </c>
    </row>
    <row r="1154" spans="1:5" x14ac:dyDescent="0.35">
      <c r="A1154" s="7">
        <f>insurance!B1153</f>
        <v>58</v>
      </c>
      <c r="B1154" s="7">
        <f>insurance!D1153</f>
        <v>36.479999999999997</v>
      </c>
      <c r="C1154" s="7">
        <f>insurance!E1153</f>
        <v>0</v>
      </c>
      <c r="D1154" s="7">
        <f>insurance!H1153</f>
        <v>12235.8392</v>
      </c>
      <c r="E1154" s="23">
        <v>1</v>
      </c>
    </row>
    <row r="1155" spans="1:5" x14ac:dyDescent="0.35">
      <c r="A1155" s="7">
        <f>insurance!B1154</f>
        <v>43</v>
      </c>
      <c r="B1155" s="7">
        <f>insurance!D1154</f>
        <v>32.56</v>
      </c>
      <c r="C1155" s="7">
        <f>insurance!E1154</f>
        <v>3</v>
      </c>
      <c r="D1155" s="7">
        <f>insurance!H1154</f>
        <v>40941.285400000001</v>
      </c>
      <c r="E1155" s="23">
        <v>1</v>
      </c>
    </row>
    <row r="1156" spans="1:5" x14ac:dyDescent="0.35">
      <c r="A1156" s="7">
        <f>insurance!B1155</f>
        <v>35</v>
      </c>
      <c r="B1156" s="7">
        <f>insurance!D1155</f>
        <v>35.814999999999998</v>
      </c>
      <c r="C1156" s="7">
        <f>insurance!E1155</f>
        <v>1</v>
      </c>
      <c r="D1156" s="7">
        <f>insurance!H1155</f>
        <v>5630.4578499999998</v>
      </c>
      <c r="E1156" s="23">
        <v>1</v>
      </c>
    </row>
    <row r="1157" spans="1:5" x14ac:dyDescent="0.35">
      <c r="A1157" s="7">
        <f>insurance!B1156</f>
        <v>48</v>
      </c>
      <c r="B1157" s="7">
        <f>insurance!D1156</f>
        <v>27.93</v>
      </c>
      <c r="C1157" s="7">
        <f>insurance!E1156</f>
        <v>4</v>
      </c>
      <c r="D1157" s="7">
        <f>insurance!H1156</f>
        <v>11015.1747</v>
      </c>
      <c r="E1157" s="23">
        <v>1</v>
      </c>
    </row>
    <row r="1158" spans="1:5" x14ac:dyDescent="0.35">
      <c r="A1158" s="7">
        <f>insurance!B1157</f>
        <v>36</v>
      </c>
      <c r="B1158" s="7">
        <f>insurance!D1157</f>
        <v>22.135000000000002</v>
      </c>
      <c r="C1158" s="7">
        <f>insurance!E1157</f>
        <v>3</v>
      </c>
      <c r="D1158" s="7">
        <f>insurance!H1157</f>
        <v>7228.2156500000001</v>
      </c>
      <c r="E1158" s="23">
        <v>1</v>
      </c>
    </row>
    <row r="1159" spans="1:5" x14ac:dyDescent="0.35">
      <c r="A1159" s="7">
        <f>insurance!B1158</f>
        <v>19</v>
      </c>
      <c r="B1159" s="7">
        <f>insurance!D1158</f>
        <v>44.88</v>
      </c>
      <c r="C1159" s="7">
        <f>insurance!E1158</f>
        <v>0</v>
      </c>
      <c r="D1159" s="7">
        <f>insurance!H1158</f>
        <v>39722.746200000001</v>
      </c>
      <c r="E1159" s="23">
        <v>0</v>
      </c>
    </row>
    <row r="1160" spans="1:5" x14ac:dyDescent="0.35">
      <c r="A1160" s="7">
        <f>insurance!B1159</f>
        <v>23</v>
      </c>
      <c r="B1160" s="7">
        <f>insurance!D1159</f>
        <v>23.18</v>
      </c>
      <c r="C1160" s="7">
        <f>insurance!E1159</f>
        <v>2</v>
      </c>
      <c r="D1160" s="7">
        <f>insurance!H1159</f>
        <v>14426.073850000001</v>
      </c>
      <c r="E1160" s="23">
        <v>1</v>
      </c>
    </row>
    <row r="1161" spans="1:5" x14ac:dyDescent="0.35">
      <c r="A1161" s="7">
        <f>insurance!B1160</f>
        <v>20</v>
      </c>
      <c r="B1161" s="7">
        <f>insurance!D1160</f>
        <v>30.59</v>
      </c>
      <c r="C1161" s="7">
        <f>insurance!E1160</f>
        <v>0</v>
      </c>
      <c r="D1161" s="7">
        <f>insurance!H1160</f>
        <v>2459.7201</v>
      </c>
      <c r="E1161" s="23">
        <v>1</v>
      </c>
    </row>
    <row r="1162" spans="1:5" x14ac:dyDescent="0.35">
      <c r="A1162" s="7">
        <f>insurance!B1161</f>
        <v>32</v>
      </c>
      <c r="B1162" s="7">
        <f>insurance!D1161</f>
        <v>41.1</v>
      </c>
      <c r="C1162" s="7">
        <f>insurance!E1161</f>
        <v>0</v>
      </c>
      <c r="D1162" s="7">
        <f>insurance!H1161</f>
        <v>3989.8409999999999</v>
      </c>
      <c r="E1162" s="23">
        <v>1</v>
      </c>
    </row>
    <row r="1163" spans="1:5" x14ac:dyDescent="0.35">
      <c r="A1163" s="7">
        <f>insurance!B1162</f>
        <v>43</v>
      </c>
      <c r="B1163" s="7">
        <f>insurance!D1162</f>
        <v>34.58</v>
      </c>
      <c r="C1163" s="7">
        <f>insurance!E1162</f>
        <v>1</v>
      </c>
      <c r="D1163" s="7">
        <f>insurance!H1162</f>
        <v>7727.2532000000001</v>
      </c>
      <c r="E1163" s="23">
        <v>1</v>
      </c>
    </row>
    <row r="1164" spans="1:5" x14ac:dyDescent="0.35">
      <c r="A1164" s="7">
        <f>insurance!B1163</f>
        <v>34</v>
      </c>
      <c r="B1164" s="7">
        <f>insurance!D1163</f>
        <v>42.13</v>
      </c>
      <c r="C1164" s="7">
        <f>insurance!E1163</f>
        <v>2</v>
      </c>
      <c r="D1164" s="7">
        <f>insurance!H1163</f>
        <v>5124.1886999999997</v>
      </c>
      <c r="E1164" s="23">
        <v>0</v>
      </c>
    </row>
    <row r="1165" spans="1:5" x14ac:dyDescent="0.35">
      <c r="A1165" s="7">
        <f>insurance!B1164</f>
        <v>30</v>
      </c>
      <c r="B1165" s="7">
        <f>insurance!D1164</f>
        <v>38.83</v>
      </c>
      <c r="C1165" s="7">
        <f>insurance!E1164</f>
        <v>1</v>
      </c>
      <c r="D1165" s="7">
        <f>insurance!H1164</f>
        <v>18963.171920000001</v>
      </c>
      <c r="E1165" s="23">
        <v>0</v>
      </c>
    </row>
    <row r="1166" spans="1:5" x14ac:dyDescent="0.35">
      <c r="A1166" s="7">
        <f>insurance!B1165</f>
        <v>18</v>
      </c>
      <c r="B1166" s="7">
        <f>insurance!D1165</f>
        <v>28.215</v>
      </c>
      <c r="C1166" s="7">
        <f>insurance!E1165</f>
        <v>0</v>
      </c>
      <c r="D1166" s="7">
        <f>insurance!H1165</f>
        <v>2200.8308499999998</v>
      </c>
      <c r="E1166" s="23">
        <v>1</v>
      </c>
    </row>
    <row r="1167" spans="1:5" x14ac:dyDescent="0.35">
      <c r="A1167" s="7">
        <f>insurance!B1166</f>
        <v>41</v>
      </c>
      <c r="B1167" s="7">
        <f>insurance!D1166</f>
        <v>28.31</v>
      </c>
      <c r="C1167" s="7">
        <f>insurance!E1166</f>
        <v>1</v>
      </c>
      <c r="D1167" s="7">
        <f>insurance!H1166</f>
        <v>7153.5538999999999</v>
      </c>
      <c r="E1167" s="23">
        <v>1</v>
      </c>
    </row>
    <row r="1168" spans="1:5" x14ac:dyDescent="0.35">
      <c r="A1168" s="7">
        <f>insurance!B1167</f>
        <v>35</v>
      </c>
      <c r="B1168" s="7">
        <f>insurance!D1167</f>
        <v>26.125</v>
      </c>
      <c r="C1168" s="7">
        <f>insurance!E1167</f>
        <v>0</v>
      </c>
      <c r="D1168" s="7">
        <f>insurance!H1167</f>
        <v>5227.9887500000004</v>
      </c>
      <c r="E1168" s="23">
        <v>1</v>
      </c>
    </row>
    <row r="1169" spans="1:5" x14ac:dyDescent="0.35">
      <c r="A1169" s="7">
        <f>insurance!B1168</f>
        <v>57</v>
      </c>
      <c r="B1169" s="7">
        <f>insurance!D1168</f>
        <v>40.369999999999997</v>
      </c>
      <c r="C1169" s="7">
        <f>insurance!E1168</f>
        <v>0</v>
      </c>
      <c r="D1169" s="7">
        <f>insurance!H1168</f>
        <v>10982.5013</v>
      </c>
      <c r="E1169" s="23">
        <v>0</v>
      </c>
    </row>
    <row r="1170" spans="1:5" x14ac:dyDescent="0.35">
      <c r="A1170" s="7">
        <f>insurance!B1169</f>
        <v>29</v>
      </c>
      <c r="B1170" s="7">
        <f>insurance!D1169</f>
        <v>24.6</v>
      </c>
      <c r="C1170" s="7">
        <f>insurance!E1169</f>
        <v>2</v>
      </c>
      <c r="D1170" s="7">
        <f>insurance!H1169</f>
        <v>4529.4769999999999</v>
      </c>
      <c r="E1170" s="23">
        <v>1</v>
      </c>
    </row>
    <row r="1171" spans="1:5" x14ac:dyDescent="0.35">
      <c r="A1171" s="7">
        <f>insurance!B1170</f>
        <v>32</v>
      </c>
      <c r="B1171" s="7">
        <f>insurance!D1170</f>
        <v>35.200000000000003</v>
      </c>
      <c r="C1171" s="7">
        <f>insurance!E1170</f>
        <v>2</v>
      </c>
      <c r="D1171" s="7">
        <f>insurance!H1170</f>
        <v>4670.6400000000003</v>
      </c>
      <c r="E1171" s="23">
        <v>0</v>
      </c>
    </row>
    <row r="1172" spans="1:5" x14ac:dyDescent="0.35">
      <c r="A1172" s="7">
        <f>insurance!B1171</f>
        <v>37</v>
      </c>
      <c r="B1172" s="7">
        <f>insurance!D1171</f>
        <v>34.104999999999997</v>
      </c>
      <c r="C1172" s="7">
        <f>insurance!E1171</f>
        <v>1</v>
      </c>
      <c r="D1172" s="7">
        <f>insurance!H1171</f>
        <v>6112.3529500000004</v>
      </c>
      <c r="E1172" s="23">
        <v>1</v>
      </c>
    </row>
    <row r="1173" spans="1:5" x14ac:dyDescent="0.35">
      <c r="A1173" s="7">
        <f>insurance!B1172</f>
        <v>18</v>
      </c>
      <c r="B1173" s="7">
        <f>insurance!D1172</f>
        <v>27.36</v>
      </c>
      <c r="C1173" s="7">
        <f>insurance!E1172</f>
        <v>1</v>
      </c>
      <c r="D1173" s="7">
        <f>insurance!H1172</f>
        <v>17178.682400000002</v>
      </c>
      <c r="E1173" s="23">
        <v>0</v>
      </c>
    </row>
    <row r="1174" spans="1:5" x14ac:dyDescent="0.35">
      <c r="A1174" s="7">
        <f>insurance!B1173</f>
        <v>43</v>
      </c>
      <c r="B1174" s="7">
        <f>insurance!D1173</f>
        <v>26.7</v>
      </c>
      <c r="C1174" s="7">
        <f>insurance!E1173</f>
        <v>2</v>
      </c>
      <c r="D1174" s="7">
        <f>insurance!H1173</f>
        <v>22478.6</v>
      </c>
      <c r="E1174" s="23">
        <v>1</v>
      </c>
    </row>
    <row r="1175" spans="1:5" x14ac:dyDescent="0.35">
      <c r="A1175" s="7">
        <f>insurance!B1174</f>
        <v>56</v>
      </c>
      <c r="B1175" s="7">
        <f>insurance!D1174</f>
        <v>41.91</v>
      </c>
      <c r="C1175" s="7">
        <f>insurance!E1174</f>
        <v>0</v>
      </c>
      <c r="D1175" s="7">
        <f>insurance!H1174</f>
        <v>11093.6229</v>
      </c>
      <c r="E1175" s="23">
        <v>1</v>
      </c>
    </row>
    <row r="1176" spans="1:5" x14ac:dyDescent="0.35">
      <c r="A1176" s="7">
        <f>insurance!B1175</f>
        <v>38</v>
      </c>
      <c r="B1176" s="7">
        <f>insurance!D1175</f>
        <v>29.26</v>
      </c>
      <c r="C1176" s="7">
        <f>insurance!E1175</f>
        <v>2</v>
      </c>
      <c r="D1176" s="7">
        <f>insurance!H1175</f>
        <v>6457.8433999999997</v>
      </c>
      <c r="E1176" s="23">
        <v>0</v>
      </c>
    </row>
    <row r="1177" spans="1:5" x14ac:dyDescent="0.35">
      <c r="A1177" s="7">
        <f>insurance!B1176</f>
        <v>29</v>
      </c>
      <c r="B1177" s="7">
        <f>insurance!D1176</f>
        <v>32.11</v>
      </c>
      <c r="C1177" s="7">
        <f>insurance!E1176</f>
        <v>2</v>
      </c>
      <c r="D1177" s="7">
        <f>insurance!H1176</f>
        <v>4433.9159</v>
      </c>
      <c r="E1177" s="23">
        <v>0</v>
      </c>
    </row>
    <row r="1178" spans="1:5" x14ac:dyDescent="0.35">
      <c r="A1178" s="7">
        <f>insurance!B1177</f>
        <v>22</v>
      </c>
      <c r="B1178" s="7">
        <f>insurance!D1177</f>
        <v>27.1</v>
      </c>
      <c r="C1178" s="7">
        <f>insurance!E1177</f>
        <v>0</v>
      </c>
      <c r="D1178" s="7">
        <f>insurance!H1177</f>
        <v>2154.3609999999999</v>
      </c>
      <c r="E1178" s="23">
        <v>1</v>
      </c>
    </row>
    <row r="1179" spans="1:5" x14ac:dyDescent="0.35">
      <c r="A1179" s="7">
        <f>insurance!B1178</f>
        <v>52</v>
      </c>
      <c r="B1179" s="7">
        <f>insurance!D1178</f>
        <v>24.13</v>
      </c>
      <c r="C1179" s="7">
        <f>insurance!E1178</f>
        <v>1</v>
      </c>
      <c r="D1179" s="7">
        <f>insurance!H1178</f>
        <v>23887.662700000001</v>
      </c>
      <c r="E1179" s="23">
        <v>1</v>
      </c>
    </row>
    <row r="1180" spans="1:5" x14ac:dyDescent="0.35">
      <c r="A1180" s="7">
        <f>insurance!B1179</f>
        <v>40</v>
      </c>
      <c r="B1180" s="7">
        <f>insurance!D1179</f>
        <v>27.4</v>
      </c>
      <c r="C1180" s="7">
        <f>insurance!E1179</f>
        <v>1</v>
      </c>
      <c r="D1180" s="7">
        <f>insurance!H1179</f>
        <v>6496.8860000000004</v>
      </c>
      <c r="E1180" s="23">
        <v>1</v>
      </c>
    </row>
    <row r="1181" spans="1:5" x14ac:dyDescent="0.35">
      <c r="A1181" s="7">
        <f>insurance!B1180</f>
        <v>23</v>
      </c>
      <c r="B1181" s="7">
        <f>insurance!D1180</f>
        <v>34.865000000000002</v>
      </c>
      <c r="C1181" s="7">
        <f>insurance!E1180</f>
        <v>0</v>
      </c>
      <c r="D1181" s="7">
        <f>insurance!H1180</f>
        <v>2899.4893499999998</v>
      </c>
      <c r="E1181" s="23">
        <v>1</v>
      </c>
    </row>
    <row r="1182" spans="1:5" x14ac:dyDescent="0.35">
      <c r="A1182" s="7">
        <f>insurance!B1181</f>
        <v>31</v>
      </c>
      <c r="B1182" s="7">
        <f>insurance!D1181</f>
        <v>29.81</v>
      </c>
      <c r="C1182" s="7">
        <f>insurance!E1181</f>
        <v>0</v>
      </c>
      <c r="D1182" s="7">
        <f>insurance!H1181</f>
        <v>19350.368900000001</v>
      </c>
      <c r="E1182" s="23">
        <v>0</v>
      </c>
    </row>
    <row r="1183" spans="1:5" x14ac:dyDescent="0.35">
      <c r="A1183" s="7">
        <f>insurance!B1182</f>
        <v>42</v>
      </c>
      <c r="B1183" s="7">
        <f>insurance!D1182</f>
        <v>41.325000000000003</v>
      </c>
      <c r="C1183" s="7">
        <f>insurance!E1182</f>
        <v>1</v>
      </c>
      <c r="D1183" s="7">
        <f>insurance!H1182</f>
        <v>7650.7737500000003</v>
      </c>
      <c r="E1183" s="23">
        <v>1</v>
      </c>
    </row>
    <row r="1184" spans="1:5" x14ac:dyDescent="0.35">
      <c r="A1184" s="7">
        <f>insurance!B1183</f>
        <v>24</v>
      </c>
      <c r="B1184" s="7">
        <f>insurance!D1183</f>
        <v>29.925000000000001</v>
      </c>
      <c r="C1184" s="7">
        <f>insurance!E1183</f>
        <v>0</v>
      </c>
      <c r="D1184" s="7">
        <f>insurance!H1183</f>
        <v>2850.6837500000001</v>
      </c>
      <c r="E1184" s="23">
        <v>1</v>
      </c>
    </row>
    <row r="1185" spans="1:5" x14ac:dyDescent="0.35">
      <c r="A1185" s="7">
        <f>insurance!B1184</f>
        <v>25</v>
      </c>
      <c r="B1185" s="7">
        <f>insurance!D1184</f>
        <v>30.3</v>
      </c>
      <c r="C1185" s="7">
        <f>insurance!E1184</f>
        <v>0</v>
      </c>
      <c r="D1185" s="7">
        <f>insurance!H1184</f>
        <v>2632.9920000000002</v>
      </c>
      <c r="E1185" s="23">
        <v>1</v>
      </c>
    </row>
    <row r="1186" spans="1:5" x14ac:dyDescent="0.35">
      <c r="A1186" s="7">
        <f>insurance!B1185</f>
        <v>48</v>
      </c>
      <c r="B1186" s="7">
        <f>insurance!D1185</f>
        <v>27.36</v>
      </c>
      <c r="C1186" s="7">
        <f>insurance!E1185</f>
        <v>1</v>
      </c>
      <c r="D1186" s="7">
        <f>insurance!H1185</f>
        <v>9447.3824000000004</v>
      </c>
      <c r="E1186" s="23">
        <v>1</v>
      </c>
    </row>
    <row r="1187" spans="1:5" x14ac:dyDescent="0.35">
      <c r="A1187" s="7">
        <f>insurance!B1186</f>
        <v>23</v>
      </c>
      <c r="B1187" s="7">
        <f>insurance!D1186</f>
        <v>28.49</v>
      </c>
      <c r="C1187" s="7">
        <f>insurance!E1186</f>
        <v>1</v>
      </c>
      <c r="D1187" s="7">
        <f>insurance!H1186</f>
        <v>18328.238099999999</v>
      </c>
      <c r="E1187" s="23">
        <v>1</v>
      </c>
    </row>
    <row r="1188" spans="1:5" x14ac:dyDescent="0.35">
      <c r="A1188" s="7">
        <f>insurance!B1187</f>
        <v>45</v>
      </c>
      <c r="B1188" s="7">
        <f>insurance!D1187</f>
        <v>23.56</v>
      </c>
      <c r="C1188" s="7">
        <f>insurance!E1187</f>
        <v>2</v>
      </c>
      <c r="D1188" s="7">
        <f>insurance!H1187</f>
        <v>8603.8233999999993</v>
      </c>
      <c r="E1188" s="23">
        <v>0</v>
      </c>
    </row>
    <row r="1189" spans="1:5" x14ac:dyDescent="0.35">
      <c r="A1189" s="7">
        <f>insurance!B1188</f>
        <v>20</v>
      </c>
      <c r="B1189" s="7">
        <f>insurance!D1188</f>
        <v>35.625</v>
      </c>
      <c r="C1189" s="7">
        <f>insurance!E1188</f>
        <v>3</v>
      </c>
      <c r="D1189" s="7">
        <f>insurance!H1188</f>
        <v>37465.34375</v>
      </c>
      <c r="E1189" s="23">
        <v>0</v>
      </c>
    </row>
    <row r="1190" spans="1:5" x14ac:dyDescent="0.35">
      <c r="A1190" s="7">
        <f>insurance!B1189</f>
        <v>62</v>
      </c>
      <c r="B1190" s="7">
        <f>insurance!D1189</f>
        <v>32.68</v>
      </c>
      <c r="C1190" s="7">
        <f>insurance!E1189</f>
        <v>0</v>
      </c>
      <c r="D1190" s="7">
        <f>insurance!H1189</f>
        <v>13844.797200000001</v>
      </c>
      <c r="E1190" s="23">
        <v>1</v>
      </c>
    </row>
    <row r="1191" spans="1:5" x14ac:dyDescent="0.35">
      <c r="A1191" s="7">
        <f>insurance!B1190</f>
        <v>43</v>
      </c>
      <c r="B1191" s="7">
        <f>insurance!D1190</f>
        <v>25.27</v>
      </c>
      <c r="C1191" s="7">
        <f>insurance!E1190</f>
        <v>1</v>
      </c>
      <c r="D1191" s="7">
        <f>insurance!H1190</f>
        <v>21771.3423</v>
      </c>
      <c r="E1191" s="23">
        <v>1</v>
      </c>
    </row>
    <row r="1192" spans="1:5" x14ac:dyDescent="0.35">
      <c r="A1192" s="7">
        <f>insurance!B1191</f>
        <v>23</v>
      </c>
      <c r="B1192" s="7">
        <f>insurance!D1191</f>
        <v>28</v>
      </c>
      <c r="C1192" s="7">
        <f>insurance!E1191</f>
        <v>0</v>
      </c>
      <c r="D1192" s="7">
        <f>insurance!H1191</f>
        <v>13126.677449999999</v>
      </c>
      <c r="E1192" s="23">
        <v>1</v>
      </c>
    </row>
    <row r="1193" spans="1:5" x14ac:dyDescent="0.35">
      <c r="A1193" s="7">
        <f>insurance!B1192</f>
        <v>31</v>
      </c>
      <c r="B1193" s="7">
        <f>insurance!D1192</f>
        <v>32.774999999999999</v>
      </c>
      <c r="C1193" s="7">
        <f>insurance!E1192</f>
        <v>2</v>
      </c>
      <c r="D1193" s="7">
        <f>insurance!H1192</f>
        <v>5327.4002499999997</v>
      </c>
      <c r="E1193" s="23">
        <v>1</v>
      </c>
    </row>
    <row r="1194" spans="1:5" x14ac:dyDescent="0.35">
      <c r="A1194" s="7">
        <f>insurance!B1193</f>
        <v>41</v>
      </c>
      <c r="B1194" s="7">
        <f>insurance!D1193</f>
        <v>21.754999999999999</v>
      </c>
      <c r="C1194" s="7">
        <f>insurance!E1193</f>
        <v>1</v>
      </c>
      <c r="D1194" s="7">
        <f>insurance!H1193</f>
        <v>13725.47184</v>
      </c>
      <c r="E1194" s="23">
        <v>1</v>
      </c>
    </row>
    <row r="1195" spans="1:5" x14ac:dyDescent="0.35">
      <c r="A1195" s="7">
        <f>insurance!B1194</f>
        <v>58</v>
      </c>
      <c r="B1195" s="7">
        <f>insurance!D1194</f>
        <v>32.395000000000003</v>
      </c>
      <c r="C1195" s="7">
        <f>insurance!E1194</f>
        <v>1</v>
      </c>
      <c r="D1195" s="7">
        <f>insurance!H1194</f>
        <v>13019.161050000001</v>
      </c>
      <c r="E1195" s="23">
        <v>1</v>
      </c>
    </row>
    <row r="1196" spans="1:5" x14ac:dyDescent="0.35">
      <c r="A1196" s="7">
        <f>insurance!B1195</f>
        <v>48</v>
      </c>
      <c r="B1196" s="7">
        <f>insurance!D1195</f>
        <v>36.575000000000003</v>
      </c>
      <c r="C1196" s="7">
        <f>insurance!E1195</f>
        <v>0</v>
      </c>
      <c r="D1196" s="7">
        <f>insurance!H1195</f>
        <v>8671.1912499999999</v>
      </c>
      <c r="E1196" s="23">
        <v>1</v>
      </c>
    </row>
    <row r="1197" spans="1:5" x14ac:dyDescent="0.35">
      <c r="A1197" s="7">
        <f>insurance!B1196</f>
        <v>31</v>
      </c>
      <c r="B1197" s="7">
        <f>insurance!D1196</f>
        <v>21.754999999999999</v>
      </c>
      <c r="C1197" s="7">
        <f>insurance!E1196</f>
        <v>0</v>
      </c>
      <c r="D1197" s="7">
        <f>insurance!H1196</f>
        <v>4134.0824499999999</v>
      </c>
      <c r="E1197" s="23">
        <v>1</v>
      </c>
    </row>
    <row r="1198" spans="1:5" x14ac:dyDescent="0.35">
      <c r="A1198" s="7">
        <f>insurance!B1197</f>
        <v>19</v>
      </c>
      <c r="B1198" s="7">
        <f>insurance!D1197</f>
        <v>27.93</v>
      </c>
      <c r="C1198" s="7">
        <f>insurance!E1197</f>
        <v>3</v>
      </c>
      <c r="D1198" s="7">
        <f>insurance!H1197</f>
        <v>18838.703659999999</v>
      </c>
      <c r="E1198" s="23">
        <v>1</v>
      </c>
    </row>
    <row r="1199" spans="1:5" x14ac:dyDescent="0.35">
      <c r="A1199" s="7">
        <f>insurance!B1198</f>
        <v>19</v>
      </c>
      <c r="B1199" s="7">
        <f>insurance!D1198</f>
        <v>30.02</v>
      </c>
      <c r="C1199" s="7">
        <f>insurance!E1198</f>
        <v>0</v>
      </c>
      <c r="D1199" s="7">
        <f>insurance!H1198</f>
        <v>33307.550799999997</v>
      </c>
      <c r="E1199" s="23">
        <v>1</v>
      </c>
    </row>
    <row r="1200" spans="1:5" x14ac:dyDescent="0.35">
      <c r="A1200" s="7">
        <f>insurance!B1199</f>
        <v>41</v>
      </c>
      <c r="B1200" s="7">
        <f>insurance!D1199</f>
        <v>33.549999999999997</v>
      </c>
      <c r="C1200" s="7">
        <f>insurance!E1199</f>
        <v>0</v>
      </c>
      <c r="D1200" s="7">
        <f>insurance!H1199</f>
        <v>5699.8374999999996</v>
      </c>
      <c r="E1200" s="23">
        <v>0</v>
      </c>
    </row>
    <row r="1201" spans="1:5" x14ac:dyDescent="0.35">
      <c r="A1201" s="7">
        <f>insurance!B1200</f>
        <v>40</v>
      </c>
      <c r="B1201" s="7">
        <f>insurance!D1200</f>
        <v>29.355</v>
      </c>
      <c r="C1201" s="7">
        <f>insurance!E1200</f>
        <v>1</v>
      </c>
      <c r="D1201" s="7">
        <f>insurance!H1200</f>
        <v>6393.6034499999996</v>
      </c>
      <c r="E1201" s="23">
        <v>0</v>
      </c>
    </row>
    <row r="1202" spans="1:5" x14ac:dyDescent="0.35">
      <c r="A1202" s="7">
        <f>insurance!B1201</f>
        <v>31</v>
      </c>
      <c r="B1202" s="7">
        <f>insurance!D1201</f>
        <v>25.8</v>
      </c>
      <c r="C1202" s="7">
        <f>insurance!E1201</f>
        <v>2</v>
      </c>
      <c r="D1202" s="7">
        <f>insurance!H1201</f>
        <v>4934.7049999999999</v>
      </c>
      <c r="E1202" s="23">
        <v>1</v>
      </c>
    </row>
    <row r="1203" spans="1:5" x14ac:dyDescent="0.35">
      <c r="A1203" s="7">
        <f>insurance!B1202</f>
        <v>37</v>
      </c>
      <c r="B1203" s="7">
        <f>insurance!D1202</f>
        <v>24.32</v>
      </c>
      <c r="C1203" s="7">
        <f>insurance!E1202</f>
        <v>2</v>
      </c>
      <c r="D1203" s="7">
        <f>insurance!H1202</f>
        <v>6198.7518</v>
      </c>
      <c r="E1203" s="23">
        <v>0</v>
      </c>
    </row>
    <row r="1204" spans="1:5" x14ac:dyDescent="0.35">
      <c r="A1204" s="7">
        <f>insurance!B1203</f>
        <v>46</v>
      </c>
      <c r="B1204" s="7">
        <f>insurance!D1203</f>
        <v>40.375</v>
      </c>
      <c r="C1204" s="7">
        <f>insurance!E1203</f>
        <v>2</v>
      </c>
      <c r="D1204" s="7">
        <f>insurance!H1203</f>
        <v>8733.2292500000003</v>
      </c>
      <c r="E1204" s="23">
        <v>0</v>
      </c>
    </row>
    <row r="1205" spans="1:5" x14ac:dyDescent="0.35">
      <c r="A1205" s="7">
        <f>insurance!B1204</f>
        <v>22</v>
      </c>
      <c r="B1205" s="7">
        <f>insurance!D1204</f>
        <v>32.11</v>
      </c>
      <c r="C1205" s="7">
        <f>insurance!E1204</f>
        <v>0</v>
      </c>
      <c r="D1205" s="7">
        <f>insurance!H1204</f>
        <v>2055.3249000000001</v>
      </c>
      <c r="E1205" s="23">
        <v>0</v>
      </c>
    </row>
    <row r="1206" spans="1:5" x14ac:dyDescent="0.35">
      <c r="A1206" s="7">
        <f>insurance!B1205</f>
        <v>51</v>
      </c>
      <c r="B1206" s="7">
        <f>insurance!D1205</f>
        <v>32.299999999999997</v>
      </c>
      <c r="C1206" s="7">
        <f>insurance!E1205</f>
        <v>1</v>
      </c>
      <c r="D1206" s="7">
        <f>insurance!H1205</f>
        <v>9964.06</v>
      </c>
      <c r="E1206" s="23">
        <v>0</v>
      </c>
    </row>
    <row r="1207" spans="1:5" x14ac:dyDescent="0.35">
      <c r="A1207" s="7">
        <f>insurance!B1206</f>
        <v>18</v>
      </c>
      <c r="B1207" s="7">
        <f>insurance!D1206</f>
        <v>27.28</v>
      </c>
      <c r="C1207" s="7">
        <f>insurance!E1206</f>
        <v>3</v>
      </c>
      <c r="D1207" s="7">
        <f>insurance!H1206</f>
        <v>18223.4512</v>
      </c>
      <c r="E1207" s="23">
        <v>1</v>
      </c>
    </row>
    <row r="1208" spans="1:5" x14ac:dyDescent="0.35">
      <c r="A1208" s="7">
        <f>insurance!B1207</f>
        <v>35</v>
      </c>
      <c r="B1208" s="7">
        <f>insurance!D1207</f>
        <v>17.86</v>
      </c>
      <c r="C1208" s="7">
        <f>insurance!E1207</f>
        <v>1</v>
      </c>
      <c r="D1208" s="7">
        <f>insurance!H1207</f>
        <v>5116.5003999999999</v>
      </c>
      <c r="E1208" s="23">
        <v>0</v>
      </c>
    </row>
    <row r="1209" spans="1:5" x14ac:dyDescent="0.35">
      <c r="A1209" s="7">
        <f>insurance!B1208</f>
        <v>59</v>
      </c>
      <c r="B1209" s="7">
        <f>insurance!D1208</f>
        <v>34.799999999999997</v>
      </c>
      <c r="C1209" s="7">
        <f>insurance!E1208</f>
        <v>2</v>
      </c>
      <c r="D1209" s="7">
        <f>insurance!H1208</f>
        <v>36910.608030000003</v>
      </c>
      <c r="E1209" s="23">
        <v>1</v>
      </c>
    </row>
    <row r="1210" spans="1:5" x14ac:dyDescent="0.35">
      <c r="A1210" s="7">
        <f>insurance!B1209</f>
        <v>36</v>
      </c>
      <c r="B1210" s="7">
        <f>insurance!D1209</f>
        <v>33.4</v>
      </c>
      <c r="C1210" s="7">
        <f>insurance!E1209</f>
        <v>2</v>
      </c>
      <c r="D1210" s="7">
        <f>insurance!H1209</f>
        <v>38415.474000000002</v>
      </c>
      <c r="E1210" s="23">
        <v>0</v>
      </c>
    </row>
    <row r="1211" spans="1:5" x14ac:dyDescent="0.35">
      <c r="A1211" s="7">
        <f>insurance!B1210</f>
        <v>37</v>
      </c>
      <c r="B1211" s="7">
        <f>insurance!D1210</f>
        <v>25.555</v>
      </c>
      <c r="C1211" s="7">
        <f>insurance!E1210</f>
        <v>1</v>
      </c>
      <c r="D1211" s="7">
        <f>insurance!H1210</f>
        <v>20296.863450000001</v>
      </c>
      <c r="E1211" s="23">
        <v>1</v>
      </c>
    </row>
    <row r="1212" spans="1:5" x14ac:dyDescent="0.35">
      <c r="A1212" s="7">
        <f>insurance!B1211</f>
        <v>59</v>
      </c>
      <c r="B1212" s="7">
        <f>insurance!D1211</f>
        <v>37.1</v>
      </c>
      <c r="C1212" s="7">
        <f>insurance!E1211</f>
        <v>1</v>
      </c>
      <c r="D1212" s="7">
        <f>insurance!H1211</f>
        <v>12347.172</v>
      </c>
      <c r="E1212" s="23">
        <v>0</v>
      </c>
    </row>
    <row r="1213" spans="1:5" x14ac:dyDescent="0.35">
      <c r="A1213" s="7">
        <f>insurance!B1212</f>
        <v>36</v>
      </c>
      <c r="B1213" s="7">
        <f>insurance!D1212</f>
        <v>30.875</v>
      </c>
      <c r="C1213" s="7">
        <f>insurance!E1212</f>
        <v>1</v>
      </c>
      <c r="D1213" s="7">
        <f>insurance!H1212</f>
        <v>5373.3642499999996</v>
      </c>
      <c r="E1213" s="23">
        <v>0</v>
      </c>
    </row>
    <row r="1214" spans="1:5" x14ac:dyDescent="0.35">
      <c r="A1214" s="7">
        <f>insurance!B1213</f>
        <v>39</v>
      </c>
      <c r="B1214" s="7">
        <f>insurance!D1213</f>
        <v>34.1</v>
      </c>
      <c r="C1214" s="7">
        <f>insurance!E1213</f>
        <v>2</v>
      </c>
      <c r="D1214" s="7">
        <f>insurance!H1213</f>
        <v>23563.016179999999</v>
      </c>
      <c r="E1214" s="23">
        <v>0</v>
      </c>
    </row>
    <row r="1215" spans="1:5" x14ac:dyDescent="0.35">
      <c r="A1215" s="7">
        <f>insurance!B1214</f>
        <v>18</v>
      </c>
      <c r="B1215" s="7">
        <f>insurance!D1214</f>
        <v>21.47</v>
      </c>
      <c r="C1215" s="7">
        <f>insurance!E1214</f>
        <v>0</v>
      </c>
      <c r="D1215" s="7">
        <f>insurance!H1214</f>
        <v>1702.4553000000001</v>
      </c>
      <c r="E1215" s="23">
        <v>0</v>
      </c>
    </row>
    <row r="1216" spans="1:5" x14ac:dyDescent="0.35">
      <c r="A1216" s="7">
        <f>insurance!B1215</f>
        <v>52</v>
      </c>
      <c r="B1216" s="7">
        <f>insurance!D1215</f>
        <v>33.299999999999997</v>
      </c>
      <c r="C1216" s="7">
        <f>insurance!E1215</f>
        <v>2</v>
      </c>
      <c r="D1216" s="7">
        <f>insurance!H1215</f>
        <v>10806.839</v>
      </c>
      <c r="E1216" s="23">
        <v>1</v>
      </c>
    </row>
    <row r="1217" spans="1:5" x14ac:dyDescent="0.35">
      <c r="A1217" s="7">
        <f>insurance!B1216</f>
        <v>27</v>
      </c>
      <c r="B1217" s="7">
        <f>insurance!D1216</f>
        <v>31.254999999999999</v>
      </c>
      <c r="C1217" s="7">
        <f>insurance!E1216</f>
        <v>1</v>
      </c>
      <c r="D1217" s="7">
        <f>insurance!H1216</f>
        <v>3956.0714499999999</v>
      </c>
      <c r="E1217" s="23">
        <v>1</v>
      </c>
    </row>
    <row r="1218" spans="1:5" x14ac:dyDescent="0.35">
      <c r="A1218" s="7">
        <f>insurance!B1217</f>
        <v>18</v>
      </c>
      <c r="B1218" s="7">
        <f>insurance!D1217</f>
        <v>39.14</v>
      </c>
      <c r="C1218" s="7">
        <f>insurance!E1217</f>
        <v>0</v>
      </c>
      <c r="D1218" s="7">
        <f>insurance!H1217</f>
        <v>12890.057650000001</v>
      </c>
      <c r="E1218" s="23">
        <v>0</v>
      </c>
    </row>
    <row r="1219" spans="1:5" x14ac:dyDescent="0.35">
      <c r="A1219" s="7">
        <f>insurance!B1218</f>
        <v>40</v>
      </c>
      <c r="B1219" s="7">
        <f>insurance!D1218</f>
        <v>25.08</v>
      </c>
      <c r="C1219" s="7">
        <f>insurance!E1218</f>
        <v>0</v>
      </c>
      <c r="D1219" s="7">
        <f>insurance!H1218</f>
        <v>5415.6611999999996</v>
      </c>
      <c r="E1219" s="23">
        <v>0</v>
      </c>
    </row>
    <row r="1220" spans="1:5" x14ac:dyDescent="0.35">
      <c r="A1220" s="7">
        <f>insurance!B1219</f>
        <v>29</v>
      </c>
      <c r="B1220" s="7">
        <f>insurance!D1219</f>
        <v>37.29</v>
      </c>
      <c r="C1220" s="7">
        <f>insurance!E1219</f>
        <v>2</v>
      </c>
      <c r="D1220" s="7">
        <f>insurance!H1219</f>
        <v>4058.1161000000002</v>
      </c>
      <c r="E1220" s="23">
        <v>0</v>
      </c>
    </row>
    <row r="1221" spans="1:5" x14ac:dyDescent="0.35">
      <c r="A1221" s="7">
        <f>insurance!B1220</f>
        <v>46</v>
      </c>
      <c r="B1221" s="7">
        <f>insurance!D1220</f>
        <v>34.6</v>
      </c>
      <c r="C1221" s="7">
        <f>insurance!E1220</f>
        <v>1</v>
      </c>
      <c r="D1221" s="7">
        <f>insurance!H1220</f>
        <v>41661.601999999999</v>
      </c>
      <c r="E1221" s="23">
        <v>1</v>
      </c>
    </row>
    <row r="1222" spans="1:5" x14ac:dyDescent="0.35">
      <c r="A1222" s="7">
        <f>insurance!B1221</f>
        <v>38</v>
      </c>
      <c r="B1222" s="7">
        <f>insurance!D1221</f>
        <v>30.21</v>
      </c>
      <c r="C1222" s="7">
        <f>insurance!E1221</f>
        <v>3</v>
      </c>
      <c r="D1222" s="7">
        <f>insurance!H1221</f>
        <v>7537.1638999999996</v>
      </c>
      <c r="E1222" s="23">
        <v>1</v>
      </c>
    </row>
    <row r="1223" spans="1:5" x14ac:dyDescent="0.35">
      <c r="A1223" s="7">
        <f>insurance!B1222</f>
        <v>30</v>
      </c>
      <c r="B1223" s="7">
        <f>insurance!D1222</f>
        <v>21.945</v>
      </c>
      <c r="C1223" s="7">
        <f>insurance!E1222</f>
        <v>1</v>
      </c>
      <c r="D1223" s="7">
        <f>insurance!H1222</f>
        <v>4718.2035500000002</v>
      </c>
      <c r="E1223" s="23">
        <v>1</v>
      </c>
    </row>
    <row r="1224" spans="1:5" x14ac:dyDescent="0.35">
      <c r="A1224" s="7">
        <f>insurance!B1223</f>
        <v>40</v>
      </c>
      <c r="B1224" s="7">
        <f>insurance!D1223</f>
        <v>24.97</v>
      </c>
      <c r="C1224" s="7">
        <f>insurance!E1223</f>
        <v>2</v>
      </c>
      <c r="D1224" s="7">
        <f>insurance!H1223</f>
        <v>6593.5083000000004</v>
      </c>
      <c r="E1224" s="23">
        <v>0</v>
      </c>
    </row>
    <row r="1225" spans="1:5" x14ac:dyDescent="0.35">
      <c r="A1225" s="7">
        <f>insurance!B1224</f>
        <v>50</v>
      </c>
      <c r="B1225" s="7">
        <f>insurance!D1224</f>
        <v>25.3</v>
      </c>
      <c r="C1225" s="7">
        <f>insurance!E1224</f>
        <v>0</v>
      </c>
      <c r="D1225" s="7">
        <f>insurance!H1224</f>
        <v>8442.6669999999995</v>
      </c>
      <c r="E1225" s="23">
        <v>0</v>
      </c>
    </row>
    <row r="1226" spans="1:5" x14ac:dyDescent="0.35">
      <c r="A1226" s="7">
        <f>insurance!B1225</f>
        <v>20</v>
      </c>
      <c r="B1226" s="7">
        <f>insurance!D1225</f>
        <v>24.42</v>
      </c>
      <c r="C1226" s="7">
        <f>insurance!E1225</f>
        <v>0</v>
      </c>
      <c r="D1226" s="7">
        <f>insurance!H1225</f>
        <v>26125.674770000001</v>
      </c>
      <c r="E1226" s="23">
        <v>1</v>
      </c>
    </row>
    <row r="1227" spans="1:5" x14ac:dyDescent="0.35">
      <c r="A1227" s="7">
        <f>insurance!B1226</f>
        <v>41</v>
      </c>
      <c r="B1227" s="7">
        <f>insurance!D1226</f>
        <v>23.94</v>
      </c>
      <c r="C1227" s="7">
        <f>insurance!E1226</f>
        <v>1</v>
      </c>
      <c r="D1227" s="7">
        <f>insurance!H1226</f>
        <v>6858.4795999999997</v>
      </c>
      <c r="E1227" s="23">
        <v>0</v>
      </c>
    </row>
    <row r="1228" spans="1:5" x14ac:dyDescent="0.35">
      <c r="A1228" s="7">
        <f>insurance!B1227</f>
        <v>33</v>
      </c>
      <c r="B1228" s="7">
        <f>insurance!D1227</f>
        <v>39.82</v>
      </c>
      <c r="C1228" s="7">
        <f>insurance!E1227</f>
        <v>1</v>
      </c>
      <c r="D1228" s="7">
        <f>insurance!H1227</f>
        <v>4795.6567999999997</v>
      </c>
      <c r="E1228" s="23">
        <v>1</v>
      </c>
    </row>
    <row r="1229" spans="1:5" x14ac:dyDescent="0.35">
      <c r="A1229" s="7">
        <f>insurance!B1228</f>
        <v>38</v>
      </c>
      <c r="B1229" s="7">
        <f>insurance!D1228</f>
        <v>16.815000000000001</v>
      </c>
      <c r="C1229" s="7">
        <f>insurance!E1228</f>
        <v>2</v>
      </c>
      <c r="D1229" s="7">
        <f>insurance!H1228</f>
        <v>6640.5448500000002</v>
      </c>
      <c r="E1229" s="23">
        <v>0</v>
      </c>
    </row>
    <row r="1230" spans="1:5" x14ac:dyDescent="0.35">
      <c r="A1230" s="7">
        <f>insurance!B1229</f>
        <v>42</v>
      </c>
      <c r="B1230" s="7">
        <f>insurance!D1229</f>
        <v>37.18</v>
      </c>
      <c r="C1230" s="7">
        <f>insurance!E1229</f>
        <v>2</v>
      </c>
      <c r="D1230" s="7">
        <f>insurance!H1229</f>
        <v>7162.0122000000001</v>
      </c>
      <c r="E1230" s="23">
        <v>0</v>
      </c>
    </row>
    <row r="1231" spans="1:5" x14ac:dyDescent="0.35">
      <c r="A1231" s="7">
        <f>insurance!B1230</f>
        <v>56</v>
      </c>
      <c r="B1231" s="7">
        <f>insurance!D1230</f>
        <v>34.43</v>
      </c>
      <c r="C1231" s="7">
        <f>insurance!E1230</f>
        <v>0</v>
      </c>
      <c r="D1231" s="7">
        <f>insurance!H1230</f>
        <v>10594.225700000001</v>
      </c>
      <c r="E1231" s="23">
        <v>0</v>
      </c>
    </row>
    <row r="1232" spans="1:5" x14ac:dyDescent="0.35">
      <c r="A1232" s="7">
        <f>insurance!B1231</f>
        <v>58</v>
      </c>
      <c r="B1232" s="7">
        <f>insurance!D1231</f>
        <v>30.305</v>
      </c>
      <c r="C1232" s="7">
        <f>insurance!E1231</f>
        <v>0</v>
      </c>
      <c r="D1232" s="7">
        <f>insurance!H1231</f>
        <v>11938.255950000001</v>
      </c>
      <c r="E1232" s="23">
        <v>0</v>
      </c>
    </row>
    <row r="1233" spans="1:5" x14ac:dyDescent="0.35">
      <c r="A1233" s="7">
        <f>insurance!B1232</f>
        <v>52</v>
      </c>
      <c r="B1233" s="7">
        <f>insurance!D1232</f>
        <v>34.484999999999999</v>
      </c>
      <c r="C1233" s="7">
        <f>insurance!E1232</f>
        <v>3</v>
      </c>
      <c r="D1233" s="7">
        <f>insurance!H1232</f>
        <v>60021.398970000002</v>
      </c>
      <c r="E1233" s="23">
        <v>0</v>
      </c>
    </row>
    <row r="1234" spans="1:5" x14ac:dyDescent="0.35">
      <c r="A1234" s="7">
        <f>insurance!B1233</f>
        <v>20</v>
      </c>
      <c r="B1234" s="7">
        <f>insurance!D1233</f>
        <v>21.8</v>
      </c>
      <c r="C1234" s="7">
        <f>insurance!E1233</f>
        <v>0</v>
      </c>
      <c r="D1234" s="7">
        <f>insurance!H1233</f>
        <v>20167.336029999999</v>
      </c>
      <c r="E1234" s="23">
        <v>1</v>
      </c>
    </row>
    <row r="1235" spans="1:5" x14ac:dyDescent="0.35">
      <c r="A1235" s="7">
        <f>insurance!B1234</f>
        <v>54</v>
      </c>
      <c r="B1235" s="7">
        <f>insurance!D1234</f>
        <v>24.605</v>
      </c>
      <c r="C1235" s="7">
        <f>insurance!E1234</f>
        <v>3</v>
      </c>
      <c r="D1235" s="7">
        <f>insurance!H1234</f>
        <v>12479.70895</v>
      </c>
      <c r="E1235" s="23">
        <v>1</v>
      </c>
    </row>
    <row r="1236" spans="1:5" x14ac:dyDescent="0.35">
      <c r="A1236" s="7">
        <f>insurance!B1235</f>
        <v>58</v>
      </c>
      <c r="B1236" s="7">
        <f>insurance!D1235</f>
        <v>23.3</v>
      </c>
      <c r="C1236" s="7">
        <f>insurance!E1235</f>
        <v>0</v>
      </c>
      <c r="D1236" s="7">
        <f>insurance!H1235</f>
        <v>11345.519</v>
      </c>
      <c r="E1236" s="23">
        <v>0</v>
      </c>
    </row>
    <row r="1237" spans="1:5" x14ac:dyDescent="0.35">
      <c r="A1237" s="7">
        <f>insurance!B1236</f>
        <v>45</v>
      </c>
      <c r="B1237" s="7">
        <f>insurance!D1236</f>
        <v>27.83</v>
      </c>
      <c r="C1237" s="7">
        <f>insurance!E1236</f>
        <v>2</v>
      </c>
      <c r="D1237" s="7">
        <f>insurance!H1236</f>
        <v>8515.7587000000003</v>
      </c>
      <c r="E1237" s="23">
        <v>1</v>
      </c>
    </row>
    <row r="1238" spans="1:5" x14ac:dyDescent="0.35">
      <c r="A1238" s="7">
        <f>insurance!B1237</f>
        <v>26</v>
      </c>
      <c r="B1238" s="7">
        <f>insurance!D1237</f>
        <v>31.065000000000001</v>
      </c>
      <c r="C1238" s="7">
        <f>insurance!E1237</f>
        <v>0</v>
      </c>
      <c r="D1238" s="7">
        <f>insurance!H1237</f>
        <v>2699.56835</v>
      </c>
      <c r="E1238" s="23">
        <v>0</v>
      </c>
    </row>
    <row r="1239" spans="1:5" x14ac:dyDescent="0.35">
      <c r="A1239" s="7">
        <f>insurance!B1238</f>
        <v>63</v>
      </c>
      <c r="B1239" s="7">
        <f>insurance!D1238</f>
        <v>21.66</v>
      </c>
      <c r="C1239" s="7">
        <f>insurance!E1238</f>
        <v>0</v>
      </c>
      <c r="D1239" s="7">
        <f>insurance!H1238</f>
        <v>14449.8544</v>
      </c>
      <c r="E1239" s="23">
        <v>1</v>
      </c>
    </row>
    <row r="1240" spans="1:5" x14ac:dyDescent="0.35">
      <c r="A1240" s="7">
        <f>insurance!B1239</f>
        <v>58</v>
      </c>
      <c r="B1240" s="7">
        <f>insurance!D1239</f>
        <v>28.215</v>
      </c>
      <c r="C1240" s="7">
        <f>insurance!E1239</f>
        <v>0</v>
      </c>
      <c r="D1240" s="7">
        <f>insurance!H1239</f>
        <v>12224.350850000001</v>
      </c>
      <c r="E1240" s="23">
        <v>1</v>
      </c>
    </row>
    <row r="1241" spans="1:5" x14ac:dyDescent="0.35">
      <c r="A1241" s="7">
        <f>insurance!B1240</f>
        <v>37</v>
      </c>
      <c r="B1241" s="7">
        <f>insurance!D1240</f>
        <v>22.704999999999998</v>
      </c>
      <c r="C1241" s="7">
        <f>insurance!E1240</f>
        <v>3</v>
      </c>
      <c r="D1241" s="7">
        <f>insurance!H1240</f>
        <v>6985.50695</v>
      </c>
      <c r="E1241" s="23">
        <v>0</v>
      </c>
    </row>
    <row r="1242" spans="1:5" x14ac:dyDescent="0.35">
      <c r="A1242" s="7">
        <f>insurance!B1241</f>
        <v>25</v>
      </c>
      <c r="B1242" s="7">
        <f>insurance!D1241</f>
        <v>42.13</v>
      </c>
      <c r="C1242" s="7">
        <f>insurance!E1241</f>
        <v>1</v>
      </c>
      <c r="D1242" s="7">
        <f>insurance!H1241</f>
        <v>3238.4357</v>
      </c>
      <c r="E1242" s="23">
        <v>1</v>
      </c>
    </row>
    <row r="1243" spans="1:5" x14ac:dyDescent="0.35">
      <c r="A1243" s="7">
        <f>insurance!B1242</f>
        <v>52</v>
      </c>
      <c r="B1243" s="7">
        <f>insurance!D1242</f>
        <v>41.8</v>
      </c>
      <c r="C1243" s="7">
        <f>insurance!E1242</f>
        <v>2</v>
      </c>
      <c r="D1243" s="7">
        <f>insurance!H1242</f>
        <v>47269.853999999999</v>
      </c>
      <c r="E1243" s="23">
        <v>0</v>
      </c>
    </row>
    <row r="1244" spans="1:5" x14ac:dyDescent="0.35">
      <c r="A1244" s="7">
        <f>insurance!B1243</f>
        <v>64</v>
      </c>
      <c r="B1244" s="7">
        <f>insurance!D1243</f>
        <v>36.96</v>
      </c>
      <c r="C1244" s="7">
        <f>insurance!E1243</f>
        <v>2</v>
      </c>
      <c r="D1244" s="7">
        <f>insurance!H1243</f>
        <v>49577.662400000001</v>
      </c>
      <c r="E1244" s="23">
        <v>0</v>
      </c>
    </row>
    <row r="1245" spans="1:5" x14ac:dyDescent="0.35">
      <c r="A1245" s="7">
        <f>insurance!B1244</f>
        <v>22</v>
      </c>
      <c r="B1245" s="7">
        <f>insurance!D1244</f>
        <v>21.28</v>
      </c>
      <c r="C1245" s="7">
        <f>insurance!E1244</f>
        <v>3</v>
      </c>
      <c r="D1245" s="7">
        <f>insurance!H1244</f>
        <v>4296.2712000000001</v>
      </c>
      <c r="E1245" s="23">
        <v>1</v>
      </c>
    </row>
    <row r="1246" spans="1:5" x14ac:dyDescent="0.35">
      <c r="A1246" s="7">
        <f>insurance!B1245</f>
        <v>28</v>
      </c>
      <c r="B1246" s="7">
        <f>insurance!D1245</f>
        <v>33.11</v>
      </c>
      <c r="C1246" s="7">
        <f>insurance!E1245</f>
        <v>0</v>
      </c>
      <c r="D1246" s="7">
        <f>insurance!H1245</f>
        <v>3171.6149</v>
      </c>
      <c r="E1246" s="23">
        <v>1</v>
      </c>
    </row>
    <row r="1247" spans="1:5" x14ac:dyDescent="0.35">
      <c r="A1247" s="7">
        <f>insurance!B1246</f>
        <v>18</v>
      </c>
      <c r="B1247" s="7">
        <f>insurance!D1246</f>
        <v>33.33</v>
      </c>
      <c r="C1247" s="7">
        <f>insurance!E1246</f>
        <v>0</v>
      </c>
      <c r="D1247" s="7">
        <f>insurance!H1246</f>
        <v>1135.9407000000001</v>
      </c>
      <c r="E1247" s="23">
        <v>0</v>
      </c>
    </row>
    <row r="1248" spans="1:5" x14ac:dyDescent="0.35">
      <c r="A1248" s="7">
        <f>insurance!B1247</f>
        <v>28</v>
      </c>
      <c r="B1248" s="7">
        <f>insurance!D1247</f>
        <v>24.3</v>
      </c>
      <c r="C1248" s="7">
        <f>insurance!E1247</f>
        <v>5</v>
      </c>
      <c r="D1248" s="7">
        <f>insurance!H1247</f>
        <v>5615.3689999999997</v>
      </c>
      <c r="E1248" s="23">
        <v>0</v>
      </c>
    </row>
    <row r="1249" spans="1:5" x14ac:dyDescent="0.35">
      <c r="A1249" s="7">
        <f>insurance!B1248</f>
        <v>45</v>
      </c>
      <c r="B1249" s="7">
        <f>insurance!D1248</f>
        <v>25.7</v>
      </c>
      <c r="C1249" s="7">
        <f>insurance!E1248</f>
        <v>3</v>
      </c>
      <c r="D1249" s="7">
        <f>insurance!H1248</f>
        <v>9101.7980000000007</v>
      </c>
      <c r="E1249" s="23">
        <v>1</v>
      </c>
    </row>
    <row r="1250" spans="1:5" x14ac:dyDescent="0.35">
      <c r="A1250" s="7">
        <f>insurance!B1249</f>
        <v>33</v>
      </c>
      <c r="B1250" s="7">
        <f>insurance!D1249</f>
        <v>29.4</v>
      </c>
      <c r="C1250" s="7">
        <f>insurance!E1249</f>
        <v>4</v>
      </c>
      <c r="D1250" s="7">
        <f>insurance!H1249</f>
        <v>6059.1729999999998</v>
      </c>
      <c r="E1250" s="23">
        <v>0</v>
      </c>
    </row>
    <row r="1251" spans="1:5" x14ac:dyDescent="0.35">
      <c r="A1251" s="7">
        <f>insurance!B1250</f>
        <v>18</v>
      </c>
      <c r="B1251" s="7">
        <f>insurance!D1250</f>
        <v>39.82</v>
      </c>
      <c r="C1251" s="7">
        <f>insurance!E1250</f>
        <v>0</v>
      </c>
      <c r="D1251" s="7">
        <f>insurance!H1250</f>
        <v>1633.9618</v>
      </c>
      <c r="E1251" s="23">
        <v>1</v>
      </c>
    </row>
    <row r="1252" spans="1:5" x14ac:dyDescent="0.35">
      <c r="A1252" s="7">
        <f>insurance!B1251</f>
        <v>32</v>
      </c>
      <c r="B1252" s="7">
        <f>insurance!D1251</f>
        <v>33.630000000000003</v>
      </c>
      <c r="C1252" s="7">
        <f>insurance!E1251</f>
        <v>1</v>
      </c>
      <c r="D1252" s="7">
        <f>insurance!H1251</f>
        <v>37607.527699999999</v>
      </c>
      <c r="E1252" s="23">
        <v>0</v>
      </c>
    </row>
    <row r="1253" spans="1:5" x14ac:dyDescent="0.35">
      <c r="A1253" s="7">
        <f>insurance!B1252</f>
        <v>24</v>
      </c>
      <c r="B1253" s="7">
        <f>insurance!D1252</f>
        <v>29.83</v>
      </c>
      <c r="C1253" s="7">
        <f>insurance!E1252</f>
        <v>0</v>
      </c>
      <c r="D1253" s="7">
        <f>insurance!H1252</f>
        <v>18648.421699999999</v>
      </c>
      <c r="E1253" s="23">
        <v>0</v>
      </c>
    </row>
    <row r="1254" spans="1:5" x14ac:dyDescent="0.35">
      <c r="A1254" s="7">
        <f>insurance!B1253</f>
        <v>19</v>
      </c>
      <c r="B1254" s="7">
        <f>insurance!D1253</f>
        <v>19.8</v>
      </c>
      <c r="C1254" s="7">
        <f>insurance!E1253</f>
        <v>0</v>
      </c>
      <c r="D1254" s="7">
        <f>insurance!H1253</f>
        <v>1241.5650000000001</v>
      </c>
      <c r="E1254" s="23">
        <v>0</v>
      </c>
    </row>
    <row r="1255" spans="1:5" x14ac:dyDescent="0.35">
      <c r="A1255" s="7">
        <f>insurance!B1254</f>
        <v>20</v>
      </c>
      <c r="B1255" s="7">
        <f>insurance!D1254</f>
        <v>27.3</v>
      </c>
      <c r="C1255" s="7">
        <f>insurance!E1254</f>
        <v>0</v>
      </c>
      <c r="D1255" s="7">
        <f>insurance!H1254</f>
        <v>16232.847</v>
      </c>
      <c r="E1255" s="23">
        <v>0</v>
      </c>
    </row>
    <row r="1256" spans="1:5" x14ac:dyDescent="0.35">
      <c r="A1256" s="7">
        <f>insurance!B1255</f>
        <v>40</v>
      </c>
      <c r="B1256" s="7">
        <f>insurance!D1255</f>
        <v>29.3</v>
      </c>
      <c r="C1256" s="7">
        <f>insurance!E1255</f>
        <v>4</v>
      </c>
      <c r="D1256" s="7">
        <f>insurance!H1255</f>
        <v>15828.82173</v>
      </c>
      <c r="E1256" s="23">
        <v>1</v>
      </c>
    </row>
    <row r="1257" spans="1:5" x14ac:dyDescent="0.35">
      <c r="A1257" s="7">
        <f>insurance!B1256</f>
        <v>34</v>
      </c>
      <c r="B1257" s="7">
        <f>insurance!D1256</f>
        <v>27.72</v>
      </c>
      <c r="C1257" s="7">
        <f>insurance!E1256</f>
        <v>0</v>
      </c>
      <c r="D1257" s="7">
        <f>insurance!H1256</f>
        <v>4415.1588000000002</v>
      </c>
      <c r="E1257" s="23">
        <v>1</v>
      </c>
    </row>
    <row r="1258" spans="1:5" x14ac:dyDescent="0.35">
      <c r="A1258" s="7">
        <f>insurance!B1257</f>
        <v>42</v>
      </c>
      <c r="B1258" s="7">
        <f>insurance!D1257</f>
        <v>37.9</v>
      </c>
      <c r="C1258" s="7">
        <f>insurance!E1257</f>
        <v>0</v>
      </c>
      <c r="D1258" s="7">
        <f>insurance!H1257</f>
        <v>6474.0129999999999</v>
      </c>
      <c r="E1258" s="23">
        <v>1</v>
      </c>
    </row>
    <row r="1259" spans="1:5" x14ac:dyDescent="0.35">
      <c r="A1259" s="7">
        <f>insurance!B1258</f>
        <v>51</v>
      </c>
      <c r="B1259" s="7">
        <f>insurance!D1258</f>
        <v>36.384999999999998</v>
      </c>
      <c r="C1259" s="7">
        <f>insurance!E1258</f>
        <v>3</v>
      </c>
      <c r="D1259" s="7">
        <f>insurance!H1258</f>
        <v>11436.738149999999</v>
      </c>
      <c r="E1259" s="23">
        <v>1</v>
      </c>
    </row>
    <row r="1260" spans="1:5" x14ac:dyDescent="0.35">
      <c r="A1260" s="7">
        <f>insurance!B1259</f>
        <v>54</v>
      </c>
      <c r="B1260" s="7">
        <f>insurance!D1259</f>
        <v>27.645</v>
      </c>
      <c r="C1260" s="7">
        <f>insurance!E1259</f>
        <v>1</v>
      </c>
      <c r="D1260" s="7">
        <f>insurance!H1259</f>
        <v>11305.93455</v>
      </c>
      <c r="E1260" s="23">
        <v>1</v>
      </c>
    </row>
    <row r="1261" spans="1:5" x14ac:dyDescent="0.35">
      <c r="A1261" s="7">
        <f>insurance!B1260</f>
        <v>55</v>
      </c>
      <c r="B1261" s="7">
        <f>insurance!D1260</f>
        <v>37.715000000000003</v>
      </c>
      <c r="C1261" s="7">
        <f>insurance!E1260</f>
        <v>3</v>
      </c>
      <c r="D1261" s="7">
        <f>insurance!H1260</f>
        <v>30063.580549999999</v>
      </c>
      <c r="E1261" s="23">
        <v>0</v>
      </c>
    </row>
    <row r="1262" spans="1:5" x14ac:dyDescent="0.35">
      <c r="A1262" s="7">
        <f>insurance!B1261</f>
        <v>52</v>
      </c>
      <c r="B1262" s="7">
        <f>insurance!D1261</f>
        <v>23.18</v>
      </c>
      <c r="C1262" s="7">
        <f>insurance!E1261</f>
        <v>0</v>
      </c>
      <c r="D1262" s="7">
        <f>insurance!H1261</f>
        <v>10197.772199999999</v>
      </c>
      <c r="E1262" s="23">
        <v>1</v>
      </c>
    </row>
    <row r="1263" spans="1:5" x14ac:dyDescent="0.35">
      <c r="A1263" s="7">
        <f>insurance!B1262</f>
        <v>32</v>
      </c>
      <c r="B1263" s="7">
        <f>insurance!D1262</f>
        <v>20.52</v>
      </c>
      <c r="C1263" s="7">
        <f>insurance!E1262</f>
        <v>0</v>
      </c>
      <c r="D1263" s="7">
        <f>insurance!H1262</f>
        <v>4544.2348000000002</v>
      </c>
      <c r="E1263" s="23">
        <v>1</v>
      </c>
    </row>
    <row r="1264" spans="1:5" x14ac:dyDescent="0.35">
      <c r="A1264" s="7">
        <f>insurance!B1263</f>
        <v>28</v>
      </c>
      <c r="B1264" s="7">
        <f>insurance!D1263</f>
        <v>37.1</v>
      </c>
      <c r="C1264" s="7">
        <f>insurance!E1263</f>
        <v>1</v>
      </c>
      <c r="D1264" s="7">
        <f>insurance!H1263</f>
        <v>3277.1610000000001</v>
      </c>
      <c r="E1264" s="23">
        <v>0</v>
      </c>
    </row>
    <row r="1265" spans="1:5" x14ac:dyDescent="0.35">
      <c r="A1265" s="7">
        <f>insurance!B1264</f>
        <v>41</v>
      </c>
      <c r="B1265" s="7">
        <f>insurance!D1264</f>
        <v>28.05</v>
      </c>
      <c r="C1265" s="7">
        <f>insurance!E1264</f>
        <v>1</v>
      </c>
      <c r="D1265" s="7">
        <f>insurance!H1264</f>
        <v>6770.1925000000001</v>
      </c>
      <c r="E1265" s="23">
        <v>1</v>
      </c>
    </row>
    <row r="1266" spans="1:5" x14ac:dyDescent="0.35">
      <c r="A1266" s="7">
        <f>insurance!B1265</f>
        <v>43</v>
      </c>
      <c r="B1266" s="7">
        <f>insurance!D1265</f>
        <v>29.9</v>
      </c>
      <c r="C1266" s="7">
        <f>insurance!E1265</f>
        <v>1</v>
      </c>
      <c r="D1266" s="7">
        <f>insurance!H1265</f>
        <v>7337.7479999999996</v>
      </c>
      <c r="E1266" s="23">
        <v>1</v>
      </c>
    </row>
    <row r="1267" spans="1:5" x14ac:dyDescent="0.35">
      <c r="A1267" s="7">
        <f>insurance!B1266</f>
        <v>49</v>
      </c>
      <c r="B1267" s="7">
        <f>insurance!D1266</f>
        <v>33.344999999999999</v>
      </c>
      <c r="C1267" s="7">
        <f>insurance!E1266</f>
        <v>2</v>
      </c>
      <c r="D1267" s="7">
        <f>insurance!H1266</f>
        <v>10370.912549999999</v>
      </c>
      <c r="E1267" s="23">
        <v>1</v>
      </c>
    </row>
    <row r="1268" spans="1:5" x14ac:dyDescent="0.35">
      <c r="A1268" s="7">
        <f>insurance!B1267</f>
        <v>64</v>
      </c>
      <c r="B1268" s="7">
        <f>insurance!D1267</f>
        <v>23.76</v>
      </c>
      <c r="C1268" s="7">
        <f>insurance!E1267</f>
        <v>0</v>
      </c>
      <c r="D1268" s="7">
        <f>insurance!H1267</f>
        <v>26926.5144</v>
      </c>
      <c r="E1268" s="23">
        <v>0</v>
      </c>
    </row>
    <row r="1269" spans="1:5" x14ac:dyDescent="0.35">
      <c r="A1269" s="7">
        <f>insurance!B1268</f>
        <v>55</v>
      </c>
      <c r="B1269" s="7">
        <f>insurance!D1268</f>
        <v>30.5</v>
      </c>
      <c r="C1269" s="7">
        <f>insurance!E1268</f>
        <v>0</v>
      </c>
      <c r="D1269" s="7">
        <f>insurance!H1268</f>
        <v>10704.47</v>
      </c>
      <c r="E1269" s="23">
        <v>1</v>
      </c>
    </row>
    <row r="1270" spans="1:5" x14ac:dyDescent="0.35">
      <c r="A1270" s="7">
        <f>insurance!B1269</f>
        <v>24</v>
      </c>
      <c r="B1270" s="7">
        <f>insurance!D1269</f>
        <v>31.065000000000001</v>
      </c>
      <c r="C1270" s="7">
        <f>insurance!E1269</f>
        <v>0</v>
      </c>
      <c r="D1270" s="7">
        <f>insurance!H1269</f>
        <v>34254.053350000002</v>
      </c>
      <c r="E1270" s="23">
        <v>0</v>
      </c>
    </row>
    <row r="1271" spans="1:5" x14ac:dyDescent="0.35">
      <c r="A1271" s="7">
        <f>insurance!B1270</f>
        <v>20</v>
      </c>
      <c r="B1271" s="7">
        <f>insurance!D1270</f>
        <v>33.299999999999997</v>
      </c>
      <c r="C1271" s="7">
        <f>insurance!E1270</f>
        <v>0</v>
      </c>
      <c r="D1271" s="7">
        <f>insurance!H1270</f>
        <v>1880.4870000000001</v>
      </c>
      <c r="E1271" s="23">
        <v>1</v>
      </c>
    </row>
    <row r="1272" spans="1:5" x14ac:dyDescent="0.35">
      <c r="A1272" s="7">
        <f>insurance!B1271</f>
        <v>45</v>
      </c>
      <c r="B1272" s="7">
        <f>insurance!D1271</f>
        <v>27.5</v>
      </c>
      <c r="C1272" s="7">
        <f>insurance!E1271</f>
        <v>3</v>
      </c>
      <c r="D1272" s="7">
        <f>insurance!H1271</f>
        <v>8615.2999999999993</v>
      </c>
      <c r="E1272" s="23">
        <v>0</v>
      </c>
    </row>
    <row r="1273" spans="1:5" x14ac:dyDescent="0.35">
      <c r="A1273" s="7">
        <f>insurance!B1272</f>
        <v>26</v>
      </c>
      <c r="B1273" s="7">
        <f>insurance!D1272</f>
        <v>33.914999999999999</v>
      </c>
      <c r="C1273" s="7">
        <f>insurance!E1272</f>
        <v>1</v>
      </c>
      <c r="D1273" s="7">
        <f>insurance!H1272</f>
        <v>3292.5298499999999</v>
      </c>
      <c r="E1273" s="23">
        <v>0</v>
      </c>
    </row>
    <row r="1274" spans="1:5" x14ac:dyDescent="0.35">
      <c r="A1274" s="7">
        <f>insurance!B1273</f>
        <v>25</v>
      </c>
      <c r="B1274" s="7">
        <f>insurance!D1273</f>
        <v>34.484999999999999</v>
      </c>
      <c r="C1274" s="7">
        <f>insurance!E1273</f>
        <v>0</v>
      </c>
      <c r="D1274" s="7">
        <f>insurance!H1273</f>
        <v>3021.80915</v>
      </c>
      <c r="E1274" s="23">
        <v>1</v>
      </c>
    </row>
    <row r="1275" spans="1:5" x14ac:dyDescent="0.35">
      <c r="A1275" s="7">
        <f>insurance!B1274</f>
        <v>43</v>
      </c>
      <c r="B1275" s="7">
        <f>insurance!D1274</f>
        <v>25.52</v>
      </c>
      <c r="C1275" s="7">
        <f>insurance!E1274</f>
        <v>5</v>
      </c>
      <c r="D1275" s="7">
        <f>insurance!H1274</f>
        <v>14478.33015</v>
      </c>
      <c r="E1275" s="23">
        <v>0</v>
      </c>
    </row>
    <row r="1276" spans="1:5" x14ac:dyDescent="0.35">
      <c r="A1276" s="7">
        <f>insurance!B1275</f>
        <v>35</v>
      </c>
      <c r="B1276" s="7">
        <f>insurance!D1275</f>
        <v>27.61</v>
      </c>
      <c r="C1276" s="7">
        <f>insurance!E1275</f>
        <v>1</v>
      </c>
      <c r="D1276" s="7">
        <f>insurance!H1275</f>
        <v>4747.0528999999997</v>
      </c>
      <c r="E1276" s="23">
        <v>0</v>
      </c>
    </row>
    <row r="1277" spans="1:5" x14ac:dyDescent="0.35">
      <c r="A1277" s="7">
        <f>insurance!B1276</f>
        <v>26</v>
      </c>
      <c r="B1277" s="7">
        <f>insurance!D1276</f>
        <v>27.06</v>
      </c>
      <c r="C1277" s="7">
        <f>insurance!E1276</f>
        <v>0</v>
      </c>
      <c r="D1277" s="7">
        <f>insurance!H1276</f>
        <v>17043.341400000001</v>
      </c>
      <c r="E1277" s="23">
        <v>0</v>
      </c>
    </row>
    <row r="1278" spans="1:5" x14ac:dyDescent="0.35">
      <c r="A1278" s="7">
        <f>insurance!B1277</f>
        <v>57</v>
      </c>
      <c r="B1278" s="7">
        <f>insurance!D1277</f>
        <v>23.7</v>
      </c>
      <c r="C1278" s="7">
        <f>insurance!E1277</f>
        <v>0</v>
      </c>
      <c r="D1278" s="7">
        <f>insurance!H1277</f>
        <v>10959.33</v>
      </c>
      <c r="E1278" s="23">
        <v>0</v>
      </c>
    </row>
    <row r="1279" spans="1:5" x14ac:dyDescent="0.35">
      <c r="A1279" s="7">
        <f>insurance!B1278</f>
        <v>22</v>
      </c>
      <c r="B1279" s="7">
        <f>insurance!D1278</f>
        <v>30.4</v>
      </c>
      <c r="C1279" s="7">
        <f>insurance!E1278</f>
        <v>0</v>
      </c>
      <c r="D1279" s="7">
        <f>insurance!H1278</f>
        <v>2741.9479999999999</v>
      </c>
      <c r="E1279" s="23">
        <v>1</v>
      </c>
    </row>
    <row r="1280" spans="1:5" x14ac:dyDescent="0.35">
      <c r="A1280" s="7">
        <f>insurance!B1279</f>
        <v>32</v>
      </c>
      <c r="B1280" s="7">
        <f>insurance!D1279</f>
        <v>29.734999999999999</v>
      </c>
      <c r="C1280" s="7">
        <f>insurance!E1279</f>
        <v>0</v>
      </c>
      <c r="D1280" s="7">
        <f>insurance!H1279</f>
        <v>4357.0436499999996</v>
      </c>
      <c r="E1280" s="23">
        <v>1</v>
      </c>
    </row>
    <row r="1281" spans="1:5" x14ac:dyDescent="0.35">
      <c r="A1281" s="7">
        <f>insurance!B1280</f>
        <v>39</v>
      </c>
      <c r="B1281" s="7">
        <f>insurance!D1280</f>
        <v>29.925000000000001</v>
      </c>
      <c r="C1281" s="7">
        <f>insurance!E1280</f>
        <v>1</v>
      </c>
      <c r="D1281" s="7">
        <f>insurance!H1280</f>
        <v>22462.043750000001</v>
      </c>
      <c r="E1281" s="23">
        <v>0</v>
      </c>
    </row>
    <row r="1282" spans="1:5" x14ac:dyDescent="0.35">
      <c r="A1282" s="7">
        <f>insurance!B1281</f>
        <v>25</v>
      </c>
      <c r="B1282" s="7">
        <f>insurance!D1281</f>
        <v>26.79</v>
      </c>
      <c r="C1282" s="7">
        <f>insurance!E1281</f>
        <v>2</v>
      </c>
      <c r="D1282" s="7">
        <f>insurance!H1281</f>
        <v>4189.1130999999996</v>
      </c>
      <c r="E1282" s="23">
        <v>1</v>
      </c>
    </row>
    <row r="1283" spans="1:5" x14ac:dyDescent="0.35">
      <c r="A1283" s="7">
        <f>insurance!B1282</f>
        <v>48</v>
      </c>
      <c r="B1283" s="7">
        <f>insurance!D1282</f>
        <v>33.33</v>
      </c>
      <c r="C1283" s="7">
        <f>insurance!E1282</f>
        <v>0</v>
      </c>
      <c r="D1283" s="7">
        <f>insurance!H1282</f>
        <v>8283.6807000000008</v>
      </c>
      <c r="E1283" s="23">
        <v>1</v>
      </c>
    </row>
    <row r="1284" spans="1:5" x14ac:dyDescent="0.35">
      <c r="A1284" s="7">
        <f>insurance!B1283</f>
        <v>47</v>
      </c>
      <c r="B1284" s="7">
        <f>insurance!D1283</f>
        <v>27.645</v>
      </c>
      <c r="C1284" s="7">
        <f>insurance!E1283</f>
        <v>2</v>
      </c>
      <c r="D1284" s="7">
        <f>insurance!H1283</f>
        <v>24535.698550000001</v>
      </c>
      <c r="E1284" s="23">
        <v>1</v>
      </c>
    </row>
    <row r="1285" spans="1:5" x14ac:dyDescent="0.35">
      <c r="A1285" s="7">
        <f>insurance!B1284</f>
        <v>18</v>
      </c>
      <c r="B1285" s="7">
        <f>insurance!D1284</f>
        <v>21.66</v>
      </c>
      <c r="C1285" s="7">
        <f>insurance!E1284</f>
        <v>0</v>
      </c>
      <c r="D1285" s="7">
        <f>insurance!H1284</f>
        <v>14283.4594</v>
      </c>
      <c r="E1285" s="23">
        <v>1</v>
      </c>
    </row>
    <row r="1286" spans="1:5" x14ac:dyDescent="0.35">
      <c r="A1286" s="7">
        <f>insurance!B1285</f>
        <v>18</v>
      </c>
      <c r="B1286" s="7">
        <f>insurance!D1285</f>
        <v>30.03</v>
      </c>
      <c r="C1286" s="7">
        <f>insurance!E1285</f>
        <v>1</v>
      </c>
      <c r="D1286" s="7">
        <f>insurance!H1285</f>
        <v>1720.3536999999999</v>
      </c>
      <c r="E1286" s="23">
        <v>0</v>
      </c>
    </row>
    <row r="1287" spans="1:5" x14ac:dyDescent="0.35">
      <c r="A1287" s="7">
        <f>insurance!B1286</f>
        <v>61</v>
      </c>
      <c r="B1287" s="7">
        <f>insurance!D1286</f>
        <v>36.299999999999997</v>
      </c>
      <c r="C1287" s="7">
        <f>insurance!E1286</f>
        <v>1</v>
      </c>
      <c r="D1287" s="7">
        <f>insurance!H1286</f>
        <v>47403.88</v>
      </c>
      <c r="E1287" s="23">
        <v>0</v>
      </c>
    </row>
    <row r="1288" spans="1:5" x14ac:dyDescent="0.35">
      <c r="A1288" s="7">
        <f>insurance!B1287</f>
        <v>47</v>
      </c>
      <c r="B1288" s="7">
        <f>insurance!D1287</f>
        <v>24.32</v>
      </c>
      <c r="C1288" s="7">
        <f>insurance!E1287</f>
        <v>0</v>
      </c>
      <c r="D1288" s="7">
        <f>insurance!H1287</f>
        <v>8534.6718000000001</v>
      </c>
      <c r="E1288" s="23">
        <v>1</v>
      </c>
    </row>
    <row r="1289" spans="1:5" x14ac:dyDescent="0.35">
      <c r="A1289" s="7">
        <f>insurance!B1288</f>
        <v>28</v>
      </c>
      <c r="B1289" s="7">
        <f>insurance!D1288</f>
        <v>17.29</v>
      </c>
      <c r="C1289" s="7">
        <f>insurance!E1288</f>
        <v>0</v>
      </c>
      <c r="D1289" s="7">
        <f>insurance!H1288</f>
        <v>3732.6251000000002</v>
      </c>
      <c r="E1289" s="23">
        <v>1</v>
      </c>
    </row>
    <row r="1290" spans="1:5" x14ac:dyDescent="0.35">
      <c r="A1290" s="7">
        <f>insurance!B1289</f>
        <v>36</v>
      </c>
      <c r="B1290" s="7">
        <f>insurance!D1289</f>
        <v>25.9</v>
      </c>
      <c r="C1290" s="7">
        <f>insurance!E1289</f>
        <v>1</v>
      </c>
      <c r="D1290" s="7">
        <f>insurance!H1289</f>
        <v>5472.4489999999996</v>
      </c>
      <c r="E1290" s="23">
        <v>1</v>
      </c>
    </row>
    <row r="1291" spans="1:5" x14ac:dyDescent="0.35">
      <c r="A1291" s="7">
        <f>insurance!B1290</f>
        <v>20</v>
      </c>
      <c r="B1291" s="7">
        <f>insurance!D1290</f>
        <v>39.4</v>
      </c>
      <c r="C1291" s="7">
        <f>insurance!E1290</f>
        <v>2</v>
      </c>
      <c r="D1291" s="7">
        <f>insurance!H1290</f>
        <v>38344.565999999999</v>
      </c>
      <c r="E1291" s="23">
        <v>0</v>
      </c>
    </row>
    <row r="1292" spans="1:5" x14ac:dyDescent="0.35">
      <c r="A1292" s="7">
        <f>insurance!B1291</f>
        <v>44</v>
      </c>
      <c r="B1292" s="7">
        <f>insurance!D1291</f>
        <v>34.32</v>
      </c>
      <c r="C1292" s="7">
        <f>insurance!E1291</f>
        <v>1</v>
      </c>
      <c r="D1292" s="7">
        <f>insurance!H1291</f>
        <v>7147.4727999999996</v>
      </c>
      <c r="E1292" s="23">
        <v>0</v>
      </c>
    </row>
    <row r="1293" spans="1:5" x14ac:dyDescent="0.35">
      <c r="A1293" s="7">
        <f>insurance!B1292</f>
        <v>38</v>
      </c>
      <c r="B1293" s="7">
        <f>insurance!D1292</f>
        <v>19.95</v>
      </c>
      <c r="C1293" s="7">
        <f>insurance!E1292</f>
        <v>2</v>
      </c>
      <c r="D1293" s="7">
        <f>insurance!H1292</f>
        <v>7133.9025000000001</v>
      </c>
      <c r="E1293" s="23">
        <v>1</v>
      </c>
    </row>
    <row r="1294" spans="1:5" x14ac:dyDescent="0.35">
      <c r="A1294" s="7">
        <f>insurance!B1293</f>
        <v>19</v>
      </c>
      <c r="B1294" s="7">
        <f>insurance!D1293</f>
        <v>34.9</v>
      </c>
      <c r="C1294" s="7">
        <f>insurance!E1293</f>
        <v>0</v>
      </c>
      <c r="D1294" s="7">
        <f>insurance!H1293</f>
        <v>34828.654000000002</v>
      </c>
      <c r="E1294" s="23">
        <v>0</v>
      </c>
    </row>
    <row r="1295" spans="1:5" x14ac:dyDescent="0.35">
      <c r="A1295" s="7">
        <f>insurance!B1294</f>
        <v>21</v>
      </c>
      <c r="B1295" s="7">
        <f>insurance!D1294</f>
        <v>23.21</v>
      </c>
      <c r="C1295" s="7">
        <f>insurance!E1294</f>
        <v>0</v>
      </c>
      <c r="D1295" s="7">
        <f>insurance!H1294</f>
        <v>1515.3449000000001</v>
      </c>
      <c r="E1295" s="23">
        <v>0</v>
      </c>
    </row>
    <row r="1296" spans="1:5" x14ac:dyDescent="0.35">
      <c r="A1296" s="7">
        <f>insurance!B1295</f>
        <v>46</v>
      </c>
      <c r="B1296" s="7">
        <f>insurance!D1295</f>
        <v>25.745000000000001</v>
      </c>
      <c r="C1296" s="7">
        <f>insurance!E1295</f>
        <v>3</v>
      </c>
      <c r="D1296" s="7">
        <f>insurance!H1295</f>
        <v>9301.8935500000007</v>
      </c>
      <c r="E1296" s="23">
        <v>0</v>
      </c>
    </row>
    <row r="1297" spans="1:5" x14ac:dyDescent="0.35">
      <c r="A1297" s="7">
        <f>insurance!B1296</f>
        <v>58</v>
      </c>
      <c r="B1297" s="7">
        <f>insurance!D1296</f>
        <v>25.175000000000001</v>
      </c>
      <c r="C1297" s="7">
        <f>insurance!E1296</f>
        <v>0</v>
      </c>
      <c r="D1297" s="7">
        <f>insurance!H1296</f>
        <v>11931.125249999999</v>
      </c>
      <c r="E1297" s="23">
        <v>0</v>
      </c>
    </row>
    <row r="1298" spans="1:5" x14ac:dyDescent="0.35">
      <c r="A1298" s="7">
        <f>insurance!B1297</f>
        <v>20</v>
      </c>
      <c r="B1298" s="7">
        <f>insurance!D1297</f>
        <v>22</v>
      </c>
      <c r="C1298" s="7">
        <f>insurance!E1297</f>
        <v>1</v>
      </c>
      <c r="D1298" s="7">
        <f>insurance!H1297</f>
        <v>1964.78</v>
      </c>
      <c r="E1298" s="23">
        <v>0</v>
      </c>
    </row>
    <row r="1299" spans="1:5" x14ac:dyDescent="0.35">
      <c r="A1299" s="7">
        <f>insurance!B1298</f>
        <v>18</v>
      </c>
      <c r="B1299" s="7">
        <f>insurance!D1298</f>
        <v>26.125</v>
      </c>
      <c r="C1299" s="7">
        <f>insurance!E1298</f>
        <v>0</v>
      </c>
      <c r="D1299" s="7">
        <f>insurance!H1298</f>
        <v>1708.9257500000001</v>
      </c>
      <c r="E1299" s="23">
        <v>0</v>
      </c>
    </row>
    <row r="1300" spans="1:5" x14ac:dyDescent="0.35">
      <c r="A1300" s="7">
        <f>insurance!B1299</f>
        <v>28</v>
      </c>
      <c r="B1300" s="7">
        <f>insurance!D1299</f>
        <v>26.51</v>
      </c>
      <c r="C1300" s="7">
        <f>insurance!E1299</f>
        <v>2</v>
      </c>
      <c r="D1300" s="7">
        <f>insurance!H1299</f>
        <v>4340.4408999999996</v>
      </c>
      <c r="E1300" s="23">
        <v>1</v>
      </c>
    </row>
    <row r="1301" spans="1:5" x14ac:dyDescent="0.35">
      <c r="A1301" s="7">
        <f>insurance!B1300</f>
        <v>33</v>
      </c>
      <c r="B1301" s="7">
        <f>insurance!D1300</f>
        <v>27.454999999999998</v>
      </c>
      <c r="C1301" s="7">
        <f>insurance!E1300</f>
        <v>2</v>
      </c>
      <c r="D1301" s="7">
        <f>insurance!H1300</f>
        <v>5261.4694499999996</v>
      </c>
      <c r="E1301" s="23">
        <v>0</v>
      </c>
    </row>
    <row r="1302" spans="1:5" x14ac:dyDescent="0.35">
      <c r="A1302" s="7">
        <f>insurance!B1301</f>
        <v>19</v>
      </c>
      <c r="B1302" s="7">
        <f>insurance!D1301</f>
        <v>25.745000000000001</v>
      </c>
      <c r="C1302" s="7">
        <f>insurance!E1301</f>
        <v>1</v>
      </c>
      <c r="D1302" s="7">
        <f>insurance!H1301</f>
        <v>2710.8285500000002</v>
      </c>
      <c r="E1302" s="23">
        <v>1</v>
      </c>
    </row>
    <row r="1303" spans="1:5" x14ac:dyDescent="0.35">
      <c r="A1303" s="7">
        <f>insurance!B1302</f>
        <v>45</v>
      </c>
      <c r="B1303" s="7">
        <f>insurance!D1302</f>
        <v>30.36</v>
      </c>
      <c r="C1303" s="7">
        <f>insurance!E1302</f>
        <v>0</v>
      </c>
      <c r="D1303" s="7">
        <f>insurance!H1302</f>
        <v>62592.873090000001</v>
      </c>
      <c r="E1303" s="23">
        <v>0</v>
      </c>
    </row>
    <row r="1304" spans="1:5" x14ac:dyDescent="0.35">
      <c r="A1304" s="7">
        <f>insurance!B1303</f>
        <v>62</v>
      </c>
      <c r="B1304" s="7">
        <f>insurance!D1303</f>
        <v>30.875</v>
      </c>
      <c r="C1304" s="7">
        <f>insurance!E1303</f>
        <v>3</v>
      </c>
      <c r="D1304" s="7">
        <f>insurance!H1303</f>
        <v>46718.163249999998</v>
      </c>
      <c r="E1304" s="23">
        <v>0</v>
      </c>
    </row>
    <row r="1305" spans="1:5" x14ac:dyDescent="0.35">
      <c r="A1305" s="7">
        <f>insurance!B1304</f>
        <v>25</v>
      </c>
      <c r="B1305" s="7">
        <f>insurance!D1304</f>
        <v>20.8</v>
      </c>
      <c r="C1305" s="7">
        <f>insurance!E1304</f>
        <v>1</v>
      </c>
      <c r="D1305" s="7">
        <f>insurance!H1304</f>
        <v>3208.7869999999998</v>
      </c>
      <c r="E1305" s="23">
        <v>1</v>
      </c>
    </row>
    <row r="1306" spans="1:5" x14ac:dyDescent="0.35">
      <c r="A1306" s="7">
        <f>insurance!B1305</f>
        <v>43</v>
      </c>
      <c r="B1306" s="7">
        <f>insurance!D1305</f>
        <v>27.8</v>
      </c>
      <c r="C1306" s="7">
        <f>insurance!E1305</f>
        <v>0</v>
      </c>
      <c r="D1306" s="7">
        <f>insurance!H1305</f>
        <v>37829.724199999997</v>
      </c>
      <c r="E1306" s="23">
        <v>0</v>
      </c>
    </row>
    <row r="1307" spans="1:5" x14ac:dyDescent="0.35">
      <c r="A1307" s="7">
        <f>insurance!B1306</f>
        <v>42</v>
      </c>
      <c r="B1307" s="7">
        <f>insurance!D1306</f>
        <v>24.605</v>
      </c>
      <c r="C1307" s="7">
        <f>insurance!E1306</f>
        <v>2</v>
      </c>
      <c r="D1307" s="7">
        <f>insurance!H1306</f>
        <v>21259.377949999998</v>
      </c>
      <c r="E1307" s="23">
        <v>0</v>
      </c>
    </row>
    <row r="1308" spans="1:5" x14ac:dyDescent="0.35">
      <c r="A1308" s="7">
        <f>insurance!B1307</f>
        <v>24</v>
      </c>
      <c r="B1308" s="7">
        <f>insurance!D1307</f>
        <v>27.72</v>
      </c>
      <c r="C1308" s="7">
        <f>insurance!E1307</f>
        <v>0</v>
      </c>
      <c r="D1308" s="7">
        <f>insurance!H1307</f>
        <v>2464.6188000000002</v>
      </c>
      <c r="E1308" s="23">
        <v>1</v>
      </c>
    </row>
    <row r="1309" spans="1:5" x14ac:dyDescent="0.35">
      <c r="A1309" s="7">
        <f>insurance!B1308</f>
        <v>29</v>
      </c>
      <c r="B1309" s="7">
        <f>insurance!D1308</f>
        <v>21.85</v>
      </c>
      <c r="C1309" s="7">
        <f>insurance!E1308</f>
        <v>0</v>
      </c>
      <c r="D1309" s="7">
        <f>insurance!H1308</f>
        <v>16115.3045</v>
      </c>
      <c r="E1309" s="23">
        <v>1</v>
      </c>
    </row>
    <row r="1310" spans="1:5" x14ac:dyDescent="0.35">
      <c r="A1310" s="7">
        <f>insurance!B1309</f>
        <v>32</v>
      </c>
      <c r="B1310" s="7">
        <f>insurance!D1309</f>
        <v>28.12</v>
      </c>
      <c r="C1310" s="7">
        <f>insurance!E1309</f>
        <v>4</v>
      </c>
      <c r="D1310" s="7">
        <f>insurance!H1309</f>
        <v>21472.478800000001</v>
      </c>
      <c r="E1310" s="23">
        <v>0</v>
      </c>
    </row>
    <row r="1311" spans="1:5" x14ac:dyDescent="0.35">
      <c r="A1311" s="7">
        <f>insurance!B1310</f>
        <v>25</v>
      </c>
      <c r="B1311" s="7">
        <f>insurance!D1310</f>
        <v>30.2</v>
      </c>
      <c r="C1311" s="7">
        <f>insurance!E1310</f>
        <v>0</v>
      </c>
      <c r="D1311" s="7">
        <f>insurance!H1310</f>
        <v>33900.652999999998</v>
      </c>
      <c r="E1311" s="23">
        <v>1</v>
      </c>
    </row>
    <row r="1312" spans="1:5" x14ac:dyDescent="0.35">
      <c r="A1312" s="7">
        <f>insurance!B1311</f>
        <v>41</v>
      </c>
      <c r="B1312" s="7">
        <f>insurance!D1311</f>
        <v>32.200000000000003</v>
      </c>
      <c r="C1312" s="7">
        <f>insurance!E1311</f>
        <v>2</v>
      </c>
      <c r="D1312" s="7">
        <f>insurance!H1311</f>
        <v>6875.9610000000002</v>
      </c>
      <c r="E1312" s="23">
        <v>0</v>
      </c>
    </row>
    <row r="1313" spans="1:5" x14ac:dyDescent="0.35">
      <c r="A1313" s="7">
        <f>insurance!B1312</f>
        <v>42</v>
      </c>
      <c r="B1313" s="7">
        <f>insurance!D1312</f>
        <v>26.315000000000001</v>
      </c>
      <c r="C1313" s="7">
        <f>insurance!E1312</f>
        <v>1</v>
      </c>
      <c r="D1313" s="7">
        <f>insurance!H1312</f>
        <v>6940.90985</v>
      </c>
      <c r="E1313" s="23">
        <v>0</v>
      </c>
    </row>
    <row r="1314" spans="1:5" x14ac:dyDescent="0.35">
      <c r="A1314" s="7">
        <f>insurance!B1313</f>
        <v>33</v>
      </c>
      <c r="B1314" s="7">
        <f>insurance!D1313</f>
        <v>26.695</v>
      </c>
      <c r="C1314" s="7">
        <f>insurance!E1313</f>
        <v>0</v>
      </c>
      <c r="D1314" s="7">
        <f>insurance!H1313</f>
        <v>4571.4130500000001</v>
      </c>
      <c r="E1314" s="23">
        <v>1</v>
      </c>
    </row>
    <row r="1315" spans="1:5" x14ac:dyDescent="0.35">
      <c r="A1315" s="7">
        <f>insurance!B1314</f>
        <v>34</v>
      </c>
      <c r="B1315" s="7">
        <f>insurance!D1314</f>
        <v>42.9</v>
      </c>
      <c r="C1315" s="7">
        <f>insurance!E1314</f>
        <v>1</v>
      </c>
      <c r="D1315" s="7">
        <f>insurance!H1314</f>
        <v>4536.259</v>
      </c>
      <c r="E1315" s="23">
        <v>0</v>
      </c>
    </row>
    <row r="1316" spans="1:5" x14ac:dyDescent="0.35">
      <c r="A1316" s="7">
        <f>insurance!B1315</f>
        <v>19</v>
      </c>
      <c r="B1316" s="7">
        <f>insurance!D1315</f>
        <v>34.700000000000003</v>
      </c>
      <c r="C1316" s="7">
        <f>insurance!E1315</f>
        <v>2</v>
      </c>
      <c r="D1316" s="7">
        <f>insurance!H1315</f>
        <v>36397.576000000001</v>
      </c>
      <c r="E1316" s="23">
        <v>1</v>
      </c>
    </row>
    <row r="1317" spans="1:5" x14ac:dyDescent="0.35">
      <c r="A1317" s="7">
        <f>insurance!B1316</f>
        <v>30</v>
      </c>
      <c r="B1317" s="7">
        <f>insurance!D1316</f>
        <v>23.655000000000001</v>
      </c>
      <c r="C1317" s="7">
        <f>insurance!E1316</f>
        <v>3</v>
      </c>
      <c r="D1317" s="7">
        <f>insurance!H1316</f>
        <v>18765.87545</v>
      </c>
      <c r="E1317" s="23">
        <v>1</v>
      </c>
    </row>
    <row r="1318" spans="1:5" x14ac:dyDescent="0.35">
      <c r="A1318" s="7">
        <f>insurance!B1317</f>
        <v>18</v>
      </c>
      <c r="B1318" s="7">
        <f>insurance!D1317</f>
        <v>28.31</v>
      </c>
      <c r="C1318" s="7">
        <f>insurance!E1317</f>
        <v>1</v>
      </c>
      <c r="D1318" s="7">
        <f>insurance!H1317</f>
        <v>11272.331389999999</v>
      </c>
      <c r="E1318" s="23">
        <v>0</v>
      </c>
    </row>
    <row r="1319" spans="1:5" x14ac:dyDescent="0.35">
      <c r="A1319" s="7">
        <f>insurance!B1318</f>
        <v>19</v>
      </c>
      <c r="B1319" s="7">
        <f>insurance!D1318</f>
        <v>20.6</v>
      </c>
      <c r="C1319" s="7">
        <f>insurance!E1318</f>
        <v>0</v>
      </c>
      <c r="D1319" s="7">
        <f>insurance!H1318</f>
        <v>1731.6769999999999</v>
      </c>
      <c r="E1319" s="23">
        <v>1</v>
      </c>
    </row>
    <row r="1320" spans="1:5" x14ac:dyDescent="0.35">
      <c r="A1320" s="7">
        <f>insurance!B1319</f>
        <v>18</v>
      </c>
      <c r="B1320" s="7">
        <f>insurance!D1319</f>
        <v>53.13</v>
      </c>
      <c r="C1320" s="7">
        <f>insurance!E1319</f>
        <v>0</v>
      </c>
      <c r="D1320" s="7">
        <f>insurance!H1319</f>
        <v>1163.4627</v>
      </c>
      <c r="E1320" s="23">
        <v>0</v>
      </c>
    </row>
    <row r="1321" spans="1:5" x14ac:dyDescent="0.35">
      <c r="A1321" s="7">
        <f>insurance!B1320</f>
        <v>35</v>
      </c>
      <c r="B1321" s="7">
        <f>insurance!D1320</f>
        <v>39.71</v>
      </c>
      <c r="C1321" s="7">
        <f>insurance!E1320</f>
        <v>4</v>
      </c>
      <c r="D1321" s="7">
        <f>insurance!H1320</f>
        <v>19496.71917</v>
      </c>
      <c r="E1321" s="23">
        <v>0</v>
      </c>
    </row>
    <row r="1322" spans="1:5" x14ac:dyDescent="0.35">
      <c r="A1322" s="7">
        <f>insurance!B1321</f>
        <v>39</v>
      </c>
      <c r="B1322" s="7">
        <f>insurance!D1321</f>
        <v>26.315000000000001</v>
      </c>
      <c r="C1322" s="7">
        <f>insurance!E1321</f>
        <v>2</v>
      </c>
      <c r="D1322" s="7">
        <f>insurance!H1321</f>
        <v>7201.7008500000002</v>
      </c>
      <c r="E1322" s="23">
        <v>1</v>
      </c>
    </row>
    <row r="1323" spans="1:5" x14ac:dyDescent="0.35">
      <c r="A1323" s="7">
        <f>insurance!B1322</f>
        <v>31</v>
      </c>
      <c r="B1323" s="7">
        <f>insurance!D1322</f>
        <v>31.065000000000001</v>
      </c>
      <c r="C1323" s="7">
        <f>insurance!E1322</f>
        <v>3</v>
      </c>
      <c r="D1323" s="7">
        <f>insurance!H1322</f>
        <v>5425.0233500000004</v>
      </c>
      <c r="E1323" s="23">
        <v>0</v>
      </c>
    </row>
    <row r="1324" spans="1:5" x14ac:dyDescent="0.35">
      <c r="A1324" s="7">
        <f>insurance!B1323</f>
        <v>62</v>
      </c>
      <c r="B1324" s="7">
        <f>insurance!D1323</f>
        <v>26.695</v>
      </c>
      <c r="C1324" s="7">
        <f>insurance!E1323</f>
        <v>0</v>
      </c>
      <c r="D1324" s="7">
        <f>insurance!H1323</f>
        <v>28101.333050000001</v>
      </c>
      <c r="E1324" s="23">
        <v>0</v>
      </c>
    </row>
    <row r="1325" spans="1:5" x14ac:dyDescent="0.35">
      <c r="A1325" s="7">
        <f>insurance!B1324</f>
        <v>62</v>
      </c>
      <c r="B1325" s="7">
        <f>insurance!D1324</f>
        <v>38.83</v>
      </c>
      <c r="C1325" s="7">
        <f>insurance!E1324</f>
        <v>0</v>
      </c>
      <c r="D1325" s="7">
        <f>insurance!H1324</f>
        <v>12981.3457</v>
      </c>
      <c r="E1325" s="23">
        <v>0</v>
      </c>
    </row>
    <row r="1326" spans="1:5" x14ac:dyDescent="0.35">
      <c r="A1326" s="7">
        <f>insurance!B1325</f>
        <v>42</v>
      </c>
      <c r="B1326" s="7">
        <f>insurance!D1325</f>
        <v>40.369999999999997</v>
      </c>
      <c r="C1326" s="7">
        <f>insurance!E1325</f>
        <v>2</v>
      </c>
      <c r="D1326" s="7">
        <f>insurance!H1325</f>
        <v>43896.376300000004</v>
      </c>
      <c r="E1326" s="23">
        <v>1</v>
      </c>
    </row>
    <row r="1327" spans="1:5" x14ac:dyDescent="0.35">
      <c r="A1327" s="7">
        <f>insurance!B1326</f>
        <v>31</v>
      </c>
      <c r="B1327" s="7">
        <f>insurance!D1326</f>
        <v>25.934999999999999</v>
      </c>
      <c r="C1327" s="7">
        <f>insurance!E1326</f>
        <v>1</v>
      </c>
      <c r="D1327" s="7">
        <f>insurance!H1326</f>
        <v>4239.8926499999998</v>
      </c>
      <c r="E1327" s="23">
        <v>0</v>
      </c>
    </row>
    <row r="1328" spans="1:5" x14ac:dyDescent="0.35">
      <c r="A1328" s="7">
        <f>insurance!B1327</f>
        <v>61</v>
      </c>
      <c r="B1328" s="7">
        <f>insurance!D1327</f>
        <v>33.534999999999997</v>
      </c>
      <c r="C1328" s="7">
        <f>insurance!E1327</f>
        <v>0</v>
      </c>
      <c r="D1328" s="7">
        <f>insurance!H1327</f>
        <v>13143.336649999999</v>
      </c>
      <c r="E1328" s="23">
        <v>0</v>
      </c>
    </row>
    <row r="1329" spans="1:5" x14ac:dyDescent="0.35">
      <c r="A1329" s="7">
        <f>insurance!B1328</f>
        <v>42</v>
      </c>
      <c r="B1329" s="7">
        <f>insurance!D1328</f>
        <v>32.869999999999997</v>
      </c>
      <c r="C1329" s="7">
        <f>insurance!E1328</f>
        <v>0</v>
      </c>
      <c r="D1329" s="7">
        <f>insurance!H1328</f>
        <v>7050.0213000000003</v>
      </c>
      <c r="E1329" s="23">
        <v>1</v>
      </c>
    </row>
    <row r="1330" spans="1:5" x14ac:dyDescent="0.35">
      <c r="A1330" s="7">
        <f>insurance!B1329</f>
        <v>51</v>
      </c>
      <c r="B1330" s="7">
        <f>insurance!D1329</f>
        <v>30.03</v>
      </c>
      <c r="C1330" s="7">
        <f>insurance!E1329</f>
        <v>1</v>
      </c>
      <c r="D1330" s="7">
        <f>insurance!H1329</f>
        <v>9377.9046999999991</v>
      </c>
      <c r="E1330" s="23">
        <v>0</v>
      </c>
    </row>
    <row r="1331" spans="1:5" x14ac:dyDescent="0.35">
      <c r="A1331" s="7">
        <f>insurance!B1330</f>
        <v>23</v>
      </c>
      <c r="B1331" s="7">
        <f>insurance!D1330</f>
        <v>24.225000000000001</v>
      </c>
      <c r="C1331" s="7">
        <f>insurance!E1330</f>
        <v>2</v>
      </c>
      <c r="D1331" s="7">
        <f>insurance!H1330</f>
        <v>22395.74424</v>
      </c>
      <c r="E1331" s="23">
        <v>1</v>
      </c>
    </row>
    <row r="1332" spans="1:5" x14ac:dyDescent="0.35">
      <c r="A1332" s="7">
        <f>insurance!B1331</f>
        <v>52</v>
      </c>
      <c r="B1332" s="7">
        <f>insurance!D1331</f>
        <v>38.6</v>
      </c>
      <c r="C1332" s="7">
        <f>insurance!E1331</f>
        <v>2</v>
      </c>
      <c r="D1332" s="7">
        <f>insurance!H1331</f>
        <v>10325.206</v>
      </c>
      <c r="E1332" s="23">
        <v>0</v>
      </c>
    </row>
    <row r="1333" spans="1:5" x14ac:dyDescent="0.35">
      <c r="A1333" s="7">
        <f>insurance!B1332</f>
        <v>57</v>
      </c>
      <c r="B1333" s="7">
        <f>insurance!D1332</f>
        <v>25.74</v>
      </c>
      <c r="C1333" s="7">
        <f>insurance!E1332</f>
        <v>2</v>
      </c>
      <c r="D1333" s="7">
        <f>insurance!H1332</f>
        <v>12629.1656</v>
      </c>
      <c r="E1333" s="23">
        <v>1</v>
      </c>
    </row>
    <row r="1334" spans="1:5" x14ac:dyDescent="0.35">
      <c r="A1334" s="7">
        <f>insurance!B1333</f>
        <v>23</v>
      </c>
      <c r="B1334" s="7">
        <f>insurance!D1333</f>
        <v>33.4</v>
      </c>
      <c r="C1334" s="7">
        <f>insurance!E1333</f>
        <v>0</v>
      </c>
      <c r="D1334" s="7">
        <f>insurance!H1333</f>
        <v>10795.937330000001</v>
      </c>
      <c r="E1334" s="23">
        <v>1</v>
      </c>
    </row>
    <row r="1335" spans="1:5" x14ac:dyDescent="0.35">
      <c r="A1335" s="7">
        <f>insurance!B1334</f>
        <v>52</v>
      </c>
      <c r="B1335" s="7">
        <f>insurance!D1334</f>
        <v>44.7</v>
      </c>
      <c r="C1335" s="7">
        <f>insurance!E1334</f>
        <v>3</v>
      </c>
      <c r="D1335" s="7">
        <f>insurance!H1334</f>
        <v>11411.684999999999</v>
      </c>
      <c r="E1335" s="23">
        <v>1</v>
      </c>
    </row>
    <row r="1336" spans="1:5" x14ac:dyDescent="0.35">
      <c r="A1336" s="7">
        <f>insurance!B1335</f>
        <v>50</v>
      </c>
      <c r="B1336" s="7">
        <f>insurance!D1335</f>
        <v>30.97</v>
      </c>
      <c r="C1336" s="7">
        <f>insurance!E1335</f>
        <v>3</v>
      </c>
      <c r="D1336" s="7">
        <f>insurance!H1335</f>
        <v>10600.5483</v>
      </c>
      <c r="E1336" s="23">
        <v>0</v>
      </c>
    </row>
    <row r="1337" spans="1:5" x14ac:dyDescent="0.35">
      <c r="A1337" s="7">
        <f>insurance!B1336</f>
        <v>18</v>
      </c>
      <c r="B1337" s="7">
        <f>insurance!D1336</f>
        <v>31.92</v>
      </c>
      <c r="C1337" s="7">
        <f>insurance!E1336</f>
        <v>0</v>
      </c>
      <c r="D1337" s="7">
        <f>insurance!H1336</f>
        <v>2205.9807999999998</v>
      </c>
      <c r="E1337" s="23">
        <v>1</v>
      </c>
    </row>
    <row r="1338" spans="1:5" x14ac:dyDescent="0.35">
      <c r="A1338" s="7">
        <f>insurance!B1337</f>
        <v>18</v>
      </c>
      <c r="B1338" s="7">
        <f>insurance!D1337</f>
        <v>36.85</v>
      </c>
      <c r="C1338" s="7">
        <f>insurance!E1337</f>
        <v>0</v>
      </c>
      <c r="D1338" s="7">
        <f>insurance!H1337</f>
        <v>1629.8335</v>
      </c>
      <c r="E1338" s="23">
        <v>1</v>
      </c>
    </row>
    <row r="1339" spans="1:5" x14ac:dyDescent="0.35">
      <c r="A1339" s="7">
        <f>insurance!B1338</f>
        <v>21</v>
      </c>
      <c r="B1339" s="7">
        <f>insurance!D1338</f>
        <v>25.8</v>
      </c>
      <c r="C1339" s="7">
        <f>insurance!E1338</f>
        <v>0</v>
      </c>
      <c r="D1339" s="7">
        <f>insurance!H1338</f>
        <v>2007.9449999999999</v>
      </c>
      <c r="E1339" s="23">
        <v>1</v>
      </c>
    </row>
    <row r="1340" spans="1:5" x14ac:dyDescent="0.35">
      <c r="A1340" s="7">
        <f>insurance!B1339</f>
        <v>61</v>
      </c>
      <c r="B1340" s="7">
        <f>insurance!D1339</f>
        <v>29.07</v>
      </c>
      <c r="C1340" s="7">
        <f>insurance!E1339</f>
        <v>0</v>
      </c>
      <c r="D1340" s="7">
        <f>insurance!H1339</f>
        <v>29141.3603</v>
      </c>
      <c r="E1340" s="23">
        <v>1</v>
      </c>
    </row>
    <row r="1341" spans="1:5" x14ac:dyDescent="0.35">
      <c r="A1341" s="7"/>
      <c r="B1341" s="7"/>
      <c r="C1341" s="7"/>
      <c r="D1341" s="7"/>
      <c r="E1341" s="7"/>
    </row>
    <row r="1342" spans="1:5" x14ac:dyDescent="0.35">
      <c r="A1342" s="7"/>
      <c r="B1342" s="7"/>
      <c r="C1342" s="7"/>
      <c r="D1342" s="7"/>
      <c r="E1342" s="7"/>
    </row>
    <row r="1343" spans="1:5" x14ac:dyDescent="0.35">
      <c r="A1343" s="7"/>
      <c r="B1343" s="7"/>
      <c r="C1343" s="7"/>
      <c r="D1343" s="7"/>
      <c r="E1343" s="7"/>
    </row>
    <row r="1344" spans="1:5" x14ac:dyDescent="0.35">
      <c r="A1344" s="7"/>
      <c r="B1344" s="7"/>
      <c r="C1344" s="7"/>
      <c r="D1344" s="7"/>
      <c r="E1344" s="7"/>
    </row>
    <row r="1345" spans="1:5" x14ac:dyDescent="0.35">
      <c r="A1345" s="7"/>
      <c r="B1345" s="7"/>
      <c r="C1345" s="7"/>
      <c r="D1345" s="7"/>
      <c r="E1345" s="7"/>
    </row>
    <row r="1346" spans="1:5" x14ac:dyDescent="0.35">
      <c r="A1346" s="7"/>
      <c r="B1346" s="7"/>
      <c r="C1346" s="7"/>
      <c r="D1346" s="7"/>
      <c r="E1346" s="7"/>
    </row>
    <row r="1347" spans="1:5" x14ac:dyDescent="0.35">
      <c r="A1347" s="7"/>
      <c r="B1347" s="7"/>
      <c r="C1347" s="7"/>
      <c r="D1347" s="7"/>
      <c r="E1347" s="7"/>
    </row>
    <row r="1348" spans="1:5" x14ac:dyDescent="0.35">
      <c r="A1348" s="7"/>
      <c r="B1348" s="7"/>
      <c r="C1348" s="7"/>
      <c r="D1348" s="7"/>
      <c r="E1348" s="7"/>
    </row>
    <row r="1349" spans="1:5" x14ac:dyDescent="0.35">
      <c r="A1349" s="7"/>
      <c r="B1349" s="7"/>
      <c r="C1349" s="7"/>
      <c r="D1349" s="7"/>
      <c r="E1349" s="7"/>
    </row>
    <row r="1350" spans="1:5" x14ac:dyDescent="0.35">
      <c r="A1350" s="7"/>
      <c r="B1350" s="7"/>
      <c r="C1350" s="7"/>
      <c r="D1350" s="7"/>
      <c r="E1350" s="7"/>
    </row>
    <row r="1351" spans="1:5" x14ac:dyDescent="0.35">
      <c r="A1351" s="7"/>
      <c r="B1351" s="7"/>
      <c r="C1351" s="7"/>
      <c r="D1351" s="7"/>
      <c r="E1351" s="7"/>
    </row>
    <row r="1352" spans="1:5" x14ac:dyDescent="0.35">
      <c r="A1352" s="7"/>
      <c r="B1352" s="7"/>
      <c r="C1352" s="7"/>
      <c r="D1352" s="7"/>
      <c r="E1352" s="7"/>
    </row>
    <row r="1353" spans="1:5" x14ac:dyDescent="0.35">
      <c r="A1353" s="7"/>
      <c r="B1353" s="7"/>
      <c r="C1353" s="7"/>
      <c r="D1353" s="7"/>
      <c r="E1353" s="7"/>
    </row>
    <row r="1354" spans="1:5" x14ac:dyDescent="0.35">
      <c r="A1354" s="7"/>
      <c r="B1354" s="7"/>
      <c r="C1354" s="7"/>
      <c r="D1354" s="7"/>
      <c r="E1354" s="7"/>
    </row>
    <row r="1355" spans="1:5" x14ac:dyDescent="0.35">
      <c r="A1355" s="7"/>
      <c r="B1355" s="7"/>
      <c r="C1355" s="7"/>
      <c r="D1355" s="7"/>
      <c r="E1355" s="7"/>
    </row>
    <row r="1356" spans="1:5" x14ac:dyDescent="0.35">
      <c r="A1356" s="7"/>
      <c r="B1356" s="7"/>
      <c r="C1356" s="7"/>
      <c r="D1356" s="7"/>
      <c r="E1356" s="7"/>
    </row>
    <row r="1357" spans="1:5" x14ac:dyDescent="0.35">
      <c r="A1357" s="7"/>
      <c r="B1357" s="7"/>
      <c r="C1357" s="7"/>
      <c r="D1357" s="7"/>
      <c r="E1357" s="7"/>
    </row>
    <row r="1358" spans="1:5" x14ac:dyDescent="0.35">
      <c r="A1358" s="7"/>
      <c r="B1358" s="7"/>
      <c r="C1358" s="7"/>
      <c r="D1358" s="7"/>
      <c r="E1358" s="7"/>
    </row>
    <row r="1359" spans="1:5" x14ac:dyDescent="0.35">
      <c r="A1359" s="7"/>
      <c r="B1359" s="7"/>
      <c r="C1359" s="7"/>
      <c r="D1359" s="7"/>
      <c r="E1359" s="7"/>
    </row>
    <row r="1360" spans="1:5" x14ac:dyDescent="0.35">
      <c r="A1360" s="7"/>
      <c r="B1360" s="7"/>
      <c r="C1360" s="7"/>
      <c r="D1360" s="7"/>
      <c r="E1360" s="7"/>
    </row>
    <row r="1361" spans="1:5" x14ac:dyDescent="0.35">
      <c r="A1361" s="7"/>
      <c r="B1361" s="7"/>
      <c r="C1361" s="7"/>
      <c r="D1361" s="7"/>
      <c r="E1361" s="7"/>
    </row>
    <row r="1362" spans="1:5" x14ac:dyDescent="0.35">
      <c r="A1362" s="7"/>
      <c r="B1362" s="7"/>
      <c r="C1362" s="7"/>
      <c r="D1362" s="7"/>
      <c r="E1362" s="7"/>
    </row>
    <row r="1363" spans="1:5" x14ac:dyDescent="0.35">
      <c r="A1363" s="7"/>
      <c r="B1363" s="7"/>
      <c r="C1363" s="7"/>
      <c r="D1363" s="7"/>
      <c r="E1363" s="7"/>
    </row>
    <row r="1364" spans="1:5" x14ac:dyDescent="0.35">
      <c r="A1364" s="7"/>
      <c r="B1364" s="7"/>
      <c r="C1364" s="7"/>
      <c r="D1364" s="7"/>
      <c r="E1364" s="7"/>
    </row>
    <row r="1365" spans="1:5" x14ac:dyDescent="0.35">
      <c r="A1365" s="7"/>
      <c r="B1365" s="7"/>
      <c r="C1365" s="7"/>
      <c r="D1365" s="7"/>
      <c r="E1365" s="7"/>
    </row>
    <row r="1366" spans="1:5" x14ac:dyDescent="0.35">
      <c r="A1366" s="7"/>
      <c r="B1366" s="7"/>
      <c r="C1366" s="7"/>
      <c r="D1366" s="7"/>
      <c r="E1366" s="7"/>
    </row>
    <row r="1367" spans="1:5" x14ac:dyDescent="0.35">
      <c r="A1367" s="7"/>
      <c r="B1367" s="7"/>
      <c r="C1367" s="7"/>
      <c r="D1367" s="7"/>
      <c r="E1367" s="7"/>
    </row>
    <row r="1368" spans="1:5" x14ac:dyDescent="0.35">
      <c r="A1368" s="7"/>
      <c r="B1368" s="7"/>
      <c r="C1368" s="7"/>
      <c r="D1368" s="7"/>
      <c r="E1368" s="7"/>
    </row>
    <row r="1369" spans="1:5" x14ac:dyDescent="0.35">
      <c r="A1369" s="7"/>
      <c r="B1369" s="7"/>
      <c r="C1369" s="7"/>
      <c r="D1369" s="7"/>
      <c r="E1369" s="7"/>
    </row>
    <row r="1370" spans="1:5" x14ac:dyDescent="0.35">
      <c r="A1370" s="7"/>
      <c r="B1370" s="7"/>
      <c r="C1370" s="7"/>
      <c r="D1370" s="7"/>
      <c r="E1370" s="7"/>
    </row>
    <row r="1371" spans="1:5" x14ac:dyDescent="0.35">
      <c r="A1371" s="7"/>
      <c r="B1371" s="7"/>
      <c r="C1371" s="7"/>
      <c r="D1371" s="7"/>
      <c r="E1371" s="7"/>
    </row>
    <row r="1372" spans="1:5" x14ac:dyDescent="0.35">
      <c r="A1372" s="7"/>
      <c r="B1372" s="7"/>
      <c r="C1372" s="7"/>
      <c r="D1372" s="7"/>
      <c r="E1372" s="7"/>
    </row>
    <row r="1373" spans="1:5" x14ac:dyDescent="0.35">
      <c r="A1373" s="7"/>
      <c r="B1373" s="7"/>
      <c r="C1373" s="7"/>
      <c r="D1373" s="7"/>
      <c r="E1373" s="7"/>
    </row>
    <row r="1374" spans="1:5" x14ac:dyDescent="0.35">
      <c r="A1374" s="7"/>
      <c r="B1374" s="7"/>
      <c r="C1374" s="7"/>
      <c r="D1374" s="7"/>
      <c r="E1374" s="7"/>
    </row>
    <row r="1375" spans="1:5" x14ac:dyDescent="0.35">
      <c r="A1375" s="7"/>
      <c r="B1375" s="7"/>
      <c r="C1375" s="7"/>
      <c r="D1375" s="7"/>
      <c r="E1375" s="7"/>
    </row>
    <row r="1376" spans="1:5" x14ac:dyDescent="0.35">
      <c r="A1376" s="7"/>
      <c r="B1376" s="7"/>
      <c r="C1376" s="7"/>
      <c r="D1376" s="7"/>
      <c r="E1376" s="7"/>
    </row>
    <row r="1377" spans="1:5" x14ac:dyDescent="0.35">
      <c r="A1377" s="7"/>
      <c r="B1377" s="7"/>
      <c r="C1377" s="7"/>
      <c r="D1377" s="7"/>
      <c r="E1377" s="7"/>
    </row>
    <row r="1378" spans="1:5" x14ac:dyDescent="0.35">
      <c r="A1378" s="7"/>
      <c r="B1378" s="7"/>
      <c r="C1378" s="7"/>
      <c r="D1378" s="7"/>
      <c r="E1378" s="7"/>
    </row>
    <row r="1379" spans="1:5" x14ac:dyDescent="0.35">
      <c r="A1379" s="7"/>
      <c r="B1379" s="7"/>
      <c r="C1379" s="7"/>
      <c r="D1379" s="7"/>
      <c r="E1379" s="7"/>
    </row>
    <row r="1380" spans="1:5" x14ac:dyDescent="0.35">
      <c r="A1380" s="7"/>
      <c r="B1380" s="7"/>
      <c r="C1380" s="7"/>
      <c r="D1380" s="7"/>
      <c r="E1380" s="7"/>
    </row>
  </sheetData>
  <conditionalFormatting sqref="H8:H13">
    <cfRule type="colorScale" priority="4">
      <colorScale>
        <cfvo type="min"/>
        <cfvo type="max"/>
        <color rgb="FFFFBF9F"/>
        <color rgb="FFFF0000"/>
      </colorScale>
    </cfRule>
  </conditionalFormatting>
  <conditionalFormatting sqref="I8:M8">
    <cfRule type="colorScale" priority="3">
      <colorScale>
        <cfvo type="min"/>
        <cfvo type="max"/>
        <color rgb="FFFFBF9F"/>
        <color rgb="FFFF0000"/>
      </colorScale>
    </cfRule>
  </conditionalFormatting>
  <conditionalFormatting sqref="I9:M13">
    <cfRule type="colorScale" priority="1">
      <colorScale>
        <cfvo type="min"/>
        <cfvo type="max"/>
        <color theme="5" tint="0.59999389629810485"/>
        <color rgb="FFD60000"/>
      </colorScale>
    </cfRule>
    <cfRule type="colorScale" priority="2">
      <colorScale>
        <cfvo type="min"/>
        <cfvo type="max"/>
        <color rgb="FFFEACB4"/>
        <color rgb="FFFF0000"/>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7BFE-28FB-4E3D-981A-751946EDEFA0}">
  <dimension ref="A1:T1339"/>
  <sheetViews>
    <sheetView zoomScale="81" workbookViewId="0">
      <selection activeCell="H36" sqref="H36"/>
    </sheetView>
  </sheetViews>
  <sheetFormatPr defaultRowHeight="14.5" x14ac:dyDescent="0.35"/>
  <cols>
    <col min="1" max="1" width="3.7265625" style="7" bestFit="1" customWidth="1"/>
    <col min="2" max="2" width="9" style="7" bestFit="1" customWidth="1"/>
    <col min="3" max="3" width="6.81640625" style="7" bestFit="1" customWidth="1"/>
    <col min="4" max="4" width="7.54296875" style="7" bestFit="1" customWidth="1"/>
    <col min="5" max="5" width="11.6328125" style="7" bestFit="1" customWidth="1"/>
    <col min="6" max="6" width="16" style="7" bestFit="1" customWidth="1"/>
    <col min="7" max="7" width="15.54296875" style="7" bestFit="1" customWidth="1"/>
    <col min="8" max="8" width="15.90625" style="7" bestFit="1" customWidth="1"/>
    <col min="9" max="9" width="15.7265625" style="7" bestFit="1" customWidth="1"/>
    <col min="10" max="10" width="16.26953125" style="7" bestFit="1" customWidth="1"/>
    <col min="11" max="11" width="11.81640625" style="7" customWidth="1"/>
    <col min="15" max="15" width="3.453125" customWidth="1"/>
    <col min="16" max="16" width="26.36328125" customWidth="1"/>
    <col min="17" max="17" width="16" bestFit="1" customWidth="1"/>
    <col min="18" max="18" width="15.36328125" bestFit="1" customWidth="1"/>
    <col min="19" max="19" width="15.7265625" bestFit="1" customWidth="1"/>
    <col min="20" max="20" width="15.6328125" bestFit="1" customWidth="1"/>
  </cols>
  <sheetData>
    <row r="1" spans="1:20" ht="18.5" customHeight="1" x14ac:dyDescent="0.35">
      <c r="A1" s="1" t="s">
        <v>0</v>
      </c>
      <c r="B1" s="1" t="s">
        <v>1394</v>
      </c>
      <c r="C1" s="1" t="s">
        <v>2</v>
      </c>
      <c r="D1" s="1" t="s">
        <v>3</v>
      </c>
      <c r="E1" s="1" t="s">
        <v>1395</v>
      </c>
      <c r="F1" s="1" t="s">
        <v>1397</v>
      </c>
      <c r="G1" s="1" t="s">
        <v>1398</v>
      </c>
      <c r="H1" s="1" t="s">
        <v>1399</v>
      </c>
      <c r="I1" s="1" t="s">
        <v>1424</v>
      </c>
      <c r="J1" s="1" t="s">
        <v>1353</v>
      </c>
      <c r="K1" s="1" t="s">
        <v>1393</v>
      </c>
    </row>
    <row r="2" spans="1:20" x14ac:dyDescent="0.35">
      <c r="A2" s="7">
        <v>19</v>
      </c>
      <c r="B2" s="7">
        <v>1</v>
      </c>
      <c r="C2" s="7">
        <v>27.9</v>
      </c>
      <c r="D2" s="7">
        <v>0</v>
      </c>
      <c r="E2" s="7">
        <v>1</v>
      </c>
      <c r="F2" s="7">
        <v>1</v>
      </c>
      <c r="G2" s="7">
        <v>0</v>
      </c>
      <c r="H2" s="7">
        <f>IF(Table1[[#This Row],[region]]='12'!$P$14,1,0)</f>
        <v>0</v>
      </c>
      <c r="I2" s="7">
        <f>IF(Table1[[#This Row],[region]]='12'!$P$15,1,0)</f>
        <v>0</v>
      </c>
      <c r="J2" s="7">
        <v>16884.923999999999</v>
      </c>
      <c r="K2" s="7">
        <f>$Q$18+A2*$Q$19+B2*$Q$20+C2*$Q$21+D2*$Q$22+E2*$Q$23+F2*$Q$24+G2*$Q$25+H2*$Q$26+I2*$Q$27</f>
        <v>25293.713028396829</v>
      </c>
    </row>
    <row r="3" spans="1:20" x14ac:dyDescent="0.35">
      <c r="A3" s="7">
        <v>18</v>
      </c>
      <c r="B3" s="7">
        <v>0</v>
      </c>
      <c r="C3" s="7">
        <v>33.770000000000003</v>
      </c>
      <c r="D3" s="7">
        <v>1</v>
      </c>
      <c r="E3" s="7">
        <v>0</v>
      </c>
      <c r="F3" s="7">
        <v>0</v>
      </c>
      <c r="G3" s="7">
        <v>1</v>
      </c>
      <c r="H3" s="7">
        <f>IF(Table1[[#This Row],[region]]='12'!$P$14,1,0)</f>
        <v>0</v>
      </c>
      <c r="I3" s="7">
        <f>IF(Table1[[#This Row],[region]]='12'!$P$15,1,0)</f>
        <v>0</v>
      </c>
      <c r="J3" s="7">
        <v>1725.5523000000001</v>
      </c>
      <c r="K3" s="7">
        <f t="shared" ref="K3:K66" si="0">$Q$18+A3*$Q$19+B3*$Q$20+C3*$Q$21+D3*$Q$22+E3*$Q$23+F3*$Q$24+G3*$Q$25+H3*$Q$26+I3*$Q$27</f>
        <v>3448.602834309324</v>
      </c>
      <c r="P3" s="18" t="s">
        <v>1</v>
      </c>
      <c r="Q3" s="18" t="s">
        <v>1396</v>
      </c>
    </row>
    <row r="4" spans="1:20" x14ac:dyDescent="0.35">
      <c r="A4" s="7">
        <v>28</v>
      </c>
      <c r="B4" s="7">
        <v>0</v>
      </c>
      <c r="C4" s="7">
        <v>33</v>
      </c>
      <c r="D4" s="7">
        <v>3</v>
      </c>
      <c r="E4" s="7">
        <v>0</v>
      </c>
      <c r="F4" s="7">
        <v>0</v>
      </c>
      <c r="G4" s="7">
        <v>1</v>
      </c>
      <c r="H4" s="7">
        <f>IF(Table1[[#This Row],[region]]='12'!$P$14,1,0)</f>
        <v>0</v>
      </c>
      <c r="I4" s="7">
        <f>IF(Table1[[#This Row],[region]]='12'!$P$15,1,0)</f>
        <v>0</v>
      </c>
      <c r="J4" s="7">
        <v>4449.4620000000004</v>
      </c>
      <c r="K4" s="7">
        <f t="shared" si="0"/>
        <v>6706.9884907007217</v>
      </c>
      <c r="P4" s="19" t="s">
        <v>6</v>
      </c>
      <c r="Q4" s="19">
        <v>1</v>
      </c>
    </row>
    <row r="5" spans="1:20" x14ac:dyDescent="0.35">
      <c r="A5" s="7">
        <v>33</v>
      </c>
      <c r="B5" s="7">
        <v>0</v>
      </c>
      <c r="C5" s="7">
        <v>22.704999999999998</v>
      </c>
      <c r="D5" s="7">
        <v>0</v>
      </c>
      <c r="E5" s="7">
        <v>0</v>
      </c>
      <c r="F5" s="7">
        <v>0</v>
      </c>
      <c r="G5" s="7">
        <v>0</v>
      </c>
      <c r="H5" s="7">
        <f>IF(Table1[[#This Row],[region]]='12'!$P$14,1,0)</f>
        <v>1</v>
      </c>
      <c r="I5" s="7">
        <f>IF(Table1[[#This Row],[region]]='12'!$P$15,1,0)</f>
        <v>0</v>
      </c>
      <c r="J5" s="7">
        <v>21984.47061</v>
      </c>
      <c r="K5" s="7">
        <f t="shared" si="0"/>
        <v>3754.8301629796442</v>
      </c>
      <c r="P5" s="19" t="s">
        <v>9</v>
      </c>
      <c r="Q5" s="19">
        <v>0</v>
      </c>
    </row>
    <row r="6" spans="1:20" x14ac:dyDescent="0.35">
      <c r="A6" s="7">
        <v>32</v>
      </c>
      <c r="B6" s="7">
        <v>0</v>
      </c>
      <c r="C6" s="7">
        <v>28.88</v>
      </c>
      <c r="D6" s="7">
        <v>0</v>
      </c>
      <c r="E6" s="7">
        <v>0</v>
      </c>
      <c r="F6" s="7">
        <v>0</v>
      </c>
      <c r="G6" s="7">
        <v>0</v>
      </c>
      <c r="H6" s="7">
        <f>IF(Table1[[#This Row],[region]]='12'!$P$14,1,0)</f>
        <v>1</v>
      </c>
      <c r="I6" s="7">
        <f>IF(Table1[[#This Row],[region]]='12'!$P$15,1,0)</f>
        <v>0</v>
      </c>
      <c r="J6" s="7">
        <v>3866.8552</v>
      </c>
      <c r="K6" s="7">
        <f t="shared" si="0"/>
        <v>5592.4933864892337</v>
      </c>
    </row>
    <row r="7" spans="1:20" x14ac:dyDescent="0.35">
      <c r="A7" s="7">
        <v>31</v>
      </c>
      <c r="B7" s="7">
        <v>1</v>
      </c>
      <c r="C7" s="7">
        <v>25.74</v>
      </c>
      <c r="D7" s="7">
        <v>0</v>
      </c>
      <c r="E7" s="7">
        <v>0</v>
      </c>
      <c r="F7" s="7">
        <v>0</v>
      </c>
      <c r="G7" s="7">
        <v>1</v>
      </c>
      <c r="H7" s="7">
        <f>IF(Table1[[#This Row],[region]]='12'!$P$14,1,0)</f>
        <v>0</v>
      </c>
      <c r="I7" s="7">
        <f>IF(Table1[[#This Row],[region]]='12'!$P$15,1,0)</f>
        <v>0</v>
      </c>
      <c r="J7" s="7">
        <v>3756.6215999999999</v>
      </c>
      <c r="K7" s="7">
        <f t="shared" si="0"/>
        <v>3719.825799045776</v>
      </c>
      <c r="P7" s="18" t="s">
        <v>4</v>
      </c>
      <c r="Q7" s="18" t="s">
        <v>1395</v>
      </c>
    </row>
    <row r="8" spans="1:20" x14ac:dyDescent="0.35">
      <c r="A8" s="7">
        <v>46</v>
      </c>
      <c r="B8" s="7">
        <v>1</v>
      </c>
      <c r="C8" s="7">
        <v>33.44</v>
      </c>
      <c r="D8" s="7">
        <v>1</v>
      </c>
      <c r="E8" s="7">
        <v>0</v>
      </c>
      <c r="F8" s="7">
        <v>0</v>
      </c>
      <c r="G8" s="7">
        <v>1</v>
      </c>
      <c r="H8" s="7">
        <f>IF(Table1[[#This Row],[region]]='12'!$P$14,1,0)</f>
        <v>0</v>
      </c>
      <c r="I8" s="7">
        <f>IF(Table1[[#This Row],[region]]='12'!$P$15,1,0)</f>
        <v>0</v>
      </c>
      <c r="J8" s="7">
        <v>8240.5895999999993</v>
      </c>
      <c r="K8" s="7">
        <f t="shared" si="0"/>
        <v>10659.961225058596</v>
      </c>
      <c r="P8" s="19" t="s">
        <v>7</v>
      </c>
      <c r="Q8" s="19">
        <v>1</v>
      </c>
    </row>
    <row r="9" spans="1:20" x14ac:dyDescent="0.35">
      <c r="A9" s="7">
        <v>37</v>
      </c>
      <c r="B9" s="7">
        <v>1</v>
      </c>
      <c r="C9" s="7">
        <v>27.74</v>
      </c>
      <c r="D9" s="7">
        <v>3</v>
      </c>
      <c r="E9" s="7">
        <v>0</v>
      </c>
      <c r="F9" s="7">
        <v>0</v>
      </c>
      <c r="G9" s="7">
        <v>0</v>
      </c>
      <c r="H9" s="7">
        <f>IF(Table1[[#This Row],[region]]='12'!$P$14,1,0)</f>
        <v>1</v>
      </c>
      <c r="I9" s="7">
        <f>IF(Table1[[#This Row],[region]]='12'!$P$15,1,0)</f>
        <v>0</v>
      </c>
      <c r="J9" s="7">
        <v>7281.5056000000004</v>
      </c>
      <c r="K9" s="7">
        <f t="shared" si="0"/>
        <v>8047.9106069021218</v>
      </c>
      <c r="P9" s="19" t="s">
        <v>10</v>
      </c>
      <c r="Q9" s="19">
        <v>0</v>
      </c>
    </row>
    <row r="10" spans="1:20" x14ac:dyDescent="0.35">
      <c r="A10" s="7">
        <v>37</v>
      </c>
      <c r="B10" s="7">
        <v>0</v>
      </c>
      <c r="C10" s="7">
        <v>29.83</v>
      </c>
      <c r="D10" s="7">
        <v>2</v>
      </c>
      <c r="E10" s="7">
        <v>0</v>
      </c>
      <c r="F10" s="7">
        <v>0</v>
      </c>
      <c r="G10" s="7">
        <v>0</v>
      </c>
      <c r="H10" s="7">
        <f>IF(Table1[[#This Row],[region]]='12'!$P$14,1,0)</f>
        <v>0</v>
      </c>
      <c r="I10" s="7">
        <f>IF(Table1[[#This Row],[region]]='12'!$P$15,1,0)</f>
        <v>1</v>
      </c>
      <c r="J10" s="7">
        <v>6406.4107000000004</v>
      </c>
      <c r="K10" s="7">
        <f t="shared" si="0"/>
        <v>8502.9739198291772</v>
      </c>
    </row>
    <row r="11" spans="1:20" x14ac:dyDescent="0.35">
      <c r="A11" s="7">
        <v>60</v>
      </c>
      <c r="B11" s="7">
        <v>1</v>
      </c>
      <c r="C11" s="7">
        <v>25.84</v>
      </c>
      <c r="D11" s="7">
        <v>0</v>
      </c>
      <c r="E11" s="7">
        <v>0</v>
      </c>
      <c r="F11" s="7">
        <v>0</v>
      </c>
      <c r="G11" s="7">
        <v>0</v>
      </c>
      <c r="H11" s="7">
        <f>IF(Table1[[#This Row],[region]]='12'!$P$14,1,0)</f>
        <v>1</v>
      </c>
      <c r="I11" s="7">
        <f>IF(Table1[[#This Row],[region]]='12'!$P$15,1,0)</f>
        <v>0</v>
      </c>
      <c r="J11" s="7">
        <v>28923.136920000001</v>
      </c>
      <c r="K11" s="7">
        <f t="shared" si="0"/>
        <v>11884.637517953131</v>
      </c>
      <c r="P11" s="18" t="s">
        <v>5</v>
      </c>
      <c r="Q11" s="18" t="s">
        <v>1397</v>
      </c>
      <c r="R11" s="18" t="s">
        <v>1398</v>
      </c>
      <c r="S11" s="18" t="s">
        <v>1399</v>
      </c>
      <c r="T11" s="18" t="s">
        <v>1424</v>
      </c>
    </row>
    <row r="12" spans="1:20" x14ac:dyDescent="0.35">
      <c r="A12" s="7">
        <v>25</v>
      </c>
      <c r="B12" s="7">
        <v>0</v>
      </c>
      <c r="C12" s="7">
        <v>26.22</v>
      </c>
      <c r="D12" s="7">
        <v>0</v>
      </c>
      <c r="E12" s="7">
        <v>0</v>
      </c>
      <c r="F12" s="7">
        <v>0</v>
      </c>
      <c r="G12" s="7">
        <v>0</v>
      </c>
      <c r="H12" s="7">
        <f>IF(Table1[[#This Row],[region]]='12'!$P$14,1,0)</f>
        <v>0</v>
      </c>
      <c r="I12" s="7">
        <f>IF(Table1[[#This Row],[region]]='12'!$P$15,1,0)</f>
        <v>1</v>
      </c>
      <c r="J12" s="7">
        <v>2721.3208</v>
      </c>
      <c r="K12" s="7">
        <f t="shared" si="0"/>
        <v>3245.2082315476046</v>
      </c>
      <c r="P12" s="19" t="s">
        <v>8</v>
      </c>
      <c r="Q12" s="19">
        <v>1</v>
      </c>
      <c r="R12" s="19">
        <v>0</v>
      </c>
      <c r="S12" s="19">
        <v>0</v>
      </c>
      <c r="T12" s="19">
        <v>0</v>
      </c>
    </row>
    <row r="13" spans="1:20" x14ac:dyDescent="0.35">
      <c r="A13" s="7">
        <v>62</v>
      </c>
      <c r="B13" s="7">
        <v>1</v>
      </c>
      <c r="C13" s="7">
        <v>26.29</v>
      </c>
      <c r="D13" s="7">
        <v>0</v>
      </c>
      <c r="E13" s="7">
        <v>1</v>
      </c>
      <c r="F13" s="7">
        <v>0</v>
      </c>
      <c r="G13" s="7">
        <v>1</v>
      </c>
      <c r="H13" s="7">
        <f>IF(Table1[[#This Row],[region]]='12'!$P$14,1,0)</f>
        <v>0</v>
      </c>
      <c r="I13" s="7">
        <f>IF(Table1[[#This Row],[region]]='12'!$P$15,1,0)</f>
        <v>0</v>
      </c>
      <c r="J13" s="7">
        <v>27808.7251</v>
      </c>
      <c r="K13" s="7">
        <f t="shared" si="0"/>
        <v>35717.463669102348</v>
      </c>
      <c r="P13" s="19" t="s">
        <v>11</v>
      </c>
      <c r="Q13" s="19">
        <v>0</v>
      </c>
      <c r="R13" s="19">
        <v>1</v>
      </c>
      <c r="S13" s="19">
        <v>0</v>
      </c>
      <c r="T13" s="19">
        <v>0</v>
      </c>
    </row>
    <row r="14" spans="1:20" x14ac:dyDescent="0.35">
      <c r="A14" s="7">
        <v>23</v>
      </c>
      <c r="B14" s="7">
        <v>0</v>
      </c>
      <c r="C14" s="7">
        <v>34.4</v>
      </c>
      <c r="D14" s="7">
        <v>0</v>
      </c>
      <c r="E14" s="7">
        <v>0</v>
      </c>
      <c r="F14" s="7">
        <v>1</v>
      </c>
      <c r="G14" s="7">
        <v>0</v>
      </c>
      <c r="H14" s="7">
        <f>IF(Table1[[#This Row],[region]]='12'!$P$14,1,0)</f>
        <v>0</v>
      </c>
      <c r="I14" s="7">
        <f>IF(Table1[[#This Row],[region]]='12'!$P$15,1,0)</f>
        <v>0</v>
      </c>
      <c r="J14" s="7">
        <v>1826.8430000000001</v>
      </c>
      <c r="K14" s="7">
        <f t="shared" si="0"/>
        <v>4546.0469857087519</v>
      </c>
      <c r="P14" s="19" t="s">
        <v>12</v>
      </c>
      <c r="Q14" s="19">
        <v>0</v>
      </c>
      <c r="R14" s="19">
        <v>0</v>
      </c>
      <c r="S14" s="19">
        <v>1</v>
      </c>
      <c r="T14" s="19">
        <v>0</v>
      </c>
    </row>
    <row r="15" spans="1:20" x14ac:dyDescent="0.35">
      <c r="A15" s="7">
        <v>56</v>
      </c>
      <c r="B15" s="7">
        <v>1</v>
      </c>
      <c r="C15" s="7">
        <v>39.82</v>
      </c>
      <c r="D15" s="7">
        <v>0</v>
      </c>
      <c r="E15" s="7">
        <v>0</v>
      </c>
      <c r="F15" s="7">
        <v>0</v>
      </c>
      <c r="G15" s="7">
        <v>1</v>
      </c>
      <c r="H15" s="7">
        <f>IF(Table1[[#This Row],[region]]='12'!$P$14,1,0)</f>
        <v>0</v>
      </c>
      <c r="I15" s="7">
        <f>IF(Table1[[#This Row],[region]]='12'!$P$15,1,0)</f>
        <v>0</v>
      </c>
      <c r="J15" s="7">
        <v>11090.7178</v>
      </c>
      <c r="K15" s="7">
        <f t="shared" si="0"/>
        <v>14917.078439320105</v>
      </c>
      <c r="P15" s="19" t="s">
        <v>13</v>
      </c>
      <c r="Q15" s="19">
        <v>0</v>
      </c>
      <c r="R15" s="19">
        <v>0</v>
      </c>
      <c r="S15" s="19">
        <v>0</v>
      </c>
      <c r="T15" s="19">
        <v>1</v>
      </c>
    </row>
    <row r="16" spans="1:20" x14ac:dyDescent="0.35">
      <c r="A16" s="7">
        <v>27</v>
      </c>
      <c r="B16" s="7">
        <v>0</v>
      </c>
      <c r="C16" s="7">
        <v>42.13</v>
      </c>
      <c r="D16" s="7">
        <v>0</v>
      </c>
      <c r="E16" s="7">
        <v>1</v>
      </c>
      <c r="F16" s="7">
        <v>0</v>
      </c>
      <c r="G16" s="7">
        <v>1</v>
      </c>
      <c r="H16" s="7">
        <f>IF(Table1[[#This Row],[region]]='12'!$P$14,1,0)</f>
        <v>0</v>
      </c>
      <c r="I16" s="7">
        <f>IF(Table1[[#This Row],[region]]='12'!$P$15,1,0)</f>
        <v>0</v>
      </c>
      <c r="J16" s="7">
        <v>39611.757700000002</v>
      </c>
      <c r="K16" s="7">
        <f t="shared" si="0"/>
        <v>31969.001276095765</v>
      </c>
    </row>
    <row r="17" spans="1:17" x14ac:dyDescent="0.35">
      <c r="A17" s="7">
        <v>19</v>
      </c>
      <c r="B17" s="7">
        <v>0</v>
      </c>
      <c r="C17" s="7">
        <v>24.6</v>
      </c>
      <c r="D17" s="7">
        <v>1</v>
      </c>
      <c r="E17" s="7">
        <v>0</v>
      </c>
      <c r="F17" s="7">
        <v>1</v>
      </c>
      <c r="G17" s="7">
        <v>0</v>
      </c>
      <c r="H17" s="7">
        <f>IF(Table1[[#This Row],[region]]='12'!$P$14,1,0)</f>
        <v>0</v>
      </c>
      <c r="I17" s="7">
        <f>IF(Table1[[#This Row],[region]]='12'!$P$15,1,0)</f>
        <v>0</v>
      </c>
      <c r="J17" s="7">
        <v>1837.2370000000001</v>
      </c>
      <c r="K17" s="7">
        <f t="shared" si="0"/>
        <v>670.02627532226211</v>
      </c>
      <c r="P17" s="20" t="s">
        <v>1425</v>
      </c>
      <c r="Q17" s="20" t="s">
        <v>1417</v>
      </c>
    </row>
    <row r="18" spans="1:17" x14ac:dyDescent="0.35">
      <c r="A18" s="7">
        <v>52</v>
      </c>
      <c r="B18" s="7">
        <v>1</v>
      </c>
      <c r="C18" s="7">
        <v>30.78</v>
      </c>
      <c r="D18" s="7">
        <v>1</v>
      </c>
      <c r="E18" s="7">
        <v>0</v>
      </c>
      <c r="F18" s="7">
        <v>0</v>
      </c>
      <c r="G18" s="7">
        <v>0</v>
      </c>
      <c r="H18" s="7">
        <f>IF(Table1[[#This Row],[region]]='12'!$P$14,1,0)</f>
        <v>0</v>
      </c>
      <c r="I18" s="7">
        <f>IF(Table1[[#This Row],[region]]='12'!$P$15,1,0)</f>
        <v>1</v>
      </c>
      <c r="J18" s="7">
        <v>10797.3362</v>
      </c>
      <c r="K18" s="7">
        <f t="shared" si="0"/>
        <v>12333.866803065672</v>
      </c>
      <c r="P18" s="21" t="s">
        <v>1411</v>
      </c>
      <c r="Q18" s="16">
        <v>-12422.816834986963</v>
      </c>
    </row>
    <row r="19" spans="1:17" x14ac:dyDescent="0.35">
      <c r="A19" s="7">
        <v>23</v>
      </c>
      <c r="B19" s="7">
        <v>0</v>
      </c>
      <c r="C19" s="7">
        <v>23.844999999999999</v>
      </c>
      <c r="D19" s="7">
        <v>0</v>
      </c>
      <c r="E19" s="7">
        <v>0</v>
      </c>
      <c r="F19" s="7">
        <v>0</v>
      </c>
      <c r="G19" s="7">
        <v>0</v>
      </c>
      <c r="H19" s="7">
        <f>IF(Table1[[#This Row],[region]]='12'!$P$14,1,0)</f>
        <v>0</v>
      </c>
      <c r="I19" s="7">
        <f>IF(Table1[[#This Row],[region]]='12'!$P$15,1,0)</f>
        <v>1</v>
      </c>
      <c r="J19" s="7">
        <v>2395.17155</v>
      </c>
      <c r="K19" s="7">
        <f t="shared" si="0"/>
        <v>1925.9110741471632</v>
      </c>
      <c r="P19" s="16" t="s">
        <v>0</v>
      </c>
      <c r="Q19" s="16">
        <v>256.85635253734796</v>
      </c>
    </row>
    <row r="20" spans="1:17" x14ac:dyDescent="0.35">
      <c r="A20" s="7">
        <v>56</v>
      </c>
      <c r="B20" s="7">
        <v>0</v>
      </c>
      <c r="C20" s="7">
        <v>40.299999999999997</v>
      </c>
      <c r="D20" s="7">
        <v>0</v>
      </c>
      <c r="E20" s="7">
        <v>0</v>
      </c>
      <c r="F20" s="7">
        <v>1</v>
      </c>
      <c r="G20" s="7">
        <v>0</v>
      </c>
      <c r="H20" s="7">
        <f>IF(Table1[[#This Row],[region]]='12'!$P$14,1,0)</f>
        <v>0</v>
      </c>
      <c r="I20" s="7">
        <f>IF(Table1[[#This Row],[region]]='12'!$P$15,1,0)</f>
        <v>0</v>
      </c>
      <c r="J20" s="7">
        <v>10602.385</v>
      </c>
      <c r="K20" s="7">
        <f t="shared" si="0"/>
        <v>15023.547995745192</v>
      </c>
      <c r="P20" s="16" t="s">
        <v>1394</v>
      </c>
      <c r="Q20" s="16">
        <v>131.31435939510757</v>
      </c>
    </row>
    <row r="21" spans="1:17" x14ac:dyDescent="0.35">
      <c r="A21" s="7">
        <v>30</v>
      </c>
      <c r="B21" s="7">
        <v>0</v>
      </c>
      <c r="C21" s="7">
        <v>35.299999999999997</v>
      </c>
      <c r="D21" s="7">
        <v>0</v>
      </c>
      <c r="E21" s="7">
        <v>1</v>
      </c>
      <c r="F21" s="7">
        <v>1</v>
      </c>
      <c r="G21" s="7">
        <v>0</v>
      </c>
      <c r="H21" s="7">
        <f>IF(Table1[[#This Row],[region]]='12'!$P$14,1,0)</f>
        <v>0</v>
      </c>
      <c r="I21" s="7">
        <f>IF(Table1[[#This Row],[region]]='12'!$P$15,1,0)</f>
        <v>0</v>
      </c>
      <c r="J21" s="7">
        <v>36837.466999999997</v>
      </c>
      <c r="K21" s="7">
        <f t="shared" si="0"/>
        <v>30497.850103632765</v>
      </c>
      <c r="P21" s="16" t="s">
        <v>2</v>
      </c>
      <c r="Q21" s="16">
        <v>339.19345361084009</v>
      </c>
    </row>
    <row r="22" spans="1:17" x14ac:dyDescent="0.35">
      <c r="A22" s="7">
        <v>60</v>
      </c>
      <c r="B22" s="7">
        <v>1</v>
      </c>
      <c r="C22" s="7">
        <v>36.005000000000003</v>
      </c>
      <c r="D22" s="7">
        <v>0</v>
      </c>
      <c r="E22" s="7">
        <v>0</v>
      </c>
      <c r="F22" s="7">
        <v>0</v>
      </c>
      <c r="G22" s="7">
        <v>0</v>
      </c>
      <c r="H22" s="7">
        <f>IF(Table1[[#This Row],[region]]='12'!$P$14,1,0)</f>
        <v>0</v>
      </c>
      <c r="I22" s="7">
        <f>IF(Table1[[#This Row],[region]]='12'!$P$15,1,0)</f>
        <v>1</v>
      </c>
      <c r="J22" s="7">
        <v>13228.846949999999</v>
      </c>
      <c r="K22" s="7">
        <f t="shared" si="0"/>
        <v>15685.502873331963</v>
      </c>
      <c r="P22" s="16" t="s">
        <v>3</v>
      </c>
      <c r="Q22" s="16">
        <v>475.50054514913262</v>
      </c>
    </row>
    <row r="23" spans="1:17" x14ac:dyDescent="0.35">
      <c r="A23" s="7">
        <v>30</v>
      </c>
      <c r="B23" s="7">
        <v>1</v>
      </c>
      <c r="C23" s="7">
        <v>32.4</v>
      </c>
      <c r="D23" s="7">
        <v>1</v>
      </c>
      <c r="E23" s="7">
        <v>0</v>
      </c>
      <c r="F23" s="7">
        <v>1</v>
      </c>
      <c r="G23" s="7">
        <v>0</v>
      </c>
      <c r="H23" s="7">
        <f>IF(Table1[[#This Row],[region]]='12'!$P$14,1,0)</f>
        <v>0</v>
      </c>
      <c r="I23" s="7">
        <f>IF(Table1[[#This Row],[region]]='12'!$P$15,1,0)</f>
        <v>0</v>
      </c>
      <c r="J23" s="7">
        <v>4149.7359999999999</v>
      </c>
      <c r="K23" s="7">
        <f t="shared" si="0"/>
        <v>6272.469450792747</v>
      </c>
      <c r="P23" s="16" t="s">
        <v>1395</v>
      </c>
      <c r="Q23" s="16">
        <v>23848.534541912821</v>
      </c>
    </row>
    <row r="24" spans="1:17" x14ac:dyDescent="0.35">
      <c r="A24" s="7">
        <v>18</v>
      </c>
      <c r="B24" s="7">
        <v>0</v>
      </c>
      <c r="C24" s="7">
        <v>34.1</v>
      </c>
      <c r="D24" s="7">
        <v>0</v>
      </c>
      <c r="E24" s="7">
        <v>0</v>
      </c>
      <c r="F24" s="7">
        <v>0</v>
      </c>
      <c r="G24" s="7">
        <v>1</v>
      </c>
      <c r="H24" s="7">
        <f>IF(Table1[[#This Row],[region]]='12'!$P$14,1,0)</f>
        <v>0</v>
      </c>
      <c r="I24" s="7">
        <f>IF(Table1[[#This Row],[region]]='12'!$P$15,1,0)</f>
        <v>0</v>
      </c>
      <c r="J24" s="7">
        <v>1137.011</v>
      </c>
      <c r="K24" s="7">
        <f t="shared" si="0"/>
        <v>3085.0361288517688</v>
      </c>
      <c r="P24" s="16" t="s">
        <v>1397</v>
      </c>
      <c r="Q24" s="16">
        <v>-607.08709187618615</v>
      </c>
    </row>
    <row r="25" spans="1:17" x14ac:dyDescent="0.35">
      <c r="A25" s="7">
        <v>34</v>
      </c>
      <c r="B25" s="7">
        <v>1</v>
      </c>
      <c r="C25" s="7">
        <v>31.92</v>
      </c>
      <c r="D25" s="7">
        <v>1</v>
      </c>
      <c r="E25" s="7">
        <v>1</v>
      </c>
      <c r="F25" s="7">
        <v>0</v>
      </c>
      <c r="G25" s="7">
        <v>0</v>
      </c>
      <c r="H25" s="7">
        <f>IF(Table1[[#This Row],[region]]='12'!$P$14,1,0)</f>
        <v>0</v>
      </c>
      <c r="I25" s="7">
        <f>IF(Table1[[#This Row],[region]]='12'!$P$15,1,0)</f>
        <v>1</v>
      </c>
      <c r="J25" s="7">
        <v>37701.876799999998</v>
      </c>
      <c r="K25" s="7">
        <f t="shared" si="0"/>
        <v>31945.667536422588</v>
      </c>
      <c r="P25" s="16" t="s">
        <v>1398</v>
      </c>
      <c r="Q25" s="16">
        <v>-682.05814996317918</v>
      </c>
    </row>
    <row r="26" spans="1:17" x14ac:dyDescent="0.35">
      <c r="A26" s="7">
        <v>37</v>
      </c>
      <c r="B26" s="7">
        <v>0</v>
      </c>
      <c r="C26" s="7">
        <v>28.024999999999999</v>
      </c>
      <c r="D26" s="7">
        <v>2</v>
      </c>
      <c r="E26" s="7">
        <v>0</v>
      </c>
      <c r="F26" s="7">
        <v>0</v>
      </c>
      <c r="G26" s="7">
        <v>0</v>
      </c>
      <c r="H26" s="7">
        <f>IF(Table1[[#This Row],[region]]='12'!$P$14,1,0)</f>
        <v>1</v>
      </c>
      <c r="I26" s="7">
        <f>IF(Table1[[#This Row],[region]]='12'!$P$15,1,0)</f>
        <v>0</v>
      </c>
      <c r="J26" s="7">
        <v>6203.90175</v>
      </c>
      <c r="K26" s="7">
        <f t="shared" si="0"/>
        <v>7537.7658366369706</v>
      </c>
      <c r="P26" s="16" t="s">
        <v>1399</v>
      </c>
      <c r="Q26" s="16">
        <v>0</v>
      </c>
    </row>
    <row r="27" spans="1:17" x14ac:dyDescent="0.35">
      <c r="A27" s="7">
        <v>59</v>
      </c>
      <c r="B27" s="7">
        <v>1</v>
      </c>
      <c r="C27" s="7">
        <v>27.72</v>
      </c>
      <c r="D27" s="7">
        <v>3</v>
      </c>
      <c r="E27" s="7">
        <v>0</v>
      </c>
      <c r="F27" s="7">
        <v>0</v>
      </c>
      <c r="G27" s="7">
        <v>1</v>
      </c>
      <c r="H27" s="7">
        <f>IF(Table1[[#This Row],[region]]='12'!$P$14,1,0)</f>
        <v>0</v>
      </c>
      <c r="I27" s="7">
        <f>IF(Table1[[#This Row],[region]]='12'!$P$15,1,0)</f>
        <v>0</v>
      </c>
      <c r="J27" s="7">
        <v>14001.1338</v>
      </c>
      <c r="K27" s="7">
        <f t="shared" si="0"/>
        <v>13009.908343688379</v>
      </c>
      <c r="P27" s="16" t="s">
        <v>1424</v>
      </c>
      <c r="Q27" s="16">
        <v>352.96389942464157</v>
      </c>
    </row>
    <row r="28" spans="1:17" x14ac:dyDescent="0.35">
      <c r="A28" s="7">
        <v>63</v>
      </c>
      <c r="B28" s="7">
        <v>1</v>
      </c>
      <c r="C28" s="7">
        <v>23.085000000000001</v>
      </c>
      <c r="D28" s="7">
        <v>0</v>
      </c>
      <c r="E28" s="7">
        <v>0</v>
      </c>
      <c r="F28" s="7">
        <v>0</v>
      </c>
      <c r="G28" s="7">
        <v>0</v>
      </c>
      <c r="H28" s="7">
        <f>IF(Table1[[#This Row],[region]]='12'!$P$14,1,0)</f>
        <v>0</v>
      </c>
      <c r="I28" s="7">
        <f>IF(Table1[[#This Row],[region]]='12'!$P$15,1,0)</f>
        <v>1</v>
      </c>
      <c r="J28" s="7">
        <v>14451.835150000001</v>
      </c>
      <c r="K28" s="7">
        <f t="shared" si="0"/>
        <v>12073.69251029195</v>
      </c>
    </row>
    <row r="29" spans="1:17" x14ac:dyDescent="0.35">
      <c r="A29" s="7">
        <v>55</v>
      </c>
      <c r="B29" s="7">
        <v>1</v>
      </c>
      <c r="C29" s="7">
        <v>32.774999999999999</v>
      </c>
      <c r="D29" s="7">
        <v>2</v>
      </c>
      <c r="E29" s="7">
        <v>0</v>
      </c>
      <c r="F29" s="7">
        <v>0</v>
      </c>
      <c r="G29" s="7">
        <v>0</v>
      </c>
      <c r="H29" s="7">
        <f>IF(Table1[[#This Row],[region]]='12'!$P$14,1,0)</f>
        <v>1</v>
      </c>
      <c r="I29" s="7">
        <f>IF(Table1[[#This Row],[region]]='12'!$P$15,1,0)</f>
        <v>0</v>
      </c>
      <c r="J29" s="7">
        <v>12268.632250000001</v>
      </c>
      <c r="K29" s="7">
        <f t="shared" si="0"/>
        <v>13903.663446355831</v>
      </c>
    </row>
    <row r="30" spans="1:17" x14ac:dyDescent="0.35">
      <c r="A30" s="7">
        <v>23</v>
      </c>
      <c r="B30" s="7">
        <v>0</v>
      </c>
      <c r="C30" s="7">
        <v>17.385000000000002</v>
      </c>
      <c r="D30" s="7">
        <v>1</v>
      </c>
      <c r="E30" s="7">
        <v>0</v>
      </c>
      <c r="F30" s="7">
        <v>0</v>
      </c>
      <c r="G30" s="7">
        <v>0</v>
      </c>
      <c r="H30" s="7">
        <f>IF(Table1[[#This Row],[region]]='12'!$P$14,1,0)</f>
        <v>1</v>
      </c>
      <c r="I30" s="7">
        <f>IF(Table1[[#This Row],[region]]='12'!$P$15,1,0)</f>
        <v>0</v>
      </c>
      <c r="J30" s="7">
        <v>2775.1921499999999</v>
      </c>
      <c r="K30" s="7">
        <f t="shared" si="0"/>
        <v>-142.741990454372</v>
      </c>
    </row>
    <row r="31" spans="1:17" x14ac:dyDescent="0.35">
      <c r="A31" s="7">
        <v>31</v>
      </c>
      <c r="B31" s="7">
        <v>0</v>
      </c>
      <c r="C31" s="7">
        <v>36.299999999999997</v>
      </c>
      <c r="D31" s="7">
        <v>2</v>
      </c>
      <c r="E31" s="7">
        <v>1</v>
      </c>
      <c r="F31" s="7">
        <v>1</v>
      </c>
      <c r="G31" s="7">
        <v>0</v>
      </c>
      <c r="H31" s="7">
        <f>IF(Table1[[#This Row],[region]]='12'!$P$14,1,0)</f>
        <v>0</v>
      </c>
      <c r="I31" s="7">
        <f>IF(Table1[[#This Row],[region]]='12'!$P$15,1,0)</f>
        <v>0</v>
      </c>
      <c r="J31" s="7">
        <v>38711</v>
      </c>
      <c r="K31" s="7">
        <f t="shared" si="0"/>
        <v>32044.901000079219</v>
      </c>
    </row>
    <row r="32" spans="1:17" x14ac:dyDescent="0.35">
      <c r="A32" s="7">
        <v>22</v>
      </c>
      <c r="B32" s="7">
        <v>0</v>
      </c>
      <c r="C32" s="7">
        <v>35.6</v>
      </c>
      <c r="D32" s="7">
        <v>0</v>
      </c>
      <c r="E32" s="7">
        <v>1</v>
      </c>
      <c r="F32" s="7">
        <v>1</v>
      </c>
      <c r="G32" s="7">
        <v>0</v>
      </c>
      <c r="H32" s="7">
        <f>IF(Table1[[#This Row],[region]]='12'!$P$14,1,0)</f>
        <v>0</v>
      </c>
      <c r="I32" s="7">
        <f>IF(Table1[[#This Row],[region]]='12'!$P$15,1,0)</f>
        <v>0</v>
      </c>
      <c r="J32" s="7">
        <v>35585.576000000001</v>
      </c>
      <c r="K32" s="7">
        <f t="shared" si="0"/>
        <v>28544.757319417236</v>
      </c>
    </row>
    <row r="33" spans="1:11" x14ac:dyDescent="0.35">
      <c r="A33" s="7">
        <v>18</v>
      </c>
      <c r="B33" s="7">
        <v>1</v>
      </c>
      <c r="C33" s="7">
        <v>26.315000000000001</v>
      </c>
      <c r="D33" s="7">
        <v>0</v>
      </c>
      <c r="E33" s="7">
        <v>0</v>
      </c>
      <c r="F33" s="7">
        <v>0</v>
      </c>
      <c r="G33" s="7">
        <v>0</v>
      </c>
      <c r="H33" s="7">
        <f>IF(Table1[[#This Row],[region]]='12'!$P$14,1,0)</f>
        <v>0</v>
      </c>
      <c r="I33" s="7">
        <f>IF(Table1[[#This Row],[region]]='12'!$P$15,1,0)</f>
        <v>1</v>
      </c>
      <c r="J33" s="7">
        <v>2198.1898500000002</v>
      </c>
      <c r="K33" s="7">
        <f t="shared" si="0"/>
        <v>1610.751501274307</v>
      </c>
    </row>
    <row r="34" spans="1:11" x14ac:dyDescent="0.35">
      <c r="A34" s="7">
        <v>19</v>
      </c>
      <c r="B34" s="7">
        <v>1</v>
      </c>
      <c r="C34" s="7">
        <v>28.6</v>
      </c>
      <c r="D34" s="7">
        <v>5</v>
      </c>
      <c r="E34" s="7">
        <v>0</v>
      </c>
      <c r="F34" s="7">
        <v>1</v>
      </c>
      <c r="G34" s="7">
        <v>0</v>
      </c>
      <c r="H34" s="7">
        <f>IF(Table1[[#This Row],[region]]='12'!$P$14,1,0)</f>
        <v>0</v>
      </c>
      <c r="I34" s="7">
        <f>IF(Table1[[#This Row],[region]]='12'!$P$15,1,0)</f>
        <v>0</v>
      </c>
      <c r="J34" s="7">
        <v>4687.7969999999996</v>
      </c>
      <c r="K34" s="7">
        <f t="shared" si="0"/>
        <v>4060.1166297572604</v>
      </c>
    </row>
    <row r="35" spans="1:11" x14ac:dyDescent="0.35">
      <c r="A35" s="7">
        <v>63</v>
      </c>
      <c r="B35" s="7">
        <v>0</v>
      </c>
      <c r="C35" s="7">
        <v>28.31</v>
      </c>
      <c r="D35" s="7">
        <v>0</v>
      </c>
      <c r="E35" s="7">
        <v>0</v>
      </c>
      <c r="F35" s="7">
        <v>0</v>
      </c>
      <c r="G35" s="7">
        <v>0</v>
      </c>
      <c r="H35" s="7">
        <f>IF(Table1[[#This Row],[region]]='12'!$P$14,1,0)</f>
        <v>1</v>
      </c>
      <c r="I35" s="7">
        <f>IF(Table1[[#This Row],[region]]='12'!$P$15,1,0)</f>
        <v>0</v>
      </c>
      <c r="J35" s="7">
        <v>13770.097900000001</v>
      </c>
      <c r="K35" s="7">
        <f t="shared" si="0"/>
        <v>13361.700046588841</v>
      </c>
    </row>
    <row r="36" spans="1:11" x14ac:dyDescent="0.35">
      <c r="A36" s="7">
        <v>28</v>
      </c>
      <c r="B36" s="7">
        <v>0</v>
      </c>
      <c r="C36" s="7">
        <v>36.4</v>
      </c>
      <c r="D36" s="7">
        <v>1</v>
      </c>
      <c r="E36" s="7">
        <v>1</v>
      </c>
      <c r="F36" s="7">
        <v>1</v>
      </c>
      <c r="G36" s="7">
        <v>0</v>
      </c>
      <c r="H36" s="7">
        <f>IF(Table1[[#This Row],[region]]='12'!$P$14,1,0)</f>
        <v>0</v>
      </c>
      <c r="I36" s="7">
        <f>IF(Table1[[#This Row],[region]]='12'!$P$15,1,0)</f>
        <v>0</v>
      </c>
      <c r="J36" s="7">
        <v>51194.559139999998</v>
      </c>
      <c r="K36" s="7">
        <f t="shared" si="0"/>
        <v>30832.750742679127</v>
      </c>
    </row>
    <row r="37" spans="1:11" x14ac:dyDescent="0.35">
      <c r="A37" s="7">
        <v>19</v>
      </c>
      <c r="B37" s="7">
        <v>0</v>
      </c>
      <c r="C37" s="7">
        <v>20.425000000000001</v>
      </c>
      <c r="D37" s="7">
        <v>0</v>
      </c>
      <c r="E37" s="7">
        <v>0</v>
      </c>
      <c r="F37" s="7">
        <v>0</v>
      </c>
      <c r="G37" s="7">
        <v>0</v>
      </c>
      <c r="H37" s="7">
        <f>IF(Table1[[#This Row],[region]]='12'!$P$14,1,0)</f>
        <v>1</v>
      </c>
      <c r="I37" s="7">
        <f>IF(Table1[[#This Row],[region]]='12'!$P$15,1,0)</f>
        <v>0</v>
      </c>
      <c r="J37" s="7">
        <v>1625.4337499999999</v>
      </c>
      <c r="K37" s="7">
        <f t="shared" si="0"/>
        <v>-614.51984677594191</v>
      </c>
    </row>
    <row r="38" spans="1:11" x14ac:dyDescent="0.35">
      <c r="A38" s="7">
        <v>62</v>
      </c>
      <c r="B38" s="7">
        <v>1</v>
      </c>
      <c r="C38" s="7">
        <v>32.965000000000003</v>
      </c>
      <c r="D38" s="7">
        <v>3</v>
      </c>
      <c r="E38" s="7">
        <v>0</v>
      </c>
      <c r="F38" s="7">
        <v>0</v>
      </c>
      <c r="G38" s="7">
        <v>0</v>
      </c>
      <c r="H38" s="7">
        <f>IF(Table1[[#This Row],[region]]='12'!$P$14,1,0)</f>
        <v>1</v>
      </c>
      <c r="I38" s="7">
        <f>IF(Table1[[#This Row],[region]]='12'!$P$15,1,0)</f>
        <v>0</v>
      </c>
      <c r="J38" s="7">
        <v>15612.19335</v>
      </c>
      <c r="K38" s="7">
        <f t="shared" si="0"/>
        <v>16241.60521545246</v>
      </c>
    </row>
    <row r="39" spans="1:11" x14ac:dyDescent="0.35">
      <c r="A39" s="7">
        <v>26</v>
      </c>
      <c r="B39" s="7">
        <v>0</v>
      </c>
      <c r="C39" s="7">
        <v>20.8</v>
      </c>
      <c r="D39" s="7">
        <v>0</v>
      </c>
      <c r="E39" s="7">
        <v>0</v>
      </c>
      <c r="F39" s="7">
        <v>1</v>
      </c>
      <c r="G39" s="7">
        <v>0</v>
      </c>
      <c r="H39" s="7">
        <f>IF(Table1[[#This Row],[region]]='12'!$P$14,1,0)</f>
        <v>0</v>
      </c>
      <c r="I39" s="7">
        <f>IF(Table1[[#This Row],[region]]='12'!$P$15,1,0)</f>
        <v>0</v>
      </c>
      <c r="J39" s="7">
        <v>2302.3000000000002</v>
      </c>
      <c r="K39" s="7">
        <f t="shared" si="0"/>
        <v>703.58507421337208</v>
      </c>
    </row>
    <row r="40" spans="1:11" x14ac:dyDescent="0.35">
      <c r="A40" s="7">
        <v>35</v>
      </c>
      <c r="B40" s="7">
        <v>0</v>
      </c>
      <c r="C40" s="7">
        <v>36.67</v>
      </c>
      <c r="D40" s="7">
        <v>1</v>
      </c>
      <c r="E40" s="7">
        <v>1</v>
      </c>
      <c r="F40" s="7">
        <v>0</v>
      </c>
      <c r="G40" s="7">
        <v>0</v>
      </c>
      <c r="H40" s="7">
        <f>IF(Table1[[#This Row],[region]]='12'!$P$14,1,0)</f>
        <v>0</v>
      </c>
      <c r="I40" s="7">
        <f>IF(Table1[[#This Row],[region]]='12'!$P$15,1,0)</f>
        <v>1</v>
      </c>
      <c r="J40" s="7">
        <v>39774.276299999998</v>
      </c>
      <c r="K40" s="7">
        <f t="shared" si="0"/>
        <v>33682.37843421632</v>
      </c>
    </row>
    <row r="41" spans="1:11" x14ac:dyDescent="0.35">
      <c r="A41" s="7">
        <v>60</v>
      </c>
      <c r="B41" s="7">
        <v>0</v>
      </c>
      <c r="C41" s="7">
        <v>39.9</v>
      </c>
      <c r="D41" s="7">
        <v>0</v>
      </c>
      <c r="E41" s="7">
        <v>1</v>
      </c>
      <c r="F41" s="7">
        <v>1</v>
      </c>
      <c r="G41" s="7">
        <v>0</v>
      </c>
      <c r="H41" s="7">
        <f>IF(Table1[[#This Row],[region]]='12'!$P$14,1,0)</f>
        <v>0</v>
      </c>
      <c r="I41" s="7">
        <f>IF(Table1[[#This Row],[region]]='12'!$P$15,1,0)</f>
        <v>0</v>
      </c>
      <c r="J41" s="7">
        <v>48173.360999999997</v>
      </c>
      <c r="K41" s="7">
        <f t="shared" si="0"/>
        <v>39763.830566363067</v>
      </c>
    </row>
    <row r="42" spans="1:11" x14ac:dyDescent="0.35">
      <c r="A42" s="7">
        <v>24</v>
      </c>
      <c r="B42" s="7">
        <v>1</v>
      </c>
      <c r="C42" s="7">
        <v>26.6</v>
      </c>
      <c r="D42" s="7">
        <v>0</v>
      </c>
      <c r="E42" s="7">
        <v>0</v>
      </c>
      <c r="F42" s="7">
        <v>0</v>
      </c>
      <c r="G42" s="7">
        <v>0</v>
      </c>
      <c r="H42" s="7">
        <f>IF(Table1[[#This Row],[region]]='12'!$P$14,1,0)</f>
        <v>0</v>
      </c>
      <c r="I42" s="7">
        <f>IF(Table1[[#This Row],[region]]='12'!$P$15,1,0)</f>
        <v>1</v>
      </c>
      <c r="J42" s="7">
        <v>3046.0619999999999</v>
      </c>
      <c r="K42" s="7">
        <f t="shared" si="0"/>
        <v>3248.5597507774846</v>
      </c>
    </row>
    <row r="43" spans="1:11" x14ac:dyDescent="0.35">
      <c r="A43" s="7">
        <v>31</v>
      </c>
      <c r="B43" s="7">
        <v>1</v>
      </c>
      <c r="C43" s="7">
        <v>36.630000000000003</v>
      </c>
      <c r="D43" s="7">
        <v>2</v>
      </c>
      <c r="E43" s="7">
        <v>0</v>
      </c>
      <c r="F43" s="7">
        <v>0</v>
      </c>
      <c r="G43" s="7">
        <v>1</v>
      </c>
      <c r="H43" s="7">
        <f>IF(Table1[[#This Row],[region]]='12'!$P$14,1,0)</f>
        <v>0</v>
      </c>
      <c r="I43" s="7">
        <f>IF(Table1[[#This Row],[region]]='12'!$P$15,1,0)</f>
        <v>0</v>
      </c>
      <c r="J43" s="7">
        <v>4949.7587000000003</v>
      </c>
      <c r="K43" s="7">
        <f t="shared" si="0"/>
        <v>8364.643599166091</v>
      </c>
    </row>
    <row r="44" spans="1:11" x14ac:dyDescent="0.35">
      <c r="A44" s="7">
        <v>41</v>
      </c>
      <c r="B44" s="7">
        <v>0</v>
      </c>
      <c r="C44" s="7">
        <v>21.78</v>
      </c>
      <c r="D44" s="7">
        <v>1</v>
      </c>
      <c r="E44" s="7">
        <v>0</v>
      </c>
      <c r="F44" s="7">
        <v>0</v>
      </c>
      <c r="G44" s="7">
        <v>1</v>
      </c>
      <c r="H44" s="7">
        <f>IF(Table1[[#This Row],[region]]='12'!$P$14,1,0)</f>
        <v>0</v>
      </c>
      <c r="I44" s="7">
        <f>IF(Table1[[#This Row],[region]]='12'!$P$15,1,0)</f>
        <v>0</v>
      </c>
      <c r="J44" s="7">
        <v>6272.4772000000003</v>
      </c>
      <c r="K44" s="7">
        <f t="shared" si="0"/>
        <v>5289.3694338743544</v>
      </c>
    </row>
    <row r="45" spans="1:11" x14ac:dyDescent="0.35">
      <c r="A45" s="7">
        <v>37</v>
      </c>
      <c r="B45" s="7">
        <v>1</v>
      </c>
      <c r="C45" s="7">
        <v>30.8</v>
      </c>
      <c r="D45" s="7">
        <v>2</v>
      </c>
      <c r="E45" s="7">
        <v>0</v>
      </c>
      <c r="F45" s="7">
        <v>0</v>
      </c>
      <c r="G45" s="7">
        <v>1</v>
      </c>
      <c r="H45" s="7">
        <f>IF(Table1[[#This Row],[region]]='12'!$P$14,1,0)</f>
        <v>0</v>
      </c>
      <c r="I45" s="7">
        <f>IF(Table1[[#This Row],[region]]='12'!$P$15,1,0)</f>
        <v>0</v>
      </c>
      <c r="J45" s="7">
        <v>6313.759</v>
      </c>
      <c r="K45" s="7">
        <f t="shared" si="0"/>
        <v>7928.2838798389803</v>
      </c>
    </row>
    <row r="46" spans="1:11" x14ac:dyDescent="0.35">
      <c r="A46" s="7">
        <v>38</v>
      </c>
      <c r="B46" s="7">
        <v>0</v>
      </c>
      <c r="C46" s="7">
        <v>37.049999999999997</v>
      </c>
      <c r="D46" s="7">
        <v>1</v>
      </c>
      <c r="E46" s="7">
        <v>0</v>
      </c>
      <c r="F46" s="7">
        <v>0</v>
      </c>
      <c r="G46" s="7">
        <v>0</v>
      </c>
      <c r="H46" s="7">
        <f>IF(Table1[[#This Row],[region]]='12'!$P$14,1,0)</f>
        <v>0</v>
      </c>
      <c r="I46" s="7">
        <f>IF(Table1[[#This Row],[region]]='12'!$P$15,1,0)</f>
        <v>1</v>
      </c>
      <c r="J46" s="7">
        <v>6079.6715000000004</v>
      </c>
      <c r="K46" s="7">
        <f t="shared" si="0"/>
        <v>10733.306462287659</v>
      </c>
    </row>
    <row r="47" spans="1:11" x14ac:dyDescent="0.35">
      <c r="A47" s="7">
        <v>55</v>
      </c>
      <c r="B47" s="7">
        <v>0</v>
      </c>
      <c r="C47" s="7">
        <v>37.299999999999997</v>
      </c>
      <c r="D47" s="7">
        <v>0</v>
      </c>
      <c r="E47" s="7">
        <v>0</v>
      </c>
      <c r="F47" s="7">
        <v>1</v>
      </c>
      <c r="G47" s="7">
        <v>0</v>
      </c>
      <c r="H47" s="7">
        <f>IF(Table1[[#This Row],[region]]='12'!$P$14,1,0)</f>
        <v>0</v>
      </c>
      <c r="I47" s="7">
        <f>IF(Table1[[#This Row],[region]]='12'!$P$15,1,0)</f>
        <v>0</v>
      </c>
      <c r="J47" s="7">
        <v>20630.283510000001</v>
      </c>
      <c r="K47" s="7">
        <f t="shared" si="0"/>
        <v>13749.111282375323</v>
      </c>
    </row>
    <row r="48" spans="1:11" x14ac:dyDescent="0.35">
      <c r="A48" s="7">
        <v>18</v>
      </c>
      <c r="B48" s="7">
        <v>1</v>
      </c>
      <c r="C48" s="7">
        <v>38.664999999999999</v>
      </c>
      <c r="D48" s="7">
        <v>2</v>
      </c>
      <c r="E48" s="7">
        <v>0</v>
      </c>
      <c r="F48" s="7">
        <v>0</v>
      </c>
      <c r="G48" s="7">
        <v>0</v>
      </c>
      <c r="H48" s="7">
        <f>IF(Table1[[#This Row],[region]]='12'!$P$14,1,0)</f>
        <v>0</v>
      </c>
      <c r="I48" s="7">
        <f>IF(Table1[[#This Row],[region]]='12'!$P$15,1,0)</f>
        <v>1</v>
      </c>
      <c r="J48" s="7">
        <v>3393.35635</v>
      </c>
      <c r="K48" s="7">
        <f t="shared" si="0"/>
        <v>6750.7917436664457</v>
      </c>
    </row>
    <row r="49" spans="1:11" x14ac:dyDescent="0.35">
      <c r="A49" s="7">
        <v>28</v>
      </c>
      <c r="B49" s="7">
        <v>1</v>
      </c>
      <c r="C49" s="7">
        <v>34.770000000000003</v>
      </c>
      <c r="D49" s="7">
        <v>0</v>
      </c>
      <c r="E49" s="7">
        <v>0</v>
      </c>
      <c r="F49" s="7">
        <v>0</v>
      </c>
      <c r="G49" s="7">
        <v>0</v>
      </c>
      <c r="H49" s="7">
        <f>IF(Table1[[#This Row],[region]]='12'!$P$14,1,0)</f>
        <v>1</v>
      </c>
      <c r="I49" s="7">
        <f>IF(Table1[[#This Row],[region]]='12'!$P$15,1,0)</f>
        <v>0</v>
      </c>
      <c r="J49" s="7">
        <v>3556.9223000000002</v>
      </c>
      <c r="K49" s="7">
        <f t="shared" si="0"/>
        <v>6694.2317775027977</v>
      </c>
    </row>
    <row r="50" spans="1:11" x14ac:dyDescent="0.35">
      <c r="A50" s="7">
        <v>60</v>
      </c>
      <c r="B50" s="7">
        <v>1</v>
      </c>
      <c r="C50" s="7">
        <v>24.53</v>
      </c>
      <c r="D50" s="7">
        <v>0</v>
      </c>
      <c r="E50" s="7">
        <v>0</v>
      </c>
      <c r="F50" s="7">
        <v>0</v>
      </c>
      <c r="G50" s="7">
        <v>1</v>
      </c>
      <c r="H50" s="7">
        <f>IF(Table1[[#This Row],[region]]='12'!$P$14,1,0)</f>
        <v>0</v>
      </c>
      <c r="I50" s="7">
        <f>IF(Table1[[#This Row],[region]]='12'!$P$15,1,0)</f>
        <v>0</v>
      </c>
      <c r="J50" s="7">
        <v>12629.896699999999</v>
      </c>
      <c r="K50" s="7">
        <f t="shared" si="0"/>
        <v>10758.235943759752</v>
      </c>
    </row>
    <row r="51" spans="1:11" x14ac:dyDescent="0.35">
      <c r="A51" s="7">
        <v>36</v>
      </c>
      <c r="B51" s="7">
        <v>0</v>
      </c>
      <c r="C51" s="7">
        <v>35.200000000000003</v>
      </c>
      <c r="D51" s="7">
        <v>1</v>
      </c>
      <c r="E51" s="7">
        <v>1</v>
      </c>
      <c r="F51" s="7">
        <v>0</v>
      </c>
      <c r="G51" s="7">
        <v>1</v>
      </c>
      <c r="H51" s="7">
        <f>IF(Table1[[#This Row],[region]]='12'!$P$14,1,0)</f>
        <v>0</v>
      </c>
      <c r="I51" s="7">
        <f>IF(Table1[[#This Row],[region]]='12'!$P$15,1,0)</f>
        <v>0</v>
      </c>
      <c r="J51" s="7">
        <v>38709.175999999999</v>
      </c>
      <c r="K51" s="7">
        <f t="shared" si="0"/>
        <v>32405.598360557909</v>
      </c>
    </row>
    <row r="52" spans="1:11" x14ac:dyDescent="0.35">
      <c r="A52" s="7">
        <v>18</v>
      </c>
      <c r="B52" s="7">
        <v>1</v>
      </c>
      <c r="C52" s="7">
        <v>35.625</v>
      </c>
      <c r="D52" s="7">
        <v>0</v>
      </c>
      <c r="E52" s="7">
        <v>0</v>
      </c>
      <c r="F52" s="7">
        <v>0</v>
      </c>
      <c r="G52" s="7">
        <v>0</v>
      </c>
      <c r="H52" s="7">
        <f>IF(Table1[[#This Row],[region]]='12'!$P$14,1,0)</f>
        <v>0</v>
      </c>
      <c r="I52" s="7">
        <f>IF(Table1[[#This Row],[region]]='12'!$P$15,1,0)</f>
        <v>1</v>
      </c>
      <c r="J52" s="7">
        <v>2211.1307499999998</v>
      </c>
      <c r="K52" s="7">
        <f t="shared" si="0"/>
        <v>4768.6425543912273</v>
      </c>
    </row>
    <row r="53" spans="1:11" x14ac:dyDescent="0.35">
      <c r="A53" s="7">
        <v>21</v>
      </c>
      <c r="B53" s="7">
        <v>1</v>
      </c>
      <c r="C53" s="7">
        <v>33.630000000000003</v>
      </c>
      <c r="D53" s="7">
        <v>2</v>
      </c>
      <c r="E53" s="7">
        <v>0</v>
      </c>
      <c r="F53" s="7">
        <v>0</v>
      </c>
      <c r="G53" s="7">
        <v>0</v>
      </c>
      <c r="H53" s="7">
        <f>IF(Table1[[#This Row],[region]]='12'!$P$14,1,0)</f>
        <v>1</v>
      </c>
      <c r="I53" s="7">
        <f>IF(Table1[[#This Row],[region]]='12'!$P$15,1,0)</f>
        <v>0</v>
      </c>
      <c r="J53" s="7">
        <v>3579.8287</v>
      </c>
      <c r="K53" s="7">
        <f t="shared" si="0"/>
        <v>5460.5578629232696</v>
      </c>
    </row>
    <row r="54" spans="1:11" x14ac:dyDescent="0.35">
      <c r="A54" s="7">
        <v>48</v>
      </c>
      <c r="B54" s="7">
        <v>0</v>
      </c>
      <c r="C54" s="7">
        <v>28</v>
      </c>
      <c r="D54" s="7">
        <v>1</v>
      </c>
      <c r="E54" s="7">
        <v>1</v>
      </c>
      <c r="F54" s="7">
        <v>1</v>
      </c>
      <c r="G54" s="7">
        <v>0</v>
      </c>
      <c r="H54" s="7">
        <f>IF(Table1[[#This Row],[region]]='12'!$P$14,1,0)</f>
        <v>0</v>
      </c>
      <c r="I54" s="7">
        <f>IF(Table1[[#This Row],[region]]='12'!$P$15,1,0)</f>
        <v>0</v>
      </c>
      <c r="J54" s="7">
        <v>23568.272000000001</v>
      </c>
      <c r="K54" s="7">
        <f t="shared" si="0"/>
        <v>33120.652783095029</v>
      </c>
    </row>
    <row r="55" spans="1:11" x14ac:dyDescent="0.35">
      <c r="A55" s="7">
        <v>36</v>
      </c>
      <c r="B55" s="7">
        <v>0</v>
      </c>
      <c r="C55" s="7">
        <v>34.43</v>
      </c>
      <c r="D55" s="7">
        <v>0</v>
      </c>
      <c r="E55" s="7">
        <v>1</v>
      </c>
      <c r="F55" s="7">
        <v>0</v>
      </c>
      <c r="G55" s="7">
        <v>1</v>
      </c>
      <c r="H55" s="7">
        <f>IF(Table1[[#This Row],[region]]='12'!$P$14,1,0)</f>
        <v>0</v>
      </c>
      <c r="I55" s="7">
        <f>IF(Table1[[#This Row],[region]]='12'!$P$15,1,0)</f>
        <v>0</v>
      </c>
      <c r="J55" s="7">
        <v>37742.575700000001</v>
      </c>
      <c r="K55" s="7">
        <f t="shared" si="0"/>
        <v>31668.918856128428</v>
      </c>
    </row>
    <row r="56" spans="1:11" x14ac:dyDescent="0.35">
      <c r="A56" s="7">
        <v>40</v>
      </c>
      <c r="B56" s="7">
        <v>1</v>
      </c>
      <c r="C56" s="7">
        <v>28.69</v>
      </c>
      <c r="D56" s="7">
        <v>3</v>
      </c>
      <c r="E56" s="7">
        <v>0</v>
      </c>
      <c r="F56" s="7">
        <v>0</v>
      </c>
      <c r="G56" s="7">
        <v>0</v>
      </c>
      <c r="H56" s="7">
        <f>IF(Table1[[#This Row],[region]]='12'!$P$14,1,0)</f>
        <v>1</v>
      </c>
      <c r="I56" s="7">
        <f>IF(Table1[[#This Row],[region]]='12'!$P$15,1,0)</f>
        <v>0</v>
      </c>
      <c r="J56" s="7">
        <v>8059.6791000000003</v>
      </c>
      <c r="K56" s="7">
        <f t="shared" si="0"/>
        <v>9140.713445444464</v>
      </c>
    </row>
    <row r="57" spans="1:11" x14ac:dyDescent="0.35">
      <c r="A57" s="7">
        <v>58</v>
      </c>
      <c r="B57" s="7">
        <v>0</v>
      </c>
      <c r="C57" s="7">
        <v>36.954999999999998</v>
      </c>
      <c r="D57" s="7">
        <v>2</v>
      </c>
      <c r="E57" s="7">
        <v>1</v>
      </c>
      <c r="F57" s="7">
        <v>0</v>
      </c>
      <c r="G57" s="7">
        <v>0</v>
      </c>
      <c r="H57" s="7">
        <f>IF(Table1[[#This Row],[region]]='12'!$P$14,1,0)</f>
        <v>1</v>
      </c>
      <c r="I57" s="7">
        <f>IF(Table1[[#This Row],[region]]='12'!$P$15,1,0)</f>
        <v>0</v>
      </c>
      <c r="J57" s="7">
        <v>47496.494449999998</v>
      </c>
      <c r="K57" s="7">
        <f t="shared" si="0"/>
        <v>39809.2813225789</v>
      </c>
    </row>
    <row r="58" spans="1:11" x14ac:dyDescent="0.35">
      <c r="A58" s="7">
        <v>58</v>
      </c>
      <c r="B58" s="7">
        <v>1</v>
      </c>
      <c r="C58" s="7">
        <v>31.824999999999999</v>
      </c>
      <c r="D58" s="7">
        <v>2</v>
      </c>
      <c r="E58" s="7">
        <v>0</v>
      </c>
      <c r="F58" s="7">
        <v>0</v>
      </c>
      <c r="G58" s="7">
        <v>0</v>
      </c>
      <c r="H58" s="7">
        <f>IF(Table1[[#This Row],[region]]='12'!$P$14,1,0)</f>
        <v>0</v>
      </c>
      <c r="I58" s="7">
        <f>IF(Table1[[#This Row],[region]]='12'!$P$15,1,0)</f>
        <v>1</v>
      </c>
      <c r="J58" s="7">
        <v>13607.36875</v>
      </c>
      <c r="K58" s="7">
        <f t="shared" si="0"/>
        <v>14704.962622462219</v>
      </c>
    </row>
    <row r="59" spans="1:11" x14ac:dyDescent="0.35">
      <c r="A59" s="7">
        <v>18</v>
      </c>
      <c r="B59" s="7">
        <v>0</v>
      </c>
      <c r="C59" s="7">
        <v>31.68</v>
      </c>
      <c r="D59" s="7">
        <v>2</v>
      </c>
      <c r="E59" s="7">
        <v>1</v>
      </c>
      <c r="F59" s="7">
        <v>0</v>
      </c>
      <c r="G59" s="7">
        <v>1</v>
      </c>
      <c r="H59" s="7">
        <f>IF(Table1[[#This Row],[region]]='12'!$P$14,1,0)</f>
        <v>0</v>
      </c>
      <c r="I59" s="7">
        <f>IF(Table1[[#This Row],[region]]='12'!$P$15,1,0)</f>
        <v>0</v>
      </c>
      <c r="J59" s="7">
        <v>34303.167200000004</v>
      </c>
      <c r="K59" s="7">
        <f t="shared" si="0"/>
        <v>27063.723603324619</v>
      </c>
    </row>
    <row r="60" spans="1:11" x14ac:dyDescent="0.35">
      <c r="A60" s="7">
        <v>53</v>
      </c>
      <c r="B60" s="7">
        <v>1</v>
      </c>
      <c r="C60" s="7">
        <v>22.88</v>
      </c>
      <c r="D60" s="7">
        <v>1</v>
      </c>
      <c r="E60" s="7">
        <v>1</v>
      </c>
      <c r="F60" s="7">
        <v>0</v>
      </c>
      <c r="G60" s="7">
        <v>1</v>
      </c>
      <c r="H60" s="7">
        <f>IF(Table1[[#This Row],[region]]='12'!$P$14,1,0)</f>
        <v>0</v>
      </c>
      <c r="I60" s="7">
        <f>IF(Table1[[#This Row],[region]]='12'!$P$15,1,0)</f>
        <v>0</v>
      </c>
      <c r="J60" s="7">
        <v>23244.790199999999</v>
      </c>
      <c r="K60" s="7">
        <f t="shared" si="0"/>
        <v>32724.60736460238</v>
      </c>
    </row>
    <row r="61" spans="1:11" x14ac:dyDescent="0.35">
      <c r="A61" s="7">
        <v>34</v>
      </c>
      <c r="B61" s="7">
        <v>1</v>
      </c>
      <c r="C61" s="7">
        <v>37.335000000000001</v>
      </c>
      <c r="D61" s="7">
        <v>2</v>
      </c>
      <c r="E61" s="7">
        <v>0</v>
      </c>
      <c r="F61" s="7">
        <v>0</v>
      </c>
      <c r="G61" s="7">
        <v>0</v>
      </c>
      <c r="H61" s="7">
        <f>IF(Table1[[#This Row],[region]]='12'!$P$14,1,0)</f>
        <v>1</v>
      </c>
      <c r="I61" s="7">
        <f>IF(Table1[[#This Row],[region]]='12'!$P$15,1,0)</f>
        <v>0</v>
      </c>
      <c r="J61" s="7">
        <v>5989.5236500000001</v>
      </c>
      <c r="K61" s="7">
        <f t="shared" si="0"/>
        <v>10056.402191536958</v>
      </c>
    </row>
    <row r="62" spans="1:11" x14ac:dyDescent="0.35">
      <c r="A62" s="7">
        <v>43</v>
      </c>
      <c r="B62" s="7">
        <v>0</v>
      </c>
      <c r="C62" s="7">
        <v>27.36</v>
      </c>
      <c r="D62" s="7">
        <v>3</v>
      </c>
      <c r="E62" s="7">
        <v>0</v>
      </c>
      <c r="F62" s="7">
        <v>0</v>
      </c>
      <c r="G62" s="7">
        <v>0</v>
      </c>
      <c r="H62" s="7">
        <f>IF(Table1[[#This Row],[region]]='12'!$P$14,1,0)</f>
        <v>0</v>
      </c>
      <c r="I62" s="7">
        <f>IF(Table1[[#This Row],[region]]='12'!$P$15,1,0)</f>
        <v>1</v>
      </c>
      <c r="J62" s="7">
        <v>8606.2173999999995</v>
      </c>
      <c r="K62" s="7">
        <f t="shared" si="0"/>
        <v>9681.8047497836233</v>
      </c>
    </row>
    <row r="63" spans="1:11" x14ac:dyDescent="0.35">
      <c r="A63" s="7">
        <v>25</v>
      </c>
      <c r="B63" s="7">
        <v>0</v>
      </c>
      <c r="C63" s="7">
        <v>33.659999999999997</v>
      </c>
      <c r="D63" s="7">
        <v>4</v>
      </c>
      <c r="E63" s="7">
        <v>0</v>
      </c>
      <c r="F63" s="7">
        <v>0</v>
      </c>
      <c r="G63" s="7">
        <v>1</v>
      </c>
      <c r="H63" s="7">
        <f>IF(Table1[[#This Row],[region]]='12'!$P$14,1,0)</f>
        <v>0</v>
      </c>
      <c r="I63" s="7">
        <f>IF(Table1[[#This Row],[region]]='12'!$P$15,1,0)</f>
        <v>0</v>
      </c>
      <c r="J63" s="7">
        <v>4504.6624000000002</v>
      </c>
      <c r="K63" s="7">
        <f t="shared" si="0"/>
        <v>6635.7876576209637</v>
      </c>
    </row>
    <row r="64" spans="1:11" x14ac:dyDescent="0.35">
      <c r="A64" s="7">
        <v>64</v>
      </c>
      <c r="B64" s="7">
        <v>0</v>
      </c>
      <c r="C64" s="7">
        <v>24.7</v>
      </c>
      <c r="D64" s="7">
        <v>1</v>
      </c>
      <c r="E64" s="7">
        <v>0</v>
      </c>
      <c r="F64" s="7">
        <v>0</v>
      </c>
      <c r="G64" s="7">
        <v>0</v>
      </c>
      <c r="H64" s="7">
        <f>IF(Table1[[#This Row],[region]]='12'!$P$14,1,0)</f>
        <v>1</v>
      </c>
      <c r="I64" s="7">
        <f>IF(Table1[[#This Row],[region]]='12'!$P$15,1,0)</f>
        <v>0</v>
      </c>
      <c r="J64" s="7">
        <v>30166.618170000002</v>
      </c>
      <c r="K64" s="7">
        <f t="shared" si="0"/>
        <v>12869.568576740188</v>
      </c>
    </row>
    <row r="65" spans="1:11" x14ac:dyDescent="0.35">
      <c r="A65" s="7">
        <v>28</v>
      </c>
      <c r="B65" s="7">
        <v>1</v>
      </c>
      <c r="C65" s="7">
        <v>25.934999999999999</v>
      </c>
      <c r="D65" s="7">
        <v>1</v>
      </c>
      <c r="E65" s="7">
        <v>0</v>
      </c>
      <c r="F65" s="7">
        <v>0</v>
      </c>
      <c r="G65" s="7">
        <v>0</v>
      </c>
      <c r="H65" s="7">
        <f>IF(Table1[[#This Row],[region]]='12'!$P$14,1,0)</f>
        <v>1</v>
      </c>
      <c r="I65" s="7">
        <f>IF(Table1[[#This Row],[region]]='12'!$P$15,1,0)</f>
        <v>0</v>
      </c>
      <c r="J65" s="7">
        <v>4133.6416499999996</v>
      </c>
      <c r="K65" s="7">
        <f t="shared" si="0"/>
        <v>4172.9581600001575</v>
      </c>
    </row>
    <row r="66" spans="1:11" x14ac:dyDescent="0.35">
      <c r="A66" s="7">
        <v>20</v>
      </c>
      <c r="B66" s="7">
        <v>1</v>
      </c>
      <c r="C66" s="7">
        <v>22.42</v>
      </c>
      <c r="D66" s="7">
        <v>0</v>
      </c>
      <c r="E66" s="7">
        <v>1</v>
      </c>
      <c r="F66" s="7">
        <v>0</v>
      </c>
      <c r="G66" s="7">
        <v>0</v>
      </c>
      <c r="H66" s="7">
        <f>IF(Table1[[#This Row],[region]]='12'!$P$14,1,0)</f>
        <v>1</v>
      </c>
      <c r="I66" s="7">
        <f>IF(Table1[[#This Row],[region]]='12'!$P$15,1,0)</f>
        <v>0</v>
      </c>
      <c r="J66" s="7">
        <v>14711.7438</v>
      </c>
      <c r="K66" s="7">
        <f t="shared" si="0"/>
        <v>24298.876347022961</v>
      </c>
    </row>
    <row r="67" spans="1:11" x14ac:dyDescent="0.35">
      <c r="A67" s="7">
        <v>19</v>
      </c>
      <c r="B67" s="7">
        <v>1</v>
      </c>
      <c r="C67" s="7">
        <v>28.9</v>
      </c>
      <c r="D67" s="7">
        <v>0</v>
      </c>
      <c r="E67" s="7">
        <v>0</v>
      </c>
      <c r="F67" s="7">
        <v>1</v>
      </c>
      <c r="G67" s="7">
        <v>0</v>
      </c>
      <c r="H67" s="7">
        <f>IF(Table1[[#This Row],[region]]='12'!$P$14,1,0)</f>
        <v>0</v>
      </c>
      <c r="I67" s="7">
        <f>IF(Table1[[#This Row],[region]]='12'!$P$15,1,0)</f>
        <v>0</v>
      </c>
      <c r="J67" s="7">
        <v>1743.2139999999999</v>
      </c>
      <c r="K67" s="7">
        <f t="shared" ref="K67:K130" si="1">$Q$18+A67*$Q$19+B67*$Q$20+C67*$Q$21+D67*$Q$22+E67*$Q$23+F67*$Q$24+G67*$Q$25+H67*$Q$26+I67*$Q$27</f>
        <v>1784.371940094848</v>
      </c>
    </row>
    <row r="68" spans="1:11" x14ac:dyDescent="0.35">
      <c r="A68" s="7">
        <v>61</v>
      </c>
      <c r="B68" s="7">
        <v>1</v>
      </c>
      <c r="C68" s="7">
        <v>39.1</v>
      </c>
      <c r="D68" s="7">
        <v>2</v>
      </c>
      <c r="E68" s="7">
        <v>0</v>
      </c>
      <c r="F68" s="7">
        <v>1</v>
      </c>
      <c r="G68" s="7">
        <v>0</v>
      </c>
      <c r="H68" s="7">
        <f>IF(Table1[[#This Row],[region]]='12'!$P$14,1,0)</f>
        <v>0</v>
      </c>
      <c r="I68" s="7">
        <f>IF(Table1[[#This Row],[region]]='12'!$P$15,1,0)</f>
        <v>0</v>
      </c>
      <c r="J68" s="7">
        <v>14235.072</v>
      </c>
      <c r="K68" s="7">
        <f t="shared" si="1"/>
        <v>16983.113063792298</v>
      </c>
    </row>
    <row r="69" spans="1:11" x14ac:dyDescent="0.35">
      <c r="A69" s="7">
        <v>40</v>
      </c>
      <c r="B69" s="7">
        <v>0</v>
      </c>
      <c r="C69" s="7">
        <v>26.315000000000001</v>
      </c>
      <c r="D69" s="7">
        <v>1</v>
      </c>
      <c r="E69" s="7">
        <v>0</v>
      </c>
      <c r="F69" s="7">
        <v>0</v>
      </c>
      <c r="G69" s="7">
        <v>0</v>
      </c>
      <c r="H69" s="7">
        <f>IF(Table1[[#This Row],[region]]='12'!$P$14,1,0)</f>
        <v>1</v>
      </c>
      <c r="I69" s="7">
        <f>IF(Table1[[#This Row],[region]]='12'!$P$15,1,0)</f>
        <v>0</v>
      </c>
      <c r="J69" s="7">
        <v>6389.3778499999999</v>
      </c>
      <c r="K69" s="7">
        <f t="shared" si="1"/>
        <v>7252.8135434253454</v>
      </c>
    </row>
    <row r="70" spans="1:11" x14ac:dyDescent="0.35">
      <c r="A70" s="7">
        <v>40</v>
      </c>
      <c r="B70" s="7">
        <v>1</v>
      </c>
      <c r="C70" s="7">
        <v>36.19</v>
      </c>
      <c r="D70" s="7">
        <v>0</v>
      </c>
      <c r="E70" s="7">
        <v>0</v>
      </c>
      <c r="F70" s="7">
        <v>0</v>
      </c>
      <c r="G70" s="7">
        <v>1</v>
      </c>
      <c r="H70" s="7">
        <f>IF(Table1[[#This Row],[region]]='12'!$P$14,1,0)</f>
        <v>0</v>
      </c>
      <c r="I70" s="7">
        <f>IF(Table1[[#This Row],[region]]='12'!$P$15,1,0)</f>
        <v>0</v>
      </c>
      <c r="J70" s="7">
        <v>5920.1040999999996</v>
      </c>
      <c r="K70" s="7">
        <f t="shared" si="1"/>
        <v>9576.1045621151861</v>
      </c>
    </row>
    <row r="71" spans="1:11" x14ac:dyDescent="0.35">
      <c r="A71" s="7">
        <v>28</v>
      </c>
      <c r="B71" s="7">
        <v>0</v>
      </c>
      <c r="C71" s="7">
        <v>23.98</v>
      </c>
      <c r="D71" s="7">
        <v>3</v>
      </c>
      <c r="E71" s="7">
        <v>1</v>
      </c>
      <c r="F71" s="7">
        <v>0</v>
      </c>
      <c r="G71" s="7">
        <v>1</v>
      </c>
      <c r="H71" s="7">
        <f>IF(Table1[[#This Row],[region]]='12'!$P$14,1,0)</f>
        <v>0</v>
      </c>
      <c r="I71" s="7">
        <f>IF(Table1[[#This Row],[region]]='12'!$P$15,1,0)</f>
        <v>0</v>
      </c>
      <c r="J71" s="7">
        <v>17663.144199999999</v>
      </c>
      <c r="K71" s="7">
        <f t="shared" si="1"/>
        <v>27495.998081043763</v>
      </c>
    </row>
    <row r="72" spans="1:11" x14ac:dyDescent="0.35">
      <c r="A72" s="7">
        <v>27</v>
      </c>
      <c r="B72" s="7">
        <v>1</v>
      </c>
      <c r="C72" s="7">
        <v>24.75</v>
      </c>
      <c r="D72" s="7">
        <v>0</v>
      </c>
      <c r="E72" s="7">
        <v>1</v>
      </c>
      <c r="F72" s="7">
        <v>0</v>
      </c>
      <c r="G72" s="7">
        <v>1</v>
      </c>
      <c r="H72" s="7">
        <f>IF(Table1[[#This Row],[region]]='12'!$P$14,1,0)</f>
        <v>0</v>
      </c>
      <c r="I72" s="7">
        <f>IF(Table1[[#This Row],[region]]='12'!$P$15,1,0)</f>
        <v>0</v>
      </c>
      <c r="J72" s="7">
        <v>16577.779500000001</v>
      </c>
      <c r="K72" s="7">
        <f t="shared" si="1"/>
        <v>26205.13341173447</v>
      </c>
    </row>
    <row r="73" spans="1:11" x14ac:dyDescent="0.35">
      <c r="A73" s="7">
        <v>31</v>
      </c>
      <c r="B73" s="7">
        <v>0</v>
      </c>
      <c r="C73" s="7">
        <v>28.5</v>
      </c>
      <c r="D73" s="7">
        <v>5</v>
      </c>
      <c r="E73" s="7">
        <v>0</v>
      </c>
      <c r="F73" s="7">
        <v>0</v>
      </c>
      <c r="G73" s="7">
        <v>0</v>
      </c>
      <c r="H73" s="7">
        <f>IF(Table1[[#This Row],[region]]='12'!$P$14,1,0)</f>
        <v>0</v>
      </c>
      <c r="I73" s="7">
        <f>IF(Table1[[#This Row],[region]]='12'!$P$15,1,0)</f>
        <v>1</v>
      </c>
      <c r="J73" s="7">
        <v>6799.4579999999996</v>
      </c>
      <c r="K73" s="7">
        <f t="shared" si="1"/>
        <v>7937.2101467500715</v>
      </c>
    </row>
    <row r="74" spans="1:11" x14ac:dyDescent="0.35">
      <c r="A74" s="7">
        <v>53</v>
      </c>
      <c r="B74" s="7">
        <v>1</v>
      </c>
      <c r="C74" s="7">
        <v>28.1</v>
      </c>
      <c r="D74" s="7">
        <v>3</v>
      </c>
      <c r="E74" s="7">
        <v>0</v>
      </c>
      <c r="F74" s="7">
        <v>1</v>
      </c>
      <c r="G74" s="7">
        <v>0</v>
      </c>
      <c r="H74" s="7">
        <f>IF(Table1[[#This Row],[region]]='12'!$P$14,1,0)</f>
        <v>0</v>
      </c>
      <c r="I74" s="7">
        <f>IF(Table1[[#This Row],[region]]='12'!$P$15,1,0)</f>
        <v>0</v>
      </c>
      <c r="J74" s="7">
        <v>11741.726000000001</v>
      </c>
      <c r="K74" s="7">
        <f t="shared" si="1"/>
        <v>11672.634798923404</v>
      </c>
    </row>
    <row r="75" spans="1:11" x14ac:dyDescent="0.35">
      <c r="A75" s="7">
        <v>58</v>
      </c>
      <c r="B75" s="7">
        <v>0</v>
      </c>
      <c r="C75" s="7">
        <v>32.01</v>
      </c>
      <c r="D75" s="7">
        <v>1</v>
      </c>
      <c r="E75" s="7">
        <v>0</v>
      </c>
      <c r="F75" s="7">
        <v>0</v>
      </c>
      <c r="G75" s="7">
        <v>1</v>
      </c>
      <c r="H75" s="7">
        <f>IF(Table1[[#This Row],[region]]='12'!$P$14,1,0)</f>
        <v>0</v>
      </c>
      <c r="I75" s="7">
        <f>IF(Table1[[#This Row],[region]]='12'!$P$15,1,0)</f>
        <v>0</v>
      </c>
      <c r="J75" s="7">
        <v>11946.625899999999</v>
      </c>
      <c r="K75" s="7">
        <f t="shared" si="1"/>
        <v>13125.876457448163</v>
      </c>
    </row>
    <row r="76" spans="1:11" x14ac:dyDescent="0.35">
      <c r="A76" s="7">
        <v>44</v>
      </c>
      <c r="B76" s="7">
        <v>0</v>
      </c>
      <c r="C76" s="7">
        <v>27.4</v>
      </c>
      <c r="D76" s="7">
        <v>2</v>
      </c>
      <c r="E76" s="7">
        <v>0</v>
      </c>
      <c r="F76" s="7">
        <v>1</v>
      </c>
      <c r="G76" s="7">
        <v>0</v>
      </c>
      <c r="H76" s="7">
        <f>IF(Table1[[#This Row],[region]]='12'!$P$14,1,0)</f>
        <v>0</v>
      </c>
      <c r="I76" s="7">
        <f>IF(Table1[[#This Row],[region]]='12'!$P$15,1,0)</f>
        <v>0</v>
      </c>
      <c r="J76" s="7">
        <v>7726.8540000000003</v>
      </c>
      <c r="K76" s="7">
        <f t="shared" si="1"/>
        <v>8516.6773040154421</v>
      </c>
    </row>
    <row r="77" spans="1:11" x14ac:dyDescent="0.35">
      <c r="A77" s="7">
        <v>57</v>
      </c>
      <c r="B77" s="7">
        <v>0</v>
      </c>
      <c r="C77" s="7">
        <v>34.01</v>
      </c>
      <c r="D77" s="7">
        <v>0</v>
      </c>
      <c r="E77" s="7">
        <v>0</v>
      </c>
      <c r="F77" s="7">
        <v>0</v>
      </c>
      <c r="G77" s="7">
        <v>0</v>
      </c>
      <c r="H77" s="7">
        <f>IF(Table1[[#This Row],[region]]='12'!$P$14,1,0)</f>
        <v>1</v>
      </c>
      <c r="I77" s="7">
        <f>IF(Table1[[#This Row],[region]]='12'!$P$15,1,0)</f>
        <v>0</v>
      </c>
      <c r="J77" s="7">
        <v>11356.660900000001</v>
      </c>
      <c r="K77" s="7">
        <f t="shared" si="1"/>
        <v>13753.964616946543</v>
      </c>
    </row>
    <row r="78" spans="1:11" x14ac:dyDescent="0.35">
      <c r="A78" s="7">
        <v>29</v>
      </c>
      <c r="B78" s="7">
        <v>1</v>
      </c>
      <c r="C78" s="7">
        <v>29.59</v>
      </c>
      <c r="D78" s="7">
        <v>1</v>
      </c>
      <c r="E78" s="7">
        <v>0</v>
      </c>
      <c r="F78" s="7">
        <v>0</v>
      </c>
      <c r="G78" s="7">
        <v>1</v>
      </c>
      <c r="H78" s="7">
        <f>IF(Table1[[#This Row],[region]]='12'!$P$14,1,0)</f>
        <v>0</v>
      </c>
      <c r="I78" s="7">
        <f>IF(Table1[[#This Row],[region]]='12'!$P$15,1,0)</f>
        <v>0</v>
      </c>
      <c r="J78" s="7">
        <v>3947.4131000000002</v>
      </c>
      <c r="K78" s="7">
        <f t="shared" si="1"/>
        <v>4987.508435521946</v>
      </c>
    </row>
    <row r="79" spans="1:11" x14ac:dyDescent="0.35">
      <c r="A79" s="7">
        <v>21</v>
      </c>
      <c r="B79" s="7">
        <v>0</v>
      </c>
      <c r="C79" s="7">
        <v>35.53</v>
      </c>
      <c r="D79" s="7">
        <v>0</v>
      </c>
      <c r="E79" s="7">
        <v>0</v>
      </c>
      <c r="F79" s="7">
        <v>0</v>
      </c>
      <c r="G79" s="7">
        <v>1</v>
      </c>
      <c r="H79" s="7">
        <f>IF(Table1[[#This Row],[region]]='12'!$P$14,1,0)</f>
        <v>0</v>
      </c>
      <c r="I79" s="7">
        <f>IF(Table1[[#This Row],[region]]='12'!$P$15,1,0)</f>
        <v>0</v>
      </c>
      <c r="J79" s="7">
        <v>1532.4697000000001</v>
      </c>
      <c r="K79" s="7">
        <f t="shared" si="1"/>
        <v>4340.6518251273146</v>
      </c>
    </row>
    <row r="80" spans="1:11" x14ac:dyDescent="0.35">
      <c r="A80" s="7">
        <v>22</v>
      </c>
      <c r="B80" s="7">
        <v>1</v>
      </c>
      <c r="C80" s="7">
        <v>39.805</v>
      </c>
      <c r="D80" s="7">
        <v>0</v>
      </c>
      <c r="E80" s="7">
        <v>0</v>
      </c>
      <c r="F80" s="7">
        <v>0</v>
      </c>
      <c r="G80" s="7">
        <v>0</v>
      </c>
      <c r="H80" s="7">
        <f>IF(Table1[[#This Row],[region]]='12'!$P$14,1,0)</f>
        <v>0</v>
      </c>
      <c r="I80" s="7">
        <f>IF(Table1[[#This Row],[region]]='12'!$P$15,1,0)</f>
        <v>1</v>
      </c>
      <c r="J80" s="7">
        <v>2755.0209500000001</v>
      </c>
      <c r="K80" s="7">
        <f t="shared" si="1"/>
        <v>7213.8966006339297</v>
      </c>
    </row>
    <row r="81" spans="1:11" x14ac:dyDescent="0.35">
      <c r="A81" s="7">
        <v>41</v>
      </c>
      <c r="B81" s="7">
        <v>1</v>
      </c>
      <c r="C81" s="7">
        <v>32.965000000000003</v>
      </c>
      <c r="D81" s="7">
        <v>0</v>
      </c>
      <c r="E81" s="7">
        <v>0</v>
      </c>
      <c r="F81" s="7">
        <v>0</v>
      </c>
      <c r="G81" s="7">
        <v>0</v>
      </c>
      <c r="H81" s="7">
        <f>IF(Table1[[#This Row],[region]]='12'!$P$14,1,0)</f>
        <v>1</v>
      </c>
      <c r="I81" s="7">
        <f>IF(Table1[[#This Row],[region]]='12'!$P$15,1,0)</f>
        <v>0</v>
      </c>
      <c r="J81" s="7">
        <v>6571.0243499999997</v>
      </c>
      <c r="K81" s="7">
        <f t="shared" si="1"/>
        <v>9421.1201767207567</v>
      </c>
    </row>
    <row r="82" spans="1:11" x14ac:dyDescent="0.35">
      <c r="A82" s="7">
        <v>31</v>
      </c>
      <c r="B82" s="7">
        <v>0</v>
      </c>
      <c r="C82" s="7">
        <v>26.885000000000002</v>
      </c>
      <c r="D82" s="7">
        <v>1</v>
      </c>
      <c r="E82" s="7">
        <v>0</v>
      </c>
      <c r="F82" s="7">
        <v>0</v>
      </c>
      <c r="G82" s="7">
        <v>0</v>
      </c>
      <c r="H82" s="7">
        <f>IF(Table1[[#This Row],[region]]='12'!$P$14,1,0)</f>
        <v>0</v>
      </c>
      <c r="I82" s="7">
        <f>IF(Table1[[#This Row],[region]]='12'!$P$15,1,0)</f>
        <v>1</v>
      </c>
      <c r="J82" s="7">
        <v>4441.2131499999996</v>
      </c>
      <c r="K82" s="7">
        <f t="shared" si="1"/>
        <v>5487.4105385720341</v>
      </c>
    </row>
    <row r="83" spans="1:11" x14ac:dyDescent="0.35">
      <c r="A83" s="7">
        <v>45</v>
      </c>
      <c r="B83" s="7">
        <v>1</v>
      </c>
      <c r="C83" s="7">
        <v>38.284999999999997</v>
      </c>
      <c r="D83" s="7">
        <v>0</v>
      </c>
      <c r="E83" s="7">
        <v>0</v>
      </c>
      <c r="F83" s="7">
        <v>0</v>
      </c>
      <c r="G83" s="7">
        <v>0</v>
      </c>
      <c r="H83" s="7">
        <f>IF(Table1[[#This Row],[region]]='12'!$P$14,1,0)</f>
        <v>0</v>
      </c>
      <c r="I83" s="7">
        <f>IF(Table1[[#This Row],[region]]='12'!$P$15,1,0)</f>
        <v>1</v>
      </c>
      <c r="J83" s="7">
        <v>7935.29115</v>
      </c>
      <c r="K83" s="7">
        <f t="shared" si="1"/>
        <v>12606.018659504456</v>
      </c>
    </row>
    <row r="84" spans="1:11" x14ac:dyDescent="0.35">
      <c r="A84" s="7">
        <v>22</v>
      </c>
      <c r="B84" s="7">
        <v>0</v>
      </c>
      <c r="C84" s="7">
        <v>37.619999999999997</v>
      </c>
      <c r="D84" s="7">
        <v>1</v>
      </c>
      <c r="E84" s="7">
        <v>1</v>
      </c>
      <c r="F84" s="7">
        <v>0</v>
      </c>
      <c r="G84" s="7">
        <v>1</v>
      </c>
      <c r="H84" s="7">
        <f>IF(Table1[[#This Row],[region]]='12'!$P$14,1,0)</f>
        <v>0</v>
      </c>
      <c r="I84" s="7">
        <f>IF(Table1[[#This Row],[region]]='12'!$P$15,1,0)</f>
        <v>0</v>
      </c>
      <c r="J84" s="7">
        <v>37165.163800000002</v>
      </c>
      <c r="K84" s="7">
        <f t="shared" si="1"/>
        <v>29630.45758277327</v>
      </c>
    </row>
    <row r="85" spans="1:11" x14ac:dyDescent="0.35">
      <c r="A85" s="7">
        <v>48</v>
      </c>
      <c r="B85" s="7">
        <v>1</v>
      </c>
      <c r="C85" s="7">
        <v>41.23</v>
      </c>
      <c r="D85" s="7">
        <v>4</v>
      </c>
      <c r="E85" s="7">
        <v>0</v>
      </c>
      <c r="F85" s="7">
        <v>0</v>
      </c>
      <c r="G85" s="7">
        <v>0</v>
      </c>
      <c r="H85" s="7">
        <f>IF(Table1[[#This Row],[region]]='12'!$P$14,1,0)</f>
        <v>1</v>
      </c>
      <c r="I85" s="7">
        <f>IF(Table1[[#This Row],[region]]='12'!$P$15,1,0)</f>
        <v>0</v>
      </c>
      <c r="J85" s="7">
        <v>11033.661700000001</v>
      </c>
      <c r="K85" s="7">
        <f t="shared" si="1"/>
        <v>15924.550719172314</v>
      </c>
    </row>
    <row r="86" spans="1:11" x14ac:dyDescent="0.35">
      <c r="A86" s="7">
        <v>37</v>
      </c>
      <c r="B86" s="7">
        <v>1</v>
      </c>
      <c r="C86" s="7">
        <v>34.799999999999997</v>
      </c>
      <c r="D86" s="7">
        <v>2</v>
      </c>
      <c r="E86" s="7">
        <v>1</v>
      </c>
      <c r="F86" s="7">
        <v>1</v>
      </c>
      <c r="G86" s="7">
        <v>0</v>
      </c>
      <c r="H86" s="7">
        <f>IF(Table1[[#This Row],[region]]='12'!$P$14,1,0)</f>
        <v>0</v>
      </c>
      <c r="I86" s="7">
        <f>IF(Table1[[#This Row],[region]]='12'!$P$15,1,0)</f>
        <v>0</v>
      </c>
      <c r="J86" s="7">
        <v>39836.519</v>
      </c>
      <c r="K86" s="7">
        <f t="shared" si="1"/>
        <v>33208.563294282154</v>
      </c>
    </row>
    <row r="87" spans="1:11" x14ac:dyDescent="0.35">
      <c r="A87" s="7">
        <v>45</v>
      </c>
      <c r="B87" s="7">
        <v>0</v>
      </c>
      <c r="C87" s="7">
        <v>22.895</v>
      </c>
      <c r="D87" s="7">
        <v>2</v>
      </c>
      <c r="E87" s="7">
        <v>1</v>
      </c>
      <c r="F87" s="7">
        <v>0</v>
      </c>
      <c r="G87" s="7">
        <v>0</v>
      </c>
      <c r="H87" s="7">
        <f>IF(Table1[[#This Row],[region]]='12'!$P$14,1,0)</f>
        <v>1</v>
      </c>
      <c r="I87" s="7">
        <f>IF(Table1[[#This Row],[region]]='12'!$P$15,1,0)</f>
        <v>0</v>
      </c>
      <c r="J87" s="7">
        <v>21098.554049999999</v>
      </c>
      <c r="K87" s="7">
        <f t="shared" si="1"/>
        <v>31701.088781824965</v>
      </c>
    </row>
    <row r="88" spans="1:11" x14ac:dyDescent="0.35">
      <c r="A88" s="7">
        <v>57</v>
      </c>
      <c r="B88" s="7">
        <v>1</v>
      </c>
      <c r="C88" s="7">
        <v>31.16</v>
      </c>
      <c r="D88" s="7">
        <v>0</v>
      </c>
      <c r="E88" s="7">
        <v>1</v>
      </c>
      <c r="F88" s="7">
        <v>0</v>
      </c>
      <c r="G88" s="7">
        <v>0</v>
      </c>
      <c r="H88" s="7">
        <f>IF(Table1[[#This Row],[region]]='12'!$P$14,1,0)</f>
        <v>1</v>
      </c>
      <c r="I88" s="7">
        <f>IF(Table1[[#This Row],[region]]='12'!$P$15,1,0)</f>
        <v>0</v>
      </c>
      <c r="J88" s="7">
        <v>43578.939400000003</v>
      </c>
      <c r="K88" s="7">
        <f t="shared" si="1"/>
        <v>36767.112175463575</v>
      </c>
    </row>
    <row r="89" spans="1:11" x14ac:dyDescent="0.35">
      <c r="A89" s="7">
        <v>56</v>
      </c>
      <c r="B89" s="7">
        <v>1</v>
      </c>
      <c r="C89" s="7">
        <v>27.2</v>
      </c>
      <c r="D89" s="7">
        <v>0</v>
      </c>
      <c r="E89" s="7">
        <v>0</v>
      </c>
      <c r="F89" s="7">
        <v>1</v>
      </c>
      <c r="G89" s="7">
        <v>0</v>
      </c>
      <c r="H89" s="7">
        <f>IF(Table1[[#This Row],[region]]='12'!$P$14,1,0)</f>
        <v>0</v>
      </c>
      <c r="I89" s="7">
        <f>IF(Table1[[#This Row],[region]]='12'!$P$15,1,0)</f>
        <v>0</v>
      </c>
      <c r="J89" s="7">
        <v>11073.175999999999</v>
      </c>
      <c r="K89" s="7">
        <f t="shared" si="1"/>
        <v>10711.428112838295</v>
      </c>
    </row>
    <row r="90" spans="1:11" x14ac:dyDescent="0.35">
      <c r="A90" s="7">
        <v>46</v>
      </c>
      <c r="B90" s="7">
        <v>1</v>
      </c>
      <c r="C90" s="7">
        <v>27.74</v>
      </c>
      <c r="D90" s="7">
        <v>0</v>
      </c>
      <c r="E90" s="7">
        <v>0</v>
      </c>
      <c r="F90" s="7">
        <v>0</v>
      </c>
      <c r="G90" s="7">
        <v>0</v>
      </c>
      <c r="H90" s="7">
        <f>IF(Table1[[#This Row],[region]]='12'!$P$14,1,0)</f>
        <v>1</v>
      </c>
      <c r="I90" s="7">
        <f>IF(Table1[[#This Row],[region]]='12'!$P$15,1,0)</f>
        <v>0</v>
      </c>
      <c r="J90" s="7">
        <v>8026.6665999999996</v>
      </c>
      <c r="K90" s="7">
        <f t="shared" si="1"/>
        <v>8933.116144290856</v>
      </c>
    </row>
    <row r="91" spans="1:11" x14ac:dyDescent="0.35">
      <c r="A91" s="7">
        <v>55</v>
      </c>
      <c r="B91" s="7">
        <v>1</v>
      </c>
      <c r="C91" s="7">
        <v>26.98</v>
      </c>
      <c r="D91" s="7">
        <v>0</v>
      </c>
      <c r="E91" s="7">
        <v>0</v>
      </c>
      <c r="F91" s="7">
        <v>0</v>
      </c>
      <c r="G91" s="7">
        <v>0</v>
      </c>
      <c r="H91" s="7">
        <f>IF(Table1[[#This Row],[region]]='12'!$P$14,1,0)</f>
        <v>1</v>
      </c>
      <c r="I91" s="7">
        <f>IF(Table1[[#This Row],[region]]='12'!$P$15,1,0)</f>
        <v>0</v>
      </c>
      <c r="J91" s="7">
        <v>11082.5772</v>
      </c>
      <c r="K91" s="7">
        <f t="shared" si="1"/>
        <v>10987.036292382749</v>
      </c>
    </row>
    <row r="92" spans="1:11" x14ac:dyDescent="0.35">
      <c r="A92" s="7">
        <v>21</v>
      </c>
      <c r="B92" s="7">
        <v>1</v>
      </c>
      <c r="C92" s="7">
        <v>39.49</v>
      </c>
      <c r="D92" s="7">
        <v>0</v>
      </c>
      <c r="E92" s="7">
        <v>0</v>
      </c>
      <c r="F92" s="7">
        <v>0</v>
      </c>
      <c r="G92" s="7">
        <v>1</v>
      </c>
      <c r="H92" s="7">
        <f>IF(Table1[[#This Row],[region]]='12'!$P$14,1,0)</f>
        <v>0</v>
      </c>
      <c r="I92" s="7">
        <f>IF(Table1[[#This Row],[region]]='12'!$P$15,1,0)</f>
        <v>0</v>
      </c>
      <c r="J92" s="7">
        <v>2026.9740999999999</v>
      </c>
      <c r="K92" s="7">
        <f t="shared" si="1"/>
        <v>5815.1722608213495</v>
      </c>
    </row>
    <row r="93" spans="1:11" x14ac:dyDescent="0.35">
      <c r="A93" s="7">
        <v>53</v>
      </c>
      <c r="B93" s="7">
        <v>1</v>
      </c>
      <c r="C93" s="7">
        <v>24.795000000000002</v>
      </c>
      <c r="D93" s="7">
        <v>1</v>
      </c>
      <c r="E93" s="7">
        <v>0</v>
      </c>
      <c r="F93" s="7">
        <v>0</v>
      </c>
      <c r="G93" s="7">
        <v>0</v>
      </c>
      <c r="H93" s="7">
        <f>IF(Table1[[#This Row],[region]]='12'!$P$14,1,0)</f>
        <v>1</v>
      </c>
      <c r="I93" s="7">
        <f>IF(Table1[[#This Row],[region]]='12'!$P$15,1,0)</f>
        <v>0</v>
      </c>
      <c r="J93" s="7">
        <v>10942.13205</v>
      </c>
      <c r="K93" s="7">
        <f t="shared" si="1"/>
        <v>10207.686436317499</v>
      </c>
    </row>
    <row r="94" spans="1:11" x14ac:dyDescent="0.35">
      <c r="A94" s="7">
        <v>59</v>
      </c>
      <c r="B94" s="7">
        <v>0</v>
      </c>
      <c r="C94" s="7">
        <v>29.83</v>
      </c>
      <c r="D94" s="7">
        <v>3</v>
      </c>
      <c r="E94" s="7">
        <v>1</v>
      </c>
      <c r="F94" s="7">
        <v>0</v>
      </c>
      <c r="G94" s="7">
        <v>0</v>
      </c>
      <c r="H94" s="7">
        <f>IF(Table1[[#This Row],[region]]='12'!$P$14,1,0)</f>
        <v>0</v>
      </c>
      <c r="I94" s="7">
        <f>IF(Table1[[#This Row],[region]]='12'!$P$15,1,0)</f>
        <v>1</v>
      </c>
      <c r="J94" s="7">
        <v>30184.936699999998</v>
      </c>
      <c r="K94" s="7">
        <f t="shared" si="1"/>
        <v>38477.848762712783</v>
      </c>
    </row>
    <row r="95" spans="1:11" x14ac:dyDescent="0.35">
      <c r="A95" s="7">
        <v>35</v>
      </c>
      <c r="B95" s="7">
        <v>0</v>
      </c>
      <c r="C95" s="7">
        <v>34.770000000000003</v>
      </c>
      <c r="D95" s="7">
        <v>2</v>
      </c>
      <c r="E95" s="7">
        <v>0</v>
      </c>
      <c r="F95" s="7">
        <v>0</v>
      </c>
      <c r="G95" s="7">
        <v>0</v>
      </c>
      <c r="H95" s="7">
        <f>IF(Table1[[#This Row],[region]]='12'!$P$14,1,0)</f>
        <v>1</v>
      </c>
      <c r="I95" s="7">
        <f>IF(Table1[[#This Row],[region]]='12'!$P$15,1,0)</f>
        <v>0</v>
      </c>
      <c r="J95" s="7">
        <v>5729.0052999999998</v>
      </c>
      <c r="K95" s="7">
        <f t="shared" si="1"/>
        <v>9311.9129761673903</v>
      </c>
    </row>
    <row r="96" spans="1:11" x14ac:dyDescent="0.35">
      <c r="A96" s="7">
        <v>64</v>
      </c>
      <c r="B96" s="7">
        <v>1</v>
      </c>
      <c r="C96" s="7">
        <v>31.3</v>
      </c>
      <c r="D96" s="7">
        <v>2</v>
      </c>
      <c r="E96" s="7">
        <v>1</v>
      </c>
      <c r="F96" s="7">
        <v>1</v>
      </c>
      <c r="G96" s="7">
        <v>0</v>
      </c>
      <c r="H96" s="7">
        <f>IF(Table1[[#This Row],[region]]='12'!$P$14,1,0)</f>
        <v>0</v>
      </c>
      <c r="I96" s="7">
        <f>IF(Table1[[#This Row],[region]]='12'!$P$15,1,0)</f>
        <v>0</v>
      </c>
      <c r="J96" s="7">
        <v>47291.055</v>
      </c>
      <c r="K96" s="7">
        <f t="shared" si="1"/>
        <v>38956.507725152609</v>
      </c>
    </row>
    <row r="97" spans="1:11" x14ac:dyDescent="0.35">
      <c r="A97" s="7">
        <v>28</v>
      </c>
      <c r="B97" s="7">
        <v>1</v>
      </c>
      <c r="C97" s="7">
        <v>37.619999999999997</v>
      </c>
      <c r="D97" s="7">
        <v>1</v>
      </c>
      <c r="E97" s="7">
        <v>0</v>
      </c>
      <c r="F97" s="7">
        <v>0</v>
      </c>
      <c r="G97" s="7">
        <v>1</v>
      </c>
      <c r="H97" s="7">
        <f>IF(Table1[[#This Row],[region]]='12'!$P$14,1,0)</f>
        <v>0</v>
      </c>
      <c r="I97" s="7">
        <f>IF(Table1[[#This Row],[region]]='12'!$P$15,1,0)</f>
        <v>0</v>
      </c>
      <c r="J97" s="7">
        <v>3766.8838000000001</v>
      </c>
      <c r="K97" s="7">
        <f t="shared" si="1"/>
        <v>7454.3755154796445</v>
      </c>
    </row>
    <row r="98" spans="1:11" x14ac:dyDescent="0.35">
      <c r="A98" s="7">
        <v>54</v>
      </c>
      <c r="B98" s="7">
        <v>1</v>
      </c>
      <c r="C98" s="7">
        <v>30.8</v>
      </c>
      <c r="D98" s="7">
        <v>3</v>
      </c>
      <c r="E98" s="7">
        <v>0</v>
      </c>
      <c r="F98" s="7">
        <v>1</v>
      </c>
      <c r="G98" s="7">
        <v>0</v>
      </c>
      <c r="H98" s="7">
        <f>IF(Table1[[#This Row],[region]]='12'!$P$14,1,0)</f>
        <v>0</v>
      </c>
      <c r="I98" s="7">
        <f>IF(Table1[[#This Row],[region]]='12'!$P$15,1,0)</f>
        <v>0</v>
      </c>
      <c r="J98" s="7">
        <v>12105.32</v>
      </c>
      <c r="K98" s="7">
        <f t="shared" si="1"/>
        <v>12845.31347621002</v>
      </c>
    </row>
    <row r="99" spans="1:11" x14ac:dyDescent="0.35">
      <c r="A99" s="7">
        <v>55</v>
      </c>
      <c r="B99" s="7">
        <v>0</v>
      </c>
      <c r="C99" s="7">
        <v>38.28</v>
      </c>
      <c r="D99" s="7">
        <v>0</v>
      </c>
      <c r="E99" s="7">
        <v>0</v>
      </c>
      <c r="F99" s="7">
        <v>0</v>
      </c>
      <c r="G99" s="7">
        <v>1</v>
      </c>
      <c r="H99" s="7">
        <f>IF(Table1[[#This Row],[region]]='12'!$P$14,1,0)</f>
        <v>0</v>
      </c>
      <c r="I99" s="7">
        <f>IF(Table1[[#This Row],[region]]='12'!$P$15,1,0)</f>
        <v>0</v>
      </c>
      <c r="J99" s="7">
        <v>10226.2842</v>
      </c>
      <c r="K99" s="7">
        <f t="shared" si="1"/>
        <v>14006.549808826956</v>
      </c>
    </row>
    <row r="100" spans="1:11" x14ac:dyDescent="0.35">
      <c r="A100" s="7">
        <v>56</v>
      </c>
      <c r="B100" s="7">
        <v>0</v>
      </c>
      <c r="C100" s="7">
        <v>19.95</v>
      </c>
      <c r="D100" s="7">
        <v>0</v>
      </c>
      <c r="E100" s="7">
        <v>1</v>
      </c>
      <c r="F100" s="7">
        <v>0</v>
      </c>
      <c r="G100" s="7">
        <v>0</v>
      </c>
      <c r="H100" s="7">
        <f>IF(Table1[[#This Row],[region]]='12'!$P$14,1,0)</f>
        <v>0</v>
      </c>
      <c r="I100" s="7">
        <f>IF(Table1[[#This Row],[region]]='12'!$P$15,1,0)</f>
        <v>1</v>
      </c>
      <c r="J100" s="7">
        <v>22412.648499999999</v>
      </c>
      <c r="K100" s="7">
        <f t="shared" si="1"/>
        <v>32929.546747978246</v>
      </c>
    </row>
    <row r="101" spans="1:11" x14ac:dyDescent="0.35">
      <c r="A101" s="7">
        <v>38</v>
      </c>
      <c r="B101" s="7">
        <v>0</v>
      </c>
      <c r="C101" s="7">
        <v>19.3</v>
      </c>
      <c r="D101" s="7">
        <v>0</v>
      </c>
      <c r="E101" s="7">
        <v>1</v>
      </c>
      <c r="F101" s="7">
        <v>1</v>
      </c>
      <c r="G101" s="7">
        <v>0</v>
      </c>
      <c r="H101" s="7">
        <f>IF(Table1[[#This Row],[region]]='12'!$P$14,1,0)</f>
        <v>0</v>
      </c>
      <c r="I101" s="7">
        <f>IF(Table1[[#This Row],[region]]='12'!$P$15,1,0)</f>
        <v>0</v>
      </c>
      <c r="J101" s="7">
        <v>15820.699000000001</v>
      </c>
      <c r="K101" s="7">
        <f t="shared" si="1"/>
        <v>27125.60566615811</v>
      </c>
    </row>
    <row r="102" spans="1:11" x14ac:dyDescent="0.35">
      <c r="A102" s="7">
        <v>41</v>
      </c>
      <c r="B102" s="7">
        <v>1</v>
      </c>
      <c r="C102" s="7">
        <v>31.6</v>
      </c>
      <c r="D102" s="7">
        <v>0</v>
      </c>
      <c r="E102" s="7">
        <v>0</v>
      </c>
      <c r="F102" s="7">
        <v>1</v>
      </c>
      <c r="G102" s="7">
        <v>0</v>
      </c>
      <c r="H102" s="7">
        <f>IF(Table1[[#This Row],[region]]='12'!$P$14,1,0)</f>
        <v>0</v>
      </c>
      <c r="I102" s="7">
        <f>IF(Table1[[#This Row],[region]]='12'!$P$15,1,0)</f>
        <v>0</v>
      </c>
      <c r="J102" s="7">
        <v>6186.1270000000004</v>
      </c>
      <c r="K102" s="7">
        <f t="shared" si="1"/>
        <v>8351.0340206657729</v>
      </c>
    </row>
    <row r="103" spans="1:11" x14ac:dyDescent="0.35">
      <c r="A103" s="7">
        <v>30</v>
      </c>
      <c r="B103" s="7">
        <v>0</v>
      </c>
      <c r="C103" s="7">
        <v>25.46</v>
      </c>
      <c r="D103" s="7">
        <v>0</v>
      </c>
      <c r="E103" s="7">
        <v>0</v>
      </c>
      <c r="F103" s="7">
        <v>0</v>
      </c>
      <c r="G103" s="7">
        <v>0</v>
      </c>
      <c r="H103" s="7">
        <f>IF(Table1[[#This Row],[region]]='12'!$P$14,1,0)</f>
        <v>0</v>
      </c>
      <c r="I103" s="7">
        <f>IF(Table1[[#This Row],[region]]='12'!$P$15,1,0)</f>
        <v>1</v>
      </c>
      <c r="J103" s="7">
        <v>3645.0893999999998</v>
      </c>
      <c r="K103" s="7">
        <f t="shared" si="1"/>
        <v>4271.7029694901075</v>
      </c>
    </row>
    <row r="104" spans="1:11" x14ac:dyDescent="0.35">
      <c r="A104" s="7">
        <v>18</v>
      </c>
      <c r="B104" s="7">
        <v>1</v>
      </c>
      <c r="C104" s="7">
        <v>30.114999999999998</v>
      </c>
      <c r="D104" s="7">
        <v>0</v>
      </c>
      <c r="E104" s="7">
        <v>0</v>
      </c>
      <c r="F104" s="7">
        <v>0</v>
      </c>
      <c r="G104" s="7">
        <v>0</v>
      </c>
      <c r="H104" s="7">
        <f>IF(Table1[[#This Row],[region]]='12'!$P$14,1,0)</f>
        <v>0</v>
      </c>
      <c r="I104" s="7">
        <f>IF(Table1[[#This Row],[region]]='12'!$P$15,1,0)</f>
        <v>1</v>
      </c>
      <c r="J104" s="7">
        <v>21344.846699999998</v>
      </c>
      <c r="K104" s="7">
        <f t="shared" si="1"/>
        <v>2899.6866249954974</v>
      </c>
    </row>
    <row r="105" spans="1:11" x14ac:dyDescent="0.35">
      <c r="A105" s="7">
        <v>61</v>
      </c>
      <c r="B105" s="7">
        <v>1</v>
      </c>
      <c r="C105" s="7">
        <v>29.92</v>
      </c>
      <c r="D105" s="7">
        <v>3</v>
      </c>
      <c r="E105" s="7">
        <v>1</v>
      </c>
      <c r="F105" s="7">
        <v>0</v>
      </c>
      <c r="G105" s="7">
        <v>1</v>
      </c>
      <c r="H105" s="7">
        <f>IF(Table1[[#This Row],[region]]='12'!$P$14,1,0)</f>
        <v>0</v>
      </c>
      <c r="I105" s="7">
        <f>IF(Table1[[#This Row],[region]]='12'!$P$15,1,0)</f>
        <v>0</v>
      </c>
      <c r="J105" s="7">
        <v>30942.191800000001</v>
      </c>
      <c r="K105" s="7">
        <f t="shared" si="1"/>
        <v>38118.381188619744</v>
      </c>
    </row>
    <row r="106" spans="1:11" x14ac:dyDescent="0.35">
      <c r="A106" s="7">
        <v>34</v>
      </c>
      <c r="B106" s="7">
        <v>1</v>
      </c>
      <c r="C106" s="7">
        <v>27.5</v>
      </c>
      <c r="D106" s="7">
        <v>1</v>
      </c>
      <c r="E106" s="7">
        <v>0</v>
      </c>
      <c r="F106" s="7">
        <v>1</v>
      </c>
      <c r="G106" s="7">
        <v>0</v>
      </c>
      <c r="H106" s="7">
        <f>IF(Table1[[#This Row],[region]]='12'!$P$14,1,0)</f>
        <v>0</v>
      </c>
      <c r="I106" s="7">
        <f>IF(Table1[[#This Row],[region]]='12'!$P$15,1,0)</f>
        <v>0</v>
      </c>
      <c r="J106" s="7">
        <v>5003.8530000000001</v>
      </c>
      <c r="K106" s="7">
        <f t="shared" si="1"/>
        <v>5637.8469382490257</v>
      </c>
    </row>
    <row r="107" spans="1:11" x14ac:dyDescent="0.35">
      <c r="A107" s="7">
        <v>20</v>
      </c>
      <c r="B107" s="7">
        <v>0</v>
      </c>
      <c r="C107" s="7">
        <v>28.024999999999999</v>
      </c>
      <c r="D107" s="7">
        <v>1</v>
      </c>
      <c r="E107" s="7">
        <v>1</v>
      </c>
      <c r="F107" s="7">
        <v>0</v>
      </c>
      <c r="G107" s="7">
        <v>0</v>
      </c>
      <c r="H107" s="7">
        <f>IF(Table1[[#This Row],[region]]='12'!$P$14,1,0)</f>
        <v>1</v>
      </c>
      <c r="I107" s="7">
        <f>IF(Table1[[#This Row],[region]]='12'!$P$15,1,0)</f>
        <v>0</v>
      </c>
      <c r="J107" s="7">
        <v>17560.37975</v>
      </c>
      <c r="K107" s="7">
        <f t="shared" si="1"/>
        <v>26544.241840265742</v>
      </c>
    </row>
    <row r="108" spans="1:11" x14ac:dyDescent="0.35">
      <c r="A108" s="7">
        <v>19</v>
      </c>
      <c r="B108" s="7">
        <v>1</v>
      </c>
      <c r="C108" s="7">
        <v>28.4</v>
      </c>
      <c r="D108" s="7">
        <v>1</v>
      </c>
      <c r="E108" s="7">
        <v>0</v>
      </c>
      <c r="F108" s="7">
        <v>1</v>
      </c>
      <c r="G108" s="7">
        <v>0</v>
      </c>
      <c r="H108" s="7">
        <f>IF(Table1[[#This Row],[region]]='12'!$P$14,1,0)</f>
        <v>0</v>
      </c>
      <c r="I108" s="7">
        <f>IF(Table1[[#This Row],[region]]='12'!$P$15,1,0)</f>
        <v>0</v>
      </c>
      <c r="J108" s="7">
        <v>2331.5189999999998</v>
      </c>
      <c r="K108" s="7">
        <f t="shared" si="1"/>
        <v>2090.2757584385595</v>
      </c>
    </row>
    <row r="109" spans="1:11" x14ac:dyDescent="0.35">
      <c r="A109" s="7">
        <v>26</v>
      </c>
      <c r="B109" s="7">
        <v>0</v>
      </c>
      <c r="C109" s="7">
        <v>30.875</v>
      </c>
      <c r="D109" s="7">
        <v>2</v>
      </c>
      <c r="E109" s="7">
        <v>0</v>
      </c>
      <c r="F109" s="7">
        <v>0</v>
      </c>
      <c r="G109" s="7">
        <v>0</v>
      </c>
      <c r="H109" s="7">
        <f>IF(Table1[[#This Row],[region]]='12'!$P$14,1,0)</f>
        <v>1</v>
      </c>
      <c r="I109" s="7">
        <f>IF(Table1[[#This Row],[region]]='12'!$P$15,1,0)</f>
        <v>0</v>
      </c>
      <c r="J109" s="7">
        <v>3877.3042500000001</v>
      </c>
      <c r="K109" s="7">
        <f t="shared" si="1"/>
        <v>5679.0473015170364</v>
      </c>
    </row>
    <row r="110" spans="1:11" x14ac:dyDescent="0.35">
      <c r="A110" s="7">
        <v>29</v>
      </c>
      <c r="B110" s="7">
        <v>0</v>
      </c>
      <c r="C110" s="7">
        <v>27.94</v>
      </c>
      <c r="D110" s="7">
        <v>0</v>
      </c>
      <c r="E110" s="7">
        <v>0</v>
      </c>
      <c r="F110" s="7">
        <v>0</v>
      </c>
      <c r="G110" s="7">
        <v>1</v>
      </c>
      <c r="H110" s="7">
        <f>IF(Table1[[#This Row],[region]]='12'!$P$14,1,0)</f>
        <v>0</v>
      </c>
      <c r="I110" s="7">
        <f>IF(Table1[[#This Row],[region]]='12'!$P$15,1,0)</f>
        <v>0</v>
      </c>
      <c r="J110" s="7">
        <v>2867.1196</v>
      </c>
      <c r="K110" s="7">
        <f t="shared" si="1"/>
        <v>3821.0243325198217</v>
      </c>
    </row>
    <row r="111" spans="1:11" x14ac:dyDescent="0.35">
      <c r="A111" s="7">
        <v>63</v>
      </c>
      <c r="B111" s="7">
        <v>0</v>
      </c>
      <c r="C111" s="7">
        <v>35.090000000000003</v>
      </c>
      <c r="D111" s="7">
        <v>0</v>
      </c>
      <c r="E111" s="7">
        <v>1</v>
      </c>
      <c r="F111" s="7">
        <v>0</v>
      </c>
      <c r="G111" s="7">
        <v>1</v>
      </c>
      <c r="H111" s="7">
        <f>IF(Table1[[#This Row],[region]]='12'!$P$14,1,0)</f>
        <v>0</v>
      </c>
      <c r="I111" s="7">
        <f>IF(Table1[[#This Row],[region]]='12'!$P$15,1,0)</f>
        <v>0</v>
      </c>
      <c r="J111" s="7">
        <v>47055.532099999997</v>
      </c>
      <c r="K111" s="7">
        <f t="shared" si="1"/>
        <v>38827.908054019979</v>
      </c>
    </row>
    <row r="112" spans="1:11" x14ac:dyDescent="0.35">
      <c r="A112" s="7">
        <v>54</v>
      </c>
      <c r="B112" s="7">
        <v>0</v>
      </c>
      <c r="C112" s="7">
        <v>33.630000000000003</v>
      </c>
      <c r="D112" s="7">
        <v>1</v>
      </c>
      <c r="E112" s="7">
        <v>0</v>
      </c>
      <c r="F112" s="7">
        <v>0</v>
      </c>
      <c r="G112" s="7">
        <v>0</v>
      </c>
      <c r="H112" s="7">
        <f>IF(Table1[[#This Row],[region]]='12'!$P$14,1,0)</f>
        <v>1</v>
      </c>
      <c r="I112" s="7">
        <f>IF(Table1[[#This Row],[region]]='12'!$P$15,1,0)</f>
        <v>0</v>
      </c>
      <c r="J112" s="7">
        <v>10825.253699999999</v>
      </c>
      <c r="K112" s="7">
        <f t="shared" si="1"/>
        <v>13330.002592111512</v>
      </c>
    </row>
    <row r="113" spans="1:11" x14ac:dyDescent="0.35">
      <c r="A113" s="7">
        <v>55</v>
      </c>
      <c r="B113" s="7">
        <v>1</v>
      </c>
      <c r="C113" s="7">
        <v>29.7</v>
      </c>
      <c r="D113" s="7">
        <v>2</v>
      </c>
      <c r="E113" s="7">
        <v>0</v>
      </c>
      <c r="F113" s="7">
        <v>1</v>
      </c>
      <c r="G113" s="7">
        <v>0</v>
      </c>
      <c r="H113" s="7">
        <f>IF(Table1[[#This Row],[region]]='12'!$P$14,1,0)</f>
        <v>0</v>
      </c>
      <c r="I113" s="7">
        <f>IF(Table1[[#This Row],[region]]='12'!$P$15,1,0)</f>
        <v>0</v>
      </c>
      <c r="J113" s="7">
        <v>11881.358</v>
      </c>
      <c r="K113" s="7">
        <f t="shared" si="1"/>
        <v>12253.556484626311</v>
      </c>
    </row>
    <row r="114" spans="1:11" x14ac:dyDescent="0.35">
      <c r="A114" s="7">
        <v>37</v>
      </c>
      <c r="B114" s="7">
        <v>0</v>
      </c>
      <c r="C114" s="7">
        <v>30.8</v>
      </c>
      <c r="D114" s="7">
        <v>0</v>
      </c>
      <c r="E114" s="7">
        <v>0</v>
      </c>
      <c r="F114" s="7">
        <v>1</v>
      </c>
      <c r="G114" s="7">
        <v>0</v>
      </c>
      <c r="H114" s="7">
        <f>IF(Table1[[#This Row],[region]]='12'!$P$14,1,0)</f>
        <v>0</v>
      </c>
      <c r="I114" s="7">
        <f>IF(Table1[[#This Row],[region]]='12'!$P$15,1,0)</f>
        <v>0</v>
      </c>
      <c r="J114" s="7">
        <v>4646.759</v>
      </c>
      <c r="K114" s="7">
        <f t="shared" si="1"/>
        <v>6920.9394882325996</v>
      </c>
    </row>
    <row r="115" spans="1:11" x14ac:dyDescent="0.35">
      <c r="A115" s="7">
        <v>21</v>
      </c>
      <c r="B115" s="7">
        <v>1</v>
      </c>
      <c r="C115" s="7">
        <v>35.72</v>
      </c>
      <c r="D115" s="7">
        <v>0</v>
      </c>
      <c r="E115" s="7">
        <v>0</v>
      </c>
      <c r="F115" s="7">
        <v>0</v>
      </c>
      <c r="G115" s="7">
        <v>0</v>
      </c>
      <c r="H115" s="7">
        <f>IF(Table1[[#This Row],[region]]='12'!$P$14,1,0)</f>
        <v>1</v>
      </c>
      <c r="I115" s="7">
        <f>IF(Table1[[#This Row],[region]]='12'!$P$15,1,0)</f>
        <v>0</v>
      </c>
      <c r="J115" s="7">
        <v>2404.7338</v>
      </c>
      <c r="K115" s="7">
        <f t="shared" si="1"/>
        <v>5218.4710906716591</v>
      </c>
    </row>
    <row r="116" spans="1:11" x14ac:dyDescent="0.35">
      <c r="A116" s="7">
        <v>52</v>
      </c>
      <c r="B116" s="7">
        <v>0</v>
      </c>
      <c r="C116" s="7">
        <v>32.204999999999998</v>
      </c>
      <c r="D116" s="7">
        <v>3</v>
      </c>
      <c r="E116" s="7">
        <v>0</v>
      </c>
      <c r="F116" s="7">
        <v>0</v>
      </c>
      <c r="G116" s="7">
        <v>0</v>
      </c>
      <c r="H116" s="7">
        <f>IF(Table1[[#This Row],[region]]='12'!$P$14,1,0)</f>
        <v>0</v>
      </c>
      <c r="I116" s="7">
        <f>IF(Table1[[#This Row],[region]]='12'!$P$15,1,0)</f>
        <v>1</v>
      </c>
      <c r="J116" s="7">
        <v>11488.31695</v>
      </c>
      <c r="K116" s="7">
        <f t="shared" si="1"/>
        <v>13636.904205364275</v>
      </c>
    </row>
    <row r="117" spans="1:11" x14ac:dyDescent="0.35">
      <c r="A117" s="7">
        <v>60</v>
      </c>
      <c r="B117" s="7">
        <v>0</v>
      </c>
      <c r="C117" s="7">
        <v>28.594999999999999</v>
      </c>
      <c r="D117" s="7">
        <v>0</v>
      </c>
      <c r="E117" s="7">
        <v>0</v>
      </c>
      <c r="F117" s="7">
        <v>0</v>
      </c>
      <c r="G117" s="7">
        <v>0</v>
      </c>
      <c r="H117" s="7">
        <f>IF(Table1[[#This Row],[region]]='12'!$P$14,1,0)</f>
        <v>0</v>
      </c>
      <c r="I117" s="7">
        <f>IF(Table1[[#This Row],[region]]='12'!$P$15,1,0)</f>
        <v>1</v>
      </c>
      <c r="J117" s="7">
        <v>30259.995559999999</v>
      </c>
      <c r="K117" s="7">
        <f t="shared" si="1"/>
        <v>13040.765022680529</v>
      </c>
    </row>
    <row r="118" spans="1:11" x14ac:dyDescent="0.35">
      <c r="A118" s="7">
        <v>58</v>
      </c>
      <c r="B118" s="7">
        <v>0</v>
      </c>
      <c r="C118" s="7">
        <v>49.06</v>
      </c>
      <c r="D118" s="7">
        <v>0</v>
      </c>
      <c r="E118" s="7">
        <v>0</v>
      </c>
      <c r="F118" s="7">
        <v>0</v>
      </c>
      <c r="G118" s="7">
        <v>1</v>
      </c>
      <c r="H118" s="7">
        <f>IF(Table1[[#This Row],[region]]='12'!$P$14,1,0)</f>
        <v>0</v>
      </c>
      <c r="I118" s="7">
        <f>IF(Table1[[#This Row],[region]]='12'!$P$15,1,0)</f>
        <v>0</v>
      </c>
      <c r="J118" s="7">
        <v>11381.3254</v>
      </c>
      <c r="K118" s="7">
        <f t="shared" si="1"/>
        <v>18433.624296363851</v>
      </c>
    </row>
    <row r="119" spans="1:11" x14ac:dyDescent="0.35">
      <c r="A119" s="7">
        <v>29</v>
      </c>
      <c r="B119" s="7">
        <v>1</v>
      </c>
      <c r="C119" s="7">
        <v>27.94</v>
      </c>
      <c r="D119" s="7">
        <v>1</v>
      </c>
      <c r="E119" s="7">
        <v>1</v>
      </c>
      <c r="F119" s="7">
        <v>0</v>
      </c>
      <c r="G119" s="7">
        <v>1</v>
      </c>
      <c r="H119" s="7">
        <f>IF(Table1[[#This Row],[region]]='12'!$P$14,1,0)</f>
        <v>0</v>
      </c>
      <c r="I119" s="7">
        <f>IF(Table1[[#This Row],[region]]='12'!$P$15,1,0)</f>
        <v>0</v>
      </c>
      <c r="J119" s="7">
        <v>19107.779600000002</v>
      </c>
      <c r="K119" s="7">
        <f t="shared" si="1"/>
        <v>28276.373778976878</v>
      </c>
    </row>
    <row r="120" spans="1:11" x14ac:dyDescent="0.35">
      <c r="A120" s="7">
        <v>49</v>
      </c>
      <c r="B120" s="7">
        <v>1</v>
      </c>
      <c r="C120" s="7">
        <v>27.17</v>
      </c>
      <c r="D120" s="7">
        <v>0</v>
      </c>
      <c r="E120" s="7">
        <v>0</v>
      </c>
      <c r="F120" s="7">
        <v>0</v>
      </c>
      <c r="G120" s="7">
        <v>1</v>
      </c>
      <c r="H120" s="7">
        <f>IF(Table1[[#This Row],[region]]='12'!$P$14,1,0)</f>
        <v>0</v>
      </c>
      <c r="I120" s="7">
        <f>IF(Table1[[#This Row],[region]]='12'!$P$15,1,0)</f>
        <v>0</v>
      </c>
      <c r="J120" s="7">
        <v>8601.3292999999994</v>
      </c>
      <c r="K120" s="7">
        <f t="shared" si="1"/>
        <v>8828.2867833815417</v>
      </c>
    </row>
    <row r="121" spans="1:11" x14ac:dyDescent="0.35">
      <c r="A121" s="7">
        <v>37</v>
      </c>
      <c r="B121" s="7">
        <v>1</v>
      </c>
      <c r="C121" s="7">
        <v>23.37</v>
      </c>
      <c r="D121" s="7">
        <v>2</v>
      </c>
      <c r="E121" s="7">
        <v>0</v>
      </c>
      <c r="F121" s="7">
        <v>0</v>
      </c>
      <c r="G121" s="7">
        <v>0</v>
      </c>
      <c r="H121" s="7">
        <f>IF(Table1[[#This Row],[region]]='12'!$P$14,1,0)</f>
        <v>1</v>
      </c>
      <c r="I121" s="7">
        <f>IF(Table1[[#This Row],[region]]='12'!$P$15,1,0)</f>
        <v>0</v>
      </c>
      <c r="J121" s="7">
        <v>6686.4313000000002</v>
      </c>
      <c r="K121" s="7">
        <f t="shared" si="1"/>
        <v>6090.1346694736185</v>
      </c>
    </row>
    <row r="122" spans="1:11" x14ac:dyDescent="0.35">
      <c r="A122" s="7">
        <v>44</v>
      </c>
      <c r="B122" s="7">
        <v>0</v>
      </c>
      <c r="C122" s="7">
        <v>37.1</v>
      </c>
      <c r="D122" s="7">
        <v>2</v>
      </c>
      <c r="E122" s="7">
        <v>0</v>
      </c>
      <c r="F122" s="7">
        <v>1</v>
      </c>
      <c r="G122" s="7">
        <v>0</v>
      </c>
      <c r="H122" s="7">
        <f>IF(Table1[[#This Row],[region]]='12'!$P$14,1,0)</f>
        <v>0</v>
      </c>
      <c r="I122" s="7">
        <f>IF(Table1[[#This Row],[region]]='12'!$P$15,1,0)</f>
        <v>0</v>
      </c>
      <c r="J122" s="7">
        <v>7740.3370000000004</v>
      </c>
      <c r="K122" s="7">
        <f t="shared" si="1"/>
        <v>11806.853804040593</v>
      </c>
    </row>
    <row r="123" spans="1:11" x14ac:dyDescent="0.35">
      <c r="A123" s="7">
        <v>18</v>
      </c>
      <c r="B123" s="7">
        <v>0</v>
      </c>
      <c r="C123" s="7">
        <v>23.75</v>
      </c>
      <c r="D123" s="7">
        <v>0</v>
      </c>
      <c r="E123" s="7">
        <v>0</v>
      </c>
      <c r="F123" s="7">
        <v>0</v>
      </c>
      <c r="G123" s="7">
        <v>0</v>
      </c>
      <c r="H123" s="7">
        <f>IF(Table1[[#This Row],[region]]='12'!$P$14,1,0)</f>
        <v>0</v>
      </c>
      <c r="I123" s="7">
        <f>IF(Table1[[#This Row],[region]]='12'!$P$15,1,0)</f>
        <v>1</v>
      </c>
      <c r="J123" s="7">
        <v>1705.6244999999999</v>
      </c>
      <c r="K123" s="7">
        <f t="shared" si="1"/>
        <v>609.40593336739403</v>
      </c>
    </row>
    <row r="124" spans="1:11" x14ac:dyDescent="0.35">
      <c r="A124" s="7">
        <v>20</v>
      </c>
      <c r="B124" s="7">
        <v>1</v>
      </c>
      <c r="C124" s="7">
        <v>28.975000000000001</v>
      </c>
      <c r="D124" s="7">
        <v>0</v>
      </c>
      <c r="E124" s="7">
        <v>0</v>
      </c>
      <c r="F124" s="7">
        <v>0</v>
      </c>
      <c r="G124" s="7">
        <v>0</v>
      </c>
      <c r="H124" s="7">
        <f>IF(Table1[[#This Row],[region]]='12'!$P$14,1,0)</f>
        <v>1</v>
      </c>
      <c r="I124" s="7">
        <f>IF(Table1[[#This Row],[region]]='12'!$P$15,1,0)</f>
        <v>0</v>
      </c>
      <c r="J124" s="7">
        <v>2257.47525</v>
      </c>
      <c r="K124" s="7">
        <f t="shared" si="1"/>
        <v>2673.7548935291961</v>
      </c>
    </row>
    <row r="125" spans="1:11" x14ac:dyDescent="0.35">
      <c r="A125" s="7">
        <v>44</v>
      </c>
      <c r="B125" s="7">
        <v>0</v>
      </c>
      <c r="C125" s="7">
        <v>31.35</v>
      </c>
      <c r="D125" s="7">
        <v>1</v>
      </c>
      <c r="E125" s="7">
        <v>1</v>
      </c>
      <c r="F125" s="7">
        <v>0</v>
      </c>
      <c r="G125" s="7">
        <v>0</v>
      </c>
      <c r="H125" s="7">
        <f>IF(Table1[[#This Row],[region]]='12'!$P$14,1,0)</f>
        <v>0</v>
      </c>
      <c r="I125" s="7">
        <f>IF(Table1[[#This Row],[region]]='12'!$P$15,1,0)</f>
        <v>1</v>
      </c>
      <c r="J125" s="7">
        <v>39556.494500000001</v>
      </c>
      <c r="K125" s="7">
        <f t="shared" si="1"/>
        <v>34189.576433842776</v>
      </c>
    </row>
    <row r="126" spans="1:11" x14ac:dyDescent="0.35">
      <c r="A126" s="7">
        <v>47</v>
      </c>
      <c r="B126" s="7">
        <v>1</v>
      </c>
      <c r="C126" s="7">
        <v>33.914999999999999</v>
      </c>
      <c r="D126" s="7">
        <v>3</v>
      </c>
      <c r="E126" s="7">
        <v>0</v>
      </c>
      <c r="F126" s="7">
        <v>0</v>
      </c>
      <c r="G126" s="7">
        <v>0</v>
      </c>
      <c r="H126" s="7">
        <f>IF(Table1[[#This Row],[region]]='12'!$P$14,1,0)</f>
        <v>1</v>
      </c>
      <c r="I126" s="7">
        <f>IF(Table1[[#This Row],[region]]='12'!$P$15,1,0)</f>
        <v>0</v>
      </c>
      <c r="J126" s="7">
        <v>10115.00885</v>
      </c>
      <c r="K126" s="7">
        <f t="shared" si="1"/>
        <v>12710.99370832254</v>
      </c>
    </row>
    <row r="127" spans="1:11" x14ac:dyDescent="0.35">
      <c r="A127" s="7">
        <v>26</v>
      </c>
      <c r="B127" s="7">
        <v>1</v>
      </c>
      <c r="C127" s="7">
        <v>28.785</v>
      </c>
      <c r="D127" s="7">
        <v>0</v>
      </c>
      <c r="E127" s="7">
        <v>0</v>
      </c>
      <c r="F127" s="7">
        <v>0</v>
      </c>
      <c r="G127" s="7">
        <v>0</v>
      </c>
      <c r="H127" s="7">
        <f>IF(Table1[[#This Row],[region]]='12'!$P$14,1,0)</f>
        <v>0</v>
      </c>
      <c r="I127" s="7">
        <f>IF(Table1[[#This Row],[region]]='12'!$P$15,1,0)</f>
        <v>1</v>
      </c>
      <c r="J127" s="7">
        <v>3385.3991500000002</v>
      </c>
      <c r="K127" s="7">
        <f t="shared" si="1"/>
        <v>4503.4101519918659</v>
      </c>
    </row>
    <row r="128" spans="1:11" x14ac:dyDescent="0.35">
      <c r="A128" s="7">
        <v>19</v>
      </c>
      <c r="B128" s="7">
        <v>1</v>
      </c>
      <c r="C128" s="7">
        <v>28.3</v>
      </c>
      <c r="D128" s="7">
        <v>0</v>
      </c>
      <c r="E128" s="7">
        <v>1</v>
      </c>
      <c r="F128" s="7">
        <v>1</v>
      </c>
      <c r="G128" s="7">
        <v>0</v>
      </c>
      <c r="H128" s="7">
        <f>IF(Table1[[#This Row],[region]]='12'!$P$14,1,0)</f>
        <v>0</v>
      </c>
      <c r="I128" s="7">
        <f>IF(Table1[[#This Row],[region]]='12'!$P$15,1,0)</f>
        <v>0</v>
      </c>
      <c r="J128" s="7">
        <v>17081.080000000002</v>
      </c>
      <c r="K128" s="7">
        <f t="shared" si="1"/>
        <v>25429.390409841166</v>
      </c>
    </row>
    <row r="129" spans="1:11" x14ac:dyDescent="0.35">
      <c r="A129" s="7">
        <v>52</v>
      </c>
      <c r="B129" s="7">
        <v>1</v>
      </c>
      <c r="C129" s="7">
        <v>37.4</v>
      </c>
      <c r="D129" s="7">
        <v>0</v>
      </c>
      <c r="E129" s="7">
        <v>0</v>
      </c>
      <c r="F129" s="7">
        <v>1</v>
      </c>
      <c r="G129" s="7">
        <v>0</v>
      </c>
      <c r="H129" s="7">
        <f>IF(Table1[[#This Row],[region]]='12'!$P$14,1,0)</f>
        <v>0</v>
      </c>
      <c r="I129" s="7">
        <f>IF(Table1[[#This Row],[region]]='12'!$P$15,1,0)</f>
        <v>0</v>
      </c>
      <c r="J129" s="7">
        <v>9634.5380000000005</v>
      </c>
      <c r="K129" s="7">
        <f t="shared" si="1"/>
        <v>13143.775929519472</v>
      </c>
    </row>
    <row r="130" spans="1:11" x14ac:dyDescent="0.35">
      <c r="A130" s="7">
        <v>32</v>
      </c>
      <c r="B130" s="7">
        <v>1</v>
      </c>
      <c r="C130" s="7">
        <v>17.765000000000001</v>
      </c>
      <c r="D130" s="7">
        <v>2</v>
      </c>
      <c r="E130" s="7">
        <v>1</v>
      </c>
      <c r="F130" s="7">
        <v>0</v>
      </c>
      <c r="G130" s="7">
        <v>0</v>
      </c>
      <c r="H130" s="7">
        <f>IF(Table1[[#This Row],[region]]='12'!$P$14,1,0)</f>
        <v>1</v>
      </c>
      <c r="I130" s="7">
        <f>IF(Table1[[#This Row],[region]]='12'!$P$15,1,0)</f>
        <v>0</v>
      </c>
      <c r="J130" s="7">
        <v>32734.186300000001</v>
      </c>
      <c r="K130" s="7">
        <f t="shared" si="1"/>
        <v>26753.20814121094</v>
      </c>
    </row>
    <row r="131" spans="1:11" x14ac:dyDescent="0.35">
      <c r="A131" s="7">
        <v>38</v>
      </c>
      <c r="B131" s="7">
        <v>0</v>
      </c>
      <c r="C131" s="7">
        <v>34.700000000000003</v>
      </c>
      <c r="D131" s="7">
        <v>2</v>
      </c>
      <c r="E131" s="7">
        <v>0</v>
      </c>
      <c r="F131" s="7">
        <v>1</v>
      </c>
      <c r="G131" s="7">
        <v>0</v>
      </c>
      <c r="H131" s="7">
        <f>IF(Table1[[#This Row],[region]]='12'!$P$14,1,0)</f>
        <v>0</v>
      </c>
      <c r="I131" s="7">
        <f>IF(Table1[[#This Row],[region]]='12'!$P$15,1,0)</f>
        <v>0</v>
      </c>
      <c r="J131" s="7">
        <v>6082.4049999999997</v>
      </c>
      <c r="K131" s="7">
        <f t="shared" ref="K131:K194" si="2">$Q$18+A131*$Q$19+B131*$Q$20+C131*$Q$21+D131*$Q$22+E131*$Q$23+F131*$Q$24+G131*$Q$25+H131*$Q$26+I131*$Q$27</f>
        <v>9451.6514001504911</v>
      </c>
    </row>
    <row r="132" spans="1:11" x14ac:dyDescent="0.35">
      <c r="A132" s="7">
        <v>59</v>
      </c>
      <c r="B132" s="7">
        <v>1</v>
      </c>
      <c r="C132" s="7">
        <v>26.504999999999999</v>
      </c>
      <c r="D132" s="7">
        <v>0</v>
      </c>
      <c r="E132" s="7">
        <v>0</v>
      </c>
      <c r="F132" s="7">
        <v>0</v>
      </c>
      <c r="G132" s="7">
        <v>0</v>
      </c>
      <c r="H132" s="7">
        <f>IF(Table1[[#This Row],[region]]='12'!$P$14,1,0)</f>
        <v>0</v>
      </c>
      <c r="I132" s="7">
        <f>IF(Table1[[#This Row],[region]]='12'!$P$15,1,0)</f>
        <v>1</v>
      </c>
      <c r="J132" s="7">
        <v>12815.444949999999</v>
      </c>
      <c r="K132" s="7">
        <f t="shared" si="2"/>
        <v>12206.308711491632</v>
      </c>
    </row>
    <row r="133" spans="1:11" x14ac:dyDescent="0.35">
      <c r="A133" s="7">
        <v>61</v>
      </c>
      <c r="B133" s="7">
        <v>1</v>
      </c>
      <c r="C133" s="7">
        <v>22.04</v>
      </c>
      <c r="D133" s="7">
        <v>0</v>
      </c>
      <c r="E133" s="7">
        <v>0</v>
      </c>
      <c r="F133" s="7">
        <v>0</v>
      </c>
      <c r="G133" s="7">
        <v>0</v>
      </c>
      <c r="H133" s="7">
        <f>IF(Table1[[#This Row],[region]]='12'!$P$14,1,0)</f>
        <v>0</v>
      </c>
      <c r="I133" s="7">
        <f>IF(Table1[[#This Row],[region]]='12'!$P$15,1,0)</f>
        <v>1</v>
      </c>
      <c r="J133" s="7">
        <v>13616.3586</v>
      </c>
      <c r="K133" s="7">
        <f t="shared" si="2"/>
        <v>11205.522646193927</v>
      </c>
    </row>
    <row r="134" spans="1:11" x14ac:dyDescent="0.35">
      <c r="A134" s="7">
        <v>53</v>
      </c>
      <c r="B134" s="7">
        <v>1</v>
      </c>
      <c r="C134" s="7">
        <v>35.9</v>
      </c>
      <c r="D134" s="7">
        <v>2</v>
      </c>
      <c r="E134" s="7">
        <v>0</v>
      </c>
      <c r="F134" s="7">
        <v>1</v>
      </c>
      <c r="G134" s="7">
        <v>0</v>
      </c>
      <c r="H134" s="7">
        <f>IF(Table1[[#This Row],[region]]='12'!$P$14,1,0)</f>
        <v>0</v>
      </c>
      <c r="I134" s="7">
        <f>IF(Table1[[#This Row],[region]]='12'!$P$15,1,0)</f>
        <v>0</v>
      </c>
      <c r="J134" s="7">
        <v>11163.567999999999</v>
      </c>
      <c r="K134" s="7">
        <f t="shared" si="2"/>
        <v>13842.843191938824</v>
      </c>
    </row>
    <row r="135" spans="1:11" x14ac:dyDescent="0.35">
      <c r="A135" s="7">
        <v>19</v>
      </c>
      <c r="B135" s="7">
        <v>0</v>
      </c>
      <c r="C135" s="7">
        <v>25.555</v>
      </c>
      <c r="D135" s="7">
        <v>0</v>
      </c>
      <c r="E135" s="7">
        <v>0</v>
      </c>
      <c r="F135" s="7">
        <v>0</v>
      </c>
      <c r="G135" s="7">
        <v>0</v>
      </c>
      <c r="H135" s="7">
        <f>IF(Table1[[#This Row],[region]]='12'!$P$14,1,0)</f>
        <v>1</v>
      </c>
      <c r="I135" s="7">
        <f>IF(Table1[[#This Row],[region]]='12'!$P$15,1,0)</f>
        <v>0</v>
      </c>
      <c r="J135" s="7">
        <v>1632.5644500000001</v>
      </c>
      <c r="K135" s="7">
        <f t="shared" si="2"/>
        <v>1125.5425702476678</v>
      </c>
    </row>
    <row r="136" spans="1:11" x14ac:dyDescent="0.35">
      <c r="A136" s="7">
        <v>20</v>
      </c>
      <c r="B136" s="7">
        <v>1</v>
      </c>
      <c r="C136" s="7">
        <v>28.785</v>
      </c>
      <c r="D136" s="7">
        <v>0</v>
      </c>
      <c r="E136" s="7">
        <v>0</v>
      </c>
      <c r="F136" s="7">
        <v>0</v>
      </c>
      <c r="G136" s="7">
        <v>0</v>
      </c>
      <c r="H136" s="7">
        <f>IF(Table1[[#This Row],[region]]='12'!$P$14,1,0)</f>
        <v>0</v>
      </c>
      <c r="I136" s="7">
        <f>IF(Table1[[#This Row],[region]]='12'!$P$15,1,0)</f>
        <v>1</v>
      </c>
      <c r="J136" s="7">
        <v>2457.2111500000001</v>
      </c>
      <c r="K136" s="7">
        <f t="shared" si="2"/>
        <v>2962.2720367677775</v>
      </c>
    </row>
    <row r="137" spans="1:11" x14ac:dyDescent="0.35">
      <c r="A137" s="7">
        <v>22</v>
      </c>
      <c r="B137" s="7">
        <v>1</v>
      </c>
      <c r="C137" s="7">
        <v>28.05</v>
      </c>
      <c r="D137" s="7">
        <v>0</v>
      </c>
      <c r="E137" s="7">
        <v>0</v>
      </c>
      <c r="F137" s="7">
        <v>0</v>
      </c>
      <c r="G137" s="7">
        <v>1</v>
      </c>
      <c r="H137" s="7">
        <f>IF(Table1[[#This Row],[region]]='12'!$P$14,1,0)</f>
        <v>0</v>
      </c>
      <c r="I137" s="7">
        <f>IF(Table1[[#This Row],[region]]='12'!$P$15,1,0)</f>
        <v>0</v>
      </c>
      <c r="J137" s="7">
        <v>2155.6815000000001</v>
      </c>
      <c r="K137" s="7">
        <f t="shared" si="2"/>
        <v>2191.6555040506855</v>
      </c>
    </row>
    <row r="138" spans="1:11" x14ac:dyDescent="0.35">
      <c r="A138" s="7">
        <v>19</v>
      </c>
      <c r="B138" s="7">
        <v>0</v>
      </c>
      <c r="C138" s="7">
        <v>34.1</v>
      </c>
      <c r="D138" s="7">
        <v>0</v>
      </c>
      <c r="E138" s="7">
        <v>0</v>
      </c>
      <c r="F138" s="7">
        <v>1</v>
      </c>
      <c r="G138" s="7">
        <v>0</v>
      </c>
      <c r="H138" s="7">
        <f>IF(Table1[[#This Row],[region]]='12'!$P$14,1,0)</f>
        <v>0</v>
      </c>
      <c r="I138" s="7">
        <f>IF(Table1[[#This Row],[region]]='12'!$P$15,1,0)</f>
        <v>0</v>
      </c>
      <c r="J138" s="7">
        <v>1261.442</v>
      </c>
      <c r="K138" s="7">
        <f t="shared" si="2"/>
        <v>3416.86353947611</v>
      </c>
    </row>
    <row r="139" spans="1:11" x14ac:dyDescent="0.35">
      <c r="A139" s="7">
        <v>22</v>
      </c>
      <c r="B139" s="7">
        <v>0</v>
      </c>
      <c r="C139" s="7">
        <v>25.175000000000001</v>
      </c>
      <c r="D139" s="7">
        <v>0</v>
      </c>
      <c r="E139" s="7">
        <v>0</v>
      </c>
      <c r="F139" s="7">
        <v>0</v>
      </c>
      <c r="G139" s="7">
        <v>0</v>
      </c>
      <c r="H139" s="7">
        <f>IF(Table1[[#This Row],[region]]='12'!$P$14,1,0)</f>
        <v>1</v>
      </c>
      <c r="I139" s="7">
        <f>IF(Table1[[#This Row],[region]]='12'!$P$15,1,0)</f>
        <v>0</v>
      </c>
      <c r="J139" s="7">
        <v>2045.68525</v>
      </c>
      <c r="K139" s="7">
        <f t="shared" si="2"/>
        <v>1767.2181154875907</v>
      </c>
    </row>
    <row r="140" spans="1:11" x14ac:dyDescent="0.35">
      <c r="A140" s="7">
        <v>54</v>
      </c>
      <c r="B140" s="7">
        <v>1</v>
      </c>
      <c r="C140" s="7">
        <v>31.9</v>
      </c>
      <c r="D140" s="7">
        <v>3</v>
      </c>
      <c r="E140" s="7">
        <v>0</v>
      </c>
      <c r="F140" s="7">
        <v>0</v>
      </c>
      <c r="G140" s="7">
        <v>1</v>
      </c>
      <c r="H140" s="7">
        <f>IF(Table1[[#This Row],[region]]='12'!$P$14,1,0)</f>
        <v>0</v>
      </c>
      <c r="I140" s="7">
        <f>IF(Table1[[#This Row],[region]]='12'!$P$15,1,0)</f>
        <v>0</v>
      </c>
      <c r="J140" s="7">
        <v>27322.73386</v>
      </c>
      <c r="K140" s="7">
        <f t="shared" si="2"/>
        <v>13143.455217094952</v>
      </c>
    </row>
    <row r="141" spans="1:11" x14ac:dyDescent="0.35">
      <c r="A141" s="7">
        <v>22</v>
      </c>
      <c r="B141" s="7">
        <v>1</v>
      </c>
      <c r="C141" s="7">
        <v>36</v>
      </c>
      <c r="D141" s="7">
        <v>0</v>
      </c>
      <c r="E141" s="7">
        <v>0</v>
      </c>
      <c r="F141" s="7">
        <v>1</v>
      </c>
      <c r="G141" s="7">
        <v>0</v>
      </c>
      <c r="H141" s="7">
        <f>IF(Table1[[#This Row],[region]]='12'!$P$14,1,0)</f>
        <v>0</v>
      </c>
      <c r="I141" s="7">
        <f>IF(Table1[[#This Row],[region]]='12'!$P$15,1,0)</f>
        <v>0</v>
      </c>
      <c r="J141" s="7">
        <v>2166.732</v>
      </c>
      <c r="K141" s="7">
        <f t="shared" si="2"/>
        <v>4963.214518343857</v>
      </c>
    </row>
    <row r="142" spans="1:11" x14ac:dyDescent="0.35">
      <c r="A142" s="7">
        <v>34</v>
      </c>
      <c r="B142" s="7">
        <v>0</v>
      </c>
      <c r="C142" s="7">
        <v>22.42</v>
      </c>
      <c r="D142" s="7">
        <v>2</v>
      </c>
      <c r="E142" s="7">
        <v>0</v>
      </c>
      <c r="F142" s="7">
        <v>0</v>
      </c>
      <c r="G142" s="7">
        <v>0</v>
      </c>
      <c r="H142" s="7">
        <f>IF(Table1[[#This Row],[region]]='12'!$P$14,1,0)</f>
        <v>0</v>
      </c>
      <c r="I142" s="7">
        <f>IF(Table1[[#This Row],[region]]='12'!$P$15,1,0)</f>
        <v>1</v>
      </c>
      <c r="J142" s="7">
        <v>27375.904780000001</v>
      </c>
      <c r="K142" s="7">
        <f t="shared" si="2"/>
        <v>5218.9813709608106</v>
      </c>
    </row>
    <row r="143" spans="1:11" x14ac:dyDescent="0.35">
      <c r="A143" s="7">
        <v>26</v>
      </c>
      <c r="B143" s="7">
        <v>0</v>
      </c>
      <c r="C143" s="7">
        <v>32.49</v>
      </c>
      <c r="D143" s="7">
        <v>1</v>
      </c>
      <c r="E143" s="7">
        <v>0</v>
      </c>
      <c r="F143" s="7">
        <v>0</v>
      </c>
      <c r="G143" s="7">
        <v>0</v>
      </c>
      <c r="H143" s="7">
        <f>IF(Table1[[#This Row],[region]]='12'!$P$14,1,0)</f>
        <v>0</v>
      </c>
      <c r="I143" s="7">
        <f>IF(Table1[[#This Row],[region]]='12'!$P$15,1,0)</f>
        <v>1</v>
      </c>
      <c r="J143" s="7">
        <v>3490.5491000000002</v>
      </c>
      <c r="K143" s="7">
        <f t="shared" si="2"/>
        <v>6104.3080833740541</v>
      </c>
    </row>
    <row r="144" spans="1:11" x14ac:dyDescent="0.35">
      <c r="A144" s="7">
        <v>34</v>
      </c>
      <c r="B144" s="7">
        <v>0</v>
      </c>
      <c r="C144" s="7">
        <v>25.3</v>
      </c>
      <c r="D144" s="7">
        <v>2</v>
      </c>
      <c r="E144" s="7">
        <v>1</v>
      </c>
      <c r="F144" s="7">
        <v>0</v>
      </c>
      <c r="G144" s="7">
        <v>1</v>
      </c>
      <c r="H144" s="7">
        <f>IF(Table1[[#This Row],[region]]='12'!$P$14,1,0)</f>
        <v>0</v>
      </c>
      <c r="I144" s="7">
        <f>IF(Table1[[#This Row],[region]]='12'!$P$15,1,0)</f>
        <v>0</v>
      </c>
      <c r="J144" s="7">
        <v>18972.494999999999</v>
      </c>
      <c r="K144" s="7">
        <f t="shared" si="2"/>
        <v>29009.371009885028</v>
      </c>
    </row>
    <row r="145" spans="1:11" x14ac:dyDescent="0.35">
      <c r="A145" s="7">
        <v>29</v>
      </c>
      <c r="B145" s="7">
        <v>0</v>
      </c>
      <c r="C145" s="7">
        <v>29.734999999999999</v>
      </c>
      <c r="D145" s="7">
        <v>2</v>
      </c>
      <c r="E145" s="7">
        <v>0</v>
      </c>
      <c r="F145" s="7">
        <v>0</v>
      </c>
      <c r="G145" s="7">
        <v>0</v>
      </c>
      <c r="H145" s="7">
        <f>IF(Table1[[#This Row],[region]]='12'!$P$14,1,0)</f>
        <v>1</v>
      </c>
      <c r="I145" s="7">
        <f>IF(Table1[[#This Row],[region]]='12'!$P$15,1,0)</f>
        <v>0</v>
      </c>
      <c r="J145" s="7">
        <v>18157.876</v>
      </c>
      <c r="K145" s="7">
        <f t="shared" si="2"/>
        <v>6062.9358220127224</v>
      </c>
    </row>
    <row r="146" spans="1:11" x14ac:dyDescent="0.35">
      <c r="A146" s="7">
        <v>30</v>
      </c>
      <c r="B146" s="7">
        <v>0</v>
      </c>
      <c r="C146" s="7">
        <v>28.69</v>
      </c>
      <c r="D146" s="7">
        <v>3</v>
      </c>
      <c r="E146" s="7">
        <v>1</v>
      </c>
      <c r="F146" s="7">
        <v>0</v>
      </c>
      <c r="G146" s="7">
        <v>0</v>
      </c>
      <c r="H146" s="7">
        <f>IF(Table1[[#This Row],[region]]='12'!$P$14,1,0)</f>
        <v>1</v>
      </c>
      <c r="I146" s="7">
        <f>IF(Table1[[#This Row],[region]]='12'!$P$15,1,0)</f>
        <v>0</v>
      </c>
      <c r="J146" s="7">
        <v>20745.989099999999</v>
      </c>
      <c r="K146" s="7">
        <f t="shared" si="2"/>
        <v>30289.370102588699</v>
      </c>
    </row>
    <row r="147" spans="1:11" x14ac:dyDescent="0.35">
      <c r="A147" s="7">
        <v>29</v>
      </c>
      <c r="B147" s="7">
        <v>1</v>
      </c>
      <c r="C147" s="7">
        <v>38.83</v>
      </c>
      <c r="D147" s="7">
        <v>3</v>
      </c>
      <c r="E147" s="7">
        <v>0</v>
      </c>
      <c r="F147" s="7">
        <v>0</v>
      </c>
      <c r="G147" s="7">
        <v>1</v>
      </c>
      <c r="H147" s="7">
        <f>IF(Table1[[#This Row],[region]]='12'!$P$14,1,0)</f>
        <v>0</v>
      </c>
      <c r="I147" s="7">
        <f>IF(Table1[[#This Row],[region]]='12'!$P$15,1,0)</f>
        <v>0</v>
      </c>
      <c r="J147" s="7">
        <v>5138.2566999999999</v>
      </c>
      <c r="K147" s="7">
        <f t="shared" si="2"/>
        <v>9072.6570371843736</v>
      </c>
    </row>
    <row r="148" spans="1:11" x14ac:dyDescent="0.35">
      <c r="A148" s="7">
        <v>46</v>
      </c>
      <c r="B148" s="7">
        <v>0</v>
      </c>
      <c r="C148" s="7">
        <v>30.495000000000001</v>
      </c>
      <c r="D148" s="7">
        <v>3</v>
      </c>
      <c r="E148" s="7">
        <v>1</v>
      </c>
      <c r="F148" s="7">
        <v>0</v>
      </c>
      <c r="G148" s="7">
        <v>0</v>
      </c>
      <c r="H148" s="7">
        <f>IF(Table1[[#This Row],[region]]='12'!$P$14,1,0)</f>
        <v>1</v>
      </c>
      <c r="I148" s="7">
        <f>IF(Table1[[#This Row],[region]]='12'!$P$15,1,0)</f>
        <v>0</v>
      </c>
      <c r="J148" s="7">
        <v>40720.551050000002</v>
      </c>
      <c r="K148" s="7">
        <f t="shared" si="2"/>
        <v>35011.31592695383</v>
      </c>
    </row>
    <row r="149" spans="1:11" x14ac:dyDescent="0.35">
      <c r="A149" s="7">
        <v>51</v>
      </c>
      <c r="B149" s="7">
        <v>1</v>
      </c>
      <c r="C149" s="7">
        <v>37.729999999999997</v>
      </c>
      <c r="D149" s="7">
        <v>1</v>
      </c>
      <c r="E149" s="7">
        <v>0</v>
      </c>
      <c r="F149" s="7">
        <v>0</v>
      </c>
      <c r="G149" s="7">
        <v>1</v>
      </c>
      <c r="H149" s="7">
        <f>IF(Table1[[#This Row],[region]]='12'!$P$14,1,0)</f>
        <v>0</v>
      </c>
      <c r="I149" s="7">
        <f>IF(Table1[[#This Row],[region]]='12'!$P$15,1,0)</f>
        <v>0</v>
      </c>
      <c r="J149" s="7">
        <v>9877.6077000000005</v>
      </c>
      <c r="K149" s="7">
        <f t="shared" si="2"/>
        <v>13399.382903735841</v>
      </c>
    </row>
    <row r="150" spans="1:11" x14ac:dyDescent="0.35">
      <c r="A150" s="7">
        <v>53</v>
      </c>
      <c r="B150" s="7">
        <v>1</v>
      </c>
      <c r="C150" s="7">
        <v>37.43</v>
      </c>
      <c r="D150" s="7">
        <v>1</v>
      </c>
      <c r="E150" s="7">
        <v>0</v>
      </c>
      <c r="F150" s="7">
        <v>0</v>
      </c>
      <c r="G150" s="7">
        <v>0</v>
      </c>
      <c r="H150" s="7">
        <f>IF(Table1[[#This Row],[region]]='12'!$P$14,1,0)</f>
        <v>1</v>
      </c>
      <c r="I150" s="7">
        <f>IF(Table1[[#This Row],[region]]='12'!$P$15,1,0)</f>
        <v>0</v>
      </c>
      <c r="J150" s="7">
        <v>10959.6947</v>
      </c>
      <c r="K150" s="7">
        <f t="shared" si="2"/>
        <v>14493.395722690464</v>
      </c>
    </row>
    <row r="151" spans="1:11" x14ac:dyDescent="0.35">
      <c r="A151" s="7">
        <v>19</v>
      </c>
      <c r="B151" s="7">
        <v>0</v>
      </c>
      <c r="C151" s="7">
        <v>28.4</v>
      </c>
      <c r="D151" s="7">
        <v>1</v>
      </c>
      <c r="E151" s="7">
        <v>0</v>
      </c>
      <c r="F151" s="7">
        <v>1</v>
      </c>
      <c r="G151" s="7">
        <v>0</v>
      </c>
      <c r="H151" s="7">
        <f>IF(Table1[[#This Row],[region]]='12'!$P$14,1,0)</f>
        <v>0</v>
      </c>
      <c r="I151" s="7">
        <f>IF(Table1[[#This Row],[region]]='12'!$P$15,1,0)</f>
        <v>0</v>
      </c>
      <c r="J151" s="7">
        <v>1842.519</v>
      </c>
      <c r="K151" s="7">
        <f t="shared" si="2"/>
        <v>1958.9613990434523</v>
      </c>
    </row>
    <row r="152" spans="1:11" x14ac:dyDescent="0.35">
      <c r="A152" s="7">
        <v>35</v>
      </c>
      <c r="B152" s="7">
        <v>0</v>
      </c>
      <c r="C152" s="7">
        <v>24.13</v>
      </c>
      <c r="D152" s="7">
        <v>1</v>
      </c>
      <c r="E152" s="7">
        <v>0</v>
      </c>
      <c r="F152" s="7">
        <v>0</v>
      </c>
      <c r="G152" s="7">
        <v>0</v>
      </c>
      <c r="H152" s="7">
        <f>IF(Table1[[#This Row],[region]]='12'!$P$14,1,0)</f>
        <v>1</v>
      </c>
      <c r="I152" s="7">
        <f>IF(Table1[[#This Row],[region]]='12'!$P$15,1,0)</f>
        <v>0</v>
      </c>
      <c r="J152" s="7">
        <v>5125.2156999999997</v>
      </c>
      <c r="K152" s="7">
        <f t="shared" si="2"/>
        <v>5227.3940845989182</v>
      </c>
    </row>
    <row r="153" spans="1:11" x14ac:dyDescent="0.35">
      <c r="A153" s="7">
        <v>48</v>
      </c>
      <c r="B153" s="7">
        <v>0</v>
      </c>
      <c r="C153" s="7">
        <v>29.7</v>
      </c>
      <c r="D153" s="7">
        <v>0</v>
      </c>
      <c r="E153" s="7">
        <v>0</v>
      </c>
      <c r="F153" s="7">
        <v>0</v>
      </c>
      <c r="G153" s="7">
        <v>1</v>
      </c>
      <c r="H153" s="7">
        <f>IF(Table1[[#This Row],[region]]='12'!$P$14,1,0)</f>
        <v>0</v>
      </c>
      <c r="I153" s="7">
        <f>IF(Table1[[#This Row],[region]]='12'!$P$15,1,0)</f>
        <v>0</v>
      </c>
      <c r="J153" s="7">
        <v>7789.6350000000002</v>
      </c>
      <c r="K153" s="7">
        <f t="shared" si="2"/>
        <v>9298.2755090845112</v>
      </c>
    </row>
    <row r="154" spans="1:11" x14ac:dyDescent="0.35">
      <c r="A154" s="7">
        <v>32</v>
      </c>
      <c r="B154" s="7">
        <v>1</v>
      </c>
      <c r="C154" s="7">
        <v>37.145000000000003</v>
      </c>
      <c r="D154" s="7">
        <v>3</v>
      </c>
      <c r="E154" s="7">
        <v>0</v>
      </c>
      <c r="F154" s="7">
        <v>0</v>
      </c>
      <c r="G154" s="7">
        <v>0</v>
      </c>
      <c r="H154" s="7">
        <f>IF(Table1[[#This Row],[region]]='12'!$P$14,1,0)</f>
        <v>0</v>
      </c>
      <c r="I154" s="7">
        <f>IF(Table1[[#This Row],[region]]='12'!$P$15,1,0)</f>
        <v>1</v>
      </c>
      <c r="J154" s="7">
        <v>6334.3435499999996</v>
      </c>
      <c r="K154" s="7">
        <f t="shared" si="2"/>
        <v>10306.707174849975</v>
      </c>
    </row>
    <row r="155" spans="1:11" x14ac:dyDescent="0.35">
      <c r="A155" s="7">
        <v>42</v>
      </c>
      <c r="B155" s="7">
        <v>1</v>
      </c>
      <c r="C155" s="7">
        <v>23.37</v>
      </c>
      <c r="D155" s="7">
        <v>0</v>
      </c>
      <c r="E155" s="7">
        <v>1</v>
      </c>
      <c r="F155" s="7">
        <v>0</v>
      </c>
      <c r="G155" s="7">
        <v>0</v>
      </c>
      <c r="H155" s="7">
        <f>IF(Table1[[#This Row],[region]]='12'!$P$14,1,0)</f>
        <v>0</v>
      </c>
      <c r="I155" s="7">
        <f>IF(Table1[[#This Row],[region]]='12'!$P$15,1,0)</f>
        <v>1</v>
      </c>
      <c r="J155" s="7">
        <v>19964.746299999999</v>
      </c>
      <c r="K155" s="7">
        <f t="shared" si="2"/>
        <v>30624.913783199554</v>
      </c>
    </row>
    <row r="156" spans="1:11" x14ac:dyDescent="0.35">
      <c r="A156" s="7">
        <v>40</v>
      </c>
      <c r="B156" s="7">
        <v>1</v>
      </c>
      <c r="C156" s="7">
        <v>25.46</v>
      </c>
      <c r="D156" s="7">
        <v>1</v>
      </c>
      <c r="E156" s="7">
        <v>0</v>
      </c>
      <c r="F156" s="7">
        <v>0</v>
      </c>
      <c r="G156" s="7">
        <v>0</v>
      </c>
      <c r="H156" s="7">
        <f>IF(Table1[[#This Row],[region]]='12'!$P$14,1,0)</f>
        <v>0</v>
      </c>
      <c r="I156" s="7">
        <f>IF(Table1[[#This Row],[region]]='12'!$P$15,1,0)</f>
        <v>1</v>
      </c>
      <c r="J156" s="7">
        <v>7077.1894000000002</v>
      </c>
      <c r="K156" s="7">
        <f t="shared" si="2"/>
        <v>7447.0813994078271</v>
      </c>
    </row>
    <row r="157" spans="1:11" x14ac:dyDescent="0.35">
      <c r="A157" s="7">
        <v>44</v>
      </c>
      <c r="B157" s="7">
        <v>0</v>
      </c>
      <c r="C157" s="7">
        <v>39.520000000000003</v>
      </c>
      <c r="D157" s="7">
        <v>0</v>
      </c>
      <c r="E157" s="7">
        <v>0</v>
      </c>
      <c r="F157" s="7">
        <v>0</v>
      </c>
      <c r="G157" s="7">
        <v>0</v>
      </c>
      <c r="H157" s="7">
        <f>IF(Table1[[#This Row],[region]]='12'!$P$14,1,0)</f>
        <v>1</v>
      </c>
      <c r="I157" s="7">
        <f>IF(Table1[[#This Row],[region]]='12'!$P$15,1,0)</f>
        <v>0</v>
      </c>
      <c r="J157" s="7">
        <v>6948.7007999999996</v>
      </c>
      <c r="K157" s="7">
        <f t="shared" si="2"/>
        <v>12283.787963356748</v>
      </c>
    </row>
    <row r="158" spans="1:11" x14ac:dyDescent="0.35">
      <c r="A158" s="7">
        <v>48</v>
      </c>
      <c r="B158" s="7">
        <v>0</v>
      </c>
      <c r="C158" s="7">
        <v>24.42</v>
      </c>
      <c r="D158" s="7">
        <v>0</v>
      </c>
      <c r="E158" s="7">
        <v>1</v>
      </c>
      <c r="F158" s="7">
        <v>0</v>
      </c>
      <c r="G158" s="7">
        <v>1</v>
      </c>
      <c r="H158" s="7">
        <f>IF(Table1[[#This Row],[region]]='12'!$P$14,1,0)</f>
        <v>0</v>
      </c>
      <c r="I158" s="7">
        <f>IF(Table1[[#This Row],[region]]='12'!$P$15,1,0)</f>
        <v>0</v>
      </c>
      <c r="J158" s="7">
        <v>21223.675800000001</v>
      </c>
      <c r="K158" s="7">
        <f t="shared" si="2"/>
        <v>31355.868615932093</v>
      </c>
    </row>
    <row r="159" spans="1:11" x14ac:dyDescent="0.35">
      <c r="A159" s="7">
        <v>18</v>
      </c>
      <c r="B159" s="7">
        <v>0</v>
      </c>
      <c r="C159" s="7">
        <v>25.175000000000001</v>
      </c>
      <c r="D159" s="7">
        <v>0</v>
      </c>
      <c r="E159" s="7">
        <v>1</v>
      </c>
      <c r="F159" s="7">
        <v>0</v>
      </c>
      <c r="G159" s="7">
        <v>0</v>
      </c>
      <c r="H159" s="7">
        <f>IF(Table1[[#This Row],[region]]='12'!$P$14,1,0)</f>
        <v>0</v>
      </c>
      <c r="I159" s="7">
        <f>IF(Table1[[#This Row],[region]]='12'!$P$15,1,0)</f>
        <v>1</v>
      </c>
      <c r="J159" s="7">
        <v>15518.180249999999</v>
      </c>
      <c r="K159" s="7">
        <f t="shared" si="2"/>
        <v>24941.291146675663</v>
      </c>
    </row>
    <row r="160" spans="1:11" x14ac:dyDescent="0.35">
      <c r="A160" s="7">
        <v>30</v>
      </c>
      <c r="B160" s="7">
        <v>0</v>
      </c>
      <c r="C160" s="7">
        <v>35.53</v>
      </c>
      <c r="D160" s="7">
        <v>0</v>
      </c>
      <c r="E160" s="7">
        <v>1</v>
      </c>
      <c r="F160" s="7">
        <v>0</v>
      </c>
      <c r="G160" s="7">
        <v>1</v>
      </c>
      <c r="H160" s="7">
        <f>IF(Table1[[#This Row],[region]]='12'!$P$14,1,0)</f>
        <v>0</v>
      </c>
      <c r="I160" s="7">
        <f>IF(Table1[[#This Row],[region]]='12'!$P$15,1,0)</f>
        <v>0</v>
      </c>
      <c r="J160" s="7">
        <v>36950.256699999998</v>
      </c>
      <c r="K160" s="7">
        <f t="shared" si="2"/>
        <v>30500.893539876266</v>
      </c>
    </row>
    <row r="161" spans="1:11" x14ac:dyDescent="0.35">
      <c r="A161" s="7">
        <v>50</v>
      </c>
      <c r="B161" s="7">
        <v>1</v>
      </c>
      <c r="C161" s="7">
        <v>27.83</v>
      </c>
      <c r="D161" s="7">
        <v>3</v>
      </c>
      <c r="E161" s="7">
        <v>0</v>
      </c>
      <c r="F161" s="7">
        <v>0</v>
      </c>
      <c r="G161" s="7">
        <v>1</v>
      </c>
      <c r="H161" s="7">
        <f>IF(Table1[[#This Row],[region]]='12'!$P$14,1,0)</f>
        <v>0</v>
      </c>
      <c r="I161" s="7">
        <f>IF(Table1[[#This Row],[region]]='12'!$P$15,1,0)</f>
        <v>0</v>
      </c>
      <c r="J161" s="7">
        <v>19749.383379999999</v>
      </c>
      <c r="K161" s="7">
        <f t="shared" si="2"/>
        <v>10735.51245074944</v>
      </c>
    </row>
    <row r="162" spans="1:11" x14ac:dyDescent="0.35">
      <c r="A162" s="7">
        <v>42</v>
      </c>
      <c r="B162" s="7">
        <v>1</v>
      </c>
      <c r="C162" s="7">
        <v>26.6</v>
      </c>
      <c r="D162" s="7">
        <v>0</v>
      </c>
      <c r="E162" s="7">
        <v>1</v>
      </c>
      <c r="F162" s="7">
        <v>0</v>
      </c>
      <c r="G162" s="7">
        <v>0</v>
      </c>
      <c r="H162" s="7">
        <f>IF(Table1[[#This Row],[region]]='12'!$P$14,1,0)</f>
        <v>1</v>
      </c>
      <c r="I162" s="7">
        <f>IF(Table1[[#This Row],[region]]='12'!$P$15,1,0)</f>
        <v>0</v>
      </c>
      <c r="J162" s="7">
        <v>21348.705999999998</v>
      </c>
      <c r="K162" s="7">
        <f t="shared" si="2"/>
        <v>31367.544738937926</v>
      </c>
    </row>
    <row r="163" spans="1:11" x14ac:dyDescent="0.35">
      <c r="A163" s="7">
        <v>18</v>
      </c>
      <c r="B163" s="7">
        <v>1</v>
      </c>
      <c r="C163" s="7">
        <v>36.85</v>
      </c>
      <c r="D163" s="7">
        <v>0</v>
      </c>
      <c r="E163" s="7">
        <v>1</v>
      </c>
      <c r="F163" s="7">
        <v>0</v>
      </c>
      <c r="G163" s="7">
        <v>1</v>
      </c>
      <c r="H163" s="7">
        <f>IF(Table1[[#This Row],[region]]='12'!$P$14,1,0)</f>
        <v>0</v>
      </c>
      <c r="I163" s="7">
        <f>IF(Table1[[#This Row],[region]]='12'!$P$15,1,0)</f>
        <v>0</v>
      </c>
      <c r="J163" s="7">
        <v>36149.483500000002</v>
      </c>
      <c r="K163" s="7">
        <f t="shared" si="2"/>
        <v>27997.667027589505</v>
      </c>
    </row>
    <row r="164" spans="1:11" x14ac:dyDescent="0.35">
      <c r="A164" s="7">
        <v>54</v>
      </c>
      <c r="B164" s="7">
        <v>0</v>
      </c>
      <c r="C164" s="7">
        <v>39.6</v>
      </c>
      <c r="D164" s="7">
        <v>1</v>
      </c>
      <c r="E164" s="7">
        <v>0</v>
      </c>
      <c r="F164" s="7">
        <v>1</v>
      </c>
      <c r="G164" s="7">
        <v>0</v>
      </c>
      <c r="H164" s="7">
        <f>IF(Table1[[#This Row],[region]]='12'!$P$14,1,0)</f>
        <v>0</v>
      </c>
      <c r="I164" s="7">
        <f>IF(Table1[[#This Row],[region]]='12'!$P$15,1,0)</f>
        <v>0</v>
      </c>
      <c r="J164" s="7">
        <v>10450.552</v>
      </c>
      <c r="K164" s="7">
        <f t="shared" si="2"/>
        <v>14747.90041829204</v>
      </c>
    </row>
    <row r="165" spans="1:11" x14ac:dyDescent="0.35">
      <c r="A165" s="7">
        <v>32</v>
      </c>
      <c r="B165" s="7">
        <v>1</v>
      </c>
      <c r="C165" s="7">
        <v>29.8</v>
      </c>
      <c r="D165" s="7">
        <v>2</v>
      </c>
      <c r="E165" s="7">
        <v>0</v>
      </c>
      <c r="F165" s="7">
        <v>1</v>
      </c>
      <c r="G165" s="7">
        <v>0</v>
      </c>
      <c r="H165" s="7">
        <f>IF(Table1[[#This Row],[region]]='12'!$P$14,1,0)</f>
        <v>0</v>
      </c>
      <c r="I165" s="7">
        <f>IF(Table1[[#This Row],[region]]='12'!$P$15,1,0)</f>
        <v>0</v>
      </c>
      <c r="J165" s="7">
        <v>5152.134</v>
      </c>
      <c r="K165" s="7">
        <f t="shared" si="2"/>
        <v>6379.7797216283925</v>
      </c>
    </row>
    <row r="166" spans="1:11" x14ac:dyDescent="0.35">
      <c r="A166" s="7">
        <v>37</v>
      </c>
      <c r="B166" s="7">
        <v>0</v>
      </c>
      <c r="C166" s="7">
        <v>29.64</v>
      </c>
      <c r="D166" s="7">
        <v>0</v>
      </c>
      <c r="E166" s="7">
        <v>0</v>
      </c>
      <c r="F166" s="7">
        <v>0</v>
      </c>
      <c r="G166" s="7">
        <v>0</v>
      </c>
      <c r="H166" s="7">
        <f>IF(Table1[[#This Row],[region]]='12'!$P$14,1,0)</f>
        <v>1</v>
      </c>
      <c r="I166" s="7">
        <f>IF(Table1[[#This Row],[region]]='12'!$P$15,1,0)</f>
        <v>0</v>
      </c>
      <c r="J166" s="7">
        <v>5028.1466</v>
      </c>
      <c r="K166" s="7">
        <f t="shared" si="2"/>
        <v>7134.5621739202124</v>
      </c>
    </row>
    <row r="167" spans="1:11" x14ac:dyDescent="0.35">
      <c r="A167" s="7">
        <v>47</v>
      </c>
      <c r="B167" s="7">
        <v>0</v>
      </c>
      <c r="C167" s="7">
        <v>28.215</v>
      </c>
      <c r="D167" s="7">
        <v>4</v>
      </c>
      <c r="E167" s="7">
        <v>0</v>
      </c>
      <c r="F167" s="7">
        <v>0</v>
      </c>
      <c r="G167" s="7">
        <v>0</v>
      </c>
      <c r="H167" s="7">
        <f>IF(Table1[[#This Row],[region]]='12'!$P$14,1,0)</f>
        <v>0</v>
      </c>
      <c r="I167" s="7">
        <f>IF(Table1[[#This Row],[region]]='12'!$P$15,1,0)</f>
        <v>1</v>
      </c>
      <c r="J167" s="7">
        <v>10407.085849999999</v>
      </c>
      <c r="K167" s="7">
        <f t="shared" si="2"/>
        <v>11474.741107919417</v>
      </c>
    </row>
    <row r="168" spans="1:11" x14ac:dyDescent="0.35">
      <c r="A168" s="7">
        <v>20</v>
      </c>
      <c r="B168" s="7">
        <v>1</v>
      </c>
      <c r="C168" s="7">
        <v>37</v>
      </c>
      <c r="D168" s="7">
        <v>5</v>
      </c>
      <c r="E168" s="7">
        <v>0</v>
      </c>
      <c r="F168" s="7">
        <v>1</v>
      </c>
      <c r="G168" s="7">
        <v>0</v>
      </c>
      <c r="H168" s="7">
        <f>IF(Table1[[#This Row],[region]]='12'!$P$14,1,0)</f>
        <v>0</v>
      </c>
      <c r="I168" s="7">
        <f>IF(Table1[[#This Row],[region]]='12'!$P$15,1,0)</f>
        <v>0</v>
      </c>
      <c r="J168" s="7">
        <v>4830.63</v>
      </c>
      <c r="K168" s="7">
        <f t="shared" si="2"/>
        <v>7166.1979926256645</v>
      </c>
    </row>
    <row r="169" spans="1:11" x14ac:dyDescent="0.35">
      <c r="A169" s="7">
        <v>32</v>
      </c>
      <c r="B169" s="7">
        <v>1</v>
      </c>
      <c r="C169" s="7">
        <v>33.155000000000001</v>
      </c>
      <c r="D169" s="7">
        <v>3</v>
      </c>
      <c r="E169" s="7">
        <v>0</v>
      </c>
      <c r="F169" s="7">
        <v>0</v>
      </c>
      <c r="G169" s="7">
        <v>0</v>
      </c>
      <c r="H169" s="7">
        <f>IF(Table1[[#This Row],[region]]='12'!$P$14,1,0)</f>
        <v>1</v>
      </c>
      <c r="I169" s="7">
        <f>IF(Table1[[#This Row],[region]]='12'!$P$15,1,0)</f>
        <v>0</v>
      </c>
      <c r="J169" s="7">
        <v>6128.79745</v>
      </c>
      <c r="K169" s="7">
        <f t="shared" si="2"/>
        <v>8600.3613955180808</v>
      </c>
    </row>
    <row r="170" spans="1:11" x14ac:dyDescent="0.35">
      <c r="A170" s="7">
        <v>19</v>
      </c>
      <c r="B170" s="7">
        <v>1</v>
      </c>
      <c r="C170" s="7">
        <v>31.824999999999999</v>
      </c>
      <c r="D170" s="7">
        <v>1</v>
      </c>
      <c r="E170" s="7">
        <v>0</v>
      </c>
      <c r="F170" s="7">
        <v>0</v>
      </c>
      <c r="G170" s="7">
        <v>0</v>
      </c>
      <c r="H170" s="7">
        <f>IF(Table1[[#This Row],[region]]='12'!$P$14,1,0)</f>
        <v>1</v>
      </c>
      <c r="I170" s="7">
        <f>IF(Table1[[#This Row],[region]]='12'!$P$15,1,0)</f>
        <v>0</v>
      </c>
      <c r="J170" s="7">
        <v>2719.2797500000001</v>
      </c>
      <c r="K170" s="7">
        <f t="shared" si="2"/>
        <v>3859.1004289318744</v>
      </c>
    </row>
    <row r="171" spans="1:11" x14ac:dyDescent="0.35">
      <c r="A171" s="7">
        <v>27</v>
      </c>
      <c r="B171" s="7">
        <v>0</v>
      </c>
      <c r="C171" s="7">
        <v>18.905000000000001</v>
      </c>
      <c r="D171" s="7">
        <v>3</v>
      </c>
      <c r="E171" s="7">
        <v>0</v>
      </c>
      <c r="F171" s="7">
        <v>0</v>
      </c>
      <c r="G171" s="7">
        <v>0</v>
      </c>
      <c r="H171" s="7">
        <f>IF(Table1[[#This Row],[region]]='12'!$P$14,1,0)</f>
        <v>0</v>
      </c>
      <c r="I171" s="7">
        <f>IF(Table1[[#This Row],[region]]='12'!$P$15,1,0)</f>
        <v>1</v>
      </c>
      <c r="J171" s="7">
        <v>4827.9049500000001</v>
      </c>
      <c r="K171" s="7">
        <f t="shared" si="2"/>
        <v>2704.222458906404</v>
      </c>
    </row>
    <row r="172" spans="1:11" x14ac:dyDescent="0.35">
      <c r="A172" s="7">
        <v>63</v>
      </c>
      <c r="B172" s="7">
        <v>0</v>
      </c>
      <c r="C172" s="7">
        <v>41.47</v>
      </c>
      <c r="D172" s="7">
        <v>0</v>
      </c>
      <c r="E172" s="7">
        <v>0</v>
      </c>
      <c r="F172" s="7">
        <v>0</v>
      </c>
      <c r="G172" s="7">
        <v>1</v>
      </c>
      <c r="H172" s="7">
        <f>IF(Table1[[#This Row],[region]]='12'!$P$14,1,0)</f>
        <v>0</v>
      </c>
      <c r="I172" s="7">
        <f>IF(Table1[[#This Row],[region]]='12'!$P$15,1,0)</f>
        <v>0</v>
      </c>
      <c r="J172" s="7">
        <v>13405.390299999999</v>
      </c>
      <c r="K172" s="7">
        <f t="shared" si="2"/>
        <v>17143.427746144316</v>
      </c>
    </row>
    <row r="173" spans="1:11" x14ac:dyDescent="0.35">
      <c r="A173" s="7">
        <v>49</v>
      </c>
      <c r="B173" s="7">
        <v>0</v>
      </c>
      <c r="C173" s="7">
        <v>30.3</v>
      </c>
      <c r="D173" s="7">
        <v>0</v>
      </c>
      <c r="E173" s="7">
        <v>0</v>
      </c>
      <c r="F173" s="7">
        <v>1</v>
      </c>
      <c r="G173" s="7">
        <v>0</v>
      </c>
      <c r="H173" s="7">
        <f>IF(Table1[[#This Row],[region]]='12'!$P$14,1,0)</f>
        <v>0</v>
      </c>
      <c r="I173" s="7">
        <f>IF(Table1[[#This Row],[region]]='12'!$P$15,1,0)</f>
        <v>0</v>
      </c>
      <c r="J173" s="7">
        <v>8116.68</v>
      </c>
      <c r="K173" s="7">
        <f t="shared" si="2"/>
        <v>9833.6189918753553</v>
      </c>
    </row>
    <row r="174" spans="1:11" x14ac:dyDescent="0.35">
      <c r="A174" s="7">
        <v>18</v>
      </c>
      <c r="B174" s="7">
        <v>0</v>
      </c>
      <c r="C174" s="7">
        <v>15.96</v>
      </c>
      <c r="D174" s="7">
        <v>0</v>
      </c>
      <c r="E174" s="7">
        <v>0</v>
      </c>
      <c r="F174" s="7">
        <v>0</v>
      </c>
      <c r="G174" s="7">
        <v>0</v>
      </c>
      <c r="H174" s="7">
        <f>IF(Table1[[#This Row],[region]]='12'!$P$14,1,0)</f>
        <v>0</v>
      </c>
      <c r="I174" s="7">
        <f>IF(Table1[[#This Row],[region]]='12'!$P$15,1,0)</f>
        <v>1</v>
      </c>
      <c r="J174" s="7">
        <v>1694.7963999999999</v>
      </c>
      <c r="K174" s="7">
        <f t="shared" si="2"/>
        <v>-2032.9110702610496</v>
      </c>
    </row>
    <row r="175" spans="1:11" x14ac:dyDescent="0.35">
      <c r="A175" s="7">
        <v>35</v>
      </c>
      <c r="B175" s="7">
        <v>1</v>
      </c>
      <c r="C175" s="7">
        <v>34.799999999999997</v>
      </c>
      <c r="D175" s="7">
        <v>1</v>
      </c>
      <c r="E175" s="7">
        <v>0</v>
      </c>
      <c r="F175" s="7">
        <v>1</v>
      </c>
      <c r="G175" s="7">
        <v>0</v>
      </c>
      <c r="H175" s="7">
        <f>IF(Table1[[#This Row],[region]]='12'!$P$14,1,0)</f>
        <v>0</v>
      </c>
      <c r="I175" s="7">
        <f>IF(Table1[[#This Row],[region]]='12'!$P$15,1,0)</f>
        <v>0</v>
      </c>
      <c r="J175" s="7">
        <v>5246.0469999999996</v>
      </c>
      <c r="K175" s="7">
        <f t="shared" si="2"/>
        <v>8370.8155021455041</v>
      </c>
    </row>
    <row r="176" spans="1:11" x14ac:dyDescent="0.35">
      <c r="A176" s="7">
        <v>24</v>
      </c>
      <c r="B176" s="7">
        <v>1</v>
      </c>
      <c r="C176" s="7">
        <v>33.344999999999999</v>
      </c>
      <c r="D176" s="7">
        <v>0</v>
      </c>
      <c r="E176" s="7">
        <v>0</v>
      </c>
      <c r="F176" s="7">
        <v>0</v>
      </c>
      <c r="G176" s="7">
        <v>0</v>
      </c>
      <c r="H176" s="7">
        <f>IF(Table1[[#This Row],[region]]='12'!$P$14,1,0)</f>
        <v>1</v>
      </c>
      <c r="I176" s="7">
        <f>IF(Table1[[#This Row],[region]]='12'!$P$15,1,0)</f>
        <v>0</v>
      </c>
      <c r="J176" s="7">
        <v>2855.4375500000001</v>
      </c>
      <c r="K176" s="7">
        <f t="shared" si="2"/>
        <v>5183.4556959579577</v>
      </c>
    </row>
    <row r="177" spans="1:11" x14ac:dyDescent="0.35">
      <c r="A177" s="7">
        <v>63</v>
      </c>
      <c r="B177" s="7">
        <v>1</v>
      </c>
      <c r="C177" s="7">
        <v>37.700000000000003</v>
      </c>
      <c r="D177" s="7">
        <v>0</v>
      </c>
      <c r="E177" s="7">
        <v>1</v>
      </c>
      <c r="F177" s="7">
        <v>1</v>
      </c>
      <c r="G177" s="7">
        <v>0</v>
      </c>
      <c r="H177" s="7">
        <f>IF(Table1[[#This Row],[region]]='12'!$P$14,1,0)</f>
        <v>0</v>
      </c>
      <c r="I177" s="7">
        <f>IF(Table1[[#This Row],[region]]='12'!$P$15,1,0)</f>
        <v>0</v>
      </c>
      <c r="J177" s="7">
        <v>48824.45</v>
      </c>
      <c r="K177" s="7">
        <f t="shared" si="2"/>
        <v>39919.488385426368</v>
      </c>
    </row>
    <row r="178" spans="1:11" x14ac:dyDescent="0.35">
      <c r="A178" s="7">
        <v>38</v>
      </c>
      <c r="B178" s="7">
        <v>0</v>
      </c>
      <c r="C178" s="7">
        <v>27.835000000000001</v>
      </c>
      <c r="D178" s="7">
        <v>2</v>
      </c>
      <c r="E178" s="7">
        <v>0</v>
      </c>
      <c r="F178" s="7">
        <v>0</v>
      </c>
      <c r="G178" s="7">
        <v>0</v>
      </c>
      <c r="H178" s="7">
        <f>IF(Table1[[#This Row],[region]]='12'!$P$14,1,0)</f>
        <v>1</v>
      </c>
      <c r="I178" s="7">
        <f>IF(Table1[[#This Row],[region]]='12'!$P$15,1,0)</f>
        <v>0</v>
      </c>
      <c r="J178" s="7">
        <v>6455.86265</v>
      </c>
      <c r="K178" s="7">
        <f t="shared" si="2"/>
        <v>7730.1754329882588</v>
      </c>
    </row>
    <row r="179" spans="1:11" x14ac:dyDescent="0.35">
      <c r="A179" s="7">
        <v>54</v>
      </c>
      <c r="B179" s="7">
        <v>0</v>
      </c>
      <c r="C179" s="7">
        <v>29.2</v>
      </c>
      <c r="D179" s="7">
        <v>1</v>
      </c>
      <c r="E179" s="7">
        <v>0</v>
      </c>
      <c r="F179" s="7">
        <v>1</v>
      </c>
      <c r="G179" s="7">
        <v>0</v>
      </c>
      <c r="H179" s="7">
        <f>IF(Table1[[#This Row],[region]]='12'!$P$14,1,0)</f>
        <v>0</v>
      </c>
      <c r="I179" s="7">
        <f>IF(Table1[[#This Row],[region]]='12'!$P$15,1,0)</f>
        <v>0</v>
      </c>
      <c r="J179" s="7">
        <v>10436.096</v>
      </c>
      <c r="K179" s="7">
        <f t="shared" si="2"/>
        <v>11220.288500739303</v>
      </c>
    </row>
    <row r="180" spans="1:11" x14ac:dyDescent="0.35">
      <c r="A180" s="7">
        <v>46</v>
      </c>
      <c r="B180" s="7">
        <v>1</v>
      </c>
      <c r="C180" s="7">
        <v>28.9</v>
      </c>
      <c r="D180" s="7">
        <v>2</v>
      </c>
      <c r="E180" s="7">
        <v>0</v>
      </c>
      <c r="F180" s="7">
        <v>1</v>
      </c>
      <c r="G180" s="7">
        <v>0</v>
      </c>
      <c r="H180" s="7">
        <f>IF(Table1[[#This Row],[region]]='12'!$P$14,1,0)</f>
        <v>0</v>
      </c>
      <c r="I180" s="7">
        <f>IF(Table1[[#This Row],[region]]='12'!$P$15,1,0)</f>
        <v>0</v>
      </c>
      <c r="J180" s="7">
        <v>8823.2790000000005</v>
      </c>
      <c r="K180" s="7">
        <f t="shared" si="2"/>
        <v>9670.4945489015081</v>
      </c>
    </row>
    <row r="181" spans="1:11" x14ac:dyDescent="0.35">
      <c r="A181" s="7">
        <v>41</v>
      </c>
      <c r="B181" s="7">
        <v>1</v>
      </c>
      <c r="C181" s="7">
        <v>33.155000000000001</v>
      </c>
      <c r="D181" s="7">
        <v>3</v>
      </c>
      <c r="E181" s="7">
        <v>0</v>
      </c>
      <c r="F181" s="7">
        <v>0</v>
      </c>
      <c r="G181" s="7">
        <v>0</v>
      </c>
      <c r="H181" s="7">
        <f>IF(Table1[[#This Row],[region]]='12'!$P$14,1,0)</f>
        <v>0</v>
      </c>
      <c r="I181" s="7">
        <f>IF(Table1[[#This Row],[region]]='12'!$P$15,1,0)</f>
        <v>1</v>
      </c>
      <c r="J181" s="7">
        <v>8538.28845</v>
      </c>
      <c r="K181" s="7">
        <f t="shared" si="2"/>
        <v>11265.032467778854</v>
      </c>
    </row>
    <row r="182" spans="1:11" x14ac:dyDescent="0.35">
      <c r="A182" s="7">
        <v>58</v>
      </c>
      <c r="B182" s="7">
        <v>0</v>
      </c>
      <c r="C182" s="7">
        <v>28.594999999999999</v>
      </c>
      <c r="D182" s="7">
        <v>0</v>
      </c>
      <c r="E182" s="7">
        <v>0</v>
      </c>
      <c r="F182" s="7">
        <v>0</v>
      </c>
      <c r="G182" s="7">
        <v>0</v>
      </c>
      <c r="H182" s="7">
        <f>IF(Table1[[#This Row],[region]]='12'!$P$14,1,0)</f>
        <v>1</v>
      </c>
      <c r="I182" s="7">
        <f>IF(Table1[[#This Row],[region]]='12'!$P$15,1,0)</f>
        <v>0</v>
      </c>
      <c r="J182" s="7">
        <v>11735.87905</v>
      </c>
      <c r="K182" s="7">
        <f t="shared" si="2"/>
        <v>12174.088418181191</v>
      </c>
    </row>
    <row r="183" spans="1:11" x14ac:dyDescent="0.35">
      <c r="A183" s="7">
        <v>18</v>
      </c>
      <c r="B183" s="7">
        <v>1</v>
      </c>
      <c r="C183" s="7">
        <v>38.28</v>
      </c>
      <c r="D183" s="7">
        <v>0</v>
      </c>
      <c r="E183" s="7">
        <v>0</v>
      </c>
      <c r="F183" s="7">
        <v>0</v>
      </c>
      <c r="G183" s="7">
        <v>1</v>
      </c>
      <c r="H183" s="7">
        <f>IF(Table1[[#This Row],[region]]='12'!$P$14,1,0)</f>
        <v>0</v>
      </c>
      <c r="I183" s="7">
        <f>IF(Table1[[#This Row],[region]]='12'!$P$15,1,0)</f>
        <v>0</v>
      </c>
      <c r="J183" s="7">
        <v>1631.8212000000001</v>
      </c>
      <c r="K183" s="7">
        <f t="shared" si="2"/>
        <v>4634.1791243401885</v>
      </c>
    </row>
    <row r="184" spans="1:11" x14ac:dyDescent="0.35">
      <c r="A184" s="7">
        <v>22</v>
      </c>
      <c r="B184" s="7">
        <v>0</v>
      </c>
      <c r="C184" s="7">
        <v>19.95</v>
      </c>
      <c r="D184" s="7">
        <v>3</v>
      </c>
      <c r="E184" s="7">
        <v>0</v>
      </c>
      <c r="F184" s="7">
        <v>0</v>
      </c>
      <c r="G184" s="7">
        <v>0</v>
      </c>
      <c r="H184" s="7">
        <f>IF(Table1[[#This Row],[region]]='12'!$P$14,1,0)</f>
        <v>0</v>
      </c>
      <c r="I184" s="7">
        <f>IF(Table1[[#This Row],[region]]='12'!$P$15,1,0)</f>
        <v>1</v>
      </c>
      <c r="J184" s="7">
        <v>4005.4225000000001</v>
      </c>
      <c r="K184" s="7">
        <f t="shared" si="2"/>
        <v>1774.3978552429912</v>
      </c>
    </row>
    <row r="185" spans="1:11" x14ac:dyDescent="0.35">
      <c r="A185" s="7">
        <v>44</v>
      </c>
      <c r="B185" s="7">
        <v>1</v>
      </c>
      <c r="C185" s="7">
        <v>26.41</v>
      </c>
      <c r="D185" s="7">
        <v>0</v>
      </c>
      <c r="E185" s="7">
        <v>0</v>
      </c>
      <c r="F185" s="7">
        <v>0</v>
      </c>
      <c r="G185" s="7">
        <v>0</v>
      </c>
      <c r="H185" s="7">
        <f>IF(Table1[[#This Row],[region]]='12'!$P$14,1,0)</f>
        <v>1</v>
      </c>
      <c r="I185" s="7">
        <f>IF(Table1[[#This Row],[region]]='12'!$P$15,1,0)</f>
        <v>0</v>
      </c>
      <c r="J185" s="7">
        <v>7419.4778999999999</v>
      </c>
      <c r="K185" s="7">
        <f t="shared" si="2"/>
        <v>7968.2761459137409</v>
      </c>
    </row>
    <row r="186" spans="1:11" x14ac:dyDescent="0.35">
      <c r="A186" s="7">
        <v>44</v>
      </c>
      <c r="B186" s="7">
        <v>0</v>
      </c>
      <c r="C186" s="7">
        <v>30.69</v>
      </c>
      <c r="D186" s="7">
        <v>2</v>
      </c>
      <c r="E186" s="7">
        <v>0</v>
      </c>
      <c r="F186" s="7">
        <v>0</v>
      </c>
      <c r="G186" s="7">
        <v>1</v>
      </c>
      <c r="H186" s="7">
        <f>IF(Table1[[#This Row],[region]]='12'!$P$14,1,0)</f>
        <v>0</v>
      </c>
      <c r="I186" s="7">
        <f>IF(Table1[[#This Row],[region]]='12'!$P$15,1,0)</f>
        <v>0</v>
      </c>
      <c r="J186" s="7">
        <v>7731.4270999999999</v>
      </c>
      <c r="K186" s="7">
        <f t="shared" si="2"/>
        <v>9557.6527083081146</v>
      </c>
    </row>
    <row r="187" spans="1:11" x14ac:dyDescent="0.35">
      <c r="A187" s="7">
        <v>36</v>
      </c>
      <c r="B187" s="7">
        <v>0</v>
      </c>
      <c r="C187" s="7">
        <v>41.895000000000003</v>
      </c>
      <c r="D187" s="7">
        <v>3</v>
      </c>
      <c r="E187" s="7">
        <v>1</v>
      </c>
      <c r="F187" s="7">
        <v>0</v>
      </c>
      <c r="G187" s="7">
        <v>0</v>
      </c>
      <c r="H187" s="7">
        <f>IF(Table1[[#This Row],[region]]='12'!$P$14,1,0)</f>
        <v>0</v>
      </c>
      <c r="I187" s="7">
        <f>IF(Table1[[#This Row],[region]]='12'!$P$15,1,0)</f>
        <v>1</v>
      </c>
      <c r="J187" s="7">
        <v>43753.337050000002</v>
      </c>
      <c r="K187" s="7">
        <f t="shared" si="2"/>
        <v>36662.521672168572</v>
      </c>
    </row>
    <row r="188" spans="1:11" x14ac:dyDescent="0.35">
      <c r="A188" s="7">
        <v>26</v>
      </c>
      <c r="B188" s="7">
        <v>1</v>
      </c>
      <c r="C188" s="7">
        <v>29.92</v>
      </c>
      <c r="D188" s="7">
        <v>2</v>
      </c>
      <c r="E188" s="7">
        <v>0</v>
      </c>
      <c r="F188" s="7">
        <v>0</v>
      </c>
      <c r="G188" s="7">
        <v>1</v>
      </c>
      <c r="H188" s="7">
        <f>IF(Table1[[#This Row],[region]]='12'!$P$14,1,0)</f>
        <v>0</v>
      </c>
      <c r="I188" s="7">
        <f>IF(Table1[[#This Row],[region]]='12'!$P$15,1,0)</f>
        <v>0</v>
      </c>
      <c r="J188" s="7">
        <v>3981.9767999999999</v>
      </c>
      <c r="K188" s="7">
        <f t="shared" si="2"/>
        <v>4804.3737627506143</v>
      </c>
    </row>
    <row r="189" spans="1:11" x14ac:dyDescent="0.35">
      <c r="A189" s="7">
        <v>30</v>
      </c>
      <c r="B189" s="7">
        <v>1</v>
      </c>
      <c r="C189" s="7">
        <v>30.9</v>
      </c>
      <c r="D189" s="7">
        <v>3</v>
      </c>
      <c r="E189" s="7">
        <v>0</v>
      </c>
      <c r="F189" s="7">
        <v>1</v>
      </c>
      <c r="G189" s="7">
        <v>0</v>
      </c>
      <c r="H189" s="7">
        <f>IF(Table1[[#This Row],[region]]='12'!$P$14,1,0)</f>
        <v>0</v>
      </c>
      <c r="I189" s="7">
        <f>IF(Table1[[#This Row],[region]]='12'!$P$15,1,0)</f>
        <v>0</v>
      </c>
      <c r="J189" s="7">
        <v>5325.6509999999998</v>
      </c>
      <c r="K189" s="7">
        <f t="shared" si="2"/>
        <v>6714.6803606747526</v>
      </c>
    </row>
    <row r="190" spans="1:11" x14ac:dyDescent="0.35">
      <c r="A190" s="7">
        <v>41</v>
      </c>
      <c r="B190" s="7">
        <v>1</v>
      </c>
      <c r="C190" s="7">
        <v>32.200000000000003</v>
      </c>
      <c r="D190" s="7">
        <v>1</v>
      </c>
      <c r="E190" s="7">
        <v>0</v>
      </c>
      <c r="F190" s="7">
        <v>1</v>
      </c>
      <c r="G190" s="7">
        <v>0</v>
      </c>
      <c r="H190" s="7">
        <f>IF(Table1[[#This Row],[region]]='12'!$P$14,1,0)</f>
        <v>0</v>
      </c>
      <c r="I190" s="7">
        <f>IF(Table1[[#This Row],[region]]='12'!$P$15,1,0)</f>
        <v>0</v>
      </c>
      <c r="J190" s="7">
        <v>6775.9610000000002</v>
      </c>
      <c r="K190" s="7">
        <f t="shared" si="2"/>
        <v>9030.0506379814087</v>
      </c>
    </row>
    <row r="191" spans="1:11" x14ac:dyDescent="0.35">
      <c r="A191" s="7">
        <v>29</v>
      </c>
      <c r="B191" s="7">
        <v>1</v>
      </c>
      <c r="C191" s="7">
        <v>32.11</v>
      </c>
      <c r="D191" s="7">
        <v>2</v>
      </c>
      <c r="E191" s="7">
        <v>0</v>
      </c>
      <c r="F191" s="7">
        <v>0</v>
      </c>
      <c r="G191" s="7">
        <v>0</v>
      </c>
      <c r="H191" s="7">
        <f>IF(Table1[[#This Row],[region]]='12'!$P$14,1,0)</f>
        <v>1</v>
      </c>
      <c r="I191" s="7">
        <f>IF(Table1[[#This Row],[region]]='12'!$P$15,1,0)</f>
        <v>0</v>
      </c>
      <c r="J191" s="7">
        <v>4922.9159</v>
      </c>
      <c r="K191" s="7">
        <f t="shared" si="2"/>
        <v>6999.8346337335752</v>
      </c>
    </row>
    <row r="192" spans="1:11" x14ac:dyDescent="0.35">
      <c r="A192" s="7">
        <v>61</v>
      </c>
      <c r="B192" s="7">
        <v>0</v>
      </c>
      <c r="C192" s="7">
        <v>31.57</v>
      </c>
      <c r="D192" s="7">
        <v>0</v>
      </c>
      <c r="E192" s="7">
        <v>0</v>
      </c>
      <c r="F192" s="7">
        <v>0</v>
      </c>
      <c r="G192" s="7">
        <v>1</v>
      </c>
      <c r="H192" s="7">
        <f>IF(Table1[[#This Row],[region]]='12'!$P$14,1,0)</f>
        <v>0</v>
      </c>
      <c r="I192" s="7">
        <f>IF(Table1[[#This Row],[region]]='12'!$P$15,1,0)</f>
        <v>0</v>
      </c>
      <c r="J192" s="7">
        <v>12557.605299999999</v>
      </c>
      <c r="K192" s="7">
        <f t="shared" si="2"/>
        <v>13271.699850322306</v>
      </c>
    </row>
    <row r="193" spans="1:11" x14ac:dyDescent="0.35">
      <c r="A193" s="7">
        <v>36</v>
      </c>
      <c r="B193" s="7">
        <v>1</v>
      </c>
      <c r="C193" s="7">
        <v>26.2</v>
      </c>
      <c r="D193" s="7">
        <v>0</v>
      </c>
      <c r="E193" s="7">
        <v>0</v>
      </c>
      <c r="F193" s="7">
        <v>1</v>
      </c>
      <c r="G193" s="7">
        <v>0</v>
      </c>
      <c r="H193" s="7">
        <f>IF(Table1[[#This Row],[region]]='12'!$P$14,1,0)</f>
        <v>0</v>
      </c>
      <c r="I193" s="7">
        <f>IF(Table1[[#This Row],[region]]='12'!$P$15,1,0)</f>
        <v>0</v>
      </c>
      <c r="J193" s="7">
        <v>4883.866</v>
      </c>
      <c r="K193" s="7">
        <f t="shared" si="2"/>
        <v>5235.1076084804954</v>
      </c>
    </row>
    <row r="194" spans="1:11" x14ac:dyDescent="0.35">
      <c r="A194" s="7">
        <v>25</v>
      </c>
      <c r="B194" s="7">
        <v>0</v>
      </c>
      <c r="C194" s="7">
        <v>25.74</v>
      </c>
      <c r="D194" s="7">
        <v>0</v>
      </c>
      <c r="E194" s="7">
        <v>0</v>
      </c>
      <c r="F194" s="7">
        <v>0</v>
      </c>
      <c r="G194" s="7">
        <v>1</v>
      </c>
      <c r="H194" s="7">
        <f>IF(Table1[[#This Row],[region]]='12'!$P$14,1,0)</f>
        <v>0</v>
      </c>
      <c r="I194" s="7">
        <f>IF(Table1[[#This Row],[region]]='12'!$P$15,1,0)</f>
        <v>0</v>
      </c>
      <c r="J194" s="7">
        <v>2137.6536000000001</v>
      </c>
      <c r="K194" s="7">
        <f t="shared" si="2"/>
        <v>2047.3733244265811</v>
      </c>
    </row>
    <row r="195" spans="1:11" x14ac:dyDescent="0.35">
      <c r="A195" s="7">
        <v>56</v>
      </c>
      <c r="B195" s="7">
        <v>1</v>
      </c>
      <c r="C195" s="7">
        <v>26.6</v>
      </c>
      <c r="D195" s="7">
        <v>1</v>
      </c>
      <c r="E195" s="7">
        <v>0</v>
      </c>
      <c r="F195" s="7">
        <v>0</v>
      </c>
      <c r="G195" s="7">
        <v>0</v>
      </c>
      <c r="H195" s="7">
        <f>IF(Table1[[#This Row],[region]]='12'!$P$14,1,0)</f>
        <v>1</v>
      </c>
      <c r="I195" s="7">
        <f>IF(Table1[[#This Row],[region]]='12'!$P$15,1,0)</f>
        <v>0</v>
      </c>
      <c r="J195" s="7">
        <v>12044.342000000001</v>
      </c>
      <c r="K195" s="7">
        <f t="shared" ref="K195:K258" si="3">$Q$18+A195*$Q$19+B195*$Q$20+C195*$Q$21+D195*$Q$22+E195*$Q$23+F195*$Q$24+G195*$Q$25+H195*$Q$26+I195*$Q$27</f>
        <v>11590.499677697111</v>
      </c>
    </row>
    <row r="196" spans="1:11" x14ac:dyDescent="0.35">
      <c r="A196" s="7">
        <v>18</v>
      </c>
      <c r="B196" s="7">
        <v>0</v>
      </c>
      <c r="C196" s="7">
        <v>34.43</v>
      </c>
      <c r="D196" s="7">
        <v>0</v>
      </c>
      <c r="E196" s="7">
        <v>0</v>
      </c>
      <c r="F196" s="7">
        <v>0</v>
      </c>
      <c r="G196" s="7">
        <v>1</v>
      </c>
      <c r="H196" s="7">
        <f>IF(Table1[[#This Row],[region]]='12'!$P$14,1,0)</f>
        <v>0</v>
      </c>
      <c r="I196" s="7">
        <f>IF(Table1[[#This Row],[region]]='12'!$P$15,1,0)</f>
        <v>0</v>
      </c>
      <c r="J196" s="7">
        <v>1137.4697000000001</v>
      </c>
      <c r="K196" s="7">
        <f t="shared" si="3"/>
        <v>3196.9699685433461</v>
      </c>
    </row>
    <row r="197" spans="1:11" x14ac:dyDescent="0.35">
      <c r="A197" s="7">
        <v>19</v>
      </c>
      <c r="B197" s="7">
        <v>0</v>
      </c>
      <c r="C197" s="7">
        <v>30.59</v>
      </c>
      <c r="D197" s="7">
        <v>0</v>
      </c>
      <c r="E197" s="7">
        <v>0</v>
      </c>
      <c r="F197" s="7">
        <v>0</v>
      </c>
      <c r="G197" s="7">
        <v>0</v>
      </c>
      <c r="H197" s="7">
        <f>IF(Table1[[#This Row],[region]]='12'!$P$14,1,0)</f>
        <v>1</v>
      </c>
      <c r="I197" s="7">
        <f>IF(Table1[[#This Row],[region]]='12'!$P$15,1,0)</f>
        <v>0</v>
      </c>
      <c r="J197" s="7">
        <v>1639.5631000000001</v>
      </c>
      <c r="K197" s="7">
        <f t="shared" si="3"/>
        <v>2833.3816091782464</v>
      </c>
    </row>
    <row r="198" spans="1:11" x14ac:dyDescent="0.35">
      <c r="A198" s="7">
        <v>39</v>
      </c>
      <c r="B198" s="7">
        <v>1</v>
      </c>
      <c r="C198" s="7">
        <v>32.799999999999997</v>
      </c>
      <c r="D198" s="7">
        <v>0</v>
      </c>
      <c r="E198" s="7">
        <v>0</v>
      </c>
      <c r="F198" s="7">
        <v>1</v>
      </c>
      <c r="G198" s="7">
        <v>0</v>
      </c>
      <c r="H198" s="7">
        <f>IF(Table1[[#This Row],[region]]='12'!$P$14,1,0)</f>
        <v>0</v>
      </c>
      <c r="I198" s="7">
        <f>IF(Table1[[#This Row],[region]]='12'!$P$15,1,0)</f>
        <v>0</v>
      </c>
      <c r="J198" s="7">
        <v>5649.7150000000001</v>
      </c>
      <c r="K198" s="7">
        <f t="shared" si="3"/>
        <v>8244.3534599240829</v>
      </c>
    </row>
    <row r="199" spans="1:11" x14ac:dyDescent="0.35">
      <c r="A199" s="7">
        <v>45</v>
      </c>
      <c r="B199" s="7">
        <v>1</v>
      </c>
      <c r="C199" s="7">
        <v>28.6</v>
      </c>
      <c r="D199" s="7">
        <v>2</v>
      </c>
      <c r="E199" s="7">
        <v>0</v>
      </c>
      <c r="F199" s="7">
        <v>0</v>
      </c>
      <c r="G199" s="7">
        <v>1</v>
      </c>
      <c r="H199" s="7">
        <f>IF(Table1[[#This Row],[region]]='12'!$P$14,1,0)</f>
        <v>0</v>
      </c>
      <c r="I199" s="7">
        <f>IF(Table1[[#This Row],[region]]='12'!$P$15,1,0)</f>
        <v>0</v>
      </c>
      <c r="J199" s="7">
        <v>8516.8289999999997</v>
      </c>
      <c r="K199" s="7">
        <f t="shared" si="3"/>
        <v>9236.9091021939166</v>
      </c>
    </row>
    <row r="200" spans="1:11" x14ac:dyDescent="0.35">
      <c r="A200" s="7">
        <v>51</v>
      </c>
      <c r="B200" s="7">
        <v>1</v>
      </c>
      <c r="C200" s="7">
        <v>18.05</v>
      </c>
      <c r="D200" s="7">
        <v>0</v>
      </c>
      <c r="E200" s="7">
        <v>0</v>
      </c>
      <c r="F200" s="7">
        <v>0</v>
      </c>
      <c r="G200" s="7">
        <v>0</v>
      </c>
      <c r="H200" s="7">
        <f>IF(Table1[[#This Row],[region]]='12'!$P$14,1,0)</f>
        <v>1</v>
      </c>
      <c r="I200" s="7">
        <f>IF(Table1[[#This Row],[region]]='12'!$P$15,1,0)</f>
        <v>0</v>
      </c>
      <c r="J200" s="7">
        <v>9644.2525000000005</v>
      </c>
      <c r="K200" s="7">
        <f t="shared" si="3"/>
        <v>6930.6133414885544</v>
      </c>
    </row>
    <row r="201" spans="1:11" x14ac:dyDescent="0.35">
      <c r="A201" s="7">
        <v>64</v>
      </c>
      <c r="B201" s="7">
        <v>1</v>
      </c>
      <c r="C201" s="7">
        <v>39.33</v>
      </c>
      <c r="D201" s="7">
        <v>0</v>
      </c>
      <c r="E201" s="7">
        <v>0</v>
      </c>
      <c r="F201" s="7">
        <v>0</v>
      </c>
      <c r="G201" s="7">
        <v>0</v>
      </c>
      <c r="H201" s="7">
        <f>IF(Table1[[#This Row],[region]]='12'!$P$14,1,0)</f>
        <v>0</v>
      </c>
      <c r="I201" s="7">
        <f>IF(Table1[[#This Row],[region]]='12'!$P$15,1,0)</f>
        <v>1</v>
      </c>
      <c r="J201" s="7">
        <v>14901.5167</v>
      </c>
      <c r="K201" s="7">
        <f t="shared" si="3"/>
        <v>17840.746516737396</v>
      </c>
    </row>
    <row r="202" spans="1:11" x14ac:dyDescent="0.35">
      <c r="A202" s="7">
        <v>19</v>
      </c>
      <c r="B202" s="7">
        <v>1</v>
      </c>
      <c r="C202" s="7">
        <v>32.11</v>
      </c>
      <c r="D202" s="7">
        <v>0</v>
      </c>
      <c r="E202" s="7">
        <v>0</v>
      </c>
      <c r="F202" s="7">
        <v>0</v>
      </c>
      <c r="G202" s="7">
        <v>0</v>
      </c>
      <c r="H202" s="7">
        <f>IF(Table1[[#This Row],[region]]='12'!$P$14,1,0)</f>
        <v>1</v>
      </c>
      <c r="I202" s="7">
        <f>IF(Table1[[#This Row],[region]]='12'!$P$15,1,0)</f>
        <v>0</v>
      </c>
      <c r="J202" s="7">
        <v>2130.6759000000002</v>
      </c>
      <c r="K202" s="7">
        <f t="shared" si="3"/>
        <v>3480.2700180618313</v>
      </c>
    </row>
    <row r="203" spans="1:11" x14ac:dyDescent="0.35">
      <c r="A203" s="7">
        <v>48</v>
      </c>
      <c r="B203" s="7">
        <v>1</v>
      </c>
      <c r="C203" s="7">
        <v>32.229999999999997</v>
      </c>
      <c r="D203" s="7">
        <v>1</v>
      </c>
      <c r="E203" s="7">
        <v>0</v>
      </c>
      <c r="F203" s="7">
        <v>0</v>
      </c>
      <c r="G203" s="7">
        <v>1</v>
      </c>
      <c r="H203" s="7">
        <f>IF(Table1[[#This Row],[region]]='12'!$P$14,1,0)</f>
        <v>0</v>
      </c>
      <c r="I203" s="7">
        <f>IF(Table1[[#This Row],[region]]='12'!$P$15,1,0)</f>
        <v>0</v>
      </c>
      <c r="J203" s="7">
        <v>8871.1517000000003</v>
      </c>
      <c r="K203" s="7">
        <f t="shared" si="3"/>
        <v>10763.249851264176</v>
      </c>
    </row>
    <row r="204" spans="1:11" x14ac:dyDescent="0.35">
      <c r="A204" s="7">
        <v>60</v>
      </c>
      <c r="B204" s="7">
        <v>1</v>
      </c>
      <c r="C204" s="7">
        <v>24.035</v>
      </c>
      <c r="D204" s="7">
        <v>0</v>
      </c>
      <c r="E204" s="7">
        <v>0</v>
      </c>
      <c r="F204" s="7">
        <v>0</v>
      </c>
      <c r="G204" s="7">
        <v>0</v>
      </c>
      <c r="H204" s="7">
        <f>IF(Table1[[#This Row],[region]]='12'!$P$14,1,0)</f>
        <v>1</v>
      </c>
      <c r="I204" s="7">
        <f>IF(Table1[[#This Row],[region]]='12'!$P$15,1,0)</f>
        <v>0</v>
      </c>
      <c r="J204" s="7">
        <v>13012.20865</v>
      </c>
      <c r="K204" s="7">
        <f t="shared" si="3"/>
        <v>11272.393334185565</v>
      </c>
    </row>
    <row r="205" spans="1:11" x14ac:dyDescent="0.35">
      <c r="A205" s="7">
        <v>27</v>
      </c>
      <c r="B205" s="7">
        <v>1</v>
      </c>
      <c r="C205" s="7">
        <v>36.08</v>
      </c>
      <c r="D205" s="7">
        <v>0</v>
      </c>
      <c r="E205" s="7">
        <v>1</v>
      </c>
      <c r="F205" s="7">
        <v>0</v>
      </c>
      <c r="G205" s="7">
        <v>1</v>
      </c>
      <c r="H205" s="7">
        <f>IF(Table1[[#This Row],[region]]='12'!$P$14,1,0)</f>
        <v>0</v>
      </c>
      <c r="I205" s="7">
        <f>IF(Table1[[#This Row],[region]]='12'!$P$15,1,0)</f>
        <v>0</v>
      </c>
      <c r="J205" s="7">
        <v>37133.898200000003</v>
      </c>
      <c r="K205" s="7">
        <f t="shared" si="3"/>
        <v>30048.195241145288</v>
      </c>
    </row>
    <row r="206" spans="1:11" x14ac:dyDescent="0.35">
      <c r="A206" s="7">
        <v>46</v>
      </c>
      <c r="B206" s="7">
        <v>0</v>
      </c>
      <c r="C206" s="7">
        <v>22.3</v>
      </c>
      <c r="D206" s="7">
        <v>0</v>
      </c>
      <c r="E206" s="7">
        <v>0</v>
      </c>
      <c r="F206" s="7">
        <v>1</v>
      </c>
      <c r="G206" s="7">
        <v>0</v>
      </c>
      <c r="H206" s="7">
        <f>IF(Table1[[#This Row],[region]]='12'!$P$14,1,0)</f>
        <v>0</v>
      </c>
      <c r="I206" s="7">
        <f>IF(Table1[[#This Row],[region]]='12'!$P$15,1,0)</f>
        <v>0</v>
      </c>
      <c r="J206" s="7">
        <v>7147.1049999999996</v>
      </c>
      <c r="K206" s="7">
        <f t="shared" si="3"/>
        <v>6349.5023053765908</v>
      </c>
    </row>
    <row r="207" spans="1:11" x14ac:dyDescent="0.35">
      <c r="A207" s="7">
        <v>28</v>
      </c>
      <c r="B207" s="7">
        <v>1</v>
      </c>
      <c r="C207" s="7">
        <v>28.88</v>
      </c>
      <c r="D207" s="7">
        <v>1</v>
      </c>
      <c r="E207" s="7">
        <v>0</v>
      </c>
      <c r="F207" s="7">
        <v>0</v>
      </c>
      <c r="G207" s="7">
        <v>0</v>
      </c>
      <c r="H207" s="7">
        <f>IF(Table1[[#This Row],[region]]='12'!$P$14,1,0)</f>
        <v>0</v>
      </c>
      <c r="I207" s="7">
        <f>IF(Table1[[#This Row],[region]]='12'!$P$15,1,0)</f>
        <v>1</v>
      </c>
      <c r="J207" s="7">
        <v>4337.7352000000001</v>
      </c>
      <c r="K207" s="7">
        <f t="shared" si="3"/>
        <v>5524.8467803087233</v>
      </c>
    </row>
    <row r="208" spans="1:11" x14ac:dyDescent="0.35">
      <c r="A208" s="7">
        <v>59</v>
      </c>
      <c r="B208" s="7">
        <v>0</v>
      </c>
      <c r="C208" s="7">
        <v>26.4</v>
      </c>
      <c r="D208" s="7">
        <v>0</v>
      </c>
      <c r="E208" s="7">
        <v>0</v>
      </c>
      <c r="F208" s="7">
        <v>0</v>
      </c>
      <c r="G208" s="7">
        <v>1</v>
      </c>
      <c r="H208" s="7">
        <f>IF(Table1[[#This Row],[region]]='12'!$P$14,1,0)</f>
        <v>0</v>
      </c>
      <c r="I208" s="7">
        <f>IF(Table1[[#This Row],[region]]='12'!$P$15,1,0)</f>
        <v>0</v>
      </c>
      <c r="J208" s="7">
        <v>11743.299000000001</v>
      </c>
      <c r="K208" s="7">
        <f t="shared" si="3"/>
        <v>11004.356990079566</v>
      </c>
    </row>
    <row r="209" spans="1:11" x14ac:dyDescent="0.35">
      <c r="A209" s="7">
        <v>35</v>
      </c>
      <c r="B209" s="7">
        <v>0</v>
      </c>
      <c r="C209" s="7">
        <v>27.74</v>
      </c>
      <c r="D209" s="7">
        <v>2</v>
      </c>
      <c r="E209" s="7">
        <v>1</v>
      </c>
      <c r="F209" s="7">
        <v>0</v>
      </c>
      <c r="G209" s="7">
        <v>0</v>
      </c>
      <c r="H209" s="7">
        <f>IF(Table1[[#This Row],[region]]='12'!$P$14,1,0)</f>
        <v>0</v>
      </c>
      <c r="I209" s="7">
        <f>IF(Table1[[#This Row],[region]]='12'!$P$15,1,0)</f>
        <v>1</v>
      </c>
      <c r="J209" s="7">
        <v>20984.0936</v>
      </c>
      <c r="K209" s="7">
        <f t="shared" si="3"/>
        <v>31128.881438620647</v>
      </c>
    </row>
    <row r="210" spans="1:11" x14ac:dyDescent="0.35">
      <c r="A210" s="7">
        <v>63</v>
      </c>
      <c r="B210" s="7">
        <v>1</v>
      </c>
      <c r="C210" s="7">
        <v>31.8</v>
      </c>
      <c r="D210" s="7">
        <v>0</v>
      </c>
      <c r="E210" s="7">
        <v>0</v>
      </c>
      <c r="F210" s="7">
        <v>1</v>
      </c>
      <c r="G210" s="7">
        <v>0</v>
      </c>
      <c r="H210" s="7">
        <f>IF(Table1[[#This Row],[region]]='12'!$P$14,1,0)</f>
        <v>0</v>
      </c>
      <c r="I210" s="7">
        <f>IF(Table1[[#This Row],[region]]='12'!$P$15,1,0)</f>
        <v>0</v>
      </c>
      <c r="J210" s="7">
        <v>13880.949000000001</v>
      </c>
      <c r="K210" s="7">
        <f t="shared" si="3"/>
        <v>14069.712467209594</v>
      </c>
    </row>
    <row r="211" spans="1:11" x14ac:dyDescent="0.35">
      <c r="A211" s="7">
        <v>40</v>
      </c>
      <c r="B211" s="7">
        <v>0</v>
      </c>
      <c r="C211" s="7">
        <v>41.23</v>
      </c>
      <c r="D211" s="7">
        <v>1</v>
      </c>
      <c r="E211" s="7">
        <v>0</v>
      </c>
      <c r="F211" s="7">
        <v>0</v>
      </c>
      <c r="G211" s="7">
        <v>0</v>
      </c>
      <c r="H211" s="7">
        <f>IF(Table1[[#This Row],[region]]='12'!$P$14,1,0)</f>
        <v>0</v>
      </c>
      <c r="I211" s="7">
        <f>IF(Table1[[#This Row],[region]]='12'!$P$15,1,0)</f>
        <v>1</v>
      </c>
      <c r="J211" s="7">
        <v>6610.1097</v>
      </c>
      <c r="K211" s="7">
        <f t="shared" si="3"/>
        <v>12664.847803455665</v>
      </c>
    </row>
    <row r="212" spans="1:11" x14ac:dyDescent="0.35">
      <c r="A212" s="7">
        <v>20</v>
      </c>
      <c r="B212" s="7">
        <v>0</v>
      </c>
      <c r="C212" s="7">
        <v>33</v>
      </c>
      <c r="D212" s="7">
        <v>1</v>
      </c>
      <c r="E212" s="7">
        <v>0</v>
      </c>
      <c r="F212" s="7">
        <v>1</v>
      </c>
      <c r="G212" s="7">
        <v>0</v>
      </c>
      <c r="H212" s="7">
        <f>IF(Table1[[#This Row],[region]]='12'!$P$14,1,0)</f>
        <v>0</v>
      </c>
      <c r="I212" s="7">
        <f>IF(Table1[[#This Row],[region]]='12'!$P$15,1,0)</f>
        <v>0</v>
      </c>
      <c r="J212" s="7">
        <v>1980.07</v>
      </c>
      <c r="K212" s="7">
        <f t="shared" si="3"/>
        <v>3776.1076381906655</v>
      </c>
    </row>
    <row r="213" spans="1:11" x14ac:dyDescent="0.35">
      <c r="A213" s="7">
        <v>40</v>
      </c>
      <c r="B213" s="7">
        <v>0</v>
      </c>
      <c r="C213" s="7">
        <v>30.875</v>
      </c>
      <c r="D213" s="7">
        <v>4</v>
      </c>
      <c r="E213" s="7">
        <v>0</v>
      </c>
      <c r="F213" s="7">
        <v>0</v>
      </c>
      <c r="G213" s="7">
        <v>0</v>
      </c>
      <c r="H213" s="7">
        <f>IF(Table1[[#This Row],[region]]='12'!$P$14,1,0)</f>
        <v>1</v>
      </c>
      <c r="I213" s="7">
        <f>IF(Table1[[#This Row],[region]]='12'!$P$15,1,0)</f>
        <v>0</v>
      </c>
      <c r="J213" s="7">
        <v>8162.7162500000004</v>
      </c>
      <c r="K213" s="7">
        <f t="shared" si="3"/>
        <v>10226.037327338172</v>
      </c>
    </row>
    <row r="214" spans="1:11" x14ac:dyDescent="0.35">
      <c r="A214" s="7">
        <v>24</v>
      </c>
      <c r="B214" s="7">
        <v>0</v>
      </c>
      <c r="C214" s="7">
        <v>28.5</v>
      </c>
      <c r="D214" s="7">
        <v>2</v>
      </c>
      <c r="E214" s="7">
        <v>0</v>
      </c>
      <c r="F214" s="7">
        <v>0</v>
      </c>
      <c r="G214" s="7">
        <v>0</v>
      </c>
      <c r="H214" s="7">
        <f>IF(Table1[[#This Row],[region]]='12'!$P$14,1,0)</f>
        <v>1</v>
      </c>
      <c r="I214" s="7">
        <f>IF(Table1[[#This Row],[region]]='12'!$P$15,1,0)</f>
        <v>0</v>
      </c>
      <c r="J214" s="7">
        <v>3537.703</v>
      </c>
      <c r="K214" s="7">
        <f t="shared" si="3"/>
        <v>4359.7501441165969</v>
      </c>
    </row>
    <row r="215" spans="1:11" x14ac:dyDescent="0.35">
      <c r="A215" s="7">
        <v>34</v>
      </c>
      <c r="B215" s="7">
        <v>1</v>
      </c>
      <c r="C215" s="7">
        <v>26.73</v>
      </c>
      <c r="D215" s="7">
        <v>1</v>
      </c>
      <c r="E215" s="7">
        <v>0</v>
      </c>
      <c r="F215" s="7">
        <v>0</v>
      </c>
      <c r="G215" s="7">
        <v>1</v>
      </c>
      <c r="H215" s="7">
        <f>IF(Table1[[#This Row],[region]]='12'!$P$14,1,0)</f>
        <v>0</v>
      </c>
      <c r="I215" s="7">
        <f>IF(Table1[[#This Row],[region]]='12'!$P$15,1,0)</f>
        <v>0</v>
      </c>
      <c r="J215" s="7">
        <v>5002.7826999999997</v>
      </c>
      <c r="K215" s="7">
        <f t="shared" si="3"/>
        <v>5301.6969208816863</v>
      </c>
    </row>
    <row r="216" spans="1:11" x14ac:dyDescent="0.35">
      <c r="A216" s="7">
        <v>45</v>
      </c>
      <c r="B216" s="7">
        <v>1</v>
      </c>
      <c r="C216" s="7">
        <v>30.9</v>
      </c>
      <c r="D216" s="7">
        <v>2</v>
      </c>
      <c r="E216" s="7">
        <v>0</v>
      </c>
      <c r="F216" s="7">
        <v>1</v>
      </c>
      <c r="G216" s="7">
        <v>0</v>
      </c>
      <c r="H216" s="7">
        <f>IF(Table1[[#This Row],[region]]='12'!$P$14,1,0)</f>
        <v>0</v>
      </c>
      <c r="I216" s="7">
        <f>IF(Table1[[#This Row],[region]]='12'!$P$15,1,0)</f>
        <v>0</v>
      </c>
      <c r="J216" s="7">
        <v>8520.0259999999998</v>
      </c>
      <c r="K216" s="7">
        <f t="shared" si="3"/>
        <v>10092.02510358584</v>
      </c>
    </row>
    <row r="217" spans="1:11" x14ac:dyDescent="0.35">
      <c r="A217" s="7">
        <v>41</v>
      </c>
      <c r="B217" s="7">
        <v>1</v>
      </c>
      <c r="C217" s="7">
        <v>37.1</v>
      </c>
      <c r="D217" s="7">
        <v>2</v>
      </c>
      <c r="E217" s="7">
        <v>0</v>
      </c>
      <c r="F217" s="7">
        <v>1</v>
      </c>
      <c r="G217" s="7">
        <v>0</v>
      </c>
      <c r="H217" s="7">
        <f>IF(Table1[[#This Row],[region]]='12'!$P$14,1,0)</f>
        <v>0</v>
      </c>
      <c r="I217" s="7">
        <f>IF(Table1[[#This Row],[region]]='12'!$P$15,1,0)</f>
        <v>0</v>
      </c>
      <c r="J217" s="7">
        <v>7371.7719999999999</v>
      </c>
      <c r="K217" s="7">
        <f t="shared" si="3"/>
        <v>11167.599105823658</v>
      </c>
    </row>
    <row r="218" spans="1:11" x14ac:dyDescent="0.35">
      <c r="A218" s="7">
        <v>53</v>
      </c>
      <c r="B218" s="7">
        <v>1</v>
      </c>
      <c r="C218" s="7">
        <v>26.6</v>
      </c>
      <c r="D218" s="7">
        <v>0</v>
      </c>
      <c r="E218" s="7">
        <v>0</v>
      </c>
      <c r="F218" s="7">
        <v>0</v>
      </c>
      <c r="G218" s="7">
        <v>0</v>
      </c>
      <c r="H218" s="7">
        <f>IF(Table1[[#This Row],[region]]='12'!$P$14,1,0)</f>
        <v>1</v>
      </c>
      <c r="I218" s="7">
        <f>IF(Table1[[#This Row],[region]]='12'!$P$15,1,0)</f>
        <v>0</v>
      </c>
      <c r="J218" s="7">
        <v>10355.641</v>
      </c>
      <c r="K218" s="7">
        <f t="shared" si="3"/>
        <v>10344.430074935934</v>
      </c>
    </row>
    <row r="219" spans="1:11" x14ac:dyDescent="0.35">
      <c r="A219" s="7">
        <v>27</v>
      </c>
      <c r="B219" s="7">
        <v>0</v>
      </c>
      <c r="C219" s="7">
        <v>23.1</v>
      </c>
      <c r="D219" s="7">
        <v>0</v>
      </c>
      <c r="E219" s="7">
        <v>0</v>
      </c>
      <c r="F219" s="7">
        <v>0</v>
      </c>
      <c r="G219" s="7">
        <v>1</v>
      </c>
      <c r="H219" s="7">
        <f>IF(Table1[[#This Row],[region]]='12'!$P$14,1,0)</f>
        <v>0</v>
      </c>
      <c r="I219" s="7">
        <f>IF(Table1[[#This Row],[region]]='12'!$P$15,1,0)</f>
        <v>0</v>
      </c>
      <c r="J219" s="7">
        <v>2483.7359999999999</v>
      </c>
      <c r="K219" s="7">
        <f t="shared" si="3"/>
        <v>1665.6153119686594</v>
      </c>
    </row>
    <row r="220" spans="1:11" x14ac:dyDescent="0.35">
      <c r="A220" s="7">
        <v>26</v>
      </c>
      <c r="B220" s="7">
        <v>1</v>
      </c>
      <c r="C220" s="7">
        <v>29.92</v>
      </c>
      <c r="D220" s="7">
        <v>1</v>
      </c>
      <c r="E220" s="7">
        <v>0</v>
      </c>
      <c r="F220" s="7">
        <v>0</v>
      </c>
      <c r="G220" s="7">
        <v>1</v>
      </c>
      <c r="H220" s="7">
        <f>IF(Table1[[#This Row],[region]]='12'!$P$14,1,0)</f>
        <v>0</v>
      </c>
      <c r="I220" s="7">
        <f>IF(Table1[[#This Row],[region]]='12'!$P$15,1,0)</f>
        <v>0</v>
      </c>
      <c r="J220" s="7">
        <v>3392.9767999999999</v>
      </c>
      <c r="K220" s="7">
        <f t="shared" si="3"/>
        <v>4328.8732176014819</v>
      </c>
    </row>
    <row r="221" spans="1:11" x14ac:dyDescent="0.35">
      <c r="A221" s="7">
        <v>24</v>
      </c>
      <c r="B221" s="7">
        <v>1</v>
      </c>
      <c r="C221" s="7">
        <v>23.21</v>
      </c>
      <c r="D221" s="7">
        <v>0</v>
      </c>
      <c r="E221" s="7">
        <v>0</v>
      </c>
      <c r="F221" s="7">
        <v>0</v>
      </c>
      <c r="G221" s="7">
        <v>1</v>
      </c>
      <c r="H221" s="7">
        <f>IF(Table1[[#This Row],[region]]='12'!$P$14,1,0)</f>
        <v>0</v>
      </c>
      <c r="I221" s="7">
        <f>IF(Table1[[#This Row],[region]]='12'!$P$15,1,0)</f>
        <v>0</v>
      </c>
      <c r="J221" s="7">
        <v>25081.76784</v>
      </c>
      <c r="K221" s="7">
        <f t="shared" si="3"/>
        <v>1063.6718936489158</v>
      </c>
    </row>
    <row r="222" spans="1:11" x14ac:dyDescent="0.35">
      <c r="A222" s="7">
        <v>34</v>
      </c>
      <c r="B222" s="7">
        <v>1</v>
      </c>
      <c r="C222" s="7">
        <v>33.700000000000003</v>
      </c>
      <c r="D222" s="7">
        <v>1</v>
      </c>
      <c r="E222" s="7">
        <v>0</v>
      </c>
      <c r="F222" s="7">
        <v>1</v>
      </c>
      <c r="G222" s="7">
        <v>0</v>
      </c>
      <c r="H222" s="7">
        <f>IF(Table1[[#This Row],[region]]='12'!$P$14,1,0)</f>
        <v>0</v>
      </c>
      <c r="I222" s="7">
        <f>IF(Table1[[#This Row],[region]]='12'!$P$15,1,0)</f>
        <v>0</v>
      </c>
      <c r="J222" s="7">
        <v>5012.4709999999995</v>
      </c>
      <c r="K222" s="7">
        <f t="shared" si="3"/>
        <v>7740.846350636235</v>
      </c>
    </row>
    <row r="223" spans="1:11" x14ac:dyDescent="0.35">
      <c r="A223" s="7">
        <v>53</v>
      </c>
      <c r="B223" s="7">
        <v>1</v>
      </c>
      <c r="C223" s="7">
        <v>33.25</v>
      </c>
      <c r="D223" s="7">
        <v>0</v>
      </c>
      <c r="E223" s="7">
        <v>0</v>
      </c>
      <c r="F223" s="7">
        <v>0</v>
      </c>
      <c r="G223" s="7">
        <v>0</v>
      </c>
      <c r="H223" s="7">
        <f>IF(Table1[[#This Row],[region]]='12'!$P$14,1,0)</f>
        <v>0</v>
      </c>
      <c r="I223" s="7">
        <f>IF(Table1[[#This Row],[region]]='12'!$P$15,1,0)</f>
        <v>1</v>
      </c>
      <c r="J223" s="7">
        <v>10564.8845</v>
      </c>
      <c r="K223" s="7">
        <f t="shared" si="3"/>
        <v>12953.030440872661</v>
      </c>
    </row>
    <row r="224" spans="1:11" x14ac:dyDescent="0.35">
      <c r="A224" s="7">
        <v>32</v>
      </c>
      <c r="B224" s="7">
        <v>0</v>
      </c>
      <c r="C224" s="7">
        <v>30.8</v>
      </c>
      <c r="D224" s="7">
        <v>3</v>
      </c>
      <c r="E224" s="7">
        <v>0</v>
      </c>
      <c r="F224" s="7">
        <v>1</v>
      </c>
      <c r="G224" s="7">
        <v>0</v>
      </c>
      <c r="H224" s="7">
        <f>IF(Table1[[#This Row],[region]]='12'!$P$14,1,0)</f>
        <v>0</v>
      </c>
      <c r="I224" s="7">
        <f>IF(Table1[[#This Row],[region]]='12'!$P$15,1,0)</f>
        <v>0</v>
      </c>
      <c r="J224" s="7">
        <v>5253.5240000000003</v>
      </c>
      <c r="K224" s="7">
        <f t="shared" si="3"/>
        <v>7063.159360993257</v>
      </c>
    </row>
    <row r="225" spans="1:11" x14ac:dyDescent="0.35">
      <c r="A225" s="7">
        <v>19</v>
      </c>
      <c r="B225" s="7">
        <v>0</v>
      </c>
      <c r="C225" s="7">
        <v>34.799999999999997</v>
      </c>
      <c r="D225" s="7">
        <v>0</v>
      </c>
      <c r="E225" s="7">
        <v>1</v>
      </c>
      <c r="F225" s="7">
        <v>1</v>
      </c>
      <c r="G225" s="7">
        <v>0</v>
      </c>
      <c r="H225" s="7">
        <f>IF(Table1[[#This Row],[region]]='12'!$P$14,1,0)</f>
        <v>0</v>
      </c>
      <c r="I225" s="7">
        <f>IF(Table1[[#This Row],[region]]='12'!$P$15,1,0)</f>
        <v>0</v>
      </c>
      <c r="J225" s="7">
        <v>34779.614999999998</v>
      </c>
      <c r="K225" s="7">
        <f t="shared" si="3"/>
        <v>27502.833498916516</v>
      </c>
    </row>
    <row r="226" spans="1:11" x14ac:dyDescent="0.35">
      <c r="A226" s="7">
        <v>42</v>
      </c>
      <c r="B226" s="7">
        <v>0</v>
      </c>
      <c r="C226" s="7">
        <v>24.64</v>
      </c>
      <c r="D226" s="7">
        <v>0</v>
      </c>
      <c r="E226" s="7">
        <v>1</v>
      </c>
      <c r="F226" s="7">
        <v>0</v>
      </c>
      <c r="G226" s="7">
        <v>1</v>
      </c>
      <c r="H226" s="7">
        <f>IF(Table1[[#This Row],[region]]='12'!$P$14,1,0)</f>
        <v>0</v>
      </c>
      <c r="I226" s="7">
        <f>IF(Table1[[#This Row],[region]]='12'!$P$15,1,0)</f>
        <v>0</v>
      </c>
      <c r="J226" s="7">
        <v>19515.5416</v>
      </c>
      <c r="K226" s="7">
        <f t="shared" si="3"/>
        <v>29889.353060502392</v>
      </c>
    </row>
    <row r="227" spans="1:11" x14ac:dyDescent="0.35">
      <c r="A227" s="7">
        <v>55</v>
      </c>
      <c r="B227" s="7">
        <v>0</v>
      </c>
      <c r="C227" s="7">
        <v>33.880000000000003</v>
      </c>
      <c r="D227" s="7">
        <v>3</v>
      </c>
      <c r="E227" s="7">
        <v>0</v>
      </c>
      <c r="F227" s="7">
        <v>0</v>
      </c>
      <c r="G227" s="7">
        <v>1</v>
      </c>
      <c r="H227" s="7">
        <f>IF(Table1[[#This Row],[region]]='12'!$P$14,1,0)</f>
        <v>0</v>
      </c>
      <c r="I227" s="7">
        <f>IF(Table1[[#This Row],[region]]='12'!$P$15,1,0)</f>
        <v>0</v>
      </c>
      <c r="J227" s="7">
        <v>11987.1682</v>
      </c>
      <c r="K227" s="7">
        <f t="shared" si="3"/>
        <v>13940.600248386656</v>
      </c>
    </row>
    <row r="228" spans="1:11" x14ac:dyDescent="0.35">
      <c r="A228" s="7">
        <v>28</v>
      </c>
      <c r="B228" s="7">
        <v>0</v>
      </c>
      <c r="C228" s="7">
        <v>38.06</v>
      </c>
      <c r="D228" s="7">
        <v>0</v>
      </c>
      <c r="E228" s="7">
        <v>0</v>
      </c>
      <c r="F228" s="7">
        <v>0</v>
      </c>
      <c r="G228" s="7">
        <v>1</v>
      </c>
      <c r="H228" s="7">
        <f>IF(Table1[[#This Row],[region]]='12'!$P$14,1,0)</f>
        <v>0</v>
      </c>
      <c r="I228" s="7">
        <f>IF(Table1[[#This Row],[region]]='12'!$P$15,1,0)</f>
        <v>0</v>
      </c>
      <c r="J228" s="7">
        <v>2689.4953999999998</v>
      </c>
      <c r="K228" s="7">
        <f t="shared" si="3"/>
        <v>6996.8057305241764</v>
      </c>
    </row>
    <row r="229" spans="1:11" x14ac:dyDescent="0.35">
      <c r="A229" s="7">
        <v>58</v>
      </c>
      <c r="B229" s="7">
        <v>1</v>
      </c>
      <c r="C229" s="7">
        <v>41.91</v>
      </c>
      <c r="D229" s="7">
        <v>0</v>
      </c>
      <c r="E229" s="7">
        <v>0</v>
      </c>
      <c r="F229" s="7">
        <v>0</v>
      </c>
      <c r="G229" s="7">
        <v>1</v>
      </c>
      <c r="H229" s="7">
        <f>IF(Table1[[#This Row],[region]]='12'!$P$14,1,0)</f>
        <v>0</v>
      </c>
      <c r="I229" s="7">
        <f>IF(Table1[[#This Row],[region]]='12'!$P$15,1,0)</f>
        <v>0</v>
      </c>
      <c r="J229" s="7">
        <v>24227.337240000001</v>
      </c>
      <c r="K229" s="7">
        <f t="shared" si="3"/>
        <v>16139.705462441454</v>
      </c>
    </row>
    <row r="230" spans="1:11" x14ac:dyDescent="0.35">
      <c r="A230" s="7">
        <v>41</v>
      </c>
      <c r="B230" s="7">
        <v>1</v>
      </c>
      <c r="C230" s="7">
        <v>31.635000000000002</v>
      </c>
      <c r="D230" s="7">
        <v>1</v>
      </c>
      <c r="E230" s="7">
        <v>0</v>
      </c>
      <c r="F230" s="7">
        <v>0</v>
      </c>
      <c r="G230" s="7">
        <v>0</v>
      </c>
      <c r="H230" s="7">
        <f>IF(Table1[[#This Row],[region]]='12'!$P$14,1,0)</f>
        <v>0</v>
      </c>
      <c r="I230" s="7">
        <f>IF(Table1[[#This Row],[region]]='12'!$P$15,1,0)</f>
        <v>1</v>
      </c>
      <c r="J230" s="7">
        <v>7358.1756500000001</v>
      </c>
      <c r="K230" s="7">
        <f t="shared" si="3"/>
        <v>9798.4573279921133</v>
      </c>
    </row>
    <row r="231" spans="1:11" x14ac:dyDescent="0.35">
      <c r="A231" s="7">
        <v>47</v>
      </c>
      <c r="B231" s="7">
        <v>0</v>
      </c>
      <c r="C231" s="7">
        <v>25.46</v>
      </c>
      <c r="D231" s="7">
        <v>2</v>
      </c>
      <c r="E231" s="7">
        <v>0</v>
      </c>
      <c r="F231" s="7">
        <v>0</v>
      </c>
      <c r="G231" s="7">
        <v>0</v>
      </c>
      <c r="H231" s="7">
        <f>IF(Table1[[#This Row],[region]]='12'!$P$14,1,0)</f>
        <v>0</v>
      </c>
      <c r="I231" s="7">
        <f>IF(Table1[[#This Row],[region]]='12'!$P$15,1,0)</f>
        <v>1</v>
      </c>
      <c r="J231" s="7">
        <v>9225.2564000000002</v>
      </c>
      <c r="K231" s="7">
        <f t="shared" si="3"/>
        <v>9589.2620529232881</v>
      </c>
    </row>
    <row r="232" spans="1:11" x14ac:dyDescent="0.35">
      <c r="A232" s="7">
        <v>42</v>
      </c>
      <c r="B232" s="7">
        <v>1</v>
      </c>
      <c r="C232" s="7">
        <v>36.195</v>
      </c>
      <c r="D232" s="7">
        <v>1</v>
      </c>
      <c r="E232" s="7">
        <v>0</v>
      </c>
      <c r="F232" s="7">
        <v>0</v>
      </c>
      <c r="G232" s="7">
        <v>0</v>
      </c>
      <c r="H232" s="7">
        <f>IF(Table1[[#This Row],[region]]='12'!$P$14,1,0)</f>
        <v>1</v>
      </c>
      <c r="I232" s="7">
        <f>IF(Table1[[#This Row],[region]]='12'!$P$15,1,0)</f>
        <v>0</v>
      </c>
      <c r="J232" s="7">
        <v>7443.6430499999997</v>
      </c>
      <c r="K232" s="7">
        <f t="shared" si="3"/>
        <v>11249.071929570249</v>
      </c>
    </row>
    <row r="233" spans="1:11" x14ac:dyDescent="0.35">
      <c r="A233" s="7">
        <v>59</v>
      </c>
      <c r="B233" s="7">
        <v>1</v>
      </c>
      <c r="C233" s="7">
        <v>27.83</v>
      </c>
      <c r="D233" s="7">
        <v>3</v>
      </c>
      <c r="E233" s="7">
        <v>0</v>
      </c>
      <c r="F233" s="7">
        <v>0</v>
      </c>
      <c r="G233" s="7">
        <v>1</v>
      </c>
      <c r="H233" s="7">
        <f>IF(Table1[[#This Row],[region]]='12'!$P$14,1,0)</f>
        <v>0</v>
      </c>
      <c r="I233" s="7">
        <f>IF(Table1[[#This Row],[region]]='12'!$P$15,1,0)</f>
        <v>0</v>
      </c>
      <c r="J233" s="7">
        <v>14001.286700000001</v>
      </c>
      <c r="K233" s="7">
        <f t="shared" si="3"/>
        <v>13047.219623585572</v>
      </c>
    </row>
    <row r="234" spans="1:11" x14ac:dyDescent="0.35">
      <c r="A234" s="7">
        <v>19</v>
      </c>
      <c r="B234" s="7">
        <v>1</v>
      </c>
      <c r="C234" s="7">
        <v>17.8</v>
      </c>
      <c r="D234" s="7">
        <v>0</v>
      </c>
      <c r="E234" s="7">
        <v>0</v>
      </c>
      <c r="F234" s="7">
        <v>1</v>
      </c>
      <c r="G234" s="7">
        <v>0</v>
      </c>
      <c r="H234" s="7">
        <f>IF(Table1[[#This Row],[region]]='12'!$P$14,1,0)</f>
        <v>0</v>
      </c>
      <c r="I234" s="7">
        <f>IF(Table1[[#This Row],[region]]='12'!$P$15,1,0)</f>
        <v>0</v>
      </c>
      <c r="J234" s="7">
        <v>1727.7850000000001</v>
      </c>
      <c r="K234" s="7">
        <f t="shared" si="3"/>
        <v>-1980.675394985476</v>
      </c>
    </row>
    <row r="235" spans="1:11" x14ac:dyDescent="0.35">
      <c r="A235" s="7">
        <v>59</v>
      </c>
      <c r="B235" s="7">
        <v>0</v>
      </c>
      <c r="C235" s="7">
        <v>27.5</v>
      </c>
      <c r="D235" s="7">
        <v>1</v>
      </c>
      <c r="E235" s="7">
        <v>0</v>
      </c>
      <c r="F235" s="7">
        <v>1</v>
      </c>
      <c r="G235" s="7">
        <v>0</v>
      </c>
      <c r="H235" s="7">
        <f>IF(Table1[[#This Row],[region]]='12'!$P$14,1,0)</f>
        <v>0</v>
      </c>
      <c r="I235" s="7">
        <f>IF(Table1[[#This Row],[region]]='12'!$P$15,1,0)</f>
        <v>0</v>
      </c>
      <c r="J235" s="7">
        <v>12333.828</v>
      </c>
      <c r="K235" s="7">
        <f t="shared" si="3"/>
        <v>11927.941392287616</v>
      </c>
    </row>
    <row r="236" spans="1:11" x14ac:dyDescent="0.35">
      <c r="A236" s="7">
        <v>39</v>
      </c>
      <c r="B236" s="7">
        <v>0</v>
      </c>
      <c r="C236" s="7">
        <v>24.51</v>
      </c>
      <c r="D236" s="7">
        <v>2</v>
      </c>
      <c r="E236" s="7">
        <v>0</v>
      </c>
      <c r="F236" s="7">
        <v>0</v>
      </c>
      <c r="G236" s="7">
        <v>0</v>
      </c>
      <c r="H236" s="7">
        <f>IF(Table1[[#This Row],[region]]='12'!$P$14,1,0)</f>
        <v>1</v>
      </c>
      <c r="I236" s="7">
        <f>IF(Table1[[#This Row],[region]]='12'!$P$15,1,0)</f>
        <v>0</v>
      </c>
      <c r="J236" s="7">
        <v>6710.1918999999998</v>
      </c>
      <c r="K236" s="7">
        <f t="shared" si="3"/>
        <v>6859.2135522695626</v>
      </c>
    </row>
    <row r="237" spans="1:11" x14ac:dyDescent="0.35">
      <c r="A237" s="7">
        <v>40</v>
      </c>
      <c r="B237" s="7">
        <v>1</v>
      </c>
      <c r="C237" s="7">
        <v>22.22</v>
      </c>
      <c r="D237" s="7">
        <v>2</v>
      </c>
      <c r="E237" s="7">
        <v>1</v>
      </c>
      <c r="F237" s="7">
        <v>0</v>
      </c>
      <c r="G237" s="7">
        <v>1</v>
      </c>
      <c r="H237" s="7">
        <f>IF(Table1[[#This Row],[region]]='12'!$P$14,1,0)</f>
        <v>0</v>
      </c>
      <c r="I237" s="7">
        <f>IF(Table1[[#This Row],[region]]='12'!$P$15,1,0)</f>
        <v>0</v>
      </c>
      <c r="J237" s="7">
        <v>19444.265800000001</v>
      </c>
      <c r="K237" s="7">
        <f t="shared" si="3"/>
        <v>29637.107647382836</v>
      </c>
    </row>
    <row r="238" spans="1:11" x14ac:dyDescent="0.35">
      <c r="A238" s="7">
        <v>18</v>
      </c>
      <c r="B238" s="7">
        <v>1</v>
      </c>
      <c r="C238" s="7">
        <v>26.73</v>
      </c>
      <c r="D238" s="7">
        <v>0</v>
      </c>
      <c r="E238" s="7">
        <v>0</v>
      </c>
      <c r="F238" s="7">
        <v>0</v>
      </c>
      <c r="G238" s="7">
        <v>1</v>
      </c>
      <c r="H238" s="7">
        <f>IF(Table1[[#This Row],[region]]='12'!$P$14,1,0)</f>
        <v>0</v>
      </c>
      <c r="I238" s="7">
        <f>IF(Table1[[#This Row],[region]]='12'!$P$15,1,0)</f>
        <v>0</v>
      </c>
      <c r="J238" s="7">
        <v>1615.7666999999999</v>
      </c>
      <c r="K238" s="7">
        <f t="shared" si="3"/>
        <v>716.49473513498447</v>
      </c>
    </row>
    <row r="239" spans="1:11" x14ac:dyDescent="0.35">
      <c r="A239" s="7">
        <v>31</v>
      </c>
      <c r="B239" s="7">
        <v>0</v>
      </c>
      <c r="C239" s="7">
        <v>38.39</v>
      </c>
      <c r="D239" s="7">
        <v>2</v>
      </c>
      <c r="E239" s="7">
        <v>0</v>
      </c>
      <c r="F239" s="7">
        <v>0</v>
      </c>
      <c r="G239" s="7">
        <v>1</v>
      </c>
      <c r="H239" s="7">
        <f>IF(Table1[[#This Row],[region]]='12'!$P$14,1,0)</f>
        <v>0</v>
      </c>
      <c r="I239" s="7">
        <f>IF(Table1[[#This Row],[region]]='12'!$P$15,1,0)</f>
        <v>0</v>
      </c>
      <c r="J239" s="7">
        <v>4463.2051000000001</v>
      </c>
      <c r="K239" s="7">
        <f t="shared" si="3"/>
        <v>8830.30971812606</v>
      </c>
    </row>
    <row r="240" spans="1:11" x14ac:dyDescent="0.35">
      <c r="A240" s="7">
        <v>19</v>
      </c>
      <c r="B240" s="7">
        <v>0</v>
      </c>
      <c r="C240" s="7">
        <v>29.07</v>
      </c>
      <c r="D240" s="7">
        <v>0</v>
      </c>
      <c r="E240" s="7">
        <v>1</v>
      </c>
      <c r="F240" s="7">
        <v>0</v>
      </c>
      <c r="G240" s="7">
        <v>0</v>
      </c>
      <c r="H240" s="7">
        <f>IF(Table1[[#This Row],[region]]='12'!$P$14,1,0)</f>
        <v>1</v>
      </c>
      <c r="I240" s="7">
        <f>IF(Table1[[#This Row],[region]]='12'!$P$15,1,0)</f>
        <v>0</v>
      </c>
      <c r="J240" s="7">
        <v>17352.6803</v>
      </c>
      <c r="K240" s="7">
        <f t="shared" si="3"/>
        <v>26166.34210160259</v>
      </c>
    </row>
    <row r="241" spans="1:11" x14ac:dyDescent="0.35">
      <c r="A241" s="7">
        <v>44</v>
      </c>
      <c r="B241" s="7">
        <v>0</v>
      </c>
      <c r="C241" s="7">
        <v>38.06</v>
      </c>
      <c r="D241" s="7">
        <v>1</v>
      </c>
      <c r="E241" s="7">
        <v>0</v>
      </c>
      <c r="F241" s="7">
        <v>0</v>
      </c>
      <c r="G241" s="7">
        <v>1</v>
      </c>
      <c r="H241" s="7">
        <f>IF(Table1[[#This Row],[region]]='12'!$P$14,1,0)</f>
        <v>0</v>
      </c>
      <c r="I241" s="7">
        <f>IF(Table1[[#This Row],[region]]='12'!$P$15,1,0)</f>
        <v>0</v>
      </c>
      <c r="J241" s="7">
        <v>7152.6714000000002</v>
      </c>
      <c r="K241" s="7">
        <f t="shared" si="3"/>
        <v>11582.007916270875</v>
      </c>
    </row>
    <row r="242" spans="1:11" x14ac:dyDescent="0.35">
      <c r="A242" s="7">
        <v>23</v>
      </c>
      <c r="B242" s="7">
        <v>1</v>
      </c>
      <c r="C242" s="7">
        <v>36.67</v>
      </c>
      <c r="D242" s="7">
        <v>2</v>
      </c>
      <c r="E242" s="7">
        <v>1</v>
      </c>
      <c r="F242" s="7">
        <v>0</v>
      </c>
      <c r="G242" s="7">
        <v>0</v>
      </c>
      <c r="H242" s="7">
        <f>IF(Table1[[#This Row],[region]]='12'!$P$14,1,0)</f>
        <v>0</v>
      </c>
      <c r="I242" s="7">
        <f>IF(Table1[[#This Row],[region]]='12'!$P$15,1,0)</f>
        <v>1</v>
      </c>
      <c r="J242" s="7">
        <v>38511.628299999997</v>
      </c>
      <c r="K242" s="7">
        <f t="shared" si="3"/>
        <v>31206.91710831238</v>
      </c>
    </row>
    <row r="243" spans="1:11" x14ac:dyDescent="0.35">
      <c r="A243" s="7">
        <v>33</v>
      </c>
      <c r="B243" s="7">
        <v>1</v>
      </c>
      <c r="C243" s="7">
        <v>22.135000000000002</v>
      </c>
      <c r="D243" s="7">
        <v>1</v>
      </c>
      <c r="E243" s="7">
        <v>0</v>
      </c>
      <c r="F243" s="7">
        <v>0</v>
      </c>
      <c r="G243" s="7">
        <v>0</v>
      </c>
      <c r="H243" s="7">
        <f>IF(Table1[[#This Row],[region]]='12'!$P$14,1,0)</f>
        <v>0</v>
      </c>
      <c r="I243" s="7">
        <f>IF(Table1[[#This Row],[region]]='12'!$P$15,1,0)</f>
        <v>1</v>
      </c>
      <c r="J243" s="7">
        <v>5354.0746499999996</v>
      </c>
      <c r="K243" s="7">
        <f t="shared" si="3"/>
        <v>4521.2686983903486</v>
      </c>
    </row>
    <row r="244" spans="1:11" x14ac:dyDescent="0.35">
      <c r="A244" s="7">
        <v>55</v>
      </c>
      <c r="B244" s="7">
        <v>1</v>
      </c>
      <c r="C244" s="7">
        <v>26.8</v>
      </c>
      <c r="D244" s="7">
        <v>1</v>
      </c>
      <c r="E244" s="7">
        <v>0</v>
      </c>
      <c r="F244" s="7">
        <v>1</v>
      </c>
      <c r="G244" s="7">
        <v>0</v>
      </c>
      <c r="H244" s="7">
        <f>IF(Table1[[#This Row],[region]]='12'!$P$14,1,0)</f>
        <v>0</v>
      </c>
      <c r="I244" s="7">
        <f>IF(Table1[[#This Row],[region]]='12'!$P$15,1,0)</f>
        <v>0</v>
      </c>
      <c r="J244" s="7">
        <v>35160.134570000002</v>
      </c>
      <c r="K244" s="7">
        <f t="shared" si="3"/>
        <v>10794.394924005743</v>
      </c>
    </row>
    <row r="245" spans="1:11" x14ac:dyDescent="0.35">
      <c r="A245" s="7">
        <v>40</v>
      </c>
      <c r="B245" s="7">
        <v>0</v>
      </c>
      <c r="C245" s="7">
        <v>35.299999999999997</v>
      </c>
      <c r="D245" s="7">
        <v>3</v>
      </c>
      <c r="E245" s="7">
        <v>0</v>
      </c>
      <c r="F245" s="7">
        <v>1</v>
      </c>
      <c r="G245" s="7">
        <v>0</v>
      </c>
      <c r="H245" s="7">
        <f>IF(Table1[[#This Row],[region]]='12'!$P$14,1,0)</f>
        <v>0</v>
      </c>
      <c r="I245" s="7">
        <f>IF(Table1[[#This Row],[region]]='12'!$P$15,1,0)</f>
        <v>0</v>
      </c>
      <c r="J245" s="7">
        <v>7196.8670000000002</v>
      </c>
      <c r="K245" s="7">
        <f t="shared" si="3"/>
        <v>10644.38072254082</v>
      </c>
    </row>
    <row r="246" spans="1:11" x14ac:dyDescent="0.35">
      <c r="A246" s="7">
        <v>63</v>
      </c>
      <c r="B246" s="7">
        <v>1</v>
      </c>
      <c r="C246" s="7">
        <v>27.74</v>
      </c>
      <c r="D246" s="7">
        <v>0</v>
      </c>
      <c r="E246" s="7">
        <v>1</v>
      </c>
      <c r="F246" s="7">
        <v>0</v>
      </c>
      <c r="G246" s="7">
        <v>0</v>
      </c>
      <c r="H246" s="7">
        <f>IF(Table1[[#This Row],[region]]='12'!$P$14,1,0)</f>
        <v>0</v>
      </c>
      <c r="I246" s="7">
        <f>IF(Table1[[#This Row],[region]]='12'!$P$15,1,0)</f>
        <v>1</v>
      </c>
      <c r="J246" s="7">
        <v>29523.1656</v>
      </c>
      <c r="K246" s="7">
        <f t="shared" si="3"/>
        <v>37501.172578763231</v>
      </c>
    </row>
    <row r="247" spans="1:11" x14ac:dyDescent="0.35">
      <c r="A247" s="7">
        <v>54</v>
      </c>
      <c r="B247" s="7">
        <v>0</v>
      </c>
      <c r="C247" s="7">
        <v>30.02</v>
      </c>
      <c r="D247" s="7">
        <v>0</v>
      </c>
      <c r="E247" s="7">
        <v>0</v>
      </c>
      <c r="F247" s="7">
        <v>0</v>
      </c>
      <c r="G247" s="7">
        <v>0</v>
      </c>
      <c r="H247" s="7">
        <f>IF(Table1[[#This Row],[region]]='12'!$P$14,1,0)</f>
        <v>1</v>
      </c>
      <c r="I247" s="7">
        <f>IF(Table1[[#This Row],[region]]='12'!$P$15,1,0)</f>
        <v>0</v>
      </c>
      <c r="J247" s="7">
        <v>24476.478510000001</v>
      </c>
      <c r="K247" s="7">
        <f t="shared" si="3"/>
        <v>11630.013679427246</v>
      </c>
    </row>
    <row r="248" spans="1:11" x14ac:dyDescent="0.35">
      <c r="A248" s="7">
        <v>60</v>
      </c>
      <c r="B248" s="7">
        <v>1</v>
      </c>
      <c r="C248" s="7">
        <v>38.06</v>
      </c>
      <c r="D248" s="7">
        <v>0</v>
      </c>
      <c r="E248" s="7">
        <v>0</v>
      </c>
      <c r="F248" s="7">
        <v>0</v>
      </c>
      <c r="G248" s="7">
        <v>1</v>
      </c>
      <c r="H248" s="7">
        <f>IF(Table1[[#This Row],[region]]='12'!$P$14,1,0)</f>
        <v>0</v>
      </c>
      <c r="I248" s="7">
        <f>IF(Table1[[#This Row],[region]]='12'!$P$15,1,0)</f>
        <v>0</v>
      </c>
      <c r="J248" s="7">
        <v>12648.7034</v>
      </c>
      <c r="K248" s="7">
        <f t="shared" si="3"/>
        <v>15347.523371114419</v>
      </c>
    </row>
    <row r="249" spans="1:11" x14ac:dyDescent="0.35">
      <c r="A249" s="7">
        <v>24</v>
      </c>
      <c r="B249" s="7">
        <v>0</v>
      </c>
      <c r="C249" s="7">
        <v>35.86</v>
      </c>
      <c r="D249" s="7">
        <v>0</v>
      </c>
      <c r="E249" s="7">
        <v>0</v>
      </c>
      <c r="F249" s="7">
        <v>0</v>
      </c>
      <c r="G249" s="7">
        <v>1</v>
      </c>
      <c r="H249" s="7">
        <f>IF(Table1[[#This Row],[region]]='12'!$P$14,1,0)</f>
        <v>0</v>
      </c>
      <c r="I249" s="7">
        <f>IF(Table1[[#This Row],[region]]='12'!$P$15,1,0)</f>
        <v>0</v>
      </c>
      <c r="J249" s="7">
        <v>1986.9333999999999</v>
      </c>
      <c r="K249" s="7">
        <f t="shared" si="3"/>
        <v>5223.1547224309361</v>
      </c>
    </row>
    <row r="250" spans="1:11" x14ac:dyDescent="0.35">
      <c r="A250" s="7">
        <v>19</v>
      </c>
      <c r="B250" s="7">
        <v>0</v>
      </c>
      <c r="C250" s="7">
        <v>20.9</v>
      </c>
      <c r="D250" s="7">
        <v>1</v>
      </c>
      <c r="E250" s="7">
        <v>0</v>
      </c>
      <c r="F250" s="7">
        <v>1</v>
      </c>
      <c r="G250" s="7">
        <v>0</v>
      </c>
      <c r="H250" s="7">
        <f>IF(Table1[[#This Row],[region]]='12'!$P$14,1,0)</f>
        <v>0</v>
      </c>
      <c r="I250" s="7">
        <f>IF(Table1[[#This Row],[region]]='12'!$P$15,1,0)</f>
        <v>0</v>
      </c>
      <c r="J250" s="7">
        <v>1832.0940000000001</v>
      </c>
      <c r="K250" s="7">
        <f t="shared" si="3"/>
        <v>-584.98950303784773</v>
      </c>
    </row>
    <row r="251" spans="1:11" x14ac:dyDescent="0.35">
      <c r="A251" s="7">
        <v>29</v>
      </c>
      <c r="B251" s="7">
        <v>0</v>
      </c>
      <c r="C251" s="7">
        <v>28.975000000000001</v>
      </c>
      <c r="D251" s="7">
        <v>1</v>
      </c>
      <c r="E251" s="7">
        <v>0</v>
      </c>
      <c r="F251" s="7">
        <v>0</v>
      </c>
      <c r="G251" s="7">
        <v>0</v>
      </c>
      <c r="H251" s="7">
        <f>IF(Table1[[#This Row],[region]]='12'!$P$14,1,0)</f>
        <v>0</v>
      </c>
      <c r="I251" s="7">
        <f>IF(Table1[[#This Row],[region]]='12'!$P$15,1,0)</f>
        <v>1</v>
      </c>
      <c r="J251" s="7">
        <v>4040.55825</v>
      </c>
      <c r="K251" s="7">
        <f t="shared" si="3"/>
        <v>5682.6121515439945</v>
      </c>
    </row>
    <row r="252" spans="1:11" x14ac:dyDescent="0.35">
      <c r="A252" s="7">
        <v>18</v>
      </c>
      <c r="B252" s="7">
        <v>0</v>
      </c>
      <c r="C252" s="7">
        <v>17.29</v>
      </c>
      <c r="D252" s="7">
        <v>2</v>
      </c>
      <c r="E252" s="7">
        <v>1</v>
      </c>
      <c r="F252" s="7">
        <v>0</v>
      </c>
      <c r="G252" s="7">
        <v>0</v>
      </c>
      <c r="H252" s="7">
        <f>IF(Table1[[#This Row],[region]]='12'!$P$14,1,0)</f>
        <v>0</v>
      </c>
      <c r="I252" s="7">
        <f>IF(Table1[[#This Row],[region]]='12'!$P$15,1,0)</f>
        <v>1</v>
      </c>
      <c r="J252" s="7">
        <v>12829.455099999999</v>
      </c>
      <c r="K252" s="7">
        <f t="shared" si="3"/>
        <v>23217.751855252453</v>
      </c>
    </row>
    <row r="253" spans="1:11" x14ac:dyDescent="0.35">
      <c r="A253" s="7">
        <v>63</v>
      </c>
      <c r="B253" s="7">
        <v>1</v>
      </c>
      <c r="C253" s="7">
        <v>32.200000000000003</v>
      </c>
      <c r="D253" s="7">
        <v>2</v>
      </c>
      <c r="E253" s="7">
        <v>1</v>
      </c>
      <c r="F253" s="7">
        <v>1</v>
      </c>
      <c r="G253" s="7">
        <v>0</v>
      </c>
      <c r="H253" s="7">
        <f>IF(Table1[[#This Row],[region]]='12'!$P$14,1,0)</f>
        <v>0</v>
      </c>
      <c r="I253" s="7">
        <f>IF(Table1[[#This Row],[region]]='12'!$P$15,1,0)</f>
        <v>0</v>
      </c>
      <c r="J253" s="7">
        <v>47305.305</v>
      </c>
      <c r="K253" s="7">
        <f t="shared" si="3"/>
        <v>39004.925480865015</v>
      </c>
    </row>
    <row r="254" spans="1:11" x14ac:dyDescent="0.35">
      <c r="A254" s="7">
        <v>54</v>
      </c>
      <c r="B254" s="7">
        <v>0</v>
      </c>
      <c r="C254" s="7">
        <v>34.21</v>
      </c>
      <c r="D254" s="7">
        <v>2</v>
      </c>
      <c r="E254" s="7">
        <v>1</v>
      </c>
      <c r="F254" s="7">
        <v>0</v>
      </c>
      <c r="G254" s="7">
        <v>1</v>
      </c>
      <c r="H254" s="7">
        <f>IF(Table1[[#This Row],[region]]='12'!$P$14,1,0)</f>
        <v>0</v>
      </c>
      <c r="I254" s="7">
        <f>IF(Table1[[#This Row],[region]]='12'!$P$15,1,0)</f>
        <v>0</v>
      </c>
      <c r="J254" s="7">
        <v>44260.749900000003</v>
      </c>
      <c r="K254" s="7">
        <f t="shared" si="3"/>
        <v>37168.711732304568</v>
      </c>
    </row>
    <row r="255" spans="1:11" x14ac:dyDescent="0.35">
      <c r="A255" s="7">
        <v>27</v>
      </c>
      <c r="B255" s="7">
        <v>0</v>
      </c>
      <c r="C255" s="7">
        <v>30.3</v>
      </c>
      <c r="D255" s="7">
        <v>3</v>
      </c>
      <c r="E255" s="7">
        <v>0</v>
      </c>
      <c r="F255" s="7">
        <v>1</v>
      </c>
      <c r="G255" s="7">
        <v>0</v>
      </c>
      <c r="H255" s="7">
        <f>IF(Table1[[#This Row],[region]]='12'!$P$14,1,0)</f>
        <v>0</v>
      </c>
      <c r="I255" s="7">
        <f>IF(Table1[[#This Row],[region]]='12'!$P$15,1,0)</f>
        <v>0</v>
      </c>
      <c r="J255" s="7">
        <v>4260.7439999999997</v>
      </c>
      <c r="K255" s="7">
        <f t="shared" si="3"/>
        <v>5609.2808715010979</v>
      </c>
    </row>
    <row r="256" spans="1:11" x14ac:dyDescent="0.35">
      <c r="A256" s="7">
        <v>50</v>
      </c>
      <c r="B256" s="7">
        <v>0</v>
      </c>
      <c r="C256" s="7">
        <v>31.824999999999999</v>
      </c>
      <c r="D256" s="7">
        <v>0</v>
      </c>
      <c r="E256" s="7">
        <v>1</v>
      </c>
      <c r="F256" s="7">
        <v>0</v>
      </c>
      <c r="G256" s="7">
        <v>0</v>
      </c>
      <c r="H256" s="7">
        <f>IF(Table1[[#This Row],[region]]='12'!$P$14,1,0)</f>
        <v>0</v>
      </c>
      <c r="I256" s="7">
        <f>IF(Table1[[#This Row],[region]]='12'!$P$15,1,0)</f>
        <v>1</v>
      </c>
      <c r="J256" s="7">
        <v>41097.161749999999</v>
      </c>
      <c r="K256" s="7">
        <f t="shared" si="3"/>
        <v>35416.330894382882</v>
      </c>
    </row>
    <row r="257" spans="1:11" x14ac:dyDescent="0.35">
      <c r="A257" s="7">
        <v>55</v>
      </c>
      <c r="B257" s="7">
        <v>1</v>
      </c>
      <c r="C257" s="7">
        <v>25.364999999999998</v>
      </c>
      <c r="D257" s="7">
        <v>3</v>
      </c>
      <c r="E257" s="7">
        <v>0</v>
      </c>
      <c r="F257" s="7">
        <v>0</v>
      </c>
      <c r="G257" s="7">
        <v>0</v>
      </c>
      <c r="H257" s="7">
        <f>IF(Table1[[#This Row],[region]]='12'!$P$14,1,0)</f>
        <v>0</v>
      </c>
      <c r="I257" s="7">
        <f>IF(Table1[[#This Row],[region]]='12'!$P$15,1,0)</f>
        <v>1</v>
      </c>
      <c r="J257" s="7">
        <v>13047.332350000001</v>
      </c>
      <c r="K257" s="7">
        <f t="shared" si="3"/>
        <v>12218.704399673281</v>
      </c>
    </row>
    <row r="258" spans="1:11" x14ac:dyDescent="0.35">
      <c r="A258" s="7">
        <v>56</v>
      </c>
      <c r="B258" s="7">
        <v>0</v>
      </c>
      <c r="C258" s="7">
        <v>33.630000000000003</v>
      </c>
      <c r="D258" s="7">
        <v>0</v>
      </c>
      <c r="E258" s="7">
        <v>1</v>
      </c>
      <c r="F258" s="7">
        <v>0</v>
      </c>
      <c r="G258" s="7">
        <v>0</v>
      </c>
      <c r="H258" s="7">
        <f>IF(Table1[[#This Row],[region]]='12'!$P$14,1,0)</f>
        <v>1</v>
      </c>
      <c r="I258" s="7">
        <f>IF(Table1[[#This Row],[region]]='12'!$P$15,1,0)</f>
        <v>0</v>
      </c>
      <c r="J258" s="7">
        <v>43921.183700000001</v>
      </c>
      <c r="K258" s="7">
        <f t="shared" si="3"/>
        <v>37216.749293949899</v>
      </c>
    </row>
    <row r="259" spans="1:11" x14ac:dyDescent="0.35">
      <c r="A259" s="7">
        <v>38</v>
      </c>
      <c r="B259" s="7">
        <v>1</v>
      </c>
      <c r="C259" s="7">
        <v>40.15</v>
      </c>
      <c r="D259" s="7">
        <v>0</v>
      </c>
      <c r="E259" s="7">
        <v>0</v>
      </c>
      <c r="F259" s="7">
        <v>0</v>
      </c>
      <c r="G259" s="7">
        <v>1</v>
      </c>
      <c r="H259" s="7">
        <f>IF(Table1[[#This Row],[region]]='12'!$P$14,1,0)</f>
        <v>0</v>
      </c>
      <c r="I259" s="7">
        <f>IF(Table1[[#This Row],[region]]='12'!$P$15,1,0)</f>
        <v>0</v>
      </c>
      <c r="J259" s="7">
        <v>5400.9804999999997</v>
      </c>
      <c r="K259" s="7">
        <f t="shared" ref="K259:K322" si="4">$Q$18+A259*$Q$19+B259*$Q$20+C259*$Q$21+D259*$Q$22+E259*$Q$23+F259*$Q$24+G259*$Q$25+H259*$Q$26+I259*$Q$27</f>
        <v>10405.597933339419</v>
      </c>
    </row>
    <row r="260" spans="1:11" x14ac:dyDescent="0.35">
      <c r="A260" s="7">
        <v>51</v>
      </c>
      <c r="B260" s="7">
        <v>0</v>
      </c>
      <c r="C260" s="7">
        <v>24.414999999999999</v>
      </c>
      <c r="D260" s="7">
        <v>4</v>
      </c>
      <c r="E260" s="7">
        <v>0</v>
      </c>
      <c r="F260" s="7">
        <v>0</v>
      </c>
      <c r="G260" s="7">
        <v>0</v>
      </c>
      <c r="H260" s="7">
        <f>IF(Table1[[#This Row],[region]]='12'!$P$14,1,0)</f>
        <v>1</v>
      </c>
      <c r="I260" s="7">
        <f>IF(Table1[[#This Row],[region]]='12'!$P$15,1,0)</f>
        <v>0</v>
      </c>
      <c r="J260" s="7">
        <v>11520.099850000001</v>
      </c>
      <c r="K260" s="7">
        <f t="shared" si="4"/>
        <v>10860.267494922973</v>
      </c>
    </row>
    <row r="261" spans="1:11" x14ac:dyDescent="0.35">
      <c r="A261" s="7">
        <v>19</v>
      </c>
      <c r="B261" s="7">
        <v>0</v>
      </c>
      <c r="C261" s="7">
        <v>31.92</v>
      </c>
      <c r="D261" s="7">
        <v>0</v>
      </c>
      <c r="E261" s="7">
        <v>1</v>
      </c>
      <c r="F261" s="7">
        <v>0</v>
      </c>
      <c r="G261" s="7">
        <v>0</v>
      </c>
      <c r="H261" s="7">
        <f>IF(Table1[[#This Row],[region]]='12'!$P$14,1,0)</f>
        <v>1</v>
      </c>
      <c r="I261" s="7">
        <f>IF(Table1[[#This Row],[region]]='12'!$P$15,1,0)</f>
        <v>0</v>
      </c>
      <c r="J261" s="7">
        <v>33750.291799999999</v>
      </c>
      <c r="K261" s="7">
        <f t="shared" si="4"/>
        <v>27133.043444393486</v>
      </c>
    </row>
    <row r="262" spans="1:11" x14ac:dyDescent="0.35">
      <c r="A262" s="7">
        <v>58</v>
      </c>
      <c r="B262" s="7">
        <v>1</v>
      </c>
      <c r="C262" s="7">
        <v>25.2</v>
      </c>
      <c r="D262" s="7">
        <v>0</v>
      </c>
      <c r="E262" s="7">
        <v>0</v>
      </c>
      <c r="F262" s="7">
        <v>1</v>
      </c>
      <c r="G262" s="7">
        <v>0</v>
      </c>
      <c r="H262" s="7">
        <f>IF(Table1[[#This Row],[region]]='12'!$P$14,1,0)</f>
        <v>0</v>
      </c>
      <c r="I262" s="7">
        <f>IF(Table1[[#This Row],[region]]='12'!$P$15,1,0)</f>
        <v>0</v>
      </c>
      <c r="J262" s="7">
        <v>11837.16</v>
      </c>
      <c r="K262" s="7">
        <f t="shared" si="4"/>
        <v>10546.75391069131</v>
      </c>
    </row>
    <row r="263" spans="1:11" x14ac:dyDescent="0.35">
      <c r="A263" s="7">
        <v>20</v>
      </c>
      <c r="B263" s="7">
        <v>1</v>
      </c>
      <c r="C263" s="7">
        <v>26.84</v>
      </c>
      <c r="D263" s="7">
        <v>1</v>
      </c>
      <c r="E263" s="7">
        <v>1</v>
      </c>
      <c r="F263" s="7">
        <v>0</v>
      </c>
      <c r="G263" s="7">
        <v>1</v>
      </c>
      <c r="H263" s="7">
        <f>IF(Table1[[#This Row],[region]]='12'!$P$14,1,0)</f>
        <v>0</v>
      </c>
      <c r="I263" s="7">
        <f>IF(Table1[[#This Row],[region]]='12'!$P$15,1,0)</f>
        <v>0</v>
      </c>
      <c r="J263" s="7">
        <v>17085.267599999999</v>
      </c>
      <c r="K263" s="7">
        <f t="shared" si="4"/>
        <v>25591.553807168824</v>
      </c>
    </row>
    <row r="264" spans="1:11" x14ac:dyDescent="0.35">
      <c r="A264" s="7">
        <v>52</v>
      </c>
      <c r="B264" s="7">
        <v>0</v>
      </c>
      <c r="C264" s="7">
        <v>24.32</v>
      </c>
      <c r="D264" s="7">
        <v>3</v>
      </c>
      <c r="E264" s="7">
        <v>1</v>
      </c>
      <c r="F264" s="7">
        <v>0</v>
      </c>
      <c r="G264" s="7">
        <v>0</v>
      </c>
      <c r="H264" s="7">
        <f>IF(Table1[[#This Row],[region]]='12'!$P$14,1,0)</f>
        <v>0</v>
      </c>
      <c r="I264" s="7">
        <f>IF(Table1[[#This Row],[region]]='12'!$P$15,1,0)</f>
        <v>1</v>
      </c>
      <c r="J264" s="7">
        <v>24869.836800000001</v>
      </c>
      <c r="K264" s="7">
        <f t="shared" si="4"/>
        <v>34810.898365555622</v>
      </c>
    </row>
    <row r="265" spans="1:11" x14ac:dyDescent="0.35">
      <c r="A265" s="7">
        <v>19</v>
      </c>
      <c r="B265" s="7">
        <v>0</v>
      </c>
      <c r="C265" s="7">
        <v>36.954999999999998</v>
      </c>
      <c r="D265" s="7">
        <v>0</v>
      </c>
      <c r="E265" s="7">
        <v>1</v>
      </c>
      <c r="F265" s="7">
        <v>0</v>
      </c>
      <c r="G265" s="7">
        <v>0</v>
      </c>
      <c r="H265" s="7">
        <f>IF(Table1[[#This Row],[region]]='12'!$P$14,1,0)</f>
        <v>1</v>
      </c>
      <c r="I265" s="7">
        <f>IF(Table1[[#This Row],[region]]='12'!$P$15,1,0)</f>
        <v>0</v>
      </c>
      <c r="J265" s="7">
        <v>36219.405449999998</v>
      </c>
      <c r="K265" s="7">
        <f t="shared" si="4"/>
        <v>28840.882483324065</v>
      </c>
    </row>
    <row r="266" spans="1:11" x14ac:dyDescent="0.35">
      <c r="A266" s="7">
        <v>53</v>
      </c>
      <c r="B266" s="7">
        <v>1</v>
      </c>
      <c r="C266" s="7">
        <v>38.06</v>
      </c>
      <c r="D266" s="7">
        <v>3</v>
      </c>
      <c r="E266" s="7">
        <v>0</v>
      </c>
      <c r="F266" s="7">
        <v>0</v>
      </c>
      <c r="G266" s="7">
        <v>1</v>
      </c>
      <c r="H266" s="7">
        <f>IF(Table1[[#This Row],[region]]='12'!$P$14,1,0)</f>
        <v>0</v>
      </c>
      <c r="I266" s="7">
        <f>IF(Table1[[#This Row],[region]]='12'!$P$15,1,0)</f>
        <v>0</v>
      </c>
      <c r="J266" s="7">
        <v>20462.997660000001</v>
      </c>
      <c r="K266" s="7">
        <f t="shared" si="4"/>
        <v>14976.03053880038</v>
      </c>
    </row>
    <row r="267" spans="1:11" x14ac:dyDescent="0.35">
      <c r="A267" s="7">
        <v>46</v>
      </c>
      <c r="B267" s="7">
        <v>0</v>
      </c>
      <c r="C267" s="7">
        <v>42.35</v>
      </c>
      <c r="D267" s="7">
        <v>3</v>
      </c>
      <c r="E267" s="7">
        <v>1</v>
      </c>
      <c r="F267" s="7">
        <v>0</v>
      </c>
      <c r="G267" s="7">
        <v>1</v>
      </c>
      <c r="H267" s="7">
        <f>IF(Table1[[#This Row],[region]]='12'!$P$14,1,0)</f>
        <v>0</v>
      </c>
      <c r="I267" s="7">
        <f>IF(Table1[[#This Row],[region]]='12'!$P$15,1,0)</f>
        <v>0</v>
      </c>
      <c r="J267" s="7">
        <v>46151.124499999998</v>
      </c>
      <c r="K267" s="7">
        <f t="shared" si="4"/>
        <v>38350.396169547159</v>
      </c>
    </row>
    <row r="268" spans="1:11" x14ac:dyDescent="0.35">
      <c r="A268" s="7">
        <v>40</v>
      </c>
      <c r="B268" s="7">
        <v>0</v>
      </c>
      <c r="C268" s="7">
        <v>19.8</v>
      </c>
      <c r="D268" s="7">
        <v>1</v>
      </c>
      <c r="E268" s="7">
        <v>1</v>
      </c>
      <c r="F268" s="7">
        <v>0</v>
      </c>
      <c r="G268" s="7">
        <v>1</v>
      </c>
      <c r="H268" s="7">
        <f>IF(Table1[[#This Row],[region]]='12'!$P$14,1,0)</f>
        <v>0</v>
      </c>
      <c r="I268" s="7">
        <f>IF(Table1[[#This Row],[region]]='12'!$P$15,1,0)</f>
        <v>0</v>
      </c>
      <c r="J268" s="7">
        <v>17179.522000000001</v>
      </c>
      <c r="K268" s="7">
        <f t="shared" si="4"/>
        <v>28209.444585100362</v>
      </c>
    </row>
    <row r="269" spans="1:11" x14ac:dyDescent="0.35">
      <c r="A269" s="7">
        <v>59</v>
      </c>
      <c r="B269" s="7">
        <v>1</v>
      </c>
      <c r="C269" s="7">
        <v>32.395000000000003</v>
      </c>
      <c r="D269" s="7">
        <v>3</v>
      </c>
      <c r="E269" s="7">
        <v>0</v>
      </c>
      <c r="F269" s="7">
        <v>0</v>
      </c>
      <c r="G269" s="7">
        <v>0</v>
      </c>
      <c r="H269" s="7">
        <f>IF(Table1[[#This Row],[region]]='12'!$P$14,1,0)</f>
        <v>0</v>
      </c>
      <c r="I269" s="7">
        <f>IF(Table1[[#This Row],[region]]='12'!$P$15,1,0)</f>
        <v>1</v>
      </c>
      <c r="J269" s="7">
        <v>14590.63205</v>
      </c>
      <c r="K269" s="7">
        <f t="shared" si="4"/>
        <v>15630.65978870688</v>
      </c>
    </row>
    <row r="270" spans="1:11" x14ac:dyDescent="0.35">
      <c r="A270" s="7">
        <v>45</v>
      </c>
      <c r="B270" s="7">
        <v>0</v>
      </c>
      <c r="C270" s="7">
        <v>30.2</v>
      </c>
      <c r="D270" s="7">
        <v>1</v>
      </c>
      <c r="E270" s="7">
        <v>0</v>
      </c>
      <c r="F270" s="7">
        <v>1</v>
      </c>
      <c r="G270" s="7">
        <v>0</v>
      </c>
      <c r="H270" s="7">
        <f>IF(Table1[[#This Row],[region]]='12'!$P$14,1,0)</f>
        <v>0</v>
      </c>
      <c r="I270" s="7">
        <f>IF(Table1[[#This Row],[region]]='12'!$P$15,1,0)</f>
        <v>0</v>
      </c>
      <c r="J270" s="7">
        <v>7441.0529999999999</v>
      </c>
      <c r="K270" s="7">
        <f t="shared" si="4"/>
        <v>9247.7747815140119</v>
      </c>
    </row>
    <row r="271" spans="1:11" x14ac:dyDescent="0.35">
      <c r="A271" s="7">
        <v>49</v>
      </c>
      <c r="B271" s="7">
        <v>0</v>
      </c>
      <c r="C271" s="7">
        <v>25.84</v>
      </c>
      <c r="D271" s="7">
        <v>1</v>
      </c>
      <c r="E271" s="7">
        <v>0</v>
      </c>
      <c r="F271" s="7">
        <v>0</v>
      </c>
      <c r="G271" s="7">
        <v>0</v>
      </c>
      <c r="H271" s="7">
        <f>IF(Table1[[#This Row],[region]]='12'!$P$14,1,0)</f>
        <v>0</v>
      </c>
      <c r="I271" s="7">
        <f>IF(Table1[[#This Row],[region]]='12'!$P$15,1,0)</f>
        <v>1</v>
      </c>
      <c r="J271" s="7">
        <v>9282.4806000000008</v>
      </c>
      <c r="K271" s="7">
        <f t="shared" si="4"/>
        <v>9756.3677252209691</v>
      </c>
    </row>
    <row r="272" spans="1:11" x14ac:dyDescent="0.35">
      <c r="A272" s="7">
        <v>18</v>
      </c>
      <c r="B272" s="7">
        <v>0</v>
      </c>
      <c r="C272" s="7">
        <v>29.37</v>
      </c>
      <c r="D272" s="7">
        <v>1</v>
      </c>
      <c r="E272" s="7">
        <v>0</v>
      </c>
      <c r="F272" s="7">
        <v>0</v>
      </c>
      <c r="G272" s="7">
        <v>1</v>
      </c>
      <c r="H272" s="7">
        <f>IF(Table1[[#This Row],[region]]='12'!$P$14,1,0)</f>
        <v>0</v>
      </c>
      <c r="I272" s="7">
        <f>IF(Table1[[#This Row],[region]]='12'!$P$15,1,0)</f>
        <v>0</v>
      </c>
      <c r="J272" s="7">
        <v>1719.4363000000001</v>
      </c>
      <c r="K272" s="7">
        <f t="shared" si="4"/>
        <v>1956.1516384216281</v>
      </c>
    </row>
    <row r="273" spans="1:11" x14ac:dyDescent="0.35">
      <c r="A273" s="7">
        <v>50</v>
      </c>
      <c r="B273" s="7">
        <v>0</v>
      </c>
      <c r="C273" s="7">
        <v>34.200000000000003</v>
      </c>
      <c r="D273" s="7">
        <v>2</v>
      </c>
      <c r="E273" s="7">
        <v>1</v>
      </c>
      <c r="F273" s="7">
        <v>1</v>
      </c>
      <c r="G273" s="7">
        <v>0</v>
      </c>
      <c r="H273" s="7">
        <f>IF(Table1[[#This Row],[region]]='12'!$P$14,1,0)</f>
        <v>0</v>
      </c>
      <c r="I273" s="7">
        <f>IF(Table1[[#This Row],[region]]='12'!$P$15,1,0)</f>
        <v>0</v>
      </c>
      <c r="J273" s="7">
        <v>42856.838000000003</v>
      </c>
      <c r="K273" s="7">
        <f t="shared" si="4"/>
        <v>36212.865445706069</v>
      </c>
    </row>
    <row r="274" spans="1:11" x14ac:dyDescent="0.35">
      <c r="A274" s="7">
        <v>41</v>
      </c>
      <c r="B274" s="7">
        <v>0</v>
      </c>
      <c r="C274" s="7">
        <v>37.049999999999997</v>
      </c>
      <c r="D274" s="7">
        <v>2</v>
      </c>
      <c r="E274" s="7">
        <v>0</v>
      </c>
      <c r="F274" s="7">
        <v>0</v>
      </c>
      <c r="G274" s="7">
        <v>0</v>
      </c>
      <c r="H274" s="7">
        <f>IF(Table1[[#This Row],[region]]='12'!$P$14,1,0)</f>
        <v>1</v>
      </c>
      <c r="I274" s="7">
        <f>IF(Table1[[#This Row],[region]]='12'!$P$15,1,0)</f>
        <v>0</v>
      </c>
      <c r="J274" s="7">
        <v>7265.7025000000003</v>
      </c>
      <c r="K274" s="7">
        <f t="shared" si="4"/>
        <v>11626.412165624193</v>
      </c>
    </row>
    <row r="275" spans="1:11" x14ac:dyDescent="0.35">
      <c r="A275" s="7">
        <v>50</v>
      </c>
      <c r="B275" s="7">
        <v>0</v>
      </c>
      <c r="C275" s="7">
        <v>27.454999999999998</v>
      </c>
      <c r="D275" s="7">
        <v>1</v>
      </c>
      <c r="E275" s="7">
        <v>0</v>
      </c>
      <c r="F275" s="7">
        <v>0</v>
      </c>
      <c r="G275" s="7">
        <v>0</v>
      </c>
      <c r="H275" s="7">
        <f>IF(Table1[[#This Row],[region]]='12'!$P$14,1,0)</f>
        <v>0</v>
      </c>
      <c r="I275" s="7">
        <f>IF(Table1[[#This Row],[region]]='12'!$P$15,1,0)</f>
        <v>1</v>
      </c>
      <c r="J275" s="7">
        <v>9617.6624499999998</v>
      </c>
      <c r="K275" s="7">
        <f t="shared" si="4"/>
        <v>10561.021505339822</v>
      </c>
    </row>
    <row r="276" spans="1:11" x14ac:dyDescent="0.35">
      <c r="A276" s="7">
        <v>25</v>
      </c>
      <c r="B276" s="7">
        <v>0</v>
      </c>
      <c r="C276" s="7">
        <v>27.55</v>
      </c>
      <c r="D276" s="7">
        <v>0</v>
      </c>
      <c r="E276" s="7">
        <v>0</v>
      </c>
      <c r="F276" s="7">
        <v>0</v>
      </c>
      <c r="G276" s="7">
        <v>0</v>
      </c>
      <c r="H276" s="7">
        <f>IF(Table1[[#This Row],[region]]='12'!$P$14,1,0)</f>
        <v>1</v>
      </c>
      <c r="I276" s="7">
        <f>IF(Table1[[#This Row],[region]]='12'!$P$15,1,0)</f>
        <v>0</v>
      </c>
      <c r="J276" s="7">
        <v>2523.1695</v>
      </c>
      <c r="K276" s="7">
        <f t="shared" si="4"/>
        <v>3343.3716254253804</v>
      </c>
    </row>
    <row r="277" spans="1:11" x14ac:dyDescent="0.35">
      <c r="A277" s="7">
        <v>47</v>
      </c>
      <c r="B277" s="7">
        <v>1</v>
      </c>
      <c r="C277" s="7">
        <v>26.6</v>
      </c>
      <c r="D277" s="7">
        <v>2</v>
      </c>
      <c r="E277" s="7">
        <v>0</v>
      </c>
      <c r="F277" s="7">
        <v>0</v>
      </c>
      <c r="G277" s="7">
        <v>0</v>
      </c>
      <c r="H277" s="7">
        <f>IF(Table1[[#This Row],[region]]='12'!$P$14,1,0)</f>
        <v>0</v>
      </c>
      <c r="I277" s="7">
        <f>IF(Table1[[#This Row],[region]]='12'!$P$15,1,0)</f>
        <v>1</v>
      </c>
      <c r="J277" s="7">
        <v>9715.8410000000003</v>
      </c>
      <c r="K277" s="7">
        <f t="shared" si="4"/>
        <v>10107.256949434754</v>
      </c>
    </row>
    <row r="278" spans="1:11" x14ac:dyDescent="0.35">
      <c r="A278" s="7">
        <v>19</v>
      </c>
      <c r="B278" s="7">
        <v>0</v>
      </c>
      <c r="C278" s="7">
        <v>20.614999999999998</v>
      </c>
      <c r="D278" s="7">
        <v>2</v>
      </c>
      <c r="E278" s="7">
        <v>0</v>
      </c>
      <c r="F278" s="7">
        <v>0</v>
      </c>
      <c r="G278" s="7">
        <v>0</v>
      </c>
      <c r="H278" s="7">
        <f>IF(Table1[[#This Row],[region]]='12'!$P$14,1,0)</f>
        <v>1</v>
      </c>
      <c r="I278" s="7">
        <f>IF(Table1[[#This Row],[region]]='12'!$P$15,1,0)</f>
        <v>0</v>
      </c>
      <c r="J278" s="7">
        <v>2803.69785</v>
      </c>
      <c r="K278" s="7">
        <f t="shared" si="4"/>
        <v>400.92799970838166</v>
      </c>
    </row>
    <row r="279" spans="1:11" x14ac:dyDescent="0.35">
      <c r="A279" s="7">
        <v>22</v>
      </c>
      <c r="B279" s="7">
        <v>1</v>
      </c>
      <c r="C279" s="7">
        <v>24.3</v>
      </c>
      <c r="D279" s="7">
        <v>0</v>
      </c>
      <c r="E279" s="7">
        <v>0</v>
      </c>
      <c r="F279" s="7">
        <v>1</v>
      </c>
      <c r="G279" s="7">
        <v>0</v>
      </c>
      <c r="H279" s="7">
        <f>IF(Table1[[#This Row],[region]]='12'!$P$14,1,0)</f>
        <v>0</v>
      </c>
      <c r="I279" s="7">
        <f>IF(Table1[[#This Row],[region]]='12'!$P$15,1,0)</f>
        <v>0</v>
      </c>
      <c r="J279" s="7">
        <v>2150.4690000000001</v>
      </c>
      <c r="K279" s="7">
        <f t="shared" si="4"/>
        <v>994.6511110970273</v>
      </c>
    </row>
    <row r="280" spans="1:11" x14ac:dyDescent="0.35">
      <c r="A280" s="7">
        <v>59</v>
      </c>
      <c r="B280" s="7">
        <v>0</v>
      </c>
      <c r="C280" s="7">
        <v>31.79</v>
      </c>
      <c r="D280" s="7">
        <v>2</v>
      </c>
      <c r="E280" s="7">
        <v>0</v>
      </c>
      <c r="F280" s="7">
        <v>0</v>
      </c>
      <c r="G280" s="7">
        <v>1</v>
      </c>
      <c r="H280" s="7">
        <f>IF(Table1[[#This Row],[region]]='12'!$P$14,1,0)</f>
        <v>0</v>
      </c>
      <c r="I280" s="7">
        <f>IF(Table1[[#This Row],[region]]='12'!$P$15,1,0)</f>
        <v>0</v>
      </c>
      <c r="J280" s="7">
        <v>12928.7911</v>
      </c>
      <c r="K280" s="7">
        <f t="shared" si="4"/>
        <v>13783.610795340259</v>
      </c>
    </row>
    <row r="281" spans="1:11" x14ac:dyDescent="0.35">
      <c r="A281" s="7">
        <v>51</v>
      </c>
      <c r="B281" s="7">
        <v>1</v>
      </c>
      <c r="C281" s="7">
        <v>21.56</v>
      </c>
      <c r="D281" s="7">
        <v>1</v>
      </c>
      <c r="E281" s="7">
        <v>0</v>
      </c>
      <c r="F281" s="7">
        <v>0</v>
      </c>
      <c r="G281" s="7">
        <v>1</v>
      </c>
      <c r="H281" s="7">
        <f>IF(Table1[[#This Row],[region]]='12'!$P$14,1,0)</f>
        <v>0</v>
      </c>
      <c r="I281" s="7">
        <f>IF(Table1[[#This Row],[region]]='12'!$P$15,1,0)</f>
        <v>0</v>
      </c>
      <c r="J281" s="7">
        <v>9855.1314000000002</v>
      </c>
      <c r="K281" s="7">
        <f t="shared" si="4"/>
        <v>7914.6247588485567</v>
      </c>
    </row>
    <row r="282" spans="1:11" x14ac:dyDescent="0.35">
      <c r="A282" s="7">
        <v>40</v>
      </c>
      <c r="B282" s="7">
        <v>1</v>
      </c>
      <c r="C282" s="7">
        <v>28.12</v>
      </c>
      <c r="D282" s="7">
        <v>1</v>
      </c>
      <c r="E282" s="7">
        <v>1</v>
      </c>
      <c r="F282" s="7">
        <v>0</v>
      </c>
      <c r="G282" s="7">
        <v>0</v>
      </c>
      <c r="H282" s="7">
        <f>IF(Table1[[#This Row],[region]]='12'!$P$14,1,0)</f>
        <v>0</v>
      </c>
      <c r="I282" s="7">
        <f>IF(Table1[[#This Row],[region]]='12'!$P$15,1,0)</f>
        <v>1</v>
      </c>
      <c r="J282" s="7">
        <v>22331.566800000001</v>
      </c>
      <c r="K282" s="7">
        <f t="shared" si="4"/>
        <v>32197.870527925479</v>
      </c>
    </row>
    <row r="283" spans="1:11" x14ac:dyDescent="0.35">
      <c r="A283" s="7">
        <v>54</v>
      </c>
      <c r="B283" s="7">
        <v>0</v>
      </c>
      <c r="C283" s="7">
        <v>40.564999999999998</v>
      </c>
      <c r="D283" s="7">
        <v>3</v>
      </c>
      <c r="E283" s="7">
        <v>1</v>
      </c>
      <c r="F283" s="7">
        <v>0</v>
      </c>
      <c r="G283" s="7">
        <v>0</v>
      </c>
      <c r="H283" s="7">
        <f>IF(Table1[[#This Row],[region]]='12'!$P$14,1,0)</f>
        <v>0</v>
      </c>
      <c r="I283" s="7">
        <f>IF(Table1[[#This Row],[region]]='12'!$P$15,1,0)</f>
        <v>1</v>
      </c>
      <c r="J283" s="7">
        <v>48549.178350000002</v>
      </c>
      <c r="K283" s="7">
        <f t="shared" si="4"/>
        <v>40834.808724538416</v>
      </c>
    </row>
    <row r="284" spans="1:11" x14ac:dyDescent="0.35">
      <c r="A284" s="7">
        <v>30</v>
      </c>
      <c r="B284" s="7">
        <v>0</v>
      </c>
      <c r="C284" s="7">
        <v>27.645</v>
      </c>
      <c r="D284" s="7">
        <v>1</v>
      </c>
      <c r="E284" s="7">
        <v>0</v>
      </c>
      <c r="F284" s="7">
        <v>0</v>
      </c>
      <c r="G284" s="7">
        <v>0</v>
      </c>
      <c r="H284" s="7">
        <f>IF(Table1[[#This Row],[region]]='12'!$P$14,1,0)</f>
        <v>0</v>
      </c>
      <c r="I284" s="7">
        <f>IF(Table1[[#This Row],[region]]='12'!$P$15,1,0)</f>
        <v>1</v>
      </c>
      <c r="J284" s="7">
        <v>4237.12655</v>
      </c>
      <c r="K284" s="7">
        <f t="shared" si="4"/>
        <v>5488.3412107789236</v>
      </c>
    </row>
    <row r="285" spans="1:11" x14ac:dyDescent="0.35">
      <c r="A285" s="7">
        <v>55</v>
      </c>
      <c r="B285" s="7">
        <v>1</v>
      </c>
      <c r="C285" s="7">
        <v>32.395000000000003</v>
      </c>
      <c r="D285" s="7">
        <v>1</v>
      </c>
      <c r="E285" s="7">
        <v>0</v>
      </c>
      <c r="F285" s="7">
        <v>0</v>
      </c>
      <c r="G285" s="7">
        <v>0</v>
      </c>
      <c r="H285" s="7">
        <f>IF(Table1[[#This Row],[region]]='12'!$P$14,1,0)</f>
        <v>0</v>
      </c>
      <c r="I285" s="7">
        <f>IF(Table1[[#This Row],[region]]='12'!$P$15,1,0)</f>
        <v>1</v>
      </c>
      <c r="J285" s="7">
        <v>11879.10405</v>
      </c>
      <c r="K285" s="7">
        <f t="shared" si="4"/>
        <v>13652.233288259224</v>
      </c>
    </row>
    <row r="286" spans="1:11" x14ac:dyDescent="0.35">
      <c r="A286" s="7">
        <v>52</v>
      </c>
      <c r="B286" s="7">
        <v>1</v>
      </c>
      <c r="C286" s="7">
        <v>31.2</v>
      </c>
      <c r="D286" s="7">
        <v>0</v>
      </c>
      <c r="E286" s="7">
        <v>0</v>
      </c>
      <c r="F286" s="7">
        <v>1</v>
      </c>
      <c r="G286" s="7">
        <v>0</v>
      </c>
      <c r="H286" s="7">
        <f>IF(Table1[[#This Row],[region]]='12'!$P$14,1,0)</f>
        <v>0</v>
      </c>
      <c r="I286" s="7">
        <f>IF(Table1[[#This Row],[region]]='12'!$P$15,1,0)</f>
        <v>0</v>
      </c>
      <c r="J286" s="7">
        <v>9625.92</v>
      </c>
      <c r="K286" s="7">
        <f t="shared" si="4"/>
        <v>11040.776517132264</v>
      </c>
    </row>
    <row r="287" spans="1:11" x14ac:dyDescent="0.35">
      <c r="A287" s="7">
        <v>46</v>
      </c>
      <c r="B287" s="7">
        <v>0</v>
      </c>
      <c r="C287" s="7">
        <v>26.62</v>
      </c>
      <c r="D287" s="7">
        <v>1</v>
      </c>
      <c r="E287" s="7">
        <v>0</v>
      </c>
      <c r="F287" s="7">
        <v>0</v>
      </c>
      <c r="G287" s="7">
        <v>1</v>
      </c>
      <c r="H287" s="7">
        <f>IF(Table1[[#This Row],[region]]='12'!$P$14,1,0)</f>
        <v>0</v>
      </c>
      <c r="I287" s="7">
        <f>IF(Table1[[#This Row],[region]]='12'!$P$15,1,0)</f>
        <v>0</v>
      </c>
      <c r="J287" s="7">
        <v>7742.1098000000002</v>
      </c>
      <c r="K287" s="7">
        <f t="shared" si="4"/>
        <v>8215.3475120375606</v>
      </c>
    </row>
    <row r="288" spans="1:11" x14ac:dyDescent="0.35">
      <c r="A288" s="7">
        <v>46</v>
      </c>
      <c r="B288" s="7">
        <v>1</v>
      </c>
      <c r="C288" s="7">
        <v>48.07</v>
      </c>
      <c r="D288" s="7">
        <v>2</v>
      </c>
      <c r="E288" s="7">
        <v>0</v>
      </c>
      <c r="F288" s="7">
        <v>0</v>
      </c>
      <c r="G288" s="7">
        <v>0</v>
      </c>
      <c r="H288" s="7">
        <f>IF(Table1[[#This Row],[region]]='12'!$P$14,1,0)</f>
        <v>0</v>
      </c>
      <c r="I288" s="7">
        <f>IF(Table1[[#This Row],[region]]='12'!$P$15,1,0)</f>
        <v>1</v>
      </c>
      <c r="J288" s="7">
        <v>9432.9253000000008</v>
      </c>
      <c r="K288" s="7">
        <f t="shared" si="4"/>
        <v>17132.884045922143</v>
      </c>
    </row>
    <row r="289" spans="1:11" x14ac:dyDescent="0.35">
      <c r="A289" s="7">
        <v>63</v>
      </c>
      <c r="B289" s="7">
        <v>1</v>
      </c>
      <c r="C289" s="7">
        <v>26.22</v>
      </c>
      <c r="D289" s="7">
        <v>0</v>
      </c>
      <c r="E289" s="7">
        <v>0</v>
      </c>
      <c r="F289" s="7">
        <v>0</v>
      </c>
      <c r="G289" s="7">
        <v>0</v>
      </c>
      <c r="H289" s="7">
        <f>IF(Table1[[#This Row],[region]]='12'!$P$14,1,0)</f>
        <v>1</v>
      </c>
      <c r="I289" s="7">
        <f>IF(Table1[[#This Row],[region]]='12'!$P$15,1,0)</f>
        <v>0</v>
      </c>
      <c r="J289" s="7">
        <v>14256.192800000001</v>
      </c>
      <c r="K289" s="7">
        <f t="shared" si="4"/>
        <v>12784.100087937293</v>
      </c>
    </row>
    <row r="290" spans="1:11" x14ac:dyDescent="0.35">
      <c r="A290" s="7">
        <v>59</v>
      </c>
      <c r="B290" s="7">
        <v>1</v>
      </c>
      <c r="C290" s="7">
        <v>36.765000000000001</v>
      </c>
      <c r="D290" s="7">
        <v>1</v>
      </c>
      <c r="E290" s="7">
        <v>1</v>
      </c>
      <c r="F290" s="7">
        <v>0</v>
      </c>
      <c r="G290" s="7">
        <v>0</v>
      </c>
      <c r="H290" s="7">
        <f>IF(Table1[[#This Row],[region]]='12'!$P$14,1,0)</f>
        <v>0</v>
      </c>
      <c r="I290" s="7">
        <f>IF(Table1[[#This Row],[region]]='12'!$P$15,1,0)</f>
        <v>1</v>
      </c>
      <c r="J290" s="7">
        <v>47896.79135</v>
      </c>
      <c r="K290" s="7">
        <f t="shared" si="4"/>
        <v>40010.468632600801</v>
      </c>
    </row>
    <row r="291" spans="1:11" x14ac:dyDescent="0.35">
      <c r="A291" s="7">
        <v>52</v>
      </c>
      <c r="B291" s="7">
        <v>0</v>
      </c>
      <c r="C291" s="7">
        <v>26.4</v>
      </c>
      <c r="D291" s="7">
        <v>3</v>
      </c>
      <c r="E291" s="7">
        <v>0</v>
      </c>
      <c r="F291" s="7">
        <v>0</v>
      </c>
      <c r="G291" s="7">
        <v>1</v>
      </c>
      <c r="H291" s="7">
        <f>IF(Table1[[#This Row],[region]]='12'!$P$14,1,0)</f>
        <v>0</v>
      </c>
      <c r="I291" s="7">
        <f>IF(Table1[[#This Row],[region]]='12'!$P$15,1,0)</f>
        <v>0</v>
      </c>
      <c r="J291" s="7">
        <v>25992.821039999999</v>
      </c>
      <c r="K291" s="7">
        <f t="shared" si="4"/>
        <v>10632.864157765529</v>
      </c>
    </row>
    <row r="292" spans="1:11" x14ac:dyDescent="0.35">
      <c r="A292" s="7">
        <v>28</v>
      </c>
      <c r="B292" s="7">
        <v>1</v>
      </c>
      <c r="C292" s="7">
        <v>33.4</v>
      </c>
      <c r="D292" s="7">
        <v>0</v>
      </c>
      <c r="E292" s="7">
        <v>0</v>
      </c>
      <c r="F292" s="7">
        <v>1</v>
      </c>
      <c r="G292" s="7">
        <v>0</v>
      </c>
      <c r="H292" s="7">
        <f>IF(Table1[[#This Row],[region]]='12'!$P$14,1,0)</f>
        <v>0</v>
      </c>
      <c r="I292" s="7">
        <f>IF(Table1[[#This Row],[region]]='12'!$P$15,1,0)</f>
        <v>0</v>
      </c>
      <c r="J292" s="7">
        <v>3172.018</v>
      </c>
      <c r="K292" s="7">
        <f t="shared" si="4"/>
        <v>5622.4496541797598</v>
      </c>
    </row>
    <row r="293" spans="1:11" x14ac:dyDescent="0.35">
      <c r="A293" s="7">
        <v>29</v>
      </c>
      <c r="B293" s="7">
        <v>0</v>
      </c>
      <c r="C293" s="7">
        <v>29.64</v>
      </c>
      <c r="D293" s="7">
        <v>1</v>
      </c>
      <c r="E293" s="7">
        <v>0</v>
      </c>
      <c r="F293" s="7">
        <v>0</v>
      </c>
      <c r="G293" s="7">
        <v>0</v>
      </c>
      <c r="H293" s="7">
        <f>IF(Table1[[#This Row],[region]]='12'!$P$14,1,0)</f>
        <v>0</v>
      </c>
      <c r="I293" s="7">
        <f>IF(Table1[[#This Row],[region]]='12'!$P$15,1,0)</f>
        <v>1</v>
      </c>
      <c r="J293" s="7">
        <v>20277.807509999999</v>
      </c>
      <c r="K293" s="7">
        <f t="shared" si="4"/>
        <v>5908.1757981952023</v>
      </c>
    </row>
    <row r="294" spans="1:11" x14ac:dyDescent="0.35">
      <c r="A294" s="7">
        <v>25</v>
      </c>
      <c r="B294" s="7">
        <v>0</v>
      </c>
      <c r="C294" s="7">
        <v>45.54</v>
      </c>
      <c r="D294" s="7">
        <v>2</v>
      </c>
      <c r="E294" s="7">
        <v>1</v>
      </c>
      <c r="F294" s="7">
        <v>0</v>
      </c>
      <c r="G294" s="7">
        <v>1</v>
      </c>
      <c r="H294" s="7">
        <f>IF(Table1[[#This Row],[region]]='12'!$P$14,1,0)</f>
        <v>0</v>
      </c>
      <c r="I294" s="7">
        <f>IF(Table1[[#This Row],[region]]='12'!$P$15,1,0)</f>
        <v>0</v>
      </c>
      <c r="J294" s="7">
        <v>42112.2356</v>
      </c>
      <c r="K294" s="7">
        <f t="shared" si="4"/>
        <v>33562.939338132303</v>
      </c>
    </row>
    <row r="295" spans="1:11" x14ac:dyDescent="0.35">
      <c r="A295" s="7">
        <v>22</v>
      </c>
      <c r="B295" s="7">
        <v>1</v>
      </c>
      <c r="C295" s="7">
        <v>28.82</v>
      </c>
      <c r="D295" s="7">
        <v>0</v>
      </c>
      <c r="E295" s="7">
        <v>0</v>
      </c>
      <c r="F295" s="7">
        <v>0</v>
      </c>
      <c r="G295" s="7">
        <v>1</v>
      </c>
      <c r="H295" s="7">
        <f>IF(Table1[[#This Row],[region]]='12'!$P$14,1,0)</f>
        <v>0</v>
      </c>
      <c r="I295" s="7">
        <f>IF(Table1[[#This Row],[region]]='12'!$P$15,1,0)</f>
        <v>0</v>
      </c>
      <c r="J295" s="7">
        <v>2156.7518</v>
      </c>
      <c r="K295" s="7">
        <f t="shared" si="4"/>
        <v>2452.8344633310326</v>
      </c>
    </row>
    <row r="296" spans="1:11" x14ac:dyDescent="0.35">
      <c r="A296" s="7">
        <v>25</v>
      </c>
      <c r="B296" s="7">
        <v>0</v>
      </c>
      <c r="C296" s="7">
        <v>26.8</v>
      </c>
      <c r="D296" s="7">
        <v>3</v>
      </c>
      <c r="E296" s="7">
        <v>0</v>
      </c>
      <c r="F296" s="7">
        <v>1</v>
      </c>
      <c r="G296" s="7">
        <v>0</v>
      </c>
      <c r="H296" s="7">
        <f>IF(Table1[[#This Row],[region]]='12'!$P$14,1,0)</f>
        <v>0</v>
      </c>
      <c r="I296" s="7">
        <f>IF(Table1[[#This Row],[region]]='12'!$P$15,1,0)</f>
        <v>0</v>
      </c>
      <c r="J296" s="7">
        <v>3906.127</v>
      </c>
      <c r="K296" s="7">
        <f t="shared" si="4"/>
        <v>3908.391078788462</v>
      </c>
    </row>
    <row r="297" spans="1:11" x14ac:dyDescent="0.35">
      <c r="A297" s="7">
        <v>18</v>
      </c>
      <c r="B297" s="7">
        <v>0</v>
      </c>
      <c r="C297" s="7">
        <v>22.99</v>
      </c>
      <c r="D297" s="7">
        <v>0</v>
      </c>
      <c r="E297" s="7">
        <v>0</v>
      </c>
      <c r="F297" s="7">
        <v>0</v>
      </c>
      <c r="G297" s="7">
        <v>0</v>
      </c>
      <c r="H297" s="7">
        <f>IF(Table1[[#This Row],[region]]='12'!$P$14,1,0)</f>
        <v>0</v>
      </c>
      <c r="I297" s="7">
        <f>IF(Table1[[#This Row],[region]]='12'!$P$15,1,0)</f>
        <v>1</v>
      </c>
      <c r="J297" s="7">
        <v>1704.5681</v>
      </c>
      <c r="K297" s="7">
        <f t="shared" si="4"/>
        <v>351.61890862315522</v>
      </c>
    </row>
    <row r="298" spans="1:11" x14ac:dyDescent="0.35">
      <c r="A298" s="7">
        <v>19</v>
      </c>
      <c r="B298" s="7">
        <v>0</v>
      </c>
      <c r="C298" s="7">
        <v>27.7</v>
      </c>
      <c r="D298" s="7">
        <v>0</v>
      </c>
      <c r="E298" s="7">
        <v>1</v>
      </c>
      <c r="F298" s="7">
        <v>1</v>
      </c>
      <c r="G298" s="7">
        <v>0</v>
      </c>
      <c r="H298" s="7">
        <f>IF(Table1[[#This Row],[region]]='12'!$P$14,1,0)</f>
        <v>0</v>
      </c>
      <c r="I298" s="7">
        <f>IF(Table1[[#This Row],[region]]='12'!$P$15,1,0)</f>
        <v>0</v>
      </c>
      <c r="J298" s="7">
        <v>16297.846</v>
      </c>
      <c r="K298" s="7">
        <f t="shared" si="4"/>
        <v>25094.559978279554</v>
      </c>
    </row>
    <row r="299" spans="1:11" x14ac:dyDescent="0.35">
      <c r="A299" s="7">
        <v>47</v>
      </c>
      <c r="B299" s="7">
        <v>0</v>
      </c>
      <c r="C299" s="7">
        <v>25.41</v>
      </c>
      <c r="D299" s="7">
        <v>1</v>
      </c>
      <c r="E299" s="7">
        <v>1</v>
      </c>
      <c r="F299" s="7">
        <v>0</v>
      </c>
      <c r="G299" s="7">
        <v>1</v>
      </c>
      <c r="H299" s="7">
        <f>IF(Table1[[#This Row],[region]]='12'!$P$14,1,0)</f>
        <v>0</v>
      </c>
      <c r="I299" s="7">
        <f>IF(Table1[[#This Row],[region]]='12'!$P$15,1,0)</f>
        <v>0</v>
      </c>
      <c r="J299" s="7">
        <v>21978.676899999999</v>
      </c>
      <c r="K299" s="7">
        <f t="shared" si="4"/>
        <v>31910.314327618609</v>
      </c>
    </row>
    <row r="300" spans="1:11" x14ac:dyDescent="0.35">
      <c r="A300" s="7">
        <v>31</v>
      </c>
      <c r="B300" s="7">
        <v>0</v>
      </c>
      <c r="C300" s="7">
        <v>34.39</v>
      </c>
      <c r="D300" s="7">
        <v>3</v>
      </c>
      <c r="E300" s="7">
        <v>1</v>
      </c>
      <c r="F300" s="7">
        <v>0</v>
      </c>
      <c r="G300" s="7">
        <v>0</v>
      </c>
      <c r="H300" s="7">
        <f>IF(Table1[[#This Row],[region]]='12'!$P$14,1,0)</f>
        <v>1</v>
      </c>
      <c r="I300" s="7">
        <f>IF(Table1[[#This Row],[region]]='12'!$P$15,1,0)</f>
        <v>0</v>
      </c>
      <c r="J300" s="7">
        <v>38746.355100000001</v>
      </c>
      <c r="K300" s="7">
        <f t="shared" si="4"/>
        <v>32479.629140707832</v>
      </c>
    </row>
    <row r="301" spans="1:11" x14ac:dyDescent="0.35">
      <c r="A301" s="7">
        <v>48</v>
      </c>
      <c r="B301" s="7">
        <v>1</v>
      </c>
      <c r="C301" s="7">
        <v>28.88</v>
      </c>
      <c r="D301" s="7">
        <v>1</v>
      </c>
      <c r="E301" s="7">
        <v>0</v>
      </c>
      <c r="F301" s="7">
        <v>0</v>
      </c>
      <c r="G301" s="7">
        <v>0</v>
      </c>
      <c r="H301" s="7">
        <f>IF(Table1[[#This Row],[region]]='12'!$P$14,1,0)</f>
        <v>1</v>
      </c>
      <c r="I301" s="7">
        <f>IF(Table1[[#This Row],[region]]='12'!$P$15,1,0)</f>
        <v>0</v>
      </c>
      <c r="J301" s="7">
        <v>9249.4951999999994</v>
      </c>
      <c r="K301" s="7">
        <f t="shared" si="4"/>
        <v>10309.009931631042</v>
      </c>
    </row>
    <row r="302" spans="1:11" x14ac:dyDescent="0.35">
      <c r="A302" s="7">
        <v>36</v>
      </c>
      <c r="B302" s="7">
        <v>0</v>
      </c>
      <c r="C302" s="7">
        <v>27.55</v>
      </c>
      <c r="D302" s="7">
        <v>3</v>
      </c>
      <c r="E302" s="7">
        <v>0</v>
      </c>
      <c r="F302" s="7">
        <v>0</v>
      </c>
      <c r="G302" s="7">
        <v>0</v>
      </c>
      <c r="H302" s="7">
        <f>IF(Table1[[#This Row],[region]]='12'!$P$14,1,0)</f>
        <v>0</v>
      </c>
      <c r="I302" s="7">
        <f>IF(Table1[[#This Row],[region]]='12'!$P$15,1,0)</f>
        <v>1</v>
      </c>
      <c r="J302" s="7">
        <v>6746.7425000000003</v>
      </c>
      <c r="K302" s="7">
        <f t="shared" si="4"/>
        <v>7948.2570382082467</v>
      </c>
    </row>
    <row r="303" spans="1:11" x14ac:dyDescent="0.35">
      <c r="A303" s="7">
        <v>53</v>
      </c>
      <c r="B303" s="7">
        <v>1</v>
      </c>
      <c r="C303" s="7">
        <v>22.61</v>
      </c>
      <c r="D303" s="7">
        <v>3</v>
      </c>
      <c r="E303" s="7">
        <v>1</v>
      </c>
      <c r="F303" s="7">
        <v>0</v>
      </c>
      <c r="G303" s="7">
        <v>0</v>
      </c>
      <c r="H303" s="7">
        <f>IF(Table1[[#This Row],[region]]='12'!$P$14,1,0)</f>
        <v>0</v>
      </c>
      <c r="I303" s="7">
        <f>IF(Table1[[#This Row],[region]]='12'!$P$15,1,0)</f>
        <v>1</v>
      </c>
      <c r="J303" s="7">
        <v>24873.384900000001</v>
      </c>
      <c r="K303" s="7">
        <f t="shared" si="4"/>
        <v>34619.048271813539</v>
      </c>
    </row>
    <row r="304" spans="1:11" x14ac:dyDescent="0.35">
      <c r="A304" s="7">
        <v>56</v>
      </c>
      <c r="B304" s="7">
        <v>1</v>
      </c>
      <c r="C304" s="7">
        <v>37.51</v>
      </c>
      <c r="D304" s="7">
        <v>2</v>
      </c>
      <c r="E304" s="7">
        <v>0</v>
      </c>
      <c r="F304" s="7">
        <v>0</v>
      </c>
      <c r="G304" s="7">
        <v>1</v>
      </c>
      <c r="H304" s="7">
        <f>IF(Table1[[#This Row],[region]]='12'!$P$14,1,0)</f>
        <v>0</v>
      </c>
      <c r="I304" s="7">
        <f>IF(Table1[[#This Row],[region]]='12'!$P$15,1,0)</f>
        <v>0</v>
      </c>
      <c r="J304" s="7">
        <v>12265.5069</v>
      </c>
      <c r="K304" s="7">
        <f t="shared" si="4"/>
        <v>15084.542651777329</v>
      </c>
    </row>
    <row r="305" spans="1:11" x14ac:dyDescent="0.35">
      <c r="A305" s="7">
        <v>28</v>
      </c>
      <c r="B305" s="7">
        <v>1</v>
      </c>
      <c r="C305" s="7">
        <v>33</v>
      </c>
      <c r="D305" s="7">
        <v>2</v>
      </c>
      <c r="E305" s="7">
        <v>0</v>
      </c>
      <c r="F305" s="7">
        <v>0</v>
      </c>
      <c r="G305" s="7">
        <v>1</v>
      </c>
      <c r="H305" s="7">
        <f>IF(Table1[[#This Row],[region]]='12'!$P$14,1,0)</f>
        <v>0</v>
      </c>
      <c r="I305" s="7">
        <f>IF(Table1[[#This Row],[region]]='12'!$P$15,1,0)</f>
        <v>0</v>
      </c>
      <c r="J305" s="7">
        <v>4349.4620000000004</v>
      </c>
      <c r="K305" s="7">
        <f t="shared" si="4"/>
        <v>6362.8023049466965</v>
      </c>
    </row>
    <row r="306" spans="1:11" x14ac:dyDescent="0.35">
      <c r="A306" s="7">
        <v>57</v>
      </c>
      <c r="B306" s="7">
        <v>1</v>
      </c>
      <c r="C306" s="7">
        <v>38</v>
      </c>
      <c r="D306" s="7">
        <v>2</v>
      </c>
      <c r="E306" s="7">
        <v>0</v>
      </c>
      <c r="F306" s="7">
        <v>1</v>
      </c>
      <c r="G306" s="7">
        <v>0</v>
      </c>
      <c r="H306" s="7">
        <f>IF(Table1[[#This Row],[region]]='12'!$P$14,1,0)</f>
        <v>0</v>
      </c>
      <c r="I306" s="7">
        <f>IF(Table1[[#This Row],[region]]='12'!$P$15,1,0)</f>
        <v>0</v>
      </c>
      <c r="J306" s="7">
        <v>12646.207</v>
      </c>
      <c r="K306" s="7">
        <f t="shared" si="4"/>
        <v>15582.574854670982</v>
      </c>
    </row>
    <row r="307" spans="1:11" x14ac:dyDescent="0.35">
      <c r="A307" s="7">
        <v>29</v>
      </c>
      <c r="B307" s="7">
        <v>0</v>
      </c>
      <c r="C307" s="7">
        <v>33.344999999999999</v>
      </c>
      <c r="D307" s="7">
        <v>2</v>
      </c>
      <c r="E307" s="7">
        <v>0</v>
      </c>
      <c r="F307" s="7">
        <v>0</v>
      </c>
      <c r="G307" s="7">
        <v>0</v>
      </c>
      <c r="H307" s="7">
        <f>IF(Table1[[#This Row],[region]]='12'!$P$14,1,0)</f>
        <v>1</v>
      </c>
      <c r="I307" s="7">
        <f>IF(Table1[[#This Row],[region]]='12'!$P$15,1,0)</f>
        <v>0</v>
      </c>
      <c r="J307" s="7">
        <v>19442.353500000001</v>
      </c>
      <c r="K307" s="7">
        <f t="shared" si="4"/>
        <v>7287.4241895478544</v>
      </c>
    </row>
    <row r="308" spans="1:11" x14ac:dyDescent="0.35">
      <c r="A308" s="7">
        <v>28</v>
      </c>
      <c r="B308" s="7">
        <v>1</v>
      </c>
      <c r="C308" s="7">
        <v>27.5</v>
      </c>
      <c r="D308" s="7">
        <v>2</v>
      </c>
      <c r="E308" s="7">
        <v>0</v>
      </c>
      <c r="F308" s="7">
        <v>1</v>
      </c>
      <c r="G308" s="7">
        <v>0</v>
      </c>
      <c r="H308" s="7">
        <f>IF(Table1[[#This Row],[region]]='12'!$P$14,1,0)</f>
        <v>0</v>
      </c>
      <c r="I308" s="7">
        <f>IF(Table1[[#This Row],[region]]='12'!$P$15,1,0)</f>
        <v>0</v>
      </c>
      <c r="J308" s="7">
        <v>20177.671129999999</v>
      </c>
      <c r="K308" s="7">
        <f t="shared" si="4"/>
        <v>4572.2093681740698</v>
      </c>
    </row>
    <row r="309" spans="1:11" x14ac:dyDescent="0.35">
      <c r="A309" s="7">
        <v>30</v>
      </c>
      <c r="B309" s="7">
        <v>1</v>
      </c>
      <c r="C309" s="7">
        <v>33.33</v>
      </c>
      <c r="D309" s="7">
        <v>1</v>
      </c>
      <c r="E309" s="7">
        <v>0</v>
      </c>
      <c r="F309" s="7">
        <v>0</v>
      </c>
      <c r="G309" s="7">
        <v>1</v>
      </c>
      <c r="H309" s="7">
        <f>IF(Table1[[#This Row],[region]]='12'!$P$14,1,0)</f>
        <v>0</v>
      </c>
      <c r="I309" s="7">
        <f>IF(Table1[[#This Row],[region]]='12'!$P$15,1,0)</f>
        <v>0</v>
      </c>
      <c r="J309" s="7">
        <v>4151.0286999999998</v>
      </c>
      <c r="K309" s="7">
        <f t="shared" si="4"/>
        <v>6512.9483045638372</v>
      </c>
    </row>
    <row r="310" spans="1:11" x14ac:dyDescent="0.35">
      <c r="A310" s="7">
        <v>58</v>
      </c>
      <c r="B310" s="7">
        <v>0</v>
      </c>
      <c r="C310" s="7">
        <v>34.865000000000002</v>
      </c>
      <c r="D310" s="7">
        <v>0</v>
      </c>
      <c r="E310" s="7">
        <v>0</v>
      </c>
      <c r="F310" s="7">
        <v>0</v>
      </c>
      <c r="G310" s="7">
        <v>0</v>
      </c>
      <c r="H310" s="7">
        <f>IF(Table1[[#This Row],[region]]='12'!$P$14,1,0)</f>
        <v>0</v>
      </c>
      <c r="I310" s="7">
        <f>IF(Table1[[#This Row],[region]]='12'!$P$15,1,0)</f>
        <v>1</v>
      </c>
      <c r="J310" s="7">
        <v>11944.594349999999</v>
      </c>
      <c r="K310" s="7">
        <f t="shared" si="4"/>
        <v>14653.795271745801</v>
      </c>
    </row>
    <row r="311" spans="1:11" x14ac:dyDescent="0.35">
      <c r="A311" s="7">
        <v>41</v>
      </c>
      <c r="B311" s="7">
        <v>1</v>
      </c>
      <c r="C311" s="7">
        <v>33.06</v>
      </c>
      <c r="D311" s="7">
        <v>2</v>
      </c>
      <c r="E311" s="7">
        <v>0</v>
      </c>
      <c r="F311" s="7">
        <v>0</v>
      </c>
      <c r="G311" s="7">
        <v>0</v>
      </c>
      <c r="H311" s="7">
        <f>IF(Table1[[#This Row],[region]]='12'!$P$14,1,0)</f>
        <v>1</v>
      </c>
      <c r="I311" s="7">
        <f>IF(Table1[[#This Row],[region]]='12'!$P$15,1,0)</f>
        <v>0</v>
      </c>
      <c r="J311" s="7">
        <v>7749.1563999999998</v>
      </c>
      <c r="K311" s="7">
        <f t="shared" si="4"/>
        <v>10404.344645112051</v>
      </c>
    </row>
    <row r="312" spans="1:11" x14ac:dyDescent="0.35">
      <c r="A312" s="7">
        <v>50</v>
      </c>
      <c r="B312" s="7">
        <v>0</v>
      </c>
      <c r="C312" s="7">
        <v>26.6</v>
      </c>
      <c r="D312" s="7">
        <v>0</v>
      </c>
      <c r="E312" s="7">
        <v>0</v>
      </c>
      <c r="F312" s="7">
        <v>1</v>
      </c>
      <c r="G312" s="7">
        <v>0</v>
      </c>
      <c r="H312" s="7">
        <f>IF(Table1[[#This Row],[region]]='12'!$P$14,1,0)</f>
        <v>0</v>
      </c>
      <c r="I312" s="7">
        <f>IF(Table1[[#This Row],[region]]='12'!$P$15,1,0)</f>
        <v>0</v>
      </c>
      <c r="J312" s="7">
        <v>8444.4740000000002</v>
      </c>
      <c r="K312" s="7">
        <f t="shared" si="4"/>
        <v>8835.4595660525956</v>
      </c>
    </row>
    <row r="313" spans="1:11" x14ac:dyDescent="0.35">
      <c r="A313" s="7">
        <v>19</v>
      </c>
      <c r="B313" s="7">
        <v>1</v>
      </c>
      <c r="C313" s="7">
        <v>24.7</v>
      </c>
      <c r="D313" s="7">
        <v>0</v>
      </c>
      <c r="E313" s="7">
        <v>0</v>
      </c>
      <c r="F313" s="7">
        <v>1</v>
      </c>
      <c r="G313" s="7">
        <v>0</v>
      </c>
      <c r="H313" s="7">
        <f>IF(Table1[[#This Row],[region]]='12'!$P$14,1,0)</f>
        <v>0</v>
      </c>
      <c r="I313" s="7">
        <f>IF(Table1[[#This Row],[region]]='12'!$P$15,1,0)</f>
        <v>0</v>
      </c>
      <c r="J313" s="7">
        <v>1737.376</v>
      </c>
      <c r="K313" s="7">
        <f t="shared" si="4"/>
        <v>359.75943492931901</v>
      </c>
    </row>
    <row r="314" spans="1:11" x14ac:dyDescent="0.35">
      <c r="A314" s="7">
        <v>43</v>
      </c>
      <c r="B314" s="7">
        <v>0</v>
      </c>
      <c r="C314" s="7">
        <v>35.97</v>
      </c>
      <c r="D314" s="7">
        <v>3</v>
      </c>
      <c r="E314" s="7">
        <v>1</v>
      </c>
      <c r="F314" s="7">
        <v>0</v>
      </c>
      <c r="G314" s="7">
        <v>1</v>
      </c>
      <c r="H314" s="7">
        <f>IF(Table1[[#This Row],[region]]='12'!$P$14,1,0)</f>
        <v>0</v>
      </c>
      <c r="I314" s="7">
        <f>IF(Table1[[#This Row],[region]]='12'!$P$15,1,0)</f>
        <v>0</v>
      </c>
      <c r="J314" s="7">
        <v>42124.515299999999</v>
      </c>
      <c r="K314" s="7">
        <f t="shared" si="4"/>
        <v>35415.772877897951</v>
      </c>
    </row>
    <row r="315" spans="1:11" x14ac:dyDescent="0.35">
      <c r="A315" s="7">
        <v>49</v>
      </c>
      <c r="B315" s="7">
        <v>0</v>
      </c>
      <c r="C315" s="7">
        <v>35.86</v>
      </c>
      <c r="D315" s="7">
        <v>0</v>
      </c>
      <c r="E315" s="7">
        <v>0</v>
      </c>
      <c r="F315" s="7">
        <v>0</v>
      </c>
      <c r="G315" s="7">
        <v>1</v>
      </c>
      <c r="H315" s="7">
        <f>IF(Table1[[#This Row],[region]]='12'!$P$14,1,0)</f>
        <v>0</v>
      </c>
      <c r="I315" s="7">
        <f>IF(Table1[[#This Row],[region]]='12'!$P$15,1,0)</f>
        <v>0</v>
      </c>
      <c r="J315" s="7">
        <v>8124.4084000000003</v>
      </c>
      <c r="K315" s="7">
        <f t="shared" si="4"/>
        <v>11644.563535864634</v>
      </c>
    </row>
    <row r="316" spans="1:11" x14ac:dyDescent="0.35">
      <c r="A316" s="7">
        <v>27</v>
      </c>
      <c r="B316" s="7">
        <v>1</v>
      </c>
      <c r="C316" s="7">
        <v>31.4</v>
      </c>
      <c r="D316" s="7">
        <v>0</v>
      </c>
      <c r="E316" s="7">
        <v>1</v>
      </c>
      <c r="F316" s="7">
        <v>1</v>
      </c>
      <c r="G316" s="7">
        <v>0</v>
      </c>
      <c r="H316" s="7">
        <f>IF(Table1[[#This Row],[region]]='12'!$P$14,1,0)</f>
        <v>0</v>
      </c>
      <c r="I316" s="7">
        <f>IF(Table1[[#This Row],[region]]='12'!$P$15,1,0)</f>
        <v>0</v>
      </c>
      <c r="J316" s="7">
        <v>34838.873</v>
      </c>
      <c r="K316" s="7">
        <f t="shared" si="4"/>
        <v>28535.74093633355</v>
      </c>
    </row>
    <row r="317" spans="1:11" x14ac:dyDescent="0.35">
      <c r="A317" s="7">
        <v>52</v>
      </c>
      <c r="B317" s="7">
        <v>0</v>
      </c>
      <c r="C317" s="7">
        <v>33.25</v>
      </c>
      <c r="D317" s="7">
        <v>0</v>
      </c>
      <c r="E317" s="7">
        <v>0</v>
      </c>
      <c r="F317" s="7">
        <v>0</v>
      </c>
      <c r="G317" s="7">
        <v>0</v>
      </c>
      <c r="H317" s="7">
        <f>IF(Table1[[#This Row],[region]]='12'!$P$14,1,0)</f>
        <v>0</v>
      </c>
      <c r="I317" s="7">
        <f>IF(Table1[[#This Row],[region]]='12'!$P$15,1,0)</f>
        <v>1</v>
      </c>
      <c r="J317" s="7">
        <v>9722.7695000000003</v>
      </c>
      <c r="K317" s="7">
        <f t="shared" si="4"/>
        <v>12564.859728940206</v>
      </c>
    </row>
    <row r="318" spans="1:11" x14ac:dyDescent="0.35">
      <c r="A318" s="7">
        <v>50</v>
      </c>
      <c r="B318" s="7">
        <v>0</v>
      </c>
      <c r="C318" s="7">
        <v>32.204999999999998</v>
      </c>
      <c r="D318" s="7">
        <v>0</v>
      </c>
      <c r="E318" s="7">
        <v>0</v>
      </c>
      <c r="F318" s="7">
        <v>0</v>
      </c>
      <c r="G318" s="7">
        <v>0</v>
      </c>
      <c r="H318" s="7">
        <f>IF(Table1[[#This Row],[region]]='12'!$P$14,1,0)</f>
        <v>1</v>
      </c>
      <c r="I318" s="7">
        <f>IF(Table1[[#This Row],[region]]='12'!$P$15,1,0)</f>
        <v>0</v>
      </c>
      <c r="J318" s="7">
        <v>8835.2649500000007</v>
      </c>
      <c r="K318" s="7">
        <f t="shared" si="4"/>
        <v>11343.72596541754</v>
      </c>
    </row>
    <row r="319" spans="1:11" x14ac:dyDescent="0.35">
      <c r="A319" s="7">
        <v>54</v>
      </c>
      <c r="B319" s="7">
        <v>0</v>
      </c>
      <c r="C319" s="7">
        <v>32.774999999999999</v>
      </c>
      <c r="D319" s="7">
        <v>0</v>
      </c>
      <c r="E319" s="7">
        <v>0</v>
      </c>
      <c r="F319" s="7">
        <v>0</v>
      </c>
      <c r="G319" s="7">
        <v>0</v>
      </c>
      <c r="H319" s="7">
        <f>IF(Table1[[#This Row],[region]]='12'!$P$14,1,0)</f>
        <v>0</v>
      </c>
      <c r="I319" s="7">
        <f>IF(Table1[[#This Row],[region]]='12'!$P$15,1,0)</f>
        <v>1</v>
      </c>
      <c r="J319" s="7">
        <v>10435.06525</v>
      </c>
      <c r="K319" s="7">
        <f t="shared" si="4"/>
        <v>12917.455543549751</v>
      </c>
    </row>
    <row r="320" spans="1:11" x14ac:dyDescent="0.35">
      <c r="A320" s="7">
        <v>44</v>
      </c>
      <c r="B320" s="7">
        <v>1</v>
      </c>
      <c r="C320" s="7">
        <v>27.645</v>
      </c>
      <c r="D320" s="7">
        <v>0</v>
      </c>
      <c r="E320" s="7">
        <v>0</v>
      </c>
      <c r="F320" s="7">
        <v>0</v>
      </c>
      <c r="G320" s="7">
        <v>0</v>
      </c>
      <c r="H320" s="7">
        <f>IF(Table1[[#This Row],[region]]='12'!$P$14,1,0)</f>
        <v>1</v>
      </c>
      <c r="I320" s="7">
        <f>IF(Table1[[#This Row],[region]]='12'!$P$15,1,0)</f>
        <v>0</v>
      </c>
      <c r="J320" s="7">
        <v>7421.1945500000002</v>
      </c>
      <c r="K320" s="7">
        <f t="shared" si="4"/>
        <v>8387.1800611231283</v>
      </c>
    </row>
    <row r="321" spans="1:11" x14ac:dyDescent="0.35">
      <c r="A321" s="7">
        <v>32</v>
      </c>
      <c r="B321" s="7">
        <v>0</v>
      </c>
      <c r="C321" s="7">
        <v>37.335000000000001</v>
      </c>
      <c r="D321" s="7">
        <v>1</v>
      </c>
      <c r="E321" s="7">
        <v>0</v>
      </c>
      <c r="F321" s="7">
        <v>0</v>
      </c>
      <c r="G321" s="7">
        <v>0</v>
      </c>
      <c r="H321" s="7">
        <f>IF(Table1[[#This Row],[region]]='12'!$P$14,1,0)</f>
        <v>0</v>
      </c>
      <c r="I321" s="7">
        <f>IF(Table1[[#This Row],[region]]='12'!$P$15,1,0)</f>
        <v>1</v>
      </c>
      <c r="J321" s="7">
        <v>4667.6076499999999</v>
      </c>
      <c r="K321" s="7">
        <f t="shared" si="4"/>
        <v>9288.8384813426619</v>
      </c>
    </row>
    <row r="322" spans="1:11" x14ac:dyDescent="0.35">
      <c r="A322" s="7">
        <v>34</v>
      </c>
      <c r="B322" s="7">
        <v>0</v>
      </c>
      <c r="C322" s="7">
        <v>25.27</v>
      </c>
      <c r="D322" s="7">
        <v>1</v>
      </c>
      <c r="E322" s="7">
        <v>0</v>
      </c>
      <c r="F322" s="7">
        <v>0</v>
      </c>
      <c r="G322" s="7">
        <v>0</v>
      </c>
      <c r="H322" s="7">
        <f>IF(Table1[[#This Row],[region]]='12'!$P$14,1,0)</f>
        <v>1</v>
      </c>
      <c r="I322" s="7">
        <f>IF(Table1[[#This Row],[region]]='12'!$P$15,1,0)</f>
        <v>0</v>
      </c>
      <c r="J322" s="7">
        <v>4894.7533000000003</v>
      </c>
      <c r="K322" s="7">
        <f t="shared" si="4"/>
        <v>5357.2182691779308</v>
      </c>
    </row>
    <row r="323" spans="1:11" x14ac:dyDescent="0.35">
      <c r="A323" s="7">
        <v>26</v>
      </c>
      <c r="B323" s="7">
        <v>1</v>
      </c>
      <c r="C323" s="7">
        <v>29.64</v>
      </c>
      <c r="D323" s="7">
        <v>4</v>
      </c>
      <c r="E323" s="7">
        <v>0</v>
      </c>
      <c r="F323" s="7">
        <v>0</v>
      </c>
      <c r="G323" s="7">
        <v>0</v>
      </c>
      <c r="H323" s="7">
        <f>IF(Table1[[#This Row],[region]]='12'!$P$14,1,0)</f>
        <v>0</v>
      </c>
      <c r="I323" s="7">
        <f>IF(Table1[[#This Row],[region]]='12'!$P$15,1,0)</f>
        <v>1</v>
      </c>
      <c r="J323" s="7">
        <v>24671.663339999999</v>
      </c>
      <c r="K323" s="7">
        <f t="shared" ref="K323:K386" si="5">$Q$18+A323*$Q$19+B323*$Q$20+C323*$Q$21+D323*$Q$22+E323*$Q$23+F323*$Q$24+G323*$Q$25+H323*$Q$26+I323*$Q$27</f>
        <v>6695.4227354256645</v>
      </c>
    </row>
    <row r="324" spans="1:11" x14ac:dyDescent="0.35">
      <c r="A324" s="7">
        <v>34</v>
      </c>
      <c r="B324" s="7">
        <v>0</v>
      </c>
      <c r="C324" s="7">
        <v>30.8</v>
      </c>
      <c r="D324" s="7">
        <v>0</v>
      </c>
      <c r="E324" s="7">
        <v>1</v>
      </c>
      <c r="F324" s="7">
        <v>1</v>
      </c>
      <c r="G324" s="7">
        <v>0</v>
      </c>
      <c r="H324" s="7">
        <f>IF(Table1[[#This Row],[region]]='12'!$P$14,1,0)</f>
        <v>0</v>
      </c>
      <c r="I324" s="7">
        <f>IF(Table1[[#This Row],[region]]='12'!$P$15,1,0)</f>
        <v>0</v>
      </c>
      <c r="J324" s="7">
        <v>35491.64</v>
      </c>
      <c r="K324" s="7">
        <f t="shared" si="5"/>
        <v>29998.904972533375</v>
      </c>
    </row>
    <row r="325" spans="1:11" x14ac:dyDescent="0.35">
      <c r="A325" s="7">
        <v>57</v>
      </c>
      <c r="B325" s="7">
        <v>0</v>
      </c>
      <c r="C325" s="7">
        <v>40.945</v>
      </c>
      <c r="D325" s="7">
        <v>0</v>
      </c>
      <c r="E325" s="7">
        <v>0</v>
      </c>
      <c r="F325" s="7">
        <v>0</v>
      </c>
      <c r="G325" s="7">
        <v>0</v>
      </c>
      <c r="H325" s="7">
        <f>IF(Table1[[#This Row],[region]]='12'!$P$14,1,0)</f>
        <v>0</v>
      </c>
      <c r="I325" s="7">
        <f>IF(Table1[[#This Row],[region]]='12'!$P$15,1,0)</f>
        <v>1</v>
      </c>
      <c r="J325" s="7">
        <v>11566.30055</v>
      </c>
      <c r="K325" s="7">
        <f t="shared" si="5"/>
        <v>16459.23511716236</v>
      </c>
    </row>
    <row r="326" spans="1:11" x14ac:dyDescent="0.35">
      <c r="A326" s="7">
        <v>29</v>
      </c>
      <c r="B326" s="7">
        <v>0</v>
      </c>
      <c r="C326" s="7">
        <v>27.2</v>
      </c>
      <c r="D326" s="7">
        <v>0</v>
      </c>
      <c r="E326" s="7">
        <v>0</v>
      </c>
      <c r="F326" s="7">
        <v>1</v>
      </c>
      <c r="G326" s="7">
        <v>0</v>
      </c>
      <c r="H326" s="7">
        <f>IF(Table1[[#This Row],[region]]='12'!$P$14,1,0)</f>
        <v>0</v>
      </c>
      <c r="I326" s="7">
        <f>IF(Table1[[#This Row],[region]]='12'!$P$15,1,0)</f>
        <v>0</v>
      </c>
      <c r="J326" s="7">
        <v>2866.0909999999999</v>
      </c>
      <c r="K326" s="7">
        <f t="shared" si="5"/>
        <v>3644.9922349347921</v>
      </c>
    </row>
    <row r="327" spans="1:11" x14ac:dyDescent="0.35">
      <c r="A327" s="7">
        <v>40</v>
      </c>
      <c r="B327" s="7">
        <v>0</v>
      </c>
      <c r="C327" s="7">
        <v>34.104999999999997</v>
      </c>
      <c r="D327" s="7">
        <v>1</v>
      </c>
      <c r="E327" s="7">
        <v>0</v>
      </c>
      <c r="F327" s="7">
        <v>0</v>
      </c>
      <c r="G327" s="7">
        <v>0</v>
      </c>
      <c r="H327" s="7">
        <f>IF(Table1[[#This Row],[region]]='12'!$P$14,1,0)</f>
        <v>0</v>
      </c>
      <c r="I327" s="7">
        <f>IF(Table1[[#This Row],[region]]='12'!$P$15,1,0)</f>
        <v>1</v>
      </c>
      <c r="J327" s="7">
        <v>6600.2059499999996</v>
      </c>
      <c r="K327" s="7">
        <f t="shared" si="5"/>
        <v>10248.09444647843</v>
      </c>
    </row>
    <row r="328" spans="1:11" x14ac:dyDescent="0.35">
      <c r="A328" s="7">
        <v>27</v>
      </c>
      <c r="B328" s="7">
        <v>1</v>
      </c>
      <c r="C328" s="7">
        <v>23.21</v>
      </c>
      <c r="D328" s="7">
        <v>1</v>
      </c>
      <c r="E328" s="7">
        <v>0</v>
      </c>
      <c r="F328" s="7">
        <v>0</v>
      </c>
      <c r="G328" s="7">
        <v>1</v>
      </c>
      <c r="H328" s="7">
        <f>IF(Table1[[#This Row],[region]]='12'!$P$14,1,0)</f>
        <v>0</v>
      </c>
      <c r="I328" s="7">
        <f>IF(Table1[[#This Row],[region]]='12'!$P$15,1,0)</f>
        <v>0</v>
      </c>
      <c r="J328" s="7">
        <v>3561.8888999999999</v>
      </c>
      <c r="K328" s="7">
        <f t="shared" si="5"/>
        <v>2309.7414964100917</v>
      </c>
    </row>
    <row r="329" spans="1:11" x14ac:dyDescent="0.35">
      <c r="A329" s="7">
        <v>45</v>
      </c>
      <c r="B329" s="7">
        <v>0</v>
      </c>
      <c r="C329" s="7">
        <v>36.479999999999997</v>
      </c>
      <c r="D329" s="7">
        <v>2</v>
      </c>
      <c r="E329" s="7">
        <v>1</v>
      </c>
      <c r="F329" s="7">
        <v>0</v>
      </c>
      <c r="G329" s="7">
        <v>0</v>
      </c>
      <c r="H329" s="7">
        <f>IF(Table1[[#This Row],[region]]='12'!$P$14,1,0)</f>
        <v>1</v>
      </c>
      <c r="I329" s="7">
        <f>IF(Table1[[#This Row],[region]]='12'!$P$15,1,0)</f>
        <v>0</v>
      </c>
      <c r="J329" s="7">
        <v>42760.502200000003</v>
      </c>
      <c r="K329" s="7">
        <f t="shared" si="5"/>
        <v>36309.031849128223</v>
      </c>
    </row>
    <row r="330" spans="1:11" x14ac:dyDescent="0.35">
      <c r="A330" s="7">
        <v>64</v>
      </c>
      <c r="B330" s="7">
        <v>1</v>
      </c>
      <c r="C330" s="7">
        <v>33.799999999999997</v>
      </c>
      <c r="D330" s="7">
        <v>1</v>
      </c>
      <c r="E330" s="7">
        <v>1</v>
      </c>
      <c r="F330" s="7">
        <v>1</v>
      </c>
      <c r="G330" s="7">
        <v>0</v>
      </c>
      <c r="H330" s="7">
        <f>IF(Table1[[#This Row],[region]]='12'!$P$14,1,0)</f>
        <v>0</v>
      </c>
      <c r="I330" s="7">
        <f>IF(Table1[[#This Row],[region]]='12'!$P$15,1,0)</f>
        <v>0</v>
      </c>
      <c r="J330" s="7">
        <v>47928.03</v>
      </c>
      <c r="K330" s="7">
        <f t="shared" si="5"/>
        <v>39328.990814030578</v>
      </c>
    </row>
    <row r="331" spans="1:11" x14ac:dyDescent="0.35">
      <c r="A331" s="7">
        <v>52</v>
      </c>
      <c r="B331" s="7">
        <v>0</v>
      </c>
      <c r="C331" s="7">
        <v>36.700000000000003</v>
      </c>
      <c r="D331" s="7">
        <v>0</v>
      </c>
      <c r="E331" s="7">
        <v>0</v>
      </c>
      <c r="F331" s="7">
        <v>1</v>
      </c>
      <c r="G331" s="7">
        <v>0</v>
      </c>
      <c r="H331" s="7">
        <f>IF(Table1[[#This Row],[region]]='12'!$P$14,1,0)</f>
        <v>0</v>
      </c>
      <c r="I331" s="7">
        <f>IF(Table1[[#This Row],[region]]='12'!$P$15,1,0)</f>
        <v>0</v>
      </c>
      <c r="J331" s="7">
        <v>9144.5650000000005</v>
      </c>
      <c r="K331" s="7">
        <f t="shared" si="5"/>
        <v>12775.026152596778</v>
      </c>
    </row>
    <row r="332" spans="1:11" x14ac:dyDescent="0.35">
      <c r="A332" s="7">
        <v>61</v>
      </c>
      <c r="B332" s="7">
        <v>1</v>
      </c>
      <c r="C332" s="7">
        <v>36.384999999999998</v>
      </c>
      <c r="D332" s="7">
        <v>1</v>
      </c>
      <c r="E332" s="7">
        <v>1</v>
      </c>
      <c r="F332" s="7">
        <v>0</v>
      </c>
      <c r="G332" s="7">
        <v>0</v>
      </c>
      <c r="H332" s="7">
        <f>IF(Table1[[#This Row],[region]]='12'!$P$14,1,0)</f>
        <v>0</v>
      </c>
      <c r="I332" s="7">
        <f>IF(Table1[[#This Row],[region]]='12'!$P$15,1,0)</f>
        <v>1</v>
      </c>
      <c r="J332" s="7">
        <v>48517.563150000002</v>
      </c>
      <c r="K332" s="7">
        <f t="shared" si="5"/>
        <v>40395.287825303378</v>
      </c>
    </row>
    <row r="333" spans="1:11" x14ac:dyDescent="0.35">
      <c r="A333" s="7">
        <v>52</v>
      </c>
      <c r="B333" s="7">
        <v>0</v>
      </c>
      <c r="C333" s="7">
        <v>27.36</v>
      </c>
      <c r="D333" s="7">
        <v>0</v>
      </c>
      <c r="E333" s="7">
        <v>1</v>
      </c>
      <c r="F333" s="7">
        <v>0</v>
      </c>
      <c r="G333" s="7">
        <v>0</v>
      </c>
      <c r="H333" s="7">
        <f>IF(Table1[[#This Row],[region]]='12'!$P$14,1,0)</f>
        <v>1</v>
      </c>
      <c r="I333" s="7">
        <f>IF(Table1[[#This Row],[region]]='12'!$P$15,1,0)</f>
        <v>0</v>
      </c>
      <c r="J333" s="7">
        <v>24393.6224</v>
      </c>
      <c r="K333" s="7">
        <f t="shared" si="5"/>
        <v>34062.580929660537</v>
      </c>
    </row>
    <row r="334" spans="1:11" x14ac:dyDescent="0.35">
      <c r="A334" s="7">
        <v>61</v>
      </c>
      <c r="B334" s="7">
        <v>1</v>
      </c>
      <c r="C334" s="7">
        <v>31.16</v>
      </c>
      <c r="D334" s="7">
        <v>0</v>
      </c>
      <c r="E334" s="7">
        <v>0</v>
      </c>
      <c r="F334" s="7">
        <v>0</v>
      </c>
      <c r="G334" s="7">
        <v>0</v>
      </c>
      <c r="H334" s="7">
        <f>IF(Table1[[#This Row],[region]]='12'!$P$14,1,0)</f>
        <v>1</v>
      </c>
      <c r="I334" s="7">
        <f>IF(Table1[[#This Row],[region]]='12'!$P$15,1,0)</f>
        <v>0</v>
      </c>
      <c r="J334" s="7">
        <v>13429.035400000001</v>
      </c>
      <c r="K334" s="7">
        <f t="shared" si="5"/>
        <v>13946.003043700148</v>
      </c>
    </row>
    <row r="335" spans="1:11" x14ac:dyDescent="0.35">
      <c r="A335" s="7">
        <v>56</v>
      </c>
      <c r="B335" s="7">
        <v>1</v>
      </c>
      <c r="C335" s="7">
        <v>28.785</v>
      </c>
      <c r="D335" s="7">
        <v>0</v>
      </c>
      <c r="E335" s="7">
        <v>0</v>
      </c>
      <c r="F335" s="7">
        <v>0</v>
      </c>
      <c r="G335" s="7">
        <v>0</v>
      </c>
      <c r="H335" s="7">
        <f>IF(Table1[[#This Row],[region]]='12'!$P$14,1,0)</f>
        <v>0</v>
      </c>
      <c r="I335" s="7">
        <f>IF(Table1[[#This Row],[region]]='12'!$P$15,1,0)</f>
        <v>1</v>
      </c>
      <c r="J335" s="7">
        <v>11658.379150000001</v>
      </c>
      <c r="K335" s="7">
        <f t="shared" si="5"/>
        <v>12209.100728112306</v>
      </c>
    </row>
    <row r="336" spans="1:11" x14ac:dyDescent="0.35">
      <c r="A336" s="7">
        <v>43</v>
      </c>
      <c r="B336" s="7">
        <v>1</v>
      </c>
      <c r="C336" s="7">
        <v>35.72</v>
      </c>
      <c r="D336" s="7">
        <v>2</v>
      </c>
      <c r="E336" s="7">
        <v>0</v>
      </c>
      <c r="F336" s="7">
        <v>0</v>
      </c>
      <c r="G336" s="7">
        <v>0</v>
      </c>
      <c r="H336" s="7">
        <f>IF(Table1[[#This Row],[region]]='12'!$P$14,1,0)</f>
        <v>0</v>
      </c>
      <c r="I336" s="7">
        <f>IF(Table1[[#This Row],[region]]='12'!$P$15,1,0)</f>
        <v>1</v>
      </c>
      <c r="J336" s="7">
        <v>19144.576519999999</v>
      </c>
      <c r="K336" s="7">
        <f t="shared" si="5"/>
        <v>12173.275836216222</v>
      </c>
    </row>
    <row r="337" spans="1:11" x14ac:dyDescent="0.35">
      <c r="A337" s="7">
        <v>64</v>
      </c>
      <c r="B337" s="7">
        <v>0</v>
      </c>
      <c r="C337" s="7">
        <v>34.5</v>
      </c>
      <c r="D337" s="7">
        <v>0</v>
      </c>
      <c r="E337" s="7">
        <v>0</v>
      </c>
      <c r="F337" s="7">
        <v>1</v>
      </c>
      <c r="G337" s="7">
        <v>0</v>
      </c>
      <c r="H337" s="7">
        <f>IF(Table1[[#This Row],[region]]='12'!$P$14,1,0)</f>
        <v>0</v>
      </c>
      <c r="I337" s="7">
        <f>IF(Table1[[#This Row],[region]]='12'!$P$15,1,0)</f>
        <v>0</v>
      </c>
      <c r="J337" s="7">
        <v>13822.803</v>
      </c>
      <c r="K337" s="7">
        <f t="shared" si="5"/>
        <v>15111.076785101102</v>
      </c>
    </row>
    <row r="338" spans="1:11" x14ac:dyDescent="0.35">
      <c r="A338" s="7">
        <v>60</v>
      </c>
      <c r="B338" s="7">
        <v>0</v>
      </c>
      <c r="C338" s="7">
        <v>25.74</v>
      </c>
      <c r="D338" s="7">
        <v>0</v>
      </c>
      <c r="E338" s="7">
        <v>0</v>
      </c>
      <c r="F338" s="7">
        <v>0</v>
      </c>
      <c r="G338" s="7">
        <v>1</v>
      </c>
      <c r="H338" s="7">
        <f>IF(Table1[[#This Row],[region]]='12'!$P$14,1,0)</f>
        <v>0</v>
      </c>
      <c r="I338" s="7">
        <f>IF(Table1[[#This Row],[region]]='12'!$P$15,1,0)</f>
        <v>0</v>
      </c>
      <c r="J338" s="7">
        <v>12142.578600000001</v>
      </c>
      <c r="K338" s="7">
        <f t="shared" si="5"/>
        <v>11037.34566323376</v>
      </c>
    </row>
    <row r="339" spans="1:11" x14ac:dyDescent="0.35">
      <c r="A339" s="7">
        <v>62</v>
      </c>
      <c r="B339" s="7">
        <v>0</v>
      </c>
      <c r="C339" s="7">
        <v>27.55</v>
      </c>
      <c r="D339" s="7">
        <v>1</v>
      </c>
      <c r="E339" s="7">
        <v>0</v>
      </c>
      <c r="F339" s="7">
        <v>0</v>
      </c>
      <c r="G339" s="7">
        <v>0</v>
      </c>
      <c r="H339" s="7">
        <f>IF(Table1[[#This Row],[region]]='12'!$P$14,1,0)</f>
        <v>1</v>
      </c>
      <c r="I339" s="7">
        <f>IF(Table1[[#This Row],[region]]='12'!$P$15,1,0)</f>
        <v>0</v>
      </c>
      <c r="J339" s="7">
        <v>13937.666499999999</v>
      </c>
      <c r="K339" s="7">
        <f t="shared" si="5"/>
        <v>13322.557214456387</v>
      </c>
    </row>
    <row r="340" spans="1:11" x14ac:dyDescent="0.35">
      <c r="A340" s="7">
        <v>50</v>
      </c>
      <c r="B340" s="7">
        <v>0</v>
      </c>
      <c r="C340" s="7">
        <v>32.299999999999997</v>
      </c>
      <c r="D340" s="7">
        <v>1</v>
      </c>
      <c r="E340" s="7">
        <v>1</v>
      </c>
      <c r="F340" s="7">
        <v>0</v>
      </c>
      <c r="G340" s="7">
        <v>0</v>
      </c>
      <c r="H340" s="7">
        <f>IF(Table1[[#This Row],[region]]='12'!$P$14,1,0)</f>
        <v>0</v>
      </c>
      <c r="I340" s="7">
        <f>IF(Table1[[#This Row],[region]]='12'!$P$15,1,0)</f>
        <v>1</v>
      </c>
      <c r="J340" s="7">
        <v>41919.097000000002</v>
      </c>
      <c r="K340" s="7">
        <f t="shared" si="5"/>
        <v>36052.948329997162</v>
      </c>
    </row>
    <row r="341" spans="1:11" x14ac:dyDescent="0.35">
      <c r="A341" s="7">
        <v>46</v>
      </c>
      <c r="B341" s="7">
        <v>1</v>
      </c>
      <c r="C341" s="7">
        <v>27.72</v>
      </c>
      <c r="D341" s="7">
        <v>1</v>
      </c>
      <c r="E341" s="7">
        <v>0</v>
      </c>
      <c r="F341" s="7">
        <v>0</v>
      </c>
      <c r="G341" s="7">
        <v>1</v>
      </c>
      <c r="H341" s="7">
        <f>IF(Table1[[#This Row],[region]]='12'!$P$14,1,0)</f>
        <v>0</v>
      </c>
      <c r="I341" s="7">
        <f>IF(Table1[[#This Row],[region]]='12'!$P$15,1,0)</f>
        <v>0</v>
      </c>
      <c r="J341" s="7">
        <v>8232.6388000000006</v>
      </c>
      <c r="K341" s="7">
        <f t="shared" si="5"/>
        <v>8719.7746704045912</v>
      </c>
    </row>
    <row r="342" spans="1:11" x14ac:dyDescent="0.35">
      <c r="A342" s="7">
        <v>24</v>
      </c>
      <c r="B342" s="7">
        <v>1</v>
      </c>
      <c r="C342" s="7">
        <v>27.6</v>
      </c>
      <c r="D342" s="7">
        <v>0</v>
      </c>
      <c r="E342" s="7">
        <v>0</v>
      </c>
      <c r="F342" s="7">
        <v>1</v>
      </c>
      <c r="G342" s="7">
        <v>0</v>
      </c>
      <c r="H342" s="7">
        <f>IF(Table1[[#This Row],[region]]='12'!$P$14,1,0)</f>
        <v>0</v>
      </c>
      <c r="I342" s="7">
        <f>IF(Table1[[#This Row],[region]]='12'!$P$15,1,0)</f>
        <v>0</v>
      </c>
      <c r="J342" s="7">
        <v>18955.220170000001</v>
      </c>
      <c r="K342" s="7">
        <f t="shared" si="5"/>
        <v>2627.7022130874971</v>
      </c>
    </row>
    <row r="343" spans="1:11" x14ac:dyDescent="0.35">
      <c r="A343" s="7">
        <v>62</v>
      </c>
      <c r="B343" s="7">
        <v>0</v>
      </c>
      <c r="C343" s="7">
        <v>30.02</v>
      </c>
      <c r="D343" s="7">
        <v>0</v>
      </c>
      <c r="E343" s="7">
        <v>0</v>
      </c>
      <c r="F343" s="7">
        <v>0</v>
      </c>
      <c r="G343" s="7">
        <v>0</v>
      </c>
      <c r="H343" s="7">
        <f>IF(Table1[[#This Row],[region]]='12'!$P$14,1,0)</f>
        <v>1</v>
      </c>
      <c r="I343" s="7">
        <f>IF(Table1[[#This Row],[region]]='12'!$P$15,1,0)</f>
        <v>0</v>
      </c>
      <c r="J343" s="7">
        <v>13352.0998</v>
      </c>
      <c r="K343" s="7">
        <f t="shared" si="5"/>
        <v>13684.864499726029</v>
      </c>
    </row>
    <row r="344" spans="1:11" x14ac:dyDescent="0.35">
      <c r="A344" s="7">
        <v>60</v>
      </c>
      <c r="B344" s="7">
        <v>1</v>
      </c>
      <c r="C344" s="7">
        <v>27.55</v>
      </c>
      <c r="D344" s="7">
        <v>0</v>
      </c>
      <c r="E344" s="7">
        <v>0</v>
      </c>
      <c r="F344" s="7">
        <v>0</v>
      </c>
      <c r="G344" s="7">
        <v>0</v>
      </c>
      <c r="H344" s="7">
        <f>IF(Table1[[#This Row],[region]]='12'!$P$14,1,0)</f>
        <v>0</v>
      </c>
      <c r="I344" s="7">
        <f>IF(Table1[[#This Row],[region]]='12'!$P$15,1,0)</f>
        <v>1</v>
      </c>
      <c r="J344" s="7">
        <v>13217.094499999999</v>
      </c>
      <c r="K344" s="7">
        <f t="shared" si="5"/>
        <v>12817.622223052309</v>
      </c>
    </row>
    <row r="345" spans="1:11" x14ac:dyDescent="0.35">
      <c r="A345" s="7">
        <v>63</v>
      </c>
      <c r="B345" s="7">
        <v>0</v>
      </c>
      <c r="C345" s="7">
        <v>36.765000000000001</v>
      </c>
      <c r="D345" s="7">
        <v>0</v>
      </c>
      <c r="E345" s="7">
        <v>0</v>
      </c>
      <c r="F345" s="7">
        <v>0</v>
      </c>
      <c r="G345" s="7">
        <v>0</v>
      </c>
      <c r="H345" s="7">
        <f>IF(Table1[[#This Row],[region]]='12'!$P$14,1,0)</f>
        <v>0</v>
      </c>
      <c r="I345" s="7">
        <f>IF(Table1[[#This Row],[region]]='12'!$P$15,1,0)</f>
        <v>1</v>
      </c>
      <c r="J345" s="7">
        <v>13981.850350000001</v>
      </c>
      <c r="K345" s="7">
        <f t="shared" si="5"/>
        <v>16582.544596293134</v>
      </c>
    </row>
    <row r="346" spans="1:11" x14ac:dyDescent="0.35">
      <c r="A346" s="7">
        <v>49</v>
      </c>
      <c r="B346" s="7">
        <v>1</v>
      </c>
      <c r="C346" s="7">
        <v>41.47</v>
      </c>
      <c r="D346" s="7">
        <v>4</v>
      </c>
      <c r="E346" s="7">
        <v>0</v>
      </c>
      <c r="F346" s="7">
        <v>0</v>
      </c>
      <c r="G346" s="7">
        <v>1</v>
      </c>
      <c r="H346" s="7">
        <f>IF(Table1[[#This Row],[region]]='12'!$P$14,1,0)</f>
        <v>0</v>
      </c>
      <c r="I346" s="7">
        <f>IF(Table1[[#This Row],[region]]='12'!$P$15,1,0)</f>
        <v>0</v>
      </c>
      <c r="J346" s="7">
        <v>10977.2063</v>
      </c>
      <c r="K346" s="7">
        <f t="shared" si="5"/>
        <v>15580.755350613084</v>
      </c>
    </row>
    <row r="347" spans="1:11" x14ac:dyDescent="0.35">
      <c r="A347" s="7">
        <v>34</v>
      </c>
      <c r="B347" s="7">
        <v>1</v>
      </c>
      <c r="C347" s="7">
        <v>29.26</v>
      </c>
      <c r="D347" s="7">
        <v>3</v>
      </c>
      <c r="E347" s="7">
        <v>0</v>
      </c>
      <c r="F347" s="7">
        <v>0</v>
      </c>
      <c r="G347" s="7">
        <v>1</v>
      </c>
      <c r="H347" s="7">
        <f>IF(Table1[[#This Row],[region]]='12'!$P$14,1,0)</f>
        <v>0</v>
      </c>
      <c r="I347" s="7">
        <f>IF(Table1[[#This Row],[region]]='12'!$P$15,1,0)</f>
        <v>0</v>
      </c>
      <c r="J347" s="7">
        <v>6184.2993999999999</v>
      </c>
      <c r="K347" s="7">
        <f t="shared" si="5"/>
        <v>7110.8574488153772</v>
      </c>
    </row>
    <row r="348" spans="1:11" x14ac:dyDescent="0.35">
      <c r="A348" s="7">
        <v>33</v>
      </c>
      <c r="B348" s="7">
        <v>0</v>
      </c>
      <c r="C348" s="7">
        <v>35.75</v>
      </c>
      <c r="D348" s="7">
        <v>2</v>
      </c>
      <c r="E348" s="7">
        <v>0</v>
      </c>
      <c r="F348" s="7">
        <v>0</v>
      </c>
      <c r="G348" s="7">
        <v>1</v>
      </c>
      <c r="H348" s="7">
        <f>IF(Table1[[#This Row],[region]]='12'!$P$14,1,0)</f>
        <v>0</v>
      </c>
      <c r="I348" s="7">
        <f>IF(Table1[[#This Row],[region]]='12'!$P$15,1,0)</f>
        <v>0</v>
      </c>
      <c r="J348" s="7">
        <v>4889.9994999999999</v>
      </c>
      <c r="K348" s="7">
        <f t="shared" si="5"/>
        <v>8448.5517056681401</v>
      </c>
    </row>
    <row r="349" spans="1:11" x14ac:dyDescent="0.35">
      <c r="A349" s="7">
        <v>46</v>
      </c>
      <c r="B349" s="7">
        <v>0</v>
      </c>
      <c r="C349" s="7">
        <v>33.344999999999999</v>
      </c>
      <c r="D349" s="7">
        <v>1</v>
      </c>
      <c r="E349" s="7">
        <v>0</v>
      </c>
      <c r="F349" s="7">
        <v>0</v>
      </c>
      <c r="G349" s="7">
        <v>0</v>
      </c>
      <c r="H349" s="7">
        <f>IF(Table1[[#This Row],[region]]='12'!$P$14,1,0)</f>
        <v>0</v>
      </c>
      <c r="I349" s="7">
        <f>IF(Table1[[#This Row],[region]]='12'!$P$15,1,0)</f>
        <v>1</v>
      </c>
      <c r="J349" s="7">
        <v>8334.4575499999992</v>
      </c>
      <c r="K349" s="7">
        <f t="shared" si="5"/>
        <v>11531.445536958279</v>
      </c>
    </row>
    <row r="350" spans="1:11" x14ac:dyDescent="0.35">
      <c r="A350" s="7">
        <v>36</v>
      </c>
      <c r="B350" s="7">
        <v>1</v>
      </c>
      <c r="C350" s="7">
        <v>29.92</v>
      </c>
      <c r="D350" s="7">
        <v>1</v>
      </c>
      <c r="E350" s="7">
        <v>0</v>
      </c>
      <c r="F350" s="7">
        <v>0</v>
      </c>
      <c r="G350" s="7">
        <v>1</v>
      </c>
      <c r="H350" s="7">
        <f>IF(Table1[[#This Row],[region]]='12'!$P$14,1,0)</f>
        <v>0</v>
      </c>
      <c r="I350" s="7">
        <f>IF(Table1[[#This Row],[region]]='12'!$P$15,1,0)</f>
        <v>0</v>
      </c>
      <c r="J350" s="7">
        <v>5478.0367999999999</v>
      </c>
      <c r="K350" s="7">
        <f t="shared" si="5"/>
        <v>6897.4367429749618</v>
      </c>
    </row>
    <row r="351" spans="1:11" x14ac:dyDescent="0.35">
      <c r="A351" s="7">
        <v>19</v>
      </c>
      <c r="B351" s="7">
        <v>0</v>
      </c>
      <c r="C351" s="7">
        <v>27.835000000000001</v>
      </c>
      <c r="D351" s="7">
        <v>0</v>
      </c>
      <c r="E351" s="7">
        <v>0</v>
      </c>
      <c r="F351" s="7">
        <v>0</v>
      </c>
      <c r="G351" s="7">
        <v>0</v>
      </c>
      <c r="H351" s="7">
        <f>IF(Table1[[#This Row],[region]]='12'!$P$14,1,0)</f>
        <v>1</v>
      </c>
      <c r="I351" s="7">
        <f>IF(Table1[[#This Row],[region]]='12'!$P$15,1,0)</f>
        <v>0</v>
      </c>
      <c r="J351" s="7">
        <v>1635.7336499999999</v>
      </c>
      <c r="K351" s="7">
        <f t="shared" si="5"/>
        <v>1898.9036444803824</v>
      </c>
    </row>
    <row r="352" spans="1:11" x14ac:dyDescent="0.35">
      <c r="A352" s="7">
        <v>57</v>
      </c>
      <c r="B352" s="7">
        <v>1</v>
      </c>
      <c r="C352" s="7">
        <v>23.18</v>
      </c>
      <c r="D352" s="7">
        <v>0</v>
      </c>
      <c r="E352" s="7">
        <v>0</v>
      </c>
      <c r="F352" s="7">
        <v>0</v>
      </c>
      <c r="G352" s="7">
        <v>0</v>
      </c>
      <c r="H352" s="7">
        <f>IF(Table1[[#This Row],[region]]='12'!$P$14,1,0)</f>
        <v>1</v>
      </c>
      <c r="I352" s="7">
        <f>IF(Table1[[#This Row],[region]]='12'!$P$15,1,0)</f>
        <v>0</v>
      </c>
      <c r="J352" s="7">
        <v>11830.6072</v>
      </c>
      <c r="K352" s="7">
        <f t="shared" si="5"/>
        <v>10211.813873736253</v>
      </c>
    </row>
    <row r="353" spans="1:11" x14ac:dyDescent="0.35">
      <c r="A353" s="7">
        <v>50</v>
      </c>
      <c r="B353" s="7">
        <v>1</v>
      </c>
      <c r="C353" s="7">
        <v>25.6</v>
      </c>
      <c r="D353" s="7">
        <v>0</v>
      </c>
      <c r="E353" s="7">
        <v>0</v>
      </c>
      <c r="F353" s="7">
        <v>1</v>
      </c>
      <c r="G353" s="7">
        <v>0</v>
      </c>
      <c r="H353" s="7">
        <f>IF(Table1[[#This Row],[region]]='12'!$P$14,1,0)</f>
        <v>0</v>
      </c>
      <c r="I353" s="7">
        <f>IF(Table1[[#This Row],[region]]='12'!$P$15,1,0)</f>
        <v>0</v>
      </c>
      <c r="J353" s="7">
        <v>8932.0840000000007</v>
      </c>
      <c r="K353" s="7">
        <f t="shared" si="5"/>
        <v>8627.5804718368636</v>
      </c>
    </row>
    <row r="354" spans="1:11" x14ac:dyDescent="0.35">
      <c r="A354" s="7">
        <v>30</v>
      </c>
      <c r="B354" s="7">
        <v>1</v>
      </c>
      <c r="C354" s="7">
        <v>27.7</v>
      </c>
      <c r="D354" s="7">
        <v>0</v>
      </c>
      <c r="E354" s="7">
        <v>0</v>
      </c>
      <c r="F354" s="7">
        <v>1</v>
      </c>
      <c r="G354" s="7">
        <v>0</v>
      </c>
      <c r="H354" s="7">
        <f>IF(Table1[[#This Row],[region]]='12'!$P$14,1,0)</f>
        <v>0</v>
      </c>
      <c r="I354" s="7">
        <f>IF(Table1[[#This Row],[region]]='12'!$P$15,1,0)</f>
        <v>0</v>
      </c>
      <c r="J354" s="7">
        <v>3554.203</v>
      </c>
      <c r="K354" s="7">
        <f t="shared" si="5"/>
        <v>4202.7596736726664</v>
      </c>
    </row>
    <row r="355" spans="1:11" x14ac:dyDescent="0.35">
      <c r="A355" s="7">
        <v>33</v>
      </c>
      <c r="B355" s="7">
        <v>0</v>
      </c>
      <c r="C355" s="7">
        <v>35.244999999999997</v>
      </c>
      <c r="D355" s="7">
        <v>0</v>
      </c>
      <c r="E355" s="7">
        <v>0</v>
      </c>
      <c r="F355" s="7">
        <v>0</v>
      </c>
      <c r="G355" s="7">
        <v>0</v>
      </c>
      <c r="H355" s="7">
        <f>IF(Table1[[#This Row],[region]]='12'!$P$14,1,0)</f>
        <v>0</v>
      </c>
      <c r="I355" s="7">
        <f>IF(Table1[[#This Row],[region]]='12'!$P$15,1,0)</f>
        <v>1</v>
      </c>
      <c r="J355" s="7">
        <v>12404.8791</v>
      </c>
      <c r="K355" s="7">
        <f t="shared" si="5"/>
        <v>8361.2799706842197</v>
      </c>
    </row>
    <row r="356" spans="1:11" x14ac:dyDescent="0.35">
      <c r="A356" s="7">
        <v>18</v>
      </c>
      <c r="B356" s="7">
        <v>1</v>
      </c>
      <c r="C356" s="7">
        <v>38.28</v>
      </c>
      <c r="D356" s="7">
        <v>0</v>
      </c>
      <c r="E356" s="7">
        <v>0</v>
      </c>
      <c r="F356" s="7">
        <v>0</v>
      </c>
      <c r="G356" s="7">
        <v>1</v>
      </c>
      <c r="H356" s="7">
        <f>IF(Table1[[#This Row],[region]]='12'!$P$14,1,0)</f>
        <v>0</v>
      </c>
      <c r="I356" s="7">
        <f>IF(Table1[[#This Row],[region]]='12'!$P$15,1,0)</f>
        <v>0</v>
      </c>
      <c r="J356" s="7">
        <v>14133.03775</v>
      </c>
      <c r="K356" s="7">
        <f t="shared" si="5"/>
        <v>4634.1791243401885</v>
      </c>
    </row>
    <row r="357" spans="1:11" x14ac:dyDescent="0.35">
      <c r="A357" s="7">
        <v>46</v>
      </c>
      <c r="B357" s="7">
        <v>0</v>
      </c>
      <c r="C357" s="7">
        <v>27.6</v>
      </c>
      <c r="D357" s="7">
        <v>0</v>
      </c>
      <c r="E357" s="7">
        <v>0</v>
      </c>
      <c r="F357" s="7">
        <v>1</v>
      </c>
      <c r="G357" s="7">
        <v>0</v>
      </c>
      <c r="H357" s="7">
        <f>IF(Table1[[#This Row],[region]]='12'!$P$14,1,0)</f>
        <v>0</v>
      </c>
      <c r="I357" s="7">
        <f>IF(Table1[[#This Row],[region]]='12'!$P$15,1,0)</f>
        <v>0</v>
      </c>
      <c r="J357" s="7">
        <v>24603.04837</v>
      </c>
      <c r="K357" s="7">
        <f t="shared" si="5"/>
        <v>8147.2276095140442</v>
      </c>
    </row>
    <row r="358" spans="1:11" x14ac:dyDescent="0.35">
      <c r="A358" s="7">
        <v>46</v>
      </c>
      <c r="B358" s="7">
        <v>0</v>
      </c>
      <c r="C358" s="7">
        <v>43.89</v>
      </c>
      <c r="D358" s="7">
        <v>3</v>
      </c>
      <c r="E358" s="7">
        <v>0</v>
      </c>
      <c r="F358" s="7">
        <v>0</v>
      </c>
      <c r="G358" s="7">
        <v>1</v>
      </c>
      <c r="H358" s="7">
        <f>IF(Table1[[#This Row],[region]]='12'!$P$14,1,0)</f>
        <v>0</v>
      </c>
      <c r="I358" s="7">
        <f>IF(Table1[[#This Row],[region]]='12'!$P$15,1,0)</f>
        <v>0</v>
      </c>
      <c r="J358" s="7">
        <v>8944.1151000000009</v>
      </c>
      <c r="K358" s="7">
        <f t="shared" si="5"/>
        <v>15024.219546195034</v>
      </c>
    </row>
    <row r="359" spans="1:11" x14ac:dyDescent="0.35">
      <c r="A359" s="7">
        <v>47</v>
      </c>
      <c r="B359" s="7">
        <v>0</v>
      </c>
      <c r="C359" s="7">
        <v>29.83</v>
      </c>
      <c r="D359" s="7">
        <v>3</v>
      </c>
      <c r="E359" s="7">
        <v>0</v>
      </c>
      <c r="F359" s="7">
        <v>0</v>
      </c>
      <c r="G359" s="7">
        <v>0</v>
      </c>
      <c r="H359" s="7">
        <f>IF(Table1[[#This Row],[region]]='12'!$P$14,1,0)</f>
        <v>1</v>
      </c>
      <c r="I359" s="7">
        <f>IF(Table1[[#This Row],[region]]='12'!$P$15,1,0)</f>
        <v>0</v>
      </c>
      <c r="J359" s="7">
        <v>9620.3307000000004</v>
      </c>
      <c r="K359" s="7">
        <f t="shared" si="5"/>
        <v>11194.074090927148</v>
      </c>
    </row>
    <row r="360" spans="1:11" x14ac:dyDescent="0.35">
      <c r="A360" s="7">
        <v>23</v>
      </c>
      <c r="B360" s="7">
        <v>0</v>
      </c>
      <c r="C360" s="7">
        <v>41.91</v>
      </c>
      <c r="D360" s="7">
        <v>0</v>
      </c>
      <c r="E360" s="7">
        <v>0</v>
      </c>
      <c r="F360" s="7">
        <v>0</v>
      </c>
      <c r="G360" s="7">
        <v>1</v>
      </c>
      <c r="H360" s="7">
        <f>IF(Table1[[#This Row],[region]]='12'!$P$14,1,0)</f>
        <v>0</v>
      </c>
      <c r="I360" s="7">
        <f>IF(Table1[[#This Row],[region]]='12'!$P$15,1,0)</f>
        <v>0</v>
      </c>
      <c r="J360" s="7">
        <v>1837.2819</v>
      </c>
      <c r="K360" s="7">
        <f t="shared" si="5"/>
        <v>7018.418764239168</v>
      </c>
    </row>
    <row r="361" spans="1:11" x14ac:dyDescent="0.35">
      <c r="A361" s="7">
        <v>18</v>
      </c>
      <c r="B361" s="7">
        <v>1</v>
      </c>
      <c r="C361" s="7">
        <v>20.79</v>
      </c>
      <c r="D361" s="7">
        <v>0</v>
      </c>
      <c r="E361" s="7">
        <v>0</v>
      </c>
      <c r="F361" s="7">
        <v>0</v>
      </c>
      <c r="G361" s="7">
        <v>1</v>
      </c>
      <c r="H361" s="7">
        <f>IF(Table1[[#This Row],[region]]='12'!$P$14,1,0)</f>
        <v>0</v>
      </c>
      <c r="I361" s="7">
        <f>IF(Table1[[#This Row],[region]]='12'!$P$15,1,0)</f>
        <v>0</v>
      </c>
      <c r="J361" s="7">
        <v>1607.5101</v>
      </c>
      <c r="K361" s="7">
        <f t="shared" si="5"/>
        <v>-1298.3143793134061</v>
      </c>
    </row>
    <row r="362" spans="1:11" x14ac:dyDescent="0.35">
      <c r="A362" s="7">
        <v>48</v>
      </c>
      <c r="B362" s="7">
        <v>1</v>
      </c>
      <c r="C362" s="7">
        <v>32.299999999999997</v>
      </c>
      <c r="D362" s="7">
        <v>2</v>
      </c>
      <c r="E362" s="7">
        <v>0</v>
      </c>
      <c r="F362" s="7">
        <v>0</v>
      </c>
      <c r="G362" s="7">
        <v>0</v>
      </c>
      <c r="H362" s="7">
        <f>IF(Table1[[#This Row],[region]]='12'!$P$14,1,0)</f>
        <v>0</v>
      </c>
      <c r="I362" s="7">
        <f>IF(Table1[[#This Row],[region]]='12'!$P$15,1,0)</f>
        <v>1</v>
      </c>
      <c r="J362" s="7">
        <v>10043.249</v>
      </c>
      <c r="K362" s="7">
        <f t="shared" si="5"/>
        <v>12297.515987553888</v>
      </c>
    </row>
    <row r="363" spans="1:11" x14ac:dyDescent="0.35">
      <c r="A363" s="7">
        <v>35</v>
      </c>
      <c r="B363" s="7">
        <v>0</v>
      </c>
      <c r="C363" s="7">
        <v>30.5</v>
      </c>
      <c r="D363" s="7">
        <v>1</v>
      </c>
      <c r="E363" s="7">
        <v>0</v>
      </c>
      <c r="F363" s="7">
        <v>1</v>
      </c>
      <c r="G363" s="7">
        <v>0</v>
      </c>
      <c r="H363" s="7">
        <f>IF(Table1[[#This Row],[region]]='12'!$P$14,1,0)</f>
        <v>0</v>
      </c>
      <c r="I363" s="7">
        <f>IF(Table1[[#This Row],[region]]='12'!$P$15,1,0)</f>
        <v>0</v>
      </c>
      <c r="J363" s="7">
        <v>4751.07</v>
      </c>
      <c r="K363" s="7">
        <f t="shared" si="5"/>
        <v>6780.9692922237846</v>
      </c>
    </row>
    <row r="364" spans="1:11" x14ac:dyDescent="0.35">
      <c r="A364" s="7">
        <v>19</v>
      </c>
      <c r="B364" s="7">
        <v>1</v>
      </c>
      <c r="C364" s="7">
        <v>21.7</v>
      </c>
      <c r="D364" s="7">
        <v>0</v>
      </c>
      <c r="E364" s="7">
        <v>1</v>
      </c>
      <c r="F364" s="7">
        <v>1</v>
      </c>
      <c r="G364" s="7">
        <v>0</v>
      </c>
      <c r="H364" s="7">
        <f>IF(Table1[[#This Row],[region]]='12'!$P$14,1,0)</f>
        <v>0</v>
      </c>
      <c r="I364" s="7">
        <f>IF(Table1[[#This Row],[region]]='12'!$P$15,1,0)</f>
        <v>0</v>
      </c>
      <c r="J364" s="7">
        <v>13844.505999999999</v>
      </c>
      <c r="K364" s="7">
        <f t="shared" si="5"/>
        <v>23190.71361600962</v>
      </c>
    </row>
    <row r="365" spans="1:11" x14ac:dyDescent="0.35">
      <c r="A365" s="7">
        <v>21</v>
      </c>
      <c r="B365" s="7">
        <v>1</v>
      </c>
      <c r="C365" s="7">
        <v>26.4</v>
      </c>
      <c r="D365" s="7">
        <v>1</v>
      </c>
      <c r="E365" s="7">
        <v>0</v>
      </c>
      <c r="F365" s="7">
        <v>1</v>
      </c>
      <c r="G365" s="7">
        <v>0</v>
      </c>
      <c r="H365" s="7">
        <f>IF(Table1[[#This Row],[region]]='12'!$P$14,1,0)</f>
        <v>0</v>
      </c>
      <c r="I365" s="7">
        <f>IF(Table1[[#This Row],[region]]='12'!$P$15,1,0)</f>
        <v>0</v>
      </c>
      <c r="J365" s="7">
        <v>2597.779</v>
      </c>
      <c r="K365" s="7">
        <f t="shared" si="5"/>
        <v>1925.6015562915768</v>
      </c>
    </row>
    <row r="366" spans="1:11" x14ac:dyDescent="0.35">
      <c r="A366" s="7">
        <v>21</v>
      </c>
      <c r="B366" s="7">
        <v>1</v>
      </c>
      <c r="C366" s="7">
        <v>21.89</v>
      </c>
      <c r="D366" s="7">
        <v>2</v>
      </c>
      <c r="E366" s="7">
        <v>0</v>
      </c>
      <c r="F366" s="7">
        <v>0</v>
      </c>
      <c r="G366" s="7">
        <v>1</v>
      </c>
      <c r="H366" s="7">
        <f>IF(Table1[[#This Row],[region]]='12'!$P$14,1,0)</f>
        <v>0</v>
      </c>
      <c r="I366" s="7">
        <f>IF(Table1[[#This Row],[region]]='12'!$P$15,1,0)</f>
        <v>0</v>
      </c>
      <c r="J366" s="7">
        <v>3180.5101</v>
      </c>
      <c r="K366" s="7">
        <f t="shared" si="5"/>
        <v>796.36856756882776</v>
      </c>
    </row>
    <row r="367" spans="1:11" x14ac:dyDescent="0.35">
      <c r="A367" s="7">
        <v>49</v>
      </c>
      <c r="B367" s="7">
        <v>1</v>
      </c>
      <c r="C367" s="7">
        <v>30.78</v>
      </c>
      <c r="D367" s="7">
        <v>1</v>
      </c>
      <c r="E367" s="7">
        <v>0</v>
      </c>
      <c r="F367" s="7">
        <v>0</v>
      </c>
      <c r="G367" s="7">
        <v>0</v>
      </c>
      <c r="H367" s="7">
        <f>IF(Table1[[#This Row],[region]]='12'!$P$14,1,0)</f>
        <v>0</v>
      </c>
      <c r="I367" s="7">
        <f>IF(Table1[[#This Row],[region]]='12'!$P$15,1,0)</f>
        <v>1</v>
      </c>
      <c r="J367" s="7">
        <v>9778.3472000000002</v>
      </c>
      <c r="K367" s="7">
        <f t="shared" si="5"/>
        <v>11563.297745453627</v>
      </c>
    </row>
    <row r="368" spans="1:11" x14ac:dyDescent="0.35">
      <c r="A368" s="7">
        <v>56</v>
      </c>
      <c r="B368" s="7">
        <v>1</v>
      </c>
      <c r="C368" s="7">
        <v>32.299999999999997</v>
      </c>
      <c r="D368" s="7">
        <v>3</v>
      </c>
      <c r="E368" s="7">
        <v>0</v>
      </c>
      <c r="F368" s="7">
        <v>0</v>
      </c>
      <c r="G368" s="7">
        <v>0</v>
      </c>
      <c r="H368" s="7">
        <f>IF(Table1[[#This Row],[region]]='12'!$P$14,1,0)</f>
        <v>0</v>
      </c>
      <c r="I368" s="7">
        <f>IF(Table1[[#This Row],[region]]='12'!$P$15,1,0)</f>
        <v>1</v>
      </c>
      <c r="J368" s="7">
        <v>13430.264999999999</v>
      </c>
      <c r="K368" s="7">
        <f t="shared" si="5"/>
        <v>14827.867353001804</v>
      </c>
    </row>
    <row r="369" spans="1:11" x14ac:dyDescent="0.35">
      <c r="A369" s="7">
        <v>42</v>
      </c>
      <c r="B369" s="7">
        <v>1</v>
      </c>
      <c r="C369" s="7">
        <v>24.984999999999999</v>
      </c>
      <c r="D369" s="7">
        <v>2</v>
      </c>
      <c r="E369" s="7">
        <v>0</v>
      </c>
      <c r="F369" s="7">
        <v>0</v>
      </c>
      <c r="G369" s="7">
        <v>0</v>
      </c>
      <c r="H369" s="7">
        <f>IF(Table1[[#This Row],[region]]='12'!$P$14,1,0)</f>
        <v>1</v>
      </c>
      <c r="I369" s="7">
        <f>IF(Table1[[#This Row],[region]]='12'!$P$15,1,0)</f>
        <v>0</v>
      </c>
      <c r="J369" s="7">
        <v>8017.0611500000005</v>
      </c>
      <c r="K369" s="7">
        <f t="shared" si="5"/>
        <v>7922.2138597418634</v>
      </c>
    </row>
    <row r="370" spans="1:11" x14ac:dyDescent="0.35">
      <c r="A370" s="7">
        <v>44</v>
      </c>
      <c r="B370" s="7">
        <v>0</v>
      </c>
      <c r="C370" s="7">
        <v>32.015000000000001</v>
      </c>
      <c r="D370" s="7">
        <v>2</v>
      </c>
      <c r="E370" s="7">
        <v>0</v>
      </c>
      <c r="F370" s="7">
        <v>0</v>
      </c>
      <c r="G370" s="7">
        <v>0</v>
      </c>
      <c r="H370" s="7">
        <f>IF(Table1[[#This Row],[region]]='12'!$P$14,1,0)</f>
        <v>1</v>
      </c>
      <c r="I370" s="7">
        <f>IF(Table1[[#This Row],[region]]='12'!$P$15,1,0)</f>
        <v>0</v>
      </c>
      <c r="J370" s="7">
        <v>8116.2688500000004</v>
      </c>
      <c r="K370" s="7">
        <f t="shared" si="5"/>
        <v>10689.142184305658</v>
      </c>
    </row>
    <row r="371" spans="1:11" x14ac:dyDescent="0.35">
      <c r="A371" s="7">
        <v>18</v>
      </c>
      <c r="B371" s="7">
        <v>0</v>
      </c>
      <c r="C371" s="7">
        <v>30.4</v>
      </c>
      <c r="D371" s="7">
        <v>3</v>
      </c>
      <c r="E371" s="7">
        <v>0</v>
      </c>
      <c r="F371" s="7">
        <v>0</v>
      </c>
      <c r="G371" s="7">
        <v>0</v>
      </c>
      <c r="H371" s="7">
        <f>IF(Table1[[#This Row],[region]]='12'!$P$14,1,0)</f>
        <v>0</v>
      </c>
      <c r="I371" s="7">
        <f>IF(Table1[[#This Row],[region]]='12'!$P$15,1,0)</f>
        <v>1</v>
      </c>
      <c r="J371" s="7">
        <v>3481.8679999999999</v>
      </c>
      <c r="K371" s="7">
        <f t="shared" si="5"/>
        <v>4291.5440353268768</v>
      </c>
    </row>
    <row r="372" spans="1:11" x14ac:dyDescent="0.35">
      <c r="A372" s="7">
        <v>61</v>
      </c>
      <c r="B372" s="7">
        <v>1</v>
      </c>
      <c r="C372" s="7">
        <v>21.09</v>
      </c>
      <c r="D372" s="7">
        <v>0</v>
      </c>
      <c r="E372" s="7">
        <v>0</v>
      </c>
      <c r="F372" s="7">
        <v>0</v>
      </c>
      <c r="G372" s="7">
        <v>0</v>
      </c>
      <c r="H372" s="7">
        <f>IF(Table1[[#This Row],[region]]='12'!$P$14,1,0)</f>
        <v>1</v>
      </c>
      <c r="I372" s="7">
        <f>IF(Table1[[#This Row],[region]]='12'!$P$15,1,0)</f>
        <v>0</v>
      </c>
      <c r="J372" s="7">
        <v>13415.0381</v>
      </c>
      <c r="K372" s="7">
        <f t="shared" si="5"/>
        <v>10530.324965838989</v>
      </c>
    </row>
    <row r="373" spans="1:11" x14ac:dyDescent="0.35">
      <c r="A373" s="7">
        <v>57</v>
      </c>
      <c r="B373" s="7">
        <v>1</v>
      </c>
      <c r="C373" s="7">
        <v>22.23</v>
      </c>
      <c r="D373" s="7">
        <v>0</v>
      </c>
      <c r="E373" s="7">
        <v>0</v>
      </c>
      <c r="F373" s="7">
        <v>0</v>
      </c>
      <c r="G373" s="7">
        <v>0</v>
      </c>
      <c r="H373" s="7">
        <f>IF(Table1[[#This Row],[region]]='12'!$P$14,1,0)</f>
        <v>0</v>
      </c>
      <c r="I373" s="7">
        <f>IF(Table1[[#This Row],[region]]='12'!$P$15,1,0)</f>
        <v>1</v>
      </c>
      <c r="J373" s="7">
        <v>12029.286700000001</v>
      </c>
      <c r="K373" s="7">
        <f t="shared" si="5"/>
        <v>10242.543992230596</v>
      </c>
    </row>
    <row r="374" spans="1:11" x14ac:dyDescent="0.35">
      <c r="A374" s="7">
        <v>42</v>
      </c>
      <c r="B374" s="7">
        <v>1</v>
      </c>
      <c r="C374" s="7">
        <v>33.155000000000001</v>
      </c>
      <c r="D374" s="7">
        <v>1</v>
      </c>
      <c r="E374" s="7">
        <v>0</v>
      </c>
      <c r="F374" s="7">
        <v>0</v>
      </c>
      <c r="G374" s="7">
        <v>0</v>
      </c>
      <c r="H374" s="7">
        <f>IF(Table1[[#This Row],[region]]='12'!$P$14,1,0)</f>
        <v>0</v>
      </c>
      <c r="I374" s="7">
        <f>IF(Table1[[#This Row],[region]]='12'!$P$15,1,0)</f>
        <v>1</v>
      </c>
      <c r="J374" s="7">
        <v>7639.4174499999999</v>
      </c>
      <c r="K374" s="7">
        <f t="shared" si="5"/>
        <v>10570.887730017937</v>
      </c>
    </row>
    <row r="375" spans="1:11" x14ac:dyDescent="0.35">
      <c r="A375" s="7">
        <v>26</v>
      </c>
      <c r="B375" s="7">
        <v>0</v>
      </c>
      <c r="C375" s="7">
        <v>32.9</v>
      </c>
      <c r="D375" s="7">
        <v>2</v>
      </c>
      <c r="E375" s="7">
        <v>1</v>
      </c>
      <c r="F375" s="7">
        <v>1</v>
      </c>
      <c r="G375" s="7">
        <v>0</v>
      </c>
      <c r="H375" s="7">
        <f>IF(Table1[[#This Row],[region]]='12'!$P$14,1,0)</f>
        <v>0</v>
      </c>
      <c r="I375" s="7">
        <f>IF(Table1[[#This Row],[region]]='12'!$P$15,1,0)</f>
        <v>0</v>
      </c>
      <c r="J375" s="7">
        <v>36085.218999999997</v>
      </c>
      <c r="K375" s="7">
        <f t="shared" si="5"/>
        <v>29607.361495115623</v>
      </c>
    </row>
    <row r="376" spans="1:11" x14ac:dyDescent="0.35">
      <c r="A376" s="7">
        <v>20</v>
      </c>
      <c r="B376" s="7">
        <v>0</v>
      </c>
      <c r="C376" s="7">
        <v>33.33</v>
      </c>
      <c r="D376" s="7">
        <v>0</v>
      </c>
      <c r="E376" s="7">
        <v>0</v>
      </c>
      <c r="F376" s="7">
        <v>0</v>
      </c>
      <c r="G376" s="7">
        <v>1</v>
      </c>
      <c r="H376" s="7">
        <f>IF(Table1[[#This Row],[region]]='12'!$P$14,1,0)</f>
        <v>0</v>
      </c>
      <c r="I376" s="7">
        <f>IF(Table1[[#This Row],[region]]='12'!$P$15,1,0)</f>
        <v>0</v>
      </c>
      <c r="J376" s="7">
        <v>1391.5287000000001</v>
      </c>
      <c r="K376" s="7">
        <f t="shared" si="5"/>
        <v>3337.5698746461176</v>
      </c>
    </row>
    <row r="377" spans="1:11" x14ac:dyDescent="0.35">
      <c r="A377" s="7">
        <v>23</v>
      </c>
      <c r="B377" s="7">
        <v>1</v>
      </c>
      <c r="C377" s="7">
        <v>28.31</v>
      </c>
      <c r="D377" s="7">
        <v>0</v>
      </c>
      <c r="E377" s="7">
        <v>1</v>
      </c>
      <c r="F377" s="7">
        <v>0</v>
      </c>
      <c r="G377" s="7">
        <v>0</v>
      </c>
      <c r="H377" s="7">
        <f>IF(Table1[[#This Row],[region]]='12'!$P$14,1,0)</f>
        <v>1</v>
      </c>
      <c r="I377" s="7">
        <f>IF(Table1[[#This Row],[region]]='12'!$P$15,1,0)</f>
        <v>0</v>
      </c>
      <c r="J377" s="7">
        <v>18033.9679</v>
      </c>
      <c r="K377" s="7">
        <f t="shared" si="5"/>
        <v>27067.294846402852</v>
      </c>
    </row>
    <row r="378" spans="1:11" x14ac:dyDescent="0.35">
      <c r="A378" s="7">
        <v>39</v>
      </c>
      <c r="B378" s="7">
        <v>1</v>
      </c>
      <c r="C378" s="7">
        <v>24.89</v>
      </c>
      <c r="D378" s="7">
        <v>3</v>
      </c>
      <c r="E378" s="7">
        <v>1</v>
      </c>
      <c r="F378" s="7">
        <v>0</v>
      </c>
      <c r="G378" s="7">
        <v>0</v>
      </c>
      <c r="H378" s="7">
        <f>IF(Table1[[#This Row],[region]]='12'!$P$14,1,0)</f>
        <v>0</v>
      </c>
      <c r="I378" s="7">
        <f>IF(Table1[[#This Row],[region]]='12'!$P$15,1,0)</f>
        <v>1</v>
      </c>
      <c r="J378" s="7">
        <v>21659.930100000001</v>
      </c>
      <c r="K378" s="7">
        <f t="shared" si="5"/>
        <v>31796.420410523384</v>
      </c>
    </row>
    <row r="379" spans="1:11" x14ac:dyDescent="0.35">
      <c r="A379" s="7">
        <v>24</v>
      </c>
      <c r="B379" s="7">
        <v>0</v>
      </c>
      <c r="C379" s="7">
        <v>40.15</v>
      </c>
      <c r="D379" s="7">
        <v>0</v>
      </c>
      <c r="E379" s="7">
        <v>1</v>
      </c>
      <c r="F379" s="7">
        <v>0</v>
      </c>
      <c r="G379" s="7">
        <v>1</v>
      </c>
      <c r="H379" s="7">
        <f>IF(Table1[[#This Row],[region]]='12'!$P$14,1,0)</f>
        <v>0</v>
      </c>
      <c r="I379" s="7">
        <f>IF(Table1[[#This Row],[region]]='12'!$P$15,1,0)</f>
        <v>0</v>
      </c>
      <c r="J379" s="7">
        <v>38126.246500000001</v>
      </c>
      <c r="K379" s="7">
        <f t="shared" si="5"/>
        <v>30526.829180334258</v>
      </c>
    </row>
    <row r="380" spans="1:11" x14ac:dyDescent="0.35">
      <c r="A380" s="7">
        <v>64</v>
      </c>
      <c r="B380" s="7">
        <v>1</v>
      </c>
      <c r="C380" s="7">
        <v>30.114999999999998</v>
      </c>
      <c r="D380" s="7">
        <v>3</v>
      </c>
      <c r="E380" s="7">
        <v>0</v>
      </c>
      <c r="F380" s="7">
        <v>0</v>
      </c>
      <c r="G380" s="7">
        <v>0</v>
      </c>
      <c r="H380" s="7">
        <f>IF(Table1[[#This Row],[region]]='12'!$P$14,1,0)</f>
        <v>1</v>
      </c>
      <c r="I380" s="7">
        <f>IF(Table1[[#This Row],[region]]='12'!$P$15,1,0)</f>
        <v>0</v>
      </c>
      <c r="J380" s="7">
        <v>16455.707849999999</v>
      </c>
      <c r="K380" s="7">
        <f t="shared" si="5"/>
        <v>15788.61657773626</v>
      </c>
    </row>
    <row r="381" spans="1:11" x14ac:dyDescent="0.35">
      <c r="A381" s="7">
        <v>62</v>
      </c>
      <c r="B381" s="7">
        <v>0</v>
      </c>
      <c r="C381" s="7">
        <v>31.46</v>
      </c>
      <c r="D381" s="7">
        <v>1</v>
      </c>
      <c r="E381" s="7">
        <v>0</v>
      </c>
      <c r="F381" s="7">
        <v>0</v>
      </c>
      <c r="G381" s="7">
        <v>1</v>
      </c>
      <c r="H381" s="7">
        <f>IF(Table1[[#This Row],[region]]='12'!$P$14,1,0)</f>
        <v>0</v>
      </c>
      <c r="I381" s="7">
        <f>IF(Table1[[#This Row],[region]]='12'!$P$15,1,0)</f>
        <v>0</v>
      </c>
      <c r="J381" s="7">
        <v>27000.98473</v>
      </c>
      <c r="K381" s="7">
        <f t="shared" si="5"/>
        <v>13966.745468111592</v>
      </c>
    </row>
    <row r="382" spans="1:11" x14ac:dyDescent="0.35">
      <c r="A382" s="7">
        <v>27</v>
      </c>
      <c r="B382" s="7">
        <v>1</v>
      </c>
      <c r="C382" s="7">
        <v>17.954999999999998</v>
      </c>
      <c r="D382" s="7">
        <v>2</v>
      </c>
      <c r="E382" s="7">
        <v>1</v>
      </c>
      <c r="F382" s="7">
        <v>0</v>
      </c>
      <c r="G382" s="7">
        <v>0</v>
      </c>
      <c r="H382" s="7">
        <f>IF(Table1[[#This Row],[region]]='12'!$P$14,1,0)</f>
        <v>0</v>
      </c>
      <c r="I382" s="7">
        <f>IF(Table1[[#This Row],[region]]='12'!$P$15,1,0)</f>
        <v>1</v>
      </c>
      <c r="J382" s="7">
        <v>15006.579449999999</v>
      </c>
      <c r="K382" s="7">
        <f t="shared" si="5"/>
        <v>25886.3370341349</v>
      </c>
    </row>
    <row r="383" spans="1:11" x14ac:dyDescent="0.35">
      <c r="A383" s="7">
        <v>55</v>
      </c>
      <c r="B383" s="7">
        <v>0</v>
      </c>
      <c r="C383" s="7">
        <v>30.684999999999999</v>
      </c>
      <c r="D383" s="7">
        <v>0</v>
      </c>
      <c r="E383" s="7">
        <v>1</v>
      </c>
      <c r="F383" s="7">
        <v>0</v>
      </c>
      <c r="G383" s="7">
        <v>0</v>
      </c>
      <c r="H383" s="7">
        <f>IF(Table1[[#This Row],[region]]='12'!$P$14,1,0)</f>
        <v>0</v>
      </c>
      <c r="I383" s="7">
        <f>IF(Table1[[#This Row],[region]]='12'!$P$15,1,0)</f>
        <v>1</v>
      </c>
      <c r="J383" s="7">
        <v>42303.692150000003</v>
      </c>
      <c r="K383" s="7">
        <f t="shared" si="5"/>
        <v>36313.932119953264</v>
      </c>
    </row>
    <row r="384" spans="1:11" x14ac:dyDescent="0.35">
      <c r="A384" s="7">
        <v>55</v>
      </c>
      <c r="B384" s="7">
        <v>0</v>
      </c>
      <c r="C384" s="7">
        <v>33</v>
      </c>
      <c r="D384" s="7">
        <v>0</v>
      </c>
      <c r="E384" s="7">
        <v>0</v>
      </c>
      <c r="F384" s="7">
        <v>0</v>
      </c>
      <c r="G384" s="7">
        <v>1</v>
      </c>
      <c r="H384" s="7">
        <f>IF(Table1[[#This Row],[region]]='12'!$P$14,1,0)</f>
        <v>0</v>
      </c>
      <c r="I384" s="7">
        <f>IF(Table1[[#This Row],[region]]='12'!$P$15,1,0)</f>
        <v>0</v>
      </c>
      <c r="J384" s="7">
        <v>20781.48892</v>
      </c>
      <c r="K384" s="7">
        <f t="shared" si="5"/>
        <v>12215.608373761719</v>
      </c>
    </row>
    <row r="385" spans="1:11" x14ac:dyDescent="0.35">
      <c r="A385" s="7">
        <v>35</v>
      </c>
      <c r="B385" s="7">
        <v>1</v>
      </c>
      <c r="C385" s="7">
        <v>43.34</v>
      </c>
      <c r="D385" s="7">
        <v>2</v>
      </c>
      <c r="E385" s="7">
        <v>0</v>
      </c>
      <c r="F385" s="7">
        <v>0</v>
      </c>
      <c r="G385" s="7">
        <v>1</v>
      </c>
      <c r="H385" s="7">
        <f>IF(Table1[[#This Row],[region]]='12'!$P$14,1,0)</f>
        <v>0</v>
      </c>
      <c r="I385" s="7">
        <f>IF(Table1[[#This Row],[region]]='12'!$P$15,1,0)</f>
        <v>0</v>
      </c>
      <c r="J385" s="7">
        <v>5846.9175999999998</v>
      </c>
      <c r="K385" s="7">
        <f t="shared" si="5"/>
        <v>11668.057083044219</v>
      </c>
    </row>
    <row r="386" spans="1:11" x14ac:dyDescent="0.35">
      <c r="A386" s="7">
        <v>44</v>
      </c>
      <c r="B386" s="7">
        <v>0</v>
      </c>
      <c r="C386" s="7">
        <v>22.135000000000002</v>
      </c>
      <c r="D386" s="7">
        <v>2</v>
      </c>
      <c r="E386" s="7">
        <v>0</v>
      </c>
      <c r="F386" s="7">
        <v>0</v>
      </c>
      <c r="G386" s="7">
        <v>0</v>
      </c>
      <c r="H386" s="7">
        <f>IF(Table1[[#This Row],[region]]='12'!$P$14,1,0)</f>
        <v>0</v>
      </c>
      <c r="I386" s="7">
        <f>IF(Table1[[#This Row],[region]]='12'!$P$15,1,0)</f>
        <v>1</v>
      </c>
      <c r="J386" s="7">
        <v>8302.5356499999998</v>
      </c>
      <c r="K386" s="7">
        <f t="shared" si="5"/>
        <v>7690.8747620551994</v>
      </c>
    </row>
    <row r="387" spans="1:11" x14ac:dyDescent="0.35">
      <c r="A387" s="7">
        <v>19</v>
      </c>
      <c r="B387" s="7">
        <v>0</v>
      </c>
      <c r="C387" s="7">
        <v>34.4</v>
      </c>
      <c r="D387" s="7">
        <v>0</v>
      </c>
      <c r="E387" s="7">
        <v>0</v>
      </c>
      <c r="F387" s="7">
        <v>1</v>
      </c>
      <c r="G387" s="7">
        <v>0</v>
      </c>
      <c r="H387" s="7">
        <f>IF(Table1[[#This Row],[region]]='12'!$P$14,1,0)</f>
        <v>0</v>
      </c>
      <c r="I387" s="7">
        <f>IF(Table1[[#This Row],[region]]='12'!$P$15,1,0)</f>
        <v>0</v>
      </c>
      <c r="J387" s="7">
        <v>1261.8589999999999</v>
      </c>
      <c r="K387" s="7">
        <f t="shared" ref="K387:K450" si="6">$Q$18+A387*$Q$19+B387*$Q$20+C387*$Q$21+D387*$Q$22+E387*$Q$23+F387*$Q$24+G387*$Q$25+H387*$Q$26+I387*$Q$27</f>
        <v>3518.6215755593607</v>
      </c>
    </row>
    <row r="388" spans="1:11" x14ac:dyDescent="0.35">
      <c r="A388" s="7">
        <v>58</v>
      </c>
      <c r="B388" s="7">
        <v>1</v>
      </c>
      <c r="C388" s="7">
        <v>39.049999999999997</v>
      </c>
      <c r="D388" s="7">
        <v>0</v>
      </c>
      <c r="E388" s="7">
        <v>0</v>
      </c>
      <c r="F388" s="7">
        <v>0</v>
      </c>
      <c r="G388" s="7">
        <v>1</v>
      </c>
      <c r="H388" s="7">
        <f>IF(Table1[[#This Row],[region]]='12'!$P$14,1,0)</f>
        <v>0</v>
      </c>
      <c r="I388" s="7">
        <f>IF(Table1[[#This Row],[region]]='12'!$P$15,1,0)</f>
        <v>0</v>
      </c>
      <c r="J388" s="7">
        <v>11856.4115</v>
      </c>
      <c r="K388" s="7">
        <f t="shared" si="6"/>
        <v>15169.612185114453</v>
      </c>
    </row>
    <row r="389" spans="1:11" x14ac:dyDescent="0.35">
      <c r="A389" s="7">
        <v>50</v>
      </c>
      <c r="B389" s="7">
        <v>0</v>
      </c>
      <c r="C389" s="7">
        <v>25.364999999999998</v>
      </c>
      <c r="D389" s="7">
        <v>2</v>
      </c>
      <c r="E389" s="7">
        <v>0</v>
      </c>
      <c r="F389" s="7">
        <v>0</v>
      </c>
      <c r="G389" s="7">
        <v>0</v>
      </c>
      <c r="H389" s="7">
        <f>IF(Table1[[#This Row],[region]]='12'!$P$14,1,0)</f>
        <v>1</v>
      </c>
      <c r="I389" s="7">
        <f>IF(Table1[[#This Row],[region]]='12'!$P$15,1,0)</f>
        <v>0</v>
      </c>
      <c r="J389" s="7">
        <v>30284.642940000002</v>
      </c>
      <c r="K389" s="7">
        <f t="shared" si="6"/>
        <v>9974.6438330176588</v>
      </c>
    </row>
    <row r="390" spans="1:11" x14ac:dyDescent="0.35">
      <c r="A390" s="7">
        <v>26</v>
      </c>
      <c r="B390" s="7">
        <v>1</v>
      </c>
      <c r="C390" s="7">
        <v>22.61</v>
      </c>
      <c r="D390" s="7">
        <v>0</v>
      </c>
      <c r="E390" s="7">
        <v>0</v>
      </c>
      <c r="F390" s="7">
        <v>0</v>
      </c>
      <c r="G390" s="7">
        <v>0</v>
      </c>
      <c r="H390" s="7">
        <f>IF(Table1[[#This Row],[region]]='12'!$P$14,1,0)</f>
        <v>1</v>
      </c>
      <c r="I390" s="7">
        <f>IF(Table1[[#This Row],[region]]='12'!$P$15,1,0)</f>
        <v>0</v>
      </c>
      <c r="J390" s="7">
        <v>3176.8159000000001</v>
      </c>
      <c r="K390" s="7">
        <f t="shared" si="6"/>
        <v>2055.9266765202856</v>
      </c>
    </row>
    <row r="391" spans="1:11" x14ac:dyDescent="0.35">
      <c r="A391" s="7">
        <v>24</v>
      </c>
      <c r="B391" s="7">
        <v>1</v>
      </c>
      <c r="C391" s="7">
        <v>30.21</v>
      </c>
      <c r="D391" s="7">
        <v>3</v>
      </c>
      <c r="E391" s="7">
        <v>0</v>
      </c>
      <c r="F391" s="7">
        <v>0</v>
      </c>
      <c r="G391" s="7">
        <v>0</v>
      </c>
      <c r="H391" s="7">
        <f>IF(Table1[[#This Row],[region]]='12'!$P$14,1,0)</f>
        <v>1</v>
      </c>
      <c r="I391" s="7">
        <f>IF(Table1[[#This Row],[region]]='12'!$P$15,1,0)</f>
        <v>0</v>
      </c>
      <c r="J391" s="7">
        <v>4618.0798999999997</v>
      </c>
      <c r="K391" s="7">
        <f t="shared" si="6"/>
        <v>5546.5858543353734</v>
      </c>
    </row>
    <row r="392" spans="1:11" x14ac:dyDescent="0.35">
      <c r="A392" s="7">
        <v>48</v>
      </c>
      <c r="B392" s="7">
        <v>0</v>
      </c>
      <c r="C392" s="7">
        <v>35.625</v>
      </c>
      <c r="D392" s="7">
        <v>4</v>
      </c>
      <c r="E392" s="7">
        <v>0</v>
      </c>
      <c r="F392" s="7">
        <v>0</v>
      </c>
      <c r="G392" s="7">
        <v>0</v>
      </c>
      <c r="H392" s="7">
        <f>IF(Table1[[#This Row],[region]]='12'!$P$14,1,0)</f>
        <v>0</v>
      </c>
      <c r="I392" s="7">
        <f>IF(Table1[[#This Row],[region]]='12'!$P$15,1,0)</f>
        <v>1</v>
      </c>
      <c r="J392" s="7">
        <v>10736.87075</v>
      </c>
      <c r="K392" s="7">
        <f t="shared" si="6"/>
        <v>14245.02095171309</v>
      </c>
    </row>
    <row r="393" spans="1:11" x14ac:dyDescent="0.35">
      <c r="A393" s="7">
        <v>19</v>
      </c>
      <c r="B393" s="7">
        <v>1</v>
      </c>
      <c r="C393" s="7">
        <v>37.43</v>
      </c>
      <c r="D393" s="7">
        <v>0</v>
      </c>
      <c r="E393" s="7">
        <v>0</v>
      </c>
      <c r="F393" s="7">
        <v>0</v>
      </c>
      <c r="G393" s="7">
        <v>0</v>
      </c>
      <c r="H393" s="7">
        <f>IF(Table1[[#This Row],[region]]='12'!$P$14,1,0)</f>
        <v>1</v>
      </c>
      <c r="I393" s="7">
        <f>IF(Table1[[#This Row],[region]]='12'!$P$15,1,0)</f>
        <v>0</v>
      </c>
      <c r="J393" s="7">
        <v>2138.0707000000002</v>
      </c>
      <c r="K393" s="7">
        <f t="shared" si="6"/>
        <v>5284.7791912715011</v>
      </c>
    </row>
    <row r="394" spans="1:11" x14ac:dyDescent="0.35">
      <c r="A394" s="7">
        <v>48</v>
      </c>
      <c r="B394" s="7">
        <v>0</v>
      </c>
      <c r="C394" s="7">
        <v>31.445</v>
      </c>
      <c r="D394" s="7">
        <v>1</v>
      </c>
      <c r="E394" s="7">
        <v>0</v>
      </c>
      <c r="F394" s="7">
        <v>0</v>
      </c>
      <c r="G394" s="7">
        <v>0</v>
      </c>
      <c r="H394" s="7">
        <f>IF(Table1[[#This Row],[region]]='12'!$P$14,1,0)</f>
        <v>0</v>
      </c>
      <c r="I394" s="7">
        <f>IF(Table1[[#This Row],[region]]='12'!$P$15,1,0)</f>
        <v>1</v>
      </c>
      <c r="J394" s="7">
        <v>8964.0605500000001</v>
      </c>
      <c r="K394" s="7">
        <f t="shared" si="6"/>
        <v>11400.690680172382</v>
      </c>
    </row>
    <row r="395" spans="1:11" x14ac:dyDescent="0.35">
      <c r="A395" s="7">
        <v>49</v>
      </c>
      <c r="B395" s="7">
        <v>0</v>
      </c>
      <c r="C395" s="7">
        <v>31.35</v>
      </c>
      <c r="D395" s="7">
        <v>1</v>
      </c>
      <c r="E395" s="7">
        <v>0</v>
      </c>
      <c r="F395" s="7">
        <v>0</v>
      </c>
      <c r="G395" s="7">
        <v>0</v>
      </c>
      <c r="H395" s="7">
        <f>IF(Table1[[#This Row],[region]]='12'!$P$14,1,0)</f>
        <v>0</v>
      </c>
      <c r="I395" s="7">
        <f>IF(Table1[[#This Row],[region]]='12'!$P$15,1,0)</f>
        <v>1</v>
      </c>
      <c r="J395" s="7">
        <v>9290.1394999999993</v>
      </c>
      <c r="K395" s="7">
        <f t="shared" si="6"/>
        <v>11625.323654616697</v>
      </c>
    </row>
    <row r="396" spans="1:11" x14ac:dyDescent="0.35">
      <c r="A396" s="7">
        <v>46</v>
      </c>
      <c r="B396" s="7">
        <v>1</v>
      </c>
      <c r="C396" s="7">
        <v>32.299999999999997</v>
      </c>
      <c r="D396" s="7">
        <v>2</v>
      </c>
      <c r="E396" s="7">
        <v>0</v>
      </c>
      <c r="F396" s="7">
        <v>0</v>
      </c>
      <c r="G396" s="7">
        <v>0</v>
      </c>
      <c r="H396" s="7">
        <f>IF(Table1[[#This Row],[region]]='12'!$P$14,1,0)</f>
        <v>0</v>
      </c>
      <c r="I396" s="7">
        <f>IF(Table1[[#This Row],[region]]='12'!$P$15,1,0)</f>
        <v>1</v>
      </c>
      <c r="J396" s="7">
        <v>9411.0049999999992</v>
      </c>
      <c r="K396" s="7">
        <f t="shared" si="6"/>
        <v>11783.803282479192</v>
      </c>
    </row>
    <row r="397" spans="1:11" x14ac:dyDescent="0.35">
      <c r="A397" s="7">
        <v>46</v>
      </c>
      <c r="B397" s="7">
        <v>0</v>
      </c>
      <c r="C397" s="7">
        <v>19.855</v>
      </c>
      <c r="D397" s="7">
        <v>0</v>
      </c>
      <c r="E397" s="7">
        <v>0</v>
      </c>
      <c r="F397" s="7">
        <v>0</v>
      </c>
      <c r="G397" s="7">
        <v>0</v>
      </c>
      <c r="H397" s="7">
        <f>IF(Table1[[#This Row],[region]]='12'!$P$14,1,0)</f>
        <v>1</v>
      </c>
      <c r="I397" s="7">
        <f>IF(Table1[[#This Row],[region]]='12'!$P$15,1,0)</f>
        <v>0</v>
      </c>
      <c r="J397" s="7">
        <v>7526.7064499999997</v>
      </c>
      <c r="K397" s="7">
        <f t="shared" si="6"/>
        <v>6127.2614031742733</v>
      </c>
    </row>
    <row r="398" spans="1:11" x14ac:dyDescent="0.35">
      <c r="A398" s="7">
        <v>43</v>
      </c>
      <c r="B398" s="7">
        <v>1</v>
      </c>
      <c r="C398" s="7">
        <v>34.4</v>
      </c>
      <c r="D398" s="7">
        <v>3</v>
      </c>
      <c r="E398" s="7">
        <v>0</v>
      </c>
      <c r="F398" s="7">
        <v>1</v>
      </c>
      <c r="G398" s="7">
        <v>0</v>
      </c>
      <c r="H398" s="7">
        <f>IF(Table1[[#This Row],[region]]='12'!$P$14,1,0)</f>
        <v>0</v>
      </c>
      <c r="I398" s="7">
        <f>IF(Table1[[#This Row],[region]]='12'!$P$15,1,0)</f>
        <v>0</v>
      </c>
      <c r="J398" s="7">
        <v>8522.0030000000006</v>
      </c>
      <c r="K398" s="7">
        <f t="shared" si="6"/>
        <v>11240.990031298217</v>
      </c>
    </row>
    <row r="399" spans="1:11" x14ac:dyDescent="0.35">
      <c r="A399" s="7">
        <v>21</v>
      </c>
      <c r="B399" s="7">
        <v>0</v>
      </c>
      <c r="C399" s="7">
        <v>31.02</v>
      </c>
      <c r="D399" s="7">
        <v>0</v>
      </c>
      <c r="E399" s="7">
        <v>0</v>
      </c>
      <c r="F399" s="7">
        <v>0</v>
      </c>
      <c r="G399" s="7">
        <v>1</v>
      </c>
      <c r="H399" s="7">
        <f>IF(Table1[[#This Row],[region]]='12'!$P$14,1,0)</f>
        <v>0</v>
      </c>
      <c r="I399" s="7">
        <f>IF(Table1[[#This Row],[region]]='12'!$P$15,1,0)</f>
        <v>0</v>
      </c>
      <c r="J399" s="7">
        <v>16586.49771</v>
      </c>
      <c r="K399" s="7">
        <f t="shared" si="6"/>
        <v>2810.8893493424248</v>
      </c>
    </row>
    <row r="400" spans="1:11" x14ac:dyDescent="0.35">
      <c r="A400" s="7">
        <v>64</v>
      </c>
      <c r="B400" s="7">
        <v>0</v>
      </c>
      <c r="C400" s="7">
        <v>25.6</v>
      </c>
      <c r="D400" s="7">
        <v>2</v>
      </c>
      <c r="E400" s="7">
        <v>0</v>
      </c>
      <c r="F400" s="7">
        <v>1</v>
      </c>
      <c r="G400" s="7">
        <v>0</v>
      </c>
      <c r="H400" s="7">
        <f>IF(Table1[[#This Row],[region]]='12'!$P$14,1,0)</f>
        <v>0</v>
      </c>
      <c r="I400" s="7">
        <f>IF(Table1[[#This Row],[region]]='12'!$P$15,1,0)</f>
        <v>0</v>
      </c>
      <c r="J400" s="7">
        <v>14988.432000000001</v>
      </c>
      <c r="K400" s="7">
        <f t="shared" si="6"/>
        <v>13043.256138262892</v>
      </c>
    </row>
    <row r="401" spans="1:11" x14ac:dyDescent="0.35">
      <c r="A401" s="7">
        <v>18</v>
      </c>
      <c r="B401" s="7">
        <v>1</v>
      </c>
      <c r="C401" s="7">
        <v>38.17</v>
      </c>
      <c r="D401" s="7">
        <v>0</v>
      </c>
      <c r="E401" s="7">
        <v>0</v>
      </c>
      <c r="F401" s="7">
        <v>0</v>
      </c>
      <c r="G401" s="7">
        <v>1</v>
      </c>
      <c r="H401" s="7">
        <f>IF(Table1[[#This Row],[region]]='12'!$P$14,1,0)</f>
        <v>0</v>
      </c>
      <c r="I401" s="7">
        <f>IF(Table1[[#This Row],[region]]='12'!$P$15,1,0)</f>
        <v>0</v>
      </c>
      <c r="J401" s="7">
        <v>1631.6683</v>
      </c>
      <c r="K401" s="7">
        <f t="shared" si="6"/>
        <v>4596.8678444429961</v>
      </c>
    </row>
    <row r="402" spans="1:11" x14ac:dyDescent="0.35">
      <c r="A402" s="7">
        <v>51</v>
      </c>
      <c r="B402" s="7">
        <v>1</v>
      </c>
      <c r="C402" s="7">
        <v>20.6</v>
      </c>
      <c r="D402" s="7">
        <v>0</v>
      </c>
      <c r="E402" s="7">
        <v>0</v>
      </c>
      <c r="F402" s="7">
        <v>1</v>
      </c>
      <c r="G402" s="7">
        <v>0</v>
      </c>
      <c r="H402" s="7">
        <f>IF(Table1[[#This Row],[region]]='12'!$P$14,1,0)</f>
        <v>0</v>
      </c>
      <c r="I402" s="7">
        <f>IF(Table1[[#This Row],[region]]='12'!$P$15,1,0)</f>
        <v>0</v>
      </c>
      <c r="J402" s="7">
        <v>9264.7970000000005</v>
      </c>
      <c r="K402" s="7">
        <f t="shared" si="6"/>
        <v>7188.4695563200112</v>
      </c>
    </row>
    <row r="403" spans="1:11" x14ac:dyDescent="0.35">
      <c r="A403" s="7">
        <v>47</v>
      </c>
      <c r="B403" s="7">
        <v>0</v>
      </c>
      <c r="C403" s="7">
        <v>47.52</v>
      </c>
      <c r="D403" s="7">
        <v>1</v>
      </c>
      <c r="E403" s="7">
        <v>0</v>
      </c>
      <c r="F403" s="7">
        <v>0</v>
      </c>
      <c r="G403" s="7">
        <v>1</v>
      </c>
      <c r="H403" s="7">
        <f>IF(Table1[[#This Row],[region]]='12'!$P$14,1,0)</f>
        <v>0</v>
      </c>
      <c r="I403" s="7">
        <f>IF(Table1[[#This Row],[region]]='12'!$P$15,1,0)</f>
        <v>0</v>
      </c>
      <c r="J403" s="7">
        <v>8083.9197999999997</v>
      </c>
      <c r="K403" s="7">
        <f t="shared" si="6"/>
        <v>15561.347045041468</v>
      </c>
    </row>
    <row r="404" spans="1:11" x14ac:dyDescent="0.35">
      <c r="A404" s="7">
        <v>64</v>
      </c>
      <c r="B404" s="7">
        <v>1</v>
      </c>
      <c r="C404" s="7">
        <v>32.965000000000003</v>
      </c>
      <c r="D404" s="7">
        <v>0</v>
      </c>
      <c r="E404" s="7">
        <v>0</v>
      </c>
      <c r="F404" s="7">
        <v>0</v>
      </c>
      <c r="G404" s="7">
        <v>0</v>
      </c>
      <c r="H404" s="7">
        <f>IF(Table1[[#This Row],[region]]='12'!$P$14,1,0)</f>
        <v>1</v>
      </c>
      <c r="I404" s="7">
        <f>IF(Table1[[#This Row],[region]]='12'!$P$15,1,0)</f>
        <v>0</v>
      </c>
      <c r="J404" s="7">
        <v>14692.66935</v>
      </c>
      <c r="K404" s="7">
        <f t="shared" si="6"/>
        <v>15328.81628507976</v>
      </c>
    </row>
    <row r="405" spans="1:11" x14ac:dyDescent="0.35">
      <c r="A405" s="7">
        <v>49</v>
      </c>
      <c r="B405" s="7">
        <v>0</v>
      </c>
      <c r="C405" s="7">
        <v>32.299999999999997</v>
      </c>
      <c r="D405" s="7">
        <v>3</v>
      </c>
      <c r="E405" s="7">
        <v>0</v>
      </c>
      <c r="F405" s="7">
        <v>0</v>
      </c>
      <c r="G405" s="7">
        <v>0</v>
      </c>
      <c r="H405" s="7">
        <f>IF(Table1[[#This Row],[region]]='12'!$P$14,1,0)</f>
        <v>1</v>
      </c>
      <c r="I405" s="7">
        <f>IF(Table1[[#This Row],[region]]='12'!$P$15,1,0)</f>
        <v>0</v>
      </c>
      <c r="J405" s="7">
        <v>10269.459999999999</v>
      </c>
      <c r="K405" s="7">
        <f t="shared" si="6"/>
        <v>12545.594626420618</v>
      </c>
    </row>
    <row r="406" spans="1:11" x14ac:dyDescent="0.35">
      <c r="A406" s="7">
        <v>31</v>
      </c>
      <c r="B406" s="7">
        <v>0</v>
      </c>
      <c r="C406" s="7">
        <v>20.399999999999999</v>
      </c>
      <c r="D406" s="7">
        <v>0</v>
      </c>
      <c r="E406" s="7">
        <v>0</v>
      </c>
      <c r="F406" s="7">
        <v>1</v>
      </c>
      <c r="G406" s="7">
        <v>0</v>
      </c>
      <c r="H406" s="7">
        <f>IF(Table1[[#This Row],[region]]='12'!$P$14,1,0)</f>
        <v>0</v>
      </c>
      <c r="I406" s="7">
        <f>IF(Table1[[#This Row],[region]]='12'!$P$15,1,0)</f>
        <v>0</v>
      </c>
      <c r="J406" s="7">
        <v>3260.1990000000001</v>
      </c>
      <c r="K406" s="7">
        <f t="shared" si="6"/>
        <v>1852.1894554557744</v>
      </c>
    </row>
    <row r="407" spans="1:11" x14ac:dyDescent="0.35">
      <c r="A407" s="7">
        <v>52</v>
      </c>
      <c r="B407" s="7">
        <v>1</v>
      </c>
      <c r="C407" s="7">
        <v>38.380000000000003</v>
      </c>
      <c r="D407" s="7">
        <v>2</v>
      </c>
      <c r="E407" s="7">
        <v>0</v>
      </c>
      <c r="F407" s="7">
        <v>0</v>
      </c>
      <c r="G407" s="7">
        <v>0</v>
      </c>
      <c r="H407" s="7">
        <f>IF(Table1[[#This Row],[region]]='12'!$P$14,1,0)</f>
        <v>0</v>
      </c>
      <c r="I407" s="7">
        <f>IF(Table1[[#This Row],[region]]='12'!$P$15,1,0)</f>
        <v>1</v>
      </c>
      <c r="J407" s="7">
        <v>11396.9002</v>
      </c>
      <c r="K407" s="7">
        <f t="shared" si="6"/>
        <v>15387.23759565719</v>
      </c>
    </row>
    <row r="408" spans="1:11" x14ac:dyDescent="0.35">
      <c r="A408" s="7">
        <v>33</v>
      </c>
      <c r="B408" s="7">
        <v>1</v>
      </c>
      <c r="C408" s="7">
        <v>24.31</v>
      </c>
      <c r="D408" s="7">
        <v>0</v>
      </c>
      <c r="E408" s="7">
        <v>0</v>
      </c>
      <c r="F408" s="7">
        <v>0</v>
      </c>
      <c r="G408" s="7">
        <v>1</v>
      </c>
      <c r="H408" s="7">
        <f>IF(Table1[[#This Row],[region]]='12'!$P$14,1,0)</f>
        <v>0</v>
      </c>
      <c r="I408" s="7">
        <f>IF(Table1[[#This Row],[region]]='12'!$P$15,1,0)</f>
        <v>0</v>
      </c>
      <c r="J408" s="7">
        <v>4185.0978999999998</v>
      </c>
      <c r="K408" s="7">
        <f t="shared" si="6"/>
        <v>3748.4918654569719</v>
      </c>
    </row>
    <row r="409" spans="1:11" x14ac:dyDescent="0.35">
      <c r="A409" s="7">
        <v>47</v>
      </c>
      <c r="B409" s="7">
        <v>1</v>
      </c>
      <c r="C409" s="7">
        <v>23.6</v>
      </c>
      <c r="D409" s="7">
        <v>1</v>
      </c>
      <c r="E409" s="7">
        <v>0</v>
      </c>
      <c r="F409" s="7">
        <v>1</v>
      </c>
      <c r="G409" s="7">
        <v>0</v>
      </c>
      <c r="H409" s="7">
        <f>IF(Table1[[#This Row],[region]]='12'!$P$14,1,0)</f>
        <v>0</v>
      </c>
      <c r="I409" s="7">
        <f>IF(Table1[[#This Row],[region]]='12'!$P$15,1,0)</f>
        <v>0</v>
      </c>
      <c r="J409" s="7">
        <v>8539.6710000000003</v>
      </c>
      <c r="K409" s="7">
        <f t="shared" si="6"/>
        <v>7654.1250521522725</v>
      </c>
    </row>
    <row r="410" spans="1:11" x14ac:dyDescent="0.35">
      <c r="A410" s="7">
        <v>38</v>
      </c>
      <c r="B410" s="7">
        <v>0</v>
      </c>
      <c r="C410" s="7">
        <v>21.12</v>
      </c>
      <c r="D410" s="7">
        <v>3</v>
      </c>
      <c r="E410" s="7">
        <v>0</v>
      </c>
      <c r="F410" s="7">
        <v>0</v>
      </c>
      <c r="G410" s="7">
        <v>1</v>
      </c>
      <c r="H410" s="7">
        <f>IF(Table1[[#This Row],[region]]='12'!$P$14,1,0)</f>
        <v>0</v>
      </c>
      <c r="I410" s="7">
        <f>IF(Table1[[#This Row],[region]]='12'!$P$15,1,0)</f>
        <v>0</v>
      </c>
      <c r="J410" s="7">
        <v>6652.5288</v>
      </c>
      <c r="K410" s="7">
        <f t="shared" si="6"/>
        <v>5245.9337871774223</v>
      </c>
    </row>
    <row r="411" spans="1:11" x14ac:dyDescent="0.35">
      <c r="A411" s="7">
        <v>32</v>
      </c>
      <c r="B411" s="7">
        <v>0</v>
      </c>
      <c r="C411" s="7">
        <v>30.03</v>
      </c>
      <c r="D411" s="7">
        <v>1</v>
      </c>
      <c r="E411" s="7">
        <v>0</v>
      </c>
      <c r="F411" s="7">
        <v>0</v>
      </c>
      <c r="G411" s="7">
        <v>1</v>
      </c>
      <c r="H411" s="7">
        <f>IF(Table1[[#This Row],[region]]='12'!$P$14,1,0)</f>
        <v>0</v>
      </c>
      <c r="I411" s="7">
        <f>IF(Table1[[#This Row],[region]]='12'!$P$15,1,0)</f>
        <v>0</v>
      </c>
      <c r="J411" s="7">
        <v>4074.4537</v>
      </c>
      <c r="K411" s="7">
        <f t="shared" si="6"/>
        <v>5776.0082533276545</v>
      </c>
    </row>
    <row r="412" spans="1:11" x14ac:dyDescent="0.35">
      <c r="A412" s="7">
        <v>19</v>
      </c>
      <c r="B412" s="7">
        <v>0</v>
      </c>
      <c r="C412" s="7">
        <v>17.48</v>
      </c>
      <c r="D412" s="7">
        <v>0</v>
      </c>
      <c r="E412" s="7">
        <v>0</v>
      </c>
      <c r="F412" s="7">
        <v>0</v>
      </c>
      <c r="G412" s="7">
        <v>0</v>
      </c>
      <c r="H412" s="7">
        <f>IF(Table1[[#This Row],[region]]='12'!$P$14,1,0)</f>
        <v>1</v>
      </c>
      <c r="I412" s="7">
        <f>IF(Table1[[#This Row],[region]]='12'!$P$15,1,0)</f>
        <v>0</v>
      </c>
      <c r="J412" s="7">
        <v>1621.3402000000001</v>
      </c>
      <c r="K412" s="7">
        <f t="shared" si="6"/>
        <v>-1613.4445676598662</v>
      </c>
    </row>
    <row r="413" spans="1:11" x14ac:dyDescent="0.35">
      <c r="A413" s="7">
        <v>44</v>
      </c>
      <c r="B413" s="7">
        <v>1</v>
      </c>
      <c r="C413" s="7">
        <v>20.234999999999999</v>
      </c>
      <c r="D413" s="7">
        <v>1</v>
      </c>
      <c r="E413" s="7">
        <v>1</v>
      </c>
      <c r="F413" s="7">
        <v>0</v>
      </c>
      <c r="G413" s="7">
        <v>0</v>
      </c>
      <c r="H413" s="7">
        <f>IF(Table1[[#This Row],[region]]='12'!$P$14,1,0)</f>
        <v>0</v>
      </c>
      <c r="I413" s="7">
        <f>IF(Table1[[#This Row],[region]]='12'!$P$15,1,0)</f>
        <v>1</v>
      </c>
      <c r="J413" s="7">
        <v>19594.809649999999</v>
      </c>
      <c r="K413" s="7">
        <f t="shared" si="6"/>
        <v>30550.755556353397</v>
      </c>
    </row>
    <row r="414" spans="1:11" x14ac:dyDescent="0.35">
      <c r="A414" s="7">
        <v>26</v>
      </c>
      <c r="B414" s="7">
        <v>1</v>
      </c>
      <c r="C414" s="7">
        <v>17.195</v>
      </c>
      <c r="D414" s="7">
        <v>2</v>
      </c>
      <c r="E414" s="7">
        <v>1</v>
      </c>
      <c r="F414" s="7">
        <v>0</v>
      </c>
      <c r="G414" s="7">
        <v>0</v>
      </c>
      <c r="H414" s="7">
        <f>IF(Table1[[#This Row],[region]]='12'!$P$14,1,0)</f>
        <v>0</v>
      </c>
      <c r="I414" s="7">
        <f>IF(Table1[[#This Row],[region]]='12'!$P$15,1,0)</f>
        <v>1</v>
      </c>
      <c r="J414" s="7">
        <v>14455.644050000001</v>
      </c>
      <c r="K414" s="7">
        <f t="shared" si="6"/>
        <v>25371.693656853316</v>
      </c>
    </row>
    <row r="415" spans="1:11" x14ac:dyDescent="0.35">
      <c r="A415" s="7">
        <v>25</v>
      </c>
      <c r="B415" s="7">
        <v>0</v>
      </c>
      <c r="C415" s="7">
        <v>23.9</v>
      </c>
      <c r="D415" s="7">
        <v>5</v>
      </c>
      <c r="E415" s="7">
        <v>0</v>
      </c>
      <c r="F415" s="7">
        <v>1</v>
      </c>
      <c r="G415" s="7">
        <v>0</v>
      </c>
      <c r="H415" s="7">
        <f>IF(Table1[[#This Row],[region]]='12'!$P$14,1,0)</f>
        <v>0</v>
      </c>
      <c r="I415" s="7">
        <f>IF(Table1[[#This Row],[region]]='12'!$P$15,1,0)</f>
        <v>0</v>
      </c>
      <c r="J415" s="7">
        <v>5080.0959999999995</v>
      </c>
      <c r="K415" s="7">
        <f t="shared" si="6"/>
        <v>3875.7311536152906</v>
      </c>
    </row>
    <row r="416" spans="1:11" x14ac:dyDescent="0.35">
      <c r="A416" s="7">
        <v>19</v>
      </c>
      <c r="B416" s="7">
        <v>1</v>
      </c>
      <c r="C416" s="7">
        <v>35.15</v>
      </c>
      <c r="D416" s="7">
        <v>0</v>
      </c>
      <c r="E416" s="7">
        <v>0</v>
      </c>
      <c r="F416" s="7">
        <v>0</v>
      </c>
      <c r="G416" s="7">
        <v>0</v>
      </c>
      <c r="H416" s="7">
        <f>IF(Table1[[#This Row],[region]]='12'!$P$14,1,0)</f>
        <v>1</v>
      </c>
      <c r="I416" s="7">
        <f>IF(Table1[[#This Row],[region]]='12'!$P$15,1,0)</f>
        <v>0</v>
      </c>
      <c r="J416" s="7">
        <v>2134.9014999999999</v>
      </c>
      <c r="K416" s="7">
        <f t="shared" si="6"/>
        <v>4511.4181170387847</v>
      </c>
    </row>
    <row r="417" spans="1:11" x14ac:dyDescent="0.35">
      <c r="A417" s="7">
        <v>43</v>
      </c>
      <c r="B417" s="7">
        <v>1</v>
      </c>
      <c r="C417" s="7">
        <v>35.64</v>
      </c>
      <c r="D417" s="7">
        <v>1</v>
      </c>
      <c r="E417" s="7">
        <v>0</v>
      </c>
      <c r="F417" s="7">
        <v>0</v>
      </c>
      <c r="G417" s="7">
        <v>1</v>
      </c>
      <c r="H417" s="7">
        <f>IF(Table1[[#This Row],[region]]='12'!$P$14,1,0)</f>
        <v>0</v>
      </c>
      <c r="I417" s="7">
        <f>IF(Table1[[#This Row],[region]]='12'!$P$15,1,0)</f>
        <v>0</v>
      </c>
      <c r="J417" s="7">
        <v>7345.7266</v>
      </c>
      <c r="K417" s="7">
        <f t="shared" si="6"/>
        <v>10635.617765390403</v>
      </c>
    </row>
    <row r="418" spans="1:11" x14ac:dyDescent="0.35">
      <c r="A418" s="7">
        <v>52</v>
      </c>
      <c r="B418" s="7">
        <v>0</v>
      </c>
      <c r="C418" s="7">
        <v>34.1</v>
      </c>
      <c r="D418" s="7">
        <v>0</v>
      </c>
      <c r="E418" s="7">
        <v>0</v>
      </c>
      <c r="F418" s="7">
        <v>0</v>
      </c>
      <c r="G418" s="7">
        <v>1</v>
      </c>
      <c r="H418" s="7">
        <f>IF(Table1[[#This Row],[region]]='12'!$P$14,1,0)</f>
        <v>0</v>
      </c>
      <c r="I418" s="7">
        <f>IF(Table1[[#This Row],[region]]='12'!$P$15,1,0)</f>
        <v>0</v>
      </c>
      <c r="J418" s="7">
        <v>9140.9509999999991</v>
      </c>
      <c r="K418" s="7">
        <f t="shared" si="6"/>
        <v>11818.1521151216</v>
      </c>
    </row>
    <row r="419" spans="1:11" x14ac:dyDescent="0.35">
      <c r="A419" s="7">
        <v>36</v>
      </c>
      <c r="B419" s="7">
        <v>1</v>
      </c>
      <c r="C419" s="7">
        <v>22.6</v>
      </c>
      <c r="D419" s="7">
        <v>2</v>
      </c>
      <c r="E419" s="7">
        <v>1</v>
      </c>
      <c r="F419" s="7">
        <v>1</v>
      </c>
      <c r="G419" s="7">
        <v>0</v>
      </c>
      <c r="H419" s="7">
        <f>IF(Table1[[#This Row],[region]]='12'!$P$14,1,0)</f>
        <v>0</v>
      </c>
      <c r="I419" s="7">
        <f>IF(Table1[[#This Row],[region]]='12'!$P$15,1,0)</f>
        <v>0</v>
      </c>
      <c r="J419" s="7">
        <v>18608.261999999999</v>
      </c>
      <c r="K419" s="7">
        <f t="shared" si="6"/>
        <v>28813.546807692557</v>
      </c>
    </row>
    <row r="420" spans="1:11" x14ac:dyDescent="0.35">
      <c r="A420" s="7">
        <v>64</v>
      </c>
      <c r="B420" s="7">
        <v>0</v>
      </c>
      <c r="C420" s="7">
        <v>39.159999999999997</v>
      </c>
      <c r="D420" s="7">
        <v>1</v>
      </c>
      <c r="E420" s="7">
        <v>0</v>
      </c>
      <c r="F420" s="7">
        <v>0</v>
      </c>
      <c r="G420" s="7">
        <v>1</v>
      </c>
      <c r="H420" s="7">
        <f>IF(Table1[[#This Row],[region]]='12'!$P$14,1,0)</f>
        <v>0</v>
      </c>
      <c r="I420" s="7">
        <f>IF(Table1[[#This Row],[region]]='12'!$P$15,1,0)</f>
        <v>0</v>
      </c>
      <c r="J420" s="7">
        <v>14418.2804</v>
      </c>
      <c r="K420" s="7">
        <f t="shared" si="6"/>
        <v>17092.24776598976</v>
      </c>
    </row>
    <row r="421" spans="1:11" x14ac:dyDescent="0.35">
      <c r="A421" s="7">
        <v>63</v>
      </c>
      <c r="B421" s="7">
        <v>1</v>
      </c>
      <c r="C421" s="7">
        <v>26.98</v>
      </c>
      <c r="D421" s="7">
        <v>0</v>
      </c>
      <c r="E421" s="7">
        <v>1</v>
      </c>
      <c r="F421" s="7">
        <v>0</v>
      </c>
      <c r="G421" s="7">
        <v>0</v>
      </c>
      <c r="H421" s="7">
        <f>IF(Table1[[#This Row],[region]]='12'!$P$14,1,0)</f>
        <v>1</v>
      </c>
      <c r="I421" s="7">
        <f>IF(Table1[[#This Row],[region]]='12'!$P$15,1,0)</f>
        <v>0</v>
      </c>
      <c r="J421" s="7">
        <v>28950.4692</v>
      </c>
      <c r="K421" s="7">
        <f t="shared" si="6"/>
        <v>36890.421654594349</v>
      </c>
    </row>
    <row r="422" spans="1:11" x14ac:dyDescent="0.35">
      <c r="A422" s="7">
        <v>64</v>
      </c>
      <c r="B422" s="7">
        <v>0</v>
      </c>
      <c r="C422" s="7">
        <v>33.880000000000003</v>
      </c>
      <c r="D422" s="7">
        <v>0</v>
      </c>
      <c r="E422" s="7">
        <v>1</v>
      </c>
      <c r="F422" s="7">
        <v>0</v>
      </c>
      <c r="G422" s="7">
        <v>1</v>
      </c>
      <c r="H422" s="7">
        <f>IF(Table1[[#This Row],[region]]='12'!$P$14,1,0)</f>
        <v>0</v>
      </c>
      <c r="I422" s="7">
        <f>IF(Table1[[#This Row],[region]]='12'!$P$15,1,0)</f>
        <v>0</v>
      </c>
      <c r="J422" s="7">
        <v>46889.261200000001</v>
      </c>
      <c r="K422" s="7">
        <f t="shared" si="6"/>
        <v>38674.340327688209</v>
      </c>
    </row>
    <row r="423" spans="1:11" x14ac:dyDescent="0.35">
      <c r="A423" s="7">
        <v>61</v>
      </c>
      <c r="B423" s="7">
        <v>0</v>
      </c>
      <c r="C423" s="7">
        <v>35.86</v>
      </c>
      <c r="D423" s="7">
        <v>0</v>
      </c>
      <c r="E423" s="7">
        <v>1</v>
      </c>
      <c r="F423" s="7">
        <v>0</v>
      </c>
      <c r="G423" s="7">
        <v>1</v>
      </c>
      <c r="H423" s="7">
        <f>IF(Table1[[#This Row],[region]]='12'!$P$14,1,0)</f>
        <v>0</v>
      </c>
      <c r="I423" s="7">
        <f>IF(Table1[[#This Row],[region]]='12'!$P$15,1,0)</f>
        <v>0</v>
      </c>
      <c r="J423" s="7">
        <v>46599.108399999997</v>
      </c>
      <c r="K423" s="7">
        <f t="shared" si="6"/>
        <v>38575.374308225626</v>
      </c>
    </row>
    <row r="424" spans="1:11" x14ac:dyDescent="0.35">
      <c r="A424" s="7">
        <v>40</v>
      </c>
      <c r="B424" s="7">
        <v>0</v>
      </c>
      <c r="C424" s="7">
        <v>32.774999999999999</v>
      </c>
      <c r="D424" s="7">
        <v>1</v>
      </c>
      <c r="E424" s="7">
        <v>1</v>
      </c>
      <c r="F424" s="7">
        <v>0</v>
      </c>
      <c r="G424" s="7">
        <v>0</v>
      </c>
      <c r="H424" s="7">
        <f>IF(Table1[[#This Row],[region]]='12'!$P$14,1,0)</f>
        <v>0</v>
      </c>
      <c r="I424" s="7">
        <f>IF(Table1[[#This Row],[region]]='12'!$P$15,1,0)</f>
        <v>1</v>
      </c>
      <c r="J424" s="7">
        <v>39125.332249999999</v>
      </c>
      <c r="K424" s="7">
        <f t="shared" si="6"/>
        <v>33645.501695088831</v>
      </c>
    </row>
    <row r="425" spans="1:11" x14ac:dyDescent="0.35">
      <c r="A425" s="7">
        <v>25</v>
      </c>
      <c r="B425" s="7">
        <v>0</v>
      </c>
      <c r="C425" s="7">
        <v>30.59</v>
      </c>
      <c r="D425" s="7">
        <v>0</v>
      </c>
      <c r="E425" s="7">
        <v>0</v>
      </c>
      <c r="F425" s="7">
        <v>0</v>
      </c>
      <c r="G425" s="7">
        <v>0</v>
      </c>
      <c r="H425" s="7">
        <f>IF(Table1[[#This Row],[region]]='12'!$P$14,1,0)</f>
        <v>0</v>
      </c>
      <c r="I425" s="7">
        <f>IF(Table1[[#This Row],[region]]='12'!$P$15,1,0)</f>
        <v>1</v>
      </c>
      <c r="J425" s="7">
        <v>2727.3951000000002</v>
      </c>
      <c r="K425" s="7">
        <f t="shared" si="6"/>
        <v>4727.4836238269754</v>
      </c>
    </row>
    <row r="426" spans="1:11" x14ac:dyDescent="0.35">
      <c r="A426" s="7">
        <v>48</v>
      </c>
      <c r="B426" s="7">
        <v>0</v>
      </c>
      <c r="C426" s="7">
        <v>30.2</v>
      </c>
      <c r="D426" s="7">
        <v>2</v>
      </c>
      <c r="E426" s="7">
        <v>0</v>
      </c>
      <c r="F426" s="7">
        <v>1</v>
      </c>
      <c r="G426" s="7">
        <v>0</v>
      </c>
      <c r="H426" s="7">
        <f>IF(Table1[[#This Row],[region]]='12'!$P$14,1,0)</f>
        <v>0</v>
      </c>
      <c r="I426" s="7">
        <f>IF(Table1[[#This Row],[region]]='12'!$P$15,1,0)</f>
        <v>0</v>
      </c>
      <c r="J426" s="7">
        <v>8968.33</v>
      </c>
      <c r="K426" s="7">
        <f t="shared" si="6"/>
        <v>10493.844384275189</v>
      </c>
    </row>
    <row r="427" spans="1:11" x14ac:dyDescent="0.35">
      <c r="A427" s="7">
        <v>45</v>
      </c>
      <c r="B427" s="7">
        <v>0</v>
      </c>
      <c r="C427" s="7">
        <v>24.31</v>
      </c>
      <c r="D427" s="7">
        <v>5</v>
      </c>
      <c r="E427" s="7">
        <v>0</v>
      </c>
      <c r="F427" s="7">
        <v>0</v>
      </c>
      <c r="G427" s="7">
        <v>1</v>
      </c>
      <c r="H427" s="7">
        <f>IF(Table1[[#This Row],[region]]='12'!$P$14,1,0)</f>
        <v>0</v>
      </c>
      <c r="I427" s="7">
        <f>IF(Table1[[#This Row],[region]]='12'!$P$15,1,0)</f>
        <v>0</v>
      </c>
      <c r="J427" s="7">
        <v>9788.8659000000007</v>
      </c>
      <c r="K427" s="7">
        <f t="shared" si="6"/>
        <v>9076.9564622557027</v>
      </c>
    </row>
    <row r="428" spans="1:11" x14ac:dyDescent="0.35">
      <c r="A428" s="7">
        <v>38</v>
      </c>
      <c r="B428" s="7">
        <v>1</v>
      </c>
      <c r="C428" s="7">
        <v>27.265000000000001</v>
      </c>
      <c r="D428" s="7">
        <v>1</v>
      </c>
      <c r="E428" s="7">
        <v>0</v>
      </c>
      <c r="F428" s="7">
        <v>0</v>
      </c>
      <c r="G428" s="7">
        <v>0</v>
      </c>
      <c r="H428" s="7">
        <f>IF(Table1[[#This Row],[region]]='12'!$P$14,1,0)</f>
        <v>0</v>
      </c>
      <c r="I428" s="7">
        <f>IF(Table1[[#This Row],[region]]='12'!$P$15,1,0)</f>
        <v>1</v>
      </c>
      <c r="J428" s="7">
        <v>6555.07035</v>
      </c>
      <c r="K428" s="7">
        <f t="shared" si="6"/>
        <v>7545.6128781006973</v>
      </c>
    </row>
    <row r="429" spans="1:11" x14ac:dyDescent="0.35">
      <c r="A429" s="7">
        <v>18</v>
      </c>
      <c r="B429" s="7">
        <v>1</v>
      </c>
      <c r="C429" s="7">
        <v>29.164999999999999</v>
      </c>
      <c r="D429" s="7">
        <v>0</v>
      </c>
      <c r="E429" s="7">
        <v>0</v>
      </c>
      <c r="F429" s="7">
        <v>0</v>
      </c>
      <c r="G429" s="7">
        <v>0</v>
      </c>
      <c r="H429" s="7">
        <f>IF(Table1[[#This Row],[region]]='12'!$P$14,1,0)</f>
        <v>0</v>
      </c>
      <c r="I429" s="7">
        <f>IF(Table1[[#This Row],[region]]='12'!$P$15,1,0)</f>
        <v>1</v>
      </c>
      <c r="J429" s="7">
        <v>7323.7348190000002</v>
      </c>
      <c r="K429" s="7">
        <f t="shared" si="6"/>
        <v>2577.4528440652002</v>
      </c>
    </row>
    <row r="430" spans="1:11" x14ac:dyDescent="0.35">
      <c r="A430" s="7">
        <v>21</v>
      </c>
      <c r="B430" s="7">
        <v>1</v>
      </c>
      <c r="C430" s="7">
        <v>16.815000000000001</v>
      </c>
      <c r="D430" s="7">
        <v>1</v>
      </c>
      <c r="E430" s="7">
        <v>0</v>
      </c>
      <c r="F430" s="7">
        <v>0</v>
      </c>
      <c r="G430" s="7">
        <v>0</v>
      </c>
      <c r="H430" s="7">
        <f>IF(Table1[[#This Row],[region]]='12'!$P$14,1,0)</f>
        <v>0</v>
      </c>
      <c r="I430" s="7">
        <f>IF(Table1[[#This Row],[region]]='12'!$P$15,1,0)</f>
        <v>1</v>
      </c>
      <c r="J430" s="7">
        <v>3167.4558499999998</v>
      </c>
      <c r="K430" s="7">
        <f t="shared" si="6"/>
        <v>-365.51670526749763</v>
      </c>
    </row>
    <row r="431" spans="1:11" x14ac:dyDescent="0.35">
      <c r="A431" s="7">
        <v>27</v>
      </c>
      <c r="B431" s="7">
        <v>1</v>
      </c>
      <c r="C431" s="7">
        <v>30.4</v>
      </c>
      <c r="D431" s="7">
        <v>3</v>
      </c>
      <c r="E431" s="7">
        <v>0</v>
      </c>
      <c r="F431" s="7">
        <v>0</v>
      </c>
      <c r="G431" s="7">
        <v>0</v>
      </c>
      <c r="H431" s="7">
        <f>IF(Table1[[#This Row],[region]]='12'!$P$14,1,0)</f>
        <v>1</v>
      </c>
      <c r="I431" s="7">
        <f>IF(Table1[[#This Row],[region]]='12'!$P$15,1,0)</f>
        <v>0</v>
      </c>
      <c r="J431" s="7">
        <v>18804.752400000001</v>
      </c>
      <c r="K431" s="7">
        <f t="shared" si="6"/>
        <v>6381.601668133475</v>
      </c>
    </row>
    <row r="432" spans="1:11" x14ac:dyDescent="0.35">
      <c r="A432" s="7">
        <v>19</v>
      </c>
      <c r="B432" s="7">
        <v>0</v>
      </c>
      <c r="C432" s="7">
        <v>33.1</v>
      </c>
      <c r="D432" s="7">
        <v>0</v>
      </c>
      <c r="E432" s="7">
        <v>0</v>
      </c>
      <c r="F432" s="7">
        <v>1</v>
      </c>
      <c r="G432" s="7">
        <v>0</v>
      </c>
      <c r="H432" s="7">
        <f>IF(Table1[[#This Row],[region]]='12'!$P$14,1,0)</f>
        <v>0</v>
      </c>
      <c r="I432" s="7">
        <f>IF(Table1[[#This Row],[region]]='12'!$P$15,1,0)</f>
        <v>0</v>
      </c>
      <c r="J432" s="7">
        <v>23082.955330000001</v>
      </c>
      <c r="K432" s="7">
        <f t="shared" si="6"/>
        <v>3077.6700858652698</v>
      </c>
    </row>
    <row r="433" spans="1:11" x14ac:dyDescent="0.35">
      <c r="A433" s="7">
        <v>29</v>
      </c>
      <c r="B433" s="7">
        <v>1</v>
      </c>
      <c r="C433" s="7">
        <v>20.234999999999999</v>
      </c>
      <c r="D433" s="7">
        <v>2</v>
      </c>
      <c r="E433" s="7">
        <v>0</v>
      </c>
      <c r="F433" s="7">
        <v>0</v>
      </c>
      <c r="G433" s="7">
        <v>0</v>
      </c>
      <c r="H433" s="7">
        <f>IF(Table1[[#This Row],[region]]='12'!$P$14,1,0)</f>
        <v>1</v>
      </c>
      <c r="I433" s="7">
        <f>IF(Table1[[#This Row],[region]]='12'!$P$15,1,0)</f>
        <v>0</v>
      </c>
      <c r="J433" s="7">
        <v>4906.4096499999996</v>
      </c>
      <c r="K433" s="7">
        <f t="shared" si="6"/>
        <v>2971.9123721048495</v>
      </c>
    </row>
    <row r="434" spans="1:11" x14ac:dyDescent="0.35">
      <c r="A434" s="7">
        <v>42</v>
      </c>
      <c r="B434" s="7">
        <v>0</v>
      </c>
      <c r="C434" s="7">
        <v>26.9</v>
      </c>
      <c r="D434" s="7">
        <v>0</v>
      </c>
      <c r="E434" s="7">
        <v>0</v>
      </c>
      <c r="F434" s="7">
        <v>1</v>
      </c>
      <c r="G434" s="7">
        <v>0</v>
      </c>
      <c r="H434" s="7">
        <f>IF(Table1[[#This Row],[region]]='12'!$P$14,1,0)</f>
        <v>0</v>
      </c>
      <c r="I434" s="7">
        <f>IF(Table1[[#This Row],[region]]='12'!$P$15,1,0)</f>
        <v>0</v>
      </c>
      <c r="J434" s="7">
        <v>5969.723</v>
      </c>
      <c r="K434" s="7">
        <f t="shared" si="6"/>
        <v>6882.3667818370632</v>
      </c>
    </row>
    <row r="435" spans="1:11" x14ac:dyDescent="0.35">
      <c r="A435" s="7">
        <v>60</v>
      </c>
      <c r="B435" s="7">
        <v>1</v>
      </c>
      <c r="C435" s="7">
        <v>30.5</v>
      </c>
      <c r="D435" s="7">
        <v>0</v>
      </c>
      <c r="E435" s="7">
        <v>0</v>
      </c>
      <c r="F435" s="7">
        <v>1</v>
      </c>
      <c r="G435" s="7">
        <v>0</v>
      </c>
      <c r="H435" s="7">
        <f>IF(Table1[[#This Row],[region]]='12'!$P$14,1,0)</f>
        <v>0</v>
      </c>
      <c r="I435" s="7">
        <f>IF(Table1[[#This Row],[region]]='12'!$P$15,1,0)</f>
        <v>0</v>
      </c>
      <c r="J435" s="7">
        <v>12638.195</v>
      </c>
      <c r="K435" s="7">
        <f t="shared" si="6"/>
        <v>12858.19191990346</v>
      </c>
    </row>
    <row r="436" spans="1:11" x14ac:dyDescent="0.35">
      <c r="A436" s="7">
        <v>31</v>
      </c>
      <c r="B436" s="7">
        <v>0</v>
      </c>
      <c r="C436" s="7">
        <v>28.594999999999999</v>
      </c>
      <c r="D436" s="7">
        <v>1</v>
      </c>
      <c r="E436" s="7">
        <v>0</v>
      </c>
      <c r="F436" s="7">
        <v>0</v>
      </c>
      <c r="G436" s="7">
        <v>0</v>
      </c>
      <c r="H436" s="7">
        <f>IF(Table1[[#This Row],[region]]='12'!$P$14,1,0)</f>
        <v>1</v>
      </c>
      <c r="I436" s="7">
        <f>IF(Table1[[#This Row],[region]]='12'!$P$15,1,0)</f>
        <v>0</v>
      </c>
      <c r="J436" s="7">
        <v>4243.5900499999998</v>
      </c>
      <c r="K436" s="7">
        <f t="shared" si="6"/>
        <v>5714.4674448219284</v>
      </c>
    </row>
    <row r="437" spans="1:11" x14ac:dyDescent="0.35">
      <c r="A437" s="7">
        <v>60</v>
      </c>
      <c r="B437" s="7">
        <v>0</v>
      </c>
      <c r="C437" s="7">
        <v>33.11</v>
      </c>
      <c r="D437" s="7">
        <v>3</v>
      </c>
      <c r="E437" s="7">
        <v>0</v>
      </c>
      <c r="F437" s="7">
        <v>0</v>
      </c>
      <c r="G437" s="7">
        <v>1</v>
      </c>
      <c r="H437" s="7">
        <f>IF(Table1[[#This Row],[region]]='12'!$P$14,1,0)</f>
        <v>0</v>
      </c>
      <c r="I437" s="7">
        <f>IF(Table1[[#This Row],[region]]='12'!$P$15,1,0)</f>
        <v>0</v>
      </c>
      <c r="J437" s="7">
        <v>13919.822899999999</v>
      </c>
      <c r="K437" s="7">
        <f t="shared" si="6"/>
        <v>14963.703051793049</v>
      </c>
    </row>
    <row r="438" spans="1:11" x14ac:dyDescent="0.35">
      <c r="A438" s="7">
        <v>22</v>
      </c>
      <c r="B438" s="7">
        <v>0</v>
      </c>
      <c r="C438" s="7">
        <v>31.73</v>
      </c>
      <c r="D438" s="7">
        <v>0</v>
      </c>
      <c r="E438" s="7">
        <v>0</v>
      </c>
      <c r="F438" s="7">
        <v>0</v>
      </c>
      <c r="G438" s="7">
        <v>0</v>
      </c>
      <c r="H438" s="7">
        <f>IF(Table1[[#This Row],[region]]='12'!$P$14,1,0)</f>
        <v>0</v>
      </c>
      <c r="I438" s="7">
        <f>IF(Table1[[#This Row],[region]]='12'!$P$15,1,0)</f>
        <v>1</v>
      </c>
      <c r="J438" s="7">
        <v>2254.7966999999999</v>
      </c>
      <c r="K438" s="7">
        <f t="shared" si="6"/>
        <v>4343.5951033312904</v>
      </c>
    </row>
    <row r="439" spans="1:11" x14ac:dyDescent="0.35">
      <c r="A439" s="7">
        <v>35</v>
      </c>
      <c r="B439" s="7">
        <v>0</v>
      </c>
      <c r="C439" s="7">
        <v>28.9</v>
      </c>
      <c r="D439" s="7">
        <v>3</v>
      </c>
      <c r="E439" s="7">
        <v>0</v>
      </c>
      <c r="F439" s="7">
        <v>1</v>
      </c>
      <c r="G439" s="7">
        <v>0</v>
      </c>
      <c r="H439" s="7">
        <f>IF(Table1[[#This Row],[region]]='12'!$P$14,1,0)</f>
        <v>0</v>
      </c>
      <c r="I439" s="7">
        <f>IF(Table1[[#This Row],[region]]='12'!$P$15,1,0)</f>
        <v>0</v>
      </c>
      <c r="J439" s="7">
        <v>5926.8459999999995</v>
      </c>
      <c r="K439" s="7">
        <f t="shared" si="6"/>
        <v>7189.2608567447041</v>
      </c>
    </row>
    <row r="440" spans="1:11" x14ac:dyDescent="0.35">
      <c r="A440" s="7">
        <v>52</v>
      </c>
      <c r="B440" s="7">
        <v>1</v>
      </c>
      <c r="C440" s="7">
        <v>46.75</v>
      </c>
      <c r="D440" s="7">
        <v>5</v>
      </c>
      <c r="E440" s="7">
        <v>0</v>
      </c>
      <c r="F440" s="7">
        <v>0</v>
      </c>
      <c r="G440" s="7">
        <v>1</v>
      </c>
      <c r="H440" s="7">
        <f>IF(Table1[[#This Row],[region]]='12'!$P$14,1,0)</f>
        <v>0</v>
      </c>
      <c r="I440" s="7">
        <f>IF(Table1[[#This Row],[region]]='12'!$P$15,1,0)</f>
        <v>0</v>
      </c>
      <c r="J440" s="7">
        <v>12592.5345</v>
      </c>
      <c r="K440" s="7">
        <f t="shared" si="6"/>
        <v>18617.766388439497</v>
      </c>
    </row>
    <row r="441" spans="1:11" x14ac:dyDescent="0.35">
      <c r="A441" s="7">
        <v>26</v>
      </c>
      <c r="B441" s="7">
        <v>0</v>
      </c>
      <c r="C441" s="7">
        <v>29.45</v>
      </c>
      <c r="D441" s="7">
        <v>0</v>
      </c>
      <c r="E441" s="7">
        <v>0</v>
      </c>
      <c r="F441" s="7">
        <v>0</v>
      </c>
      <c r="G441" s="7">
        <v>0</v>
      </c>
      <c r="H441" s="7">
        <f>IF(Table1[[#This Row],[region]]='12'!$P$14,1,0)</f>
        <v>0</v>
      </c>
      <c r="I441" s="7">
        <f>IF(Table1[[#This Row],[region]]='12'!$P$15,1,0)</f>
        <v>1</v>
      </c>
      <c r="J441" s="7">
        <v>2897.3235</v>
      </c>
      <c r="K441" s="7">
        <f t="shared" si="6"/>
        <v>4597.6594392479665</v>
      </c>
    </row>
    <row r="442" spans="1:11" x14ac:dyDescent="0.35">
      <c r="A442" s="7">
        <v>31</v>
      </c>
      <c r="B442" s="7">
        <v>1</v>
      </c>
      <c r="C442" s="7">
        <v>32.68</v>
      </c>
      <c r="D442" s="7">
        <v>1</v>
      </c>
      <c r="E442" s="7">
        <v>0</v>
      </c>
      <c r="F442" s="7">
        <v>0</v>
      </c>
      <c r="G442" s="7">
        <v>0</v>
      </c>
      <c r="H442" s="7">
        <f>IF(Table1[[#This Row],[region]]='12'!$P$14,1,0)</f>
        <v>1</v>
      </c>
      <c r="I442" s="7">
        <f>IF(Table1[[#This Row],[region]]='12'!$P$15,1,0)</f>
        <v>0</v>
      </c>
      <c r="J442" s="7">
        <v>4738.2682000000004</v>
      </c>
      <c r="K442" s="7">
        <f t="shared" si="6"/>
        <v>7231.3870622173172</v>
      </c>
    </row>
    <row r="443" spans="1:11" x14ac:dyDescent="0.35">
      <c r="A443" s="7">
        <v>33</v>
      </c>
      <c r="B443" s="7">
        <v>1</v>
      </c>
      <c r="C443" s="7">
        <v>33.5</v>
      </c>
      <c r="D443" s="7">
        <v>0</v>
      </c>
      <c r="E443" s="7">
        <v>1</v>
      </c>
      <c r="F443" s="7">
        <v>1</v>
      </c>
      <c r="G443" s="7">
        <v>0</v>
      </c>
      <c r="H443" s="7">
        <f>IF(Table1[[#This Row],[region]]='12'!$P$14,1,0)</f>
        <v>0</v>
      </c>
      <c r="I443" s="7">
        <f>IF(Table1[[#This Row],[region]]='12'!$P$15,1,0)</f>
        <v>0</v>
      </c>
      <c r="J443" s="7">
        <v>37079.372000000003</v>
      </c>
      <c r="K443" s="7">
        <f t="shared" si="6"/>
        <v>30789.185304140403</v>
      </c>
    </row>
    <row r="444" spans="1:11" x14ac:dyDescent="0.35">
      <c r="A444" s="7">
        <v>18</v>
      </c>
      <c r="B444" s="7">
        <v>0</v>
      </c>
      <c r="C444" s="7">
        <v>43.01</v>
      </c>
      <c r="D444" s="7">
        <v>0</v>
      </c>
      <c r="E444" s="7">
        <v>0</v>
      </c>
      <c r="F444" s="7">
        <v>0</v>
      </c>
      <c r="G444" s="7">
        <v>1</v>
      </c>
      <c r="H444" s="7">
        <f>IF(Table1[[#This Row],[region]]='12'!$P$14,1,0)</f>
        <v>0</v>
      </c>
      <c r="I444" s="7">
        <f>IF(Table1[[#This Row],[region]]='12'!$P$15,1,0)</f>
        <v>0</v>
      </c>
      <c r="J444" s="7">
        <v>1149.3959</v>
      </c>
      <c r="K444" s="7">
        <f t="shared" si="6"/>
        <v>6107.2498005243524</v>
      </c>
    </row>
    <row r="445" spans="1:11" x14ac:dyDescent="0.35">
      <c r="A445" s="7">
        <v>59</v>
      </c>
      <c r="B445" s="7">
        <v>1</v>
      </c>
      <c r="C445" s="7">
        <v>36.520000000000003</v>
      </c>
      <c r="D445" s="7">
        <v>1</v>
      </c>
      <c r="E445" s="7">
        <v>0</v>
      </c>
      <c r="F445" s="7">
        <v>0</v>
      </c>
      <c r="G445" s="7">
        <v>1</v>
      </c>
      <c r="H445" s="7">
        <f>IF(Table1[[#This Row],[region]]='12'!$P$14,1,0)</f>
        <v>0</v>
      </c>
      <c r="I445" s="7">
        <f>IF(Table1[[#This Row],[region]]='12'!$P$15,1,0)</f>
        <v>0</v>
      </c>
      <c r="J445" s="7">
        <v>28287.897659999999</v>
      </c>
      <c r="K445" s="7">
        <f t="shared" si="6"/>
        <v>15043.809645165509</v>
      </c>
    </row>
    <row r="446" spans="1:11" x14ac:dyDescent="0.35">
      <c r="A446" s="7">
        <v>56</v>
      </c>
      <c r="B446" s="7">
        <v>0</v>
      </c>
      <c r="C446" s="7">
        <v>26.695</v>
      </c>
      <c r="D446" s="7">
        <v>1</v>
      </c>
      <c r="E446" s="7">
        <v>1</v>
      </c>
      <c r="F446" s="7">
        <v>0</v>
      </c>
      <c r="G446" s="7">
        <v>0</v>
      </c>
      <c r="H446" s="7">
        <f>IF(Table1[[#This Row],[region]]='12'!$P$14,1,0)</f>
        <v>1</v>
      </c>
      <c r="I446" s="7">
        <f>IF(Table1[[#This Row],[region]]='12'!$P$15,1,0)</f>
        <v>0</v>
      </c>
      <c r="J446" s="7">
        <v>26109.32905</v>
      </c>
      <c r="K446" s="7">
        <f t="shared" si="6"/>
        <v>35339.943238307853</v>
      </c>
    </row>
    <row r="447" spans="1:11" x14ac:dyDescent="0.35">
      <c r="A447" s="7">
        <v>45</v>
      </c>
      <c r="B447" s="7">
        <v>1</v>
      </c>
      <c r="C447" s="7">
        <v>33.1</v>
      </c>
      <c r="D447" s="7">
        <v>0</v>
      </c>
      <c r="E447" s="7">
        <v>0</v>
      </c>
      <c r="F447" s="7">
        <v>1</v>
      </c>
      <c r="G447" s="7">
        <v>0</v>
      </c>
      <c r="H447" s="7">
        <f>IF(Table1[[#This Row],[region]]='12'!$P$14,1,0)</f>
        <v>0</v>
      </c>
      <c r="I447" s="7">
        <f>IF(Table1[[#This Row],[region]]='12'!$P$15,1,0)</f>
        <v>0</v>
      </c>
      <c r="J447" s="7">
        <v>7345.0839999999998</v>
      </c>
      <c r="K447" s="7">
        <f t="shared" si="6"/>
        <v>9887.2496112314238</v>
      </c>
    </row>
    <row r="448" spans="1:11" x14ac:dyDescent="0.35">
      <c r="A448" s="7">
        <v>60</v>
      </c>
      <c r="B448" s="7">
        <v>0</v>
      </c>
      <c r="C448" s="7">
        <v>29.64</v>
      </c>
      <c r="D448" s="7">
        <v>0</v>
      </c>
      <c r="E448" s="7">
        <v>0</v>
      </c>
      <c r="F448" s="7">
        <v>0</v>
      </c>
      <c r="G448" s="7">
        <v>0</v>
      </c>
      <c r="H448" s="7">
        <f>IF(Table1[[#This Row],[region]]='12'!$P$14,1,0)</f>
        <v>0</v>
      </c>
      <c r="I448" s="7">
        <f>IF(Table1[[#This Row],[region]]='12'!$P$15,1,0)</f>
        <v>1</v>
      </c>
      <c r="J448" s="7">
        <v>12730.999599999999</v>
      </c>
      <c r="K448" s="7">
        <f t="shared" si="6"/>
        <v>13395.222181703857</v>
      </c>
    </row>
    <row r="449" spans="1:11" x14ac:dyDescent="0.35">
      <c r="A449" s="7">
        <v>56</v>
      </c>
      <c r="B449" s="7">
        <v>1</v>
      </c>
      <c r="C449" s="7">
        <v>25.65</v>
      </c>
      <c r="D449" s="7">
        <v>0</v>
      </c>
      <c r="E449" s="7">
        <v>0</v>
      </c>
      <c r="F449" s="7">
        <v>0</v>
      </c>
      <c r="G449" s="7">
        <v>0</v>
      </c>
      <c r="H449" s="7">
        <f>IF(Table1[[#This Row],[region]]='12'!$P$14,1,0)</f>
        <v>1</v>
      </c>
      <c r="I449" s="7">
        <f>IF(Table1[[#This Row],[region]]='12'!$P$15,1,0)</f>
        <v>0</v>
      </c>
      <c r="J449" s="7">
        <v>11454.021500000001</v>
      </c>
      <c r="K449" s="7">
        <f t="shared" si="6"/>
        <v>10792.76535161768</v>
      </c>
    </row>
    <row r="450" spans="1:11" x14ac:dyDescent="0.35">
      <c r="A450" s="7">
        <v>40</v>
      </c>
      <c r="B450" s="7">
        <v>1</v>
      </c>
      <c r="C450" s="7">
        <v>29.6</v>
      </c>
      <c r="D450" s="7">
        <v>0</v>
      </c>
      <c r="E450" s="7">
        <v>0</v>
      </c>
      <c r="F450" s="7">
        <v>1</v>
      </c>
      <c r="G450" s="7">
        <v>0</v>
      </c>
      <c r="H450" s="7">
        <f>IF(Table1[[#This Row],[region]]='12'!$P$14,1,0)</f>
        <v>0</v>
      </c>
      <c r="I450" s="7">
        <f>IF(Table1[[#This Row],[region]]='12'!$P$15,1,0)</f>
        <v>0</v>
      </c>
      <c r="J450" s="7">
        <v>5910.9440000000004</v>
      </c>
      <c r="K450" s="7">
        <f t="shared" si="6"/>
        <v>7415.7907609067443</v>
      </c>
    </row>
    <row r="451" spans="1:11" x14ac:dyDescent="0.35">
      <c r="A451" s="7">
        <v>35</v>
      </c>
      <c r="B451" s="7">
        <v>0</v>
      </c>
      <c r="C451" s="7">
        <v>38.6</v>
      </c>
      <c r="D451" s="7">
        <v>1</v>
      </c>
      <c r="E451" s="7">
        <v>0</v>
      </c>
      <c r="F451" s="7">
        <v>1</v>
      </c>
      <c r="G451" s="7">
        <v>0</v>
      </c>
      <c r="H451" s="7">
        <f>IF(Table1[[#This Row],[region]]='12'!$P$14,1,0)</f>
        <v>0</v>
      </c>
      <c r="I451" s="7">
        <f>IF(Table1[[#This Row],[region]]='12'!$P$15,1,0)</f>
        <v>0</v>
      </c>
      <c r="J451" s="7">
        <v>4762.3289999999997</v>
      </c>
      <c r="K451" s="7">
        <f t="shared" ref="K451:K514" si="7">$Q$18+A451*$Q$19+B451*$Q$20+C451*$Q$21+D451*$Q$22+E451*$Q$23+F451*$Q$24+G451*$Q$25+H451*$Q$26+I451*$Q$27</f>
        <v>9528.4362664715882</v>
      </c>
    </row>
    <row r="452" spans="1:11" x14ac:dyDescent="0.35">
      <c r="A452" s="7">
        <v>39</v>
      </c>
      <c r="B452" s="7">
        <v>0</v>
      </c>
      <c r="C452" s="7">
        <v>29.6</v>
      </c>
      <c r="D452" s="7">
        <v>4</v>
      </c>
      <c r="E452" s="7">
        <v>0</v>
      </c>
      <c r="F452" s="7">
        <v>1</v>
      </c>
      <c r="G452" s="7">
        <v>0</v>
      </c>
      <c r="H452" s="7">
        <f>IF(Table1[[#This Row],[region]]='12'!$P$14,1,0)</f>
        <v>0</v>
      </c>
      <c r="I452" s="7">
        <f>IF(Table1[[#This Row],[region]]='12'!$P$15,1,0)</f>
        <v>0</v>
      </c>
      <c r="J452" s="7">
        <v>7512.2669999999998</v>
      </c>
      <c r="K452" s="7">
        <f t="shared" si="7"/>
        <v>8929.6222295708176</v>
      </c>
    </row>
    <row r="453" spans="1:11" x14ac:dyDescent="0.35">
      <c r="A453" s="7">
        <v>30</v>
      </c>
      <c r="B453" s="7">
        <v>0</v>
      </c>
      <c r="C453" s="7">
        <v>24.13</v>
      </c>
      <c r="D453" s="7">
        <v>1</v>
      </c>
      <c r="E453" s="7">
        <v>0</v>
      </c>
      <c r="F453" s="7">
        <v>0</v>
      </c>
      <c r="G453" s="7">
        <v>0</v>
      </c>
      <c r="H453" s="7">
        <f>IF(Table1[[#This Row],[region]]='12'!$P$14,1,0)</f>
        <v>1</v>
      </c>
      <c r="I453" s="7">
        <f>IF(Table1[[#This Row],[region]]='12'!$P$15,1,0)</f>
        <v>0</v>
      </c>
      <c r="J453" s="7">
        <v>4032.2406999999998</v>
      </c>
      <c r="K453" s="7">
        <f t="shared" si="7"/>
        <v>3943.1123219121791</v>
      </c>
    </row>
    <row r="454" spans="1:11" x14ac:dyDescent="0.35">
      <c r="A454" s="7">
        <v>24</v>
      </c>
      <c r="B454" s="7">
        <v>0</v>
      </c>
      <c r="C454" s="7">
        <v>23.4</v>
      </c>
      <c r="D454" s="7">
        <v>0</v>
      </c>
      <c r="E454" s="7">
        <v>0</v>
      </c>
      <c r="F454" s="7">
        <v>1</v>
      </c>
      <c r="G454" s="7">
        <v>0</v>
      </c>
      <c r="H454" s="7">
        <f>IF(Table1[[#This Row],[region]]='12'!$P$14,1,0)</f>
        <v>0</v>
      </c>
      <c r="I454" s="7">
        <f>IF(Table1[[#This Row],[region]]='12'!$P$15,1,0)</f>
        <v>0</v>
      </c>
      <c r="J454" s="7">
        <v>1969.614</v>
      </c>
      <c r="K454" s="7">
        <f t="shared" si="7"/>
        <v>1071.7753485268599</v>
      </c>
    </row>
    <row r="455" spans="1:11" x14ac:dyDescent="0.35">
      <c r="A455" s="7">
        <v>20</v>
      </c>
      <c r="B455" s="7">
        <v>0</v>
      </c>
      <c r="C455" s="7">
        <v>29.734999999999999</v>
      </c>
      <c r="D455" s="7">
        <v>0</v>
      </c>
      <c r="E455" s="7">
        <v>0</v>
      </c>
      <c r="F455" s="7">
        <v>0</v>
      </c>
      <c r="G455" s="7">
        <v>0</v>
      </c>
      <c r="H455" s="7">
        <f>IF(Table1[[#This Row],[region]]='12'!$P$14,1,0)</f>
        <v>1</v>
      </c>
      <c r="I455" s="7">
        <f>IF(Table1[[#This Row],[region]]='12'!$P$15,1,0)</f>
        <v>0</v>
      </c>
      <c r="J455" s="7">
        <v>1769.5316499999999</v>
      </c>
      <c r="K455" s="7">
        <f t="shared" si="7"/>
        <v>2800.2275588783259</v>
      </c>
    </row>
    <row r="456" spans="1:11" x14ac:dyDescent="0.35">
      <c r="A456" s="7">
        <v>32</v>
      </c>
      <c r="B456" s="7">
        <v>0</v>
      </c>
      <c r="C456" s="7">
        <v>46.53</v>
      </c>
      <c r="D456" s="7">
        <v>2</v>
      </c>
      <c r="E456" s="7">
        <v>0</v>
      </c>
      <c r="F456" s="7">
        <v>0</v>
      </c>
      <c r="G456" s="7">
        <v>1</v>
      </c>
      <c r="H456" s="7">
        <f>IF(Table1[[#This Row],[region]]='12'!$P$14,1,0)</f>
        <v>0</v>
      </c>
      <c r="I456" s="7">
        <f>IF(Table1[[#This Row],[region]]='12'!$P$15,1,0)</f>
        <v>0</v>
      </c>
      <c r="J456" s="7">
        <v>4686.3887000000004</v>
      </c>
      <c r="K456" s="7">
        <f t="shared" si="7"/>
        <v>11848.200783055649</v>
      </c>
    </row>
    <row r="457" spans="1:11" x14ac:dyDescent="0.35">
      <c r="A457" s="7">
        <v>59</v>
      </c>
      <c r="B457" s="7">
        <v>0</v>
      </c>
      <c r="C457" s="7">
        <v>37.4</v>
      </c>
      <c r="D457" s="7">
        <v>0</v>
      </c>
      <c r="E457" s="7">
        <v>0</v>
      </c>
      <c r="F457" s="7">
        <v>1</v>
      </c>
      <c r="G457" s="7">
        <v>0</v>
      </c>
      <c r="H457" s="7">
        <f>IF(Table1[[#This Row],[region]]='12'!$P$14,1,0)</f>
        <v>0</v>
      </c>
      <c r="I457" s="7">
        <f>IF(Table1[[#This Row],[region]]='12'!$P$15,1,0)</f>
        <v>0</v>
      </c>
      <c r="J457" s="7">
        <v>21797.000400000001</v>
      </c>
      <c r="K457" s="7">
        <f t="shared" si="7"/>
        <v>14810.456037885799</v>
      </c>
    </row>
    <row r="458" spans="1:11" x14ac:dyDescent="0.35">
      <c r="A458" s="7">
        <v>55</v>
      </c>
      <c r="B458" s="7">
        <v>1</v>
      </c>
      <c r="C458" s="7">
        <v>30.14</v>
      </c>
      <c r="D458" s="7">
        <v>2</v>
      </c>
      <c r="E458" s="7">
        <v>0</v>
      </c>
      <c r="F458" s="7">
        <v>0</v>
      </c>
      <c r="G458" s="7">
        <v>1</v>
      </c>
      <c r="H458" s="7">
        <f>IF(Table1[[#This Row],[region]]='12'!$P$14,1,0)</f>
        <v>0</v>
      </c>
      <c r="I458" s="7">
        <f>IF(Table1[[#This Row],[region]]='12'!$P$15,1,0)</f>
        <v>0</v>
      </c>
      <c r="J458" s="7">
        <v>11881.9696</v>
      </c>
      <c r="K458" s="7">
        <f t="shared" si="7"/>
        <v>12327.830546128089</v>
      </c>
    </row>
    <row r="459" spans="1:11" x14ac:dyDescent="0.35">
      <c r="A459" s="7">
        <v>57</v>
      </c>
      <c r="B459" s="7">
        <v>1</v>
      </c>
      <c r="C459" s="7">
        <v>30.495000000000001</v>
      </c>
      <c r="D459" s="7">
        <v>0</v>
      </c>
      <c r="E459" s="7">
        <v>0</v>
      </c>
      <c r="F459" s="7">
        <v>0</v>
      </c>
      <c r="G459" s="7">
        <v>0</v>
      </c>
      <c r="H459" s="7">
        <f>IF(Table1[[#This Row],[region]]='12'!$P$14,1,0)</f>
        <v>1</v>
      </c>
      <c r="I459" s="7">
        <f>IF(Table1[[#This Row],[region]]='12'!$P$15,1,0)</f>
        <v>0</v>
      </c>
      <c r="J459" s="7">
        <v>11840.77505</v>
      </c>
      <c r="K459" s="7">
        <f t="shared" si="7"/>
        <v>12693.013986899548</v>
      </c>
    </row>
    <row r="460" spans="1:11" x14ac:dyDescent="0.35">
      <c r="A460" s="7">
        <v>56</v>
      </c>
      <c r="B460" s="7">
        <v>0</v>
      </c>
      <c r="C460" s="7">
        <v>39.6</v>
      </c>
      <c r="D460" s="7">
        <v>0</v>
      </c>
      <c r="E460" s="7">
        <v>0</v>
      </c>
      <c r="F460" s="7">
        <v>1</v>
      </c>
      <c r="G460" s="7">
        <v>0</v>
      </c>
      <c r="H460" s="7">
        <f>IF(Table1[[#This Row],[region]]='12'!$P$14,1,0)</f>
        <v>0</v>
      </c>
      <c r="I460" s="7">
        <f>IF(Table1[[#This Row],[region]]='12'!$P$15,1,0)</f>
        <v>0</v>
      </c>
      <c r="J460" s="7">
        <v>10601.412</v>
      </c>
      <c r="K460" s="7">
        <f t="shared" si="7"/>
        <v>14786.112578217604</v>
      </c>
    </row>
    <row r="461" spans="1:11" x14ac:dyDescent="0.35">
      <c r="A461" s="7">
        <v>40</v>
      </c>
      <c r="B461" s="7">
        <v>1</v>
      </c>
      <c r="C461" s="7">
        <v>33</v>
      </c>
      <c r="D461" s="7">
        <v>3</v>
      </c>
      <c r="E461" s="7">
        <v>0</v>
      </c>
      <c r="F461" s="7">
        <v>0</v>
      </c>
      <c r="G461" s="7">
        <v>1</v>
      </c>
      <c r="H461" s="7">
        <f>IF(Table1[[#This Row],[region]]='12'!$P$14,1,0)</f>
        <v>0</v>
      </c>
      <c r="I461" s="7">
        <f>IF(Table1[[#This Row],[region]]='12'!$P$15,1,0)</f>
        <v>0</v>
      </c>
      <c r="J461" s="7">
        <v>7682.67</v>
      </c>
      <c r="K461" s="7">
        <f t="shared" si="7"/>
        <v>9920.5790805440047</v>
      </c>
    </row>
    <row r="462" spans="1:11" x14ac:dyDescent="0.35">
      <c r="A462" s="7">
        <v>49</v>
      </c>
      <c r="B462" s="7">
        <v>1</v>
      </c>
      <c r="C462" s="7">
        <v>36.630000000000003</v>
      </c>
      <c r="D462" s="7">
        <v>3</v>
      </c>
      <c r="E462" s="7">
        <v>0</v>
      </c>
      <c r="F462" s="7">
        <v>0</v>
      </c>
      <c r="G462" s="7">
        <v>1</v>
      </c>
      <c r="H462" s="7">
        <f>IF(Table1[[#This Row],[region]]='12'!$P$14,1,0)</f>
        <v>0</v>
      </c>
      <c r="I462" s="7">
        <f>IF(Table1[[#This Row],[region]]='12'!$P$15,1,0)</f>
        <v>0</v>
      </c>
      <c r="J462" s="7">
        <v>10381.4787</v>
      </c>
      <c r="K462" s="7">
        <f t="shared" si="7"/>
        <v>13463.558489987487</v>
      </c>
    </row>
    <row r="463" spans="1:11" x14ac:dyDescent="0.35">
      <c r="A463" s="7">
        <v>42</v>
      </c>
      <c r="B463" s="7">
        <v>0</v>
      </c>
      <c r="C463" s="7">
        <v>30</v>
      </c>
      <c r="D463" s="7">
        <v>0</v>
      </c>
      <c r="E463" s="7">
        <v>1</v>
      </c>
      <c r="F463" s="7">
        <v>1</v>
      </c>
      <c r="G463" s="7">
        <v>0</v>
      </c>
      <c r="H463" s="7">
        <f>IF(Table1[[#This Row],[region]]='12'!$P$14,1,0)</f>
        <v>0</v>
      </c>
      <c r="I463" s="7">
        <f>IF(Table1[[#This Row],[region]]='12'!$P$15,1,0)</f>
        <v>0</v>
      </c>
      <c r="J463" s="7">
        <v>22144.031999999999</v>
      </c>
      <c r="K463" s="7">
        <f t="shared" si="7"/>
        <v>31782.401029943489</v>
      </c>
    </row>
    <row r="464" spans="1:11" x14ac:dyDescent="0.35">
      <c r="A464" s="7">
        <v>62</v>
      </c>
      <c r="B464" s="7">
        <v>1</v>
      </c>
      <c r="C464" s="7">
        <v>38.094999999999999</v>
      </c>
      <c r="D464" s="7">
        <v>2</v>
      </c>
      <c r="E464" s="7">
        <v>0</v>
      </c>
      <c r="F464" s="7">
        <v>0</v>
      </c>
      <c r="G464" s="7">
        <v>0</v>
      </c>
      <c r="H464" s="7">
        <f>IF(Table1[[#This Row],[region]]='12'!$P$14,1,0)</f>
        <v>0</v>
      </c>
      <c r="I464" s="7">
        <f>IF(Table1[[#This Row],[region]]='12'!$P$15,1,0)</f>
        <v>1</v>
      </c>
      <c r="J464" s="7">
        <v>15230.324049999999</v>
      </c>
      <c r="K464" s="7">
        <f t="shared" si="7"/>
        <v>17859.130986751577</v>
      </c>
    </row>
    <row r="465" spans="1:11" x14ac:dyDescent="0.35">
      <c r="A465" s="7">
        <v>56</v>
      </c>
      <c r="B465" s="7">
        <v>0</v>
      </c>
      <c r="C465" s="7">
        <v>25.934999999999999</v>
      </c>
      <c r="D465" s="7">
        <v>0</v>
      </c>
      <c r="E465" s="7">
        <v>0</v>
      </c>
      <c r="F465" s="7">
        <v>0</v>
      </c>
      <c r="G465" s="7">
        <v>0</v>
      </c>
      <c r="H465" s="7">
        <f>IF(Table1[[#This Row],[region]]='12'!$P$14,1,0)</f>
        <v>0</v>
      </c>
      <c r="I465" s="7">
        <f>IF(Table1[[#This Row],[region]]='12'!$P$15,1,0)</f>
        <v>1</v>
      </c>
      <c r="J465" s="7">
        <v>11165.417649999999</v>
      </c>
      <c r="K465" s="7">
        <f t="shared" si="7"/>
        <v>11111.085025926302</v>
      </c>
    </row>
    <row r="466" spans="1:11" x14ac:dyDescent="0.35">
      <c r="A466" s="7">
        <v>19</v>
      </c>
      <c r="B466" s="7">
        <v>0</v>
      </c>
      <c r="C466" s="7">
        <v>25.175000000000001</v>
      </c>
      <c r="D466" s="7">
        <v>0</v>
      </c>
      <c r="E466" s="7">
        <v>0</v>
      </c>
      <c r="F466" s="7">
        <v>0</v>
      </c>
      <c r="G466" s="7">
        <v>0</v>
      </c>
      <c r="H466" s="7">
        <f>IF(Table1[[#This Row],[region]]='12'!$P$14,1,0)</f>
        <v>1</v>
      </c>
      <c r="I466" s="7">
        <f>IF(Table1[[#This Row],[region]]='12'!$P$15,1,0)</f>
        <v>0</v>
      </c>
      <c r="J466" s="7">
        <v>1632.0362500000001</v>
      </c>
      <c r="K466" s="7">
        <f t="shared" si="7"/>
        <v>996.64905787554744</v>
      </c>
    </row>
    <row r="467" spans="1:11" x14ac:dyDescent="0.35">
      <c r="A467" s="7">
        <v>30</v>
      </c>
      <c r="B467" s="7">
        <v>1</v>
      </c>
      <c r="C467" s="7">
        <v>28.38</v>
      </c>
      <c r="D467" s="7">
        <v>1</v>
      </c>
      <c r="E467" s="7">
        <v>1</v>
      </c>
      <c r="F467" s="7">
        <v>0</v>
      </c>
      <c r="G467" s="7">
        <v>1</v>
      </c>
      <c r="H467" s="7">
        <f>IF(Table1[[#This Row],[region]]='12'!$P$14,1,0)</f>
        <v>0</v>
      </c>
      <c r="I467" s="7">
        <f>IF(Table1[[#This Row],[region]]='12'!$P$15,1,0)</f>
        <v>0</v>
      </c>
      <c r="J467" s="7">
        <v>19521.968199999999</v>
      </c>
      <c r="K467" s="7">
        <f t="shared" si="7"/>
        <v>28682.475251102995</v>
      </c>
    </row>
    <row r="468" spans="1:11" x14ac:dyDescent="0.35">
      <c r="A468" s="7">
        <v>60</v>
      </c>
      <c r="B468" s="7">
        <v>1</v>
      </c>
      <c r="C468" s="7">
        <v>28.7</v>
      </c>
      <c r="D468" s="7">
        <v>1</v>
      </c>
      <c r="E468" s="7">
        <v>0</v>
      </c>
      <c r="F468" s="7">
        <v>1</v>
      </c>
      <c r="G468" s="7">
        <v>0</v>
      </c>
      <c r="H468" s="7">
        <f>IF(Table1[[#This Row],[region]]='12'!$P$14,1,0)</f>
        <v>0</v>
      </c>
      <c r="I468" s="7">
        <f>IF(Table1[[#This Row],[region]]='12'!$P$15,1,0)</f>
        <v>0</v>
      </c>
      <c r="J468" s="7">
        <v>13224.692999999999</v>
      </c>
      <c r="K468" s="7">
        <f t="shared" si="7"/>
        <v>12723.144248553079</v>
      </c>
    </row>
    <row r="469" spans="1:11" x14ac:dyDescent="0.35">
      <c r="A469" s="7">
        <v>56</v>
      </c>
      <c r="B469" s="7">
        <v>1</v>
      </c>
      <c r="C469" s="7">
        <v>33.82</v>
      </c>
      <c r="D469" s="7">
        <v>2</v>
      </c>
      <c r="E469" s="7">
        <v>0</v>
      </c>
      <c r="F469" s="7">
        <v>0</v>
      </c>
      <c r="G469" s="7">
        <v>0</v>
      </c>
      <c r="H469" s="7">
        <f>IF(Table1[[#This Row],[region]]='12'!$P$14,1,0)</f>
        <v>1</v>
      </c>
      <c r="I469" s="7">
        <f>IF(Table1[[#This Row],[region]]='12'!$P$15,1,0)</f>
        <v>0</v>
      </c>
      <c r="J469" s="7">
        <v>12643.3778</v>
      </c>
      <c r="K469" s="7">
        <f t="shared" si="7"/>
        <v>14514.976957916508</v>
      </c>
    </row>
    <row r="470" spans="1:11" x14ac:dyDescent="0.35">
      <c r="A470" s="7">
        <v>28</v>
      </c>
      <c r="B470" s="7">
        <v>1</v>
      </c>
      <c r="C470" s="7">
        <v>24.32</v>
      </c>
      <c r="D470" s="7">
        <v>1</v>
      </c>
      <c r="E470" s="7">
        <v>0</v>
      </c>
      <c r="F470" s="7">
        <v>0</v>
      </c>
      <c r="G470" s="7">
        <v>0</v>
      </c>
      <c r="H470" s="7">
        <f>IF(Table1[[#This Row],[region]]='12'!$P$14,1,0)</f>
        <v>0</v>
      </c>
      <c r="I470" s="7">
        <f>IF(Table1[[#This Row],[region]]='12'!$P$15,1,0)</f>
        <v>1</v>
      </c>
      <c r="J470" s="7">
        <v>23288.928400000001</v>
      </c>
      <c r="K470" s="7">
        <f t="shared" si="7"/>
        <v>3978.1246318432923</v>
      </c>
    </row>
    <row r="471" spans="1:11" x14ac:dyDescent="0.35">
      <c r="A471" s="7">
        <v>18</v>
      </c>
      <c r="B471" s="7">
        <v>1</v>
      </c>
      <c r="C471" s="7">
        <v>24.09</v>
      </c>
      <c r="D471" s="7">
        <v>1</v>
      </c>
      <c r="E471" s="7">
        <v>0</v>
      </c>
      <c r="F471" s="7">
        <v>0</v>
      </c>
      <c r="G471" s="7">
        <v>1</v>
      </c>
      <c r="H471" s="7">
        <f>IF(Table1[[#This Row],[region]]='12'!$P$14,1,0)</f>
        <v>0</v>
      </c>
      <c r="I471" s="7">
        <f>IF(Table1[[#This Row],[region]]='12'!$P$15,1,0)</f>
        <v>0</v>
      </c>
      <c r="J471" s="7">
        <v>2201.0971</v>
      </c>
      <c r="K471" s="7">
        <f t="shared" si="7"/>
        <v>296.52456275149871</v>
      </c>
    </row>
    <row r="472" spans="1:11" x14ac:dyDescent="0.35">
      <c r="A472" s="7">
        <v>27</v>
      </c>
      <c r="B472" s="7">
        <v>0</v>
      </c>
      <c r="C472" s="7">
        <v>32.67</v>
      </c>
      <c r="D472" s="7">
        <v>0</v>
      </c>
      <c r="E472" s="7">
        <v>0</v>
      </c>
      <c r="F472" s="7">
        <v>0</v>
      </c>
      <c r="G472" s="7">
        <v>1</v>
      </c>
      <c r="H472" s="7">
        <f>IF(Table1[[#This Row],[region]]='12'!$P$14,1,0)</f>
        <v>0</v>
      </c>
      <c r="I472" s="7">
        <f>IF(Table1[[#This Row],[region]]='12'!$P$15,1,0)</f>
        <v>0</v>
      </c>
      <c r="J472" s="7">
        <v>2497.0383000000002</v>
      </c>
      <c r="K472" s="7">
        <f t="shared" si="7"/>
        <v>4911.6966630243987</v>
      </c>
    </row>
    <row r="473" spans="1:11" x14ac:dyDescent="0.35">
      <c r="A473" s="7">
        <v>18</v>
      </c>
      <c r="B473" s="7">
        <v>1</v>
      </c>
      <c r="C473" s="7">
        <v>30.114999999999998</v>
      </c>
      <c r="D473" s="7">
        <v>0</v>
      </c>
      <c r="E473" s="7">
        <v>0</v>
      </c>
      <c r="F473" s="7">
        <v>0</v>
      </c>
      <c r="G473" s="7">
        <v>0</v>
      </c>
      <c r="H473" s="7">
        <f>IF(Table1[[#This Row],[region]]='12'!$P$14,1,0)</f>
        <v>0</v>
      </c>
      <c r="I473" s="7">
        <f>IF(Table1[[#This Row],[region]]='12'!$P$15,1,0)</f>
        <v>1</v>
      </c>
      <c r="J473" s="7">
        <v>2203.4718499999999</v>
      </c>
      <c r="K473" s="7">
        <f t="shared" si="7"/>
        <v>2899.6866249954974</v>
      </c>
    </row>
    <row r="474" spans="1:11" x14ac:dyDescent="0.35">
      <c r="A474" s="7">
        <v>19</v>
      </c>
      <c r="B474" s="7">
        <v>1</v>
      </c>
      <c r="C474" s="7">
        <v>29.8</v>
      </c>
      <c r="D474" s="7">
        <v>0</v>
      </c>
      <c r="E474" s="7">
        <v>0</v>
      </c>
      <c r="F474" s="7">
        <v>1</v>
      </c>
      <c r="G474" s="7">
        <v>0</v>
      </c>
      <c r="H474" s="7">
        <f>IF(Table1[[#This Row],[region]]='12'!$P$14,1,0)</f>
        <v>0</v>
      </c>
      <c r="I474" s="7">
        <f>IF(Table1[[#This Row],[region]]='12'!$P$15,1,0)</f>
        <v>0</v>
      </c>
      <c r="J474" s="7">
        <v>1744.4649999999999</v>
      </c>
      <c r="K474" s="7">
        <f t="shared" si="7"/>
        <v>2089.646048344604</v>
      </c>
    </row>
    <row r="475" spans="1:11" x14ac:dyDescent="0.35">
      <c r="A475" s="7">
        <v>47</v>
      </c>
      <c r="B475" s="7">
        <v>1</v>
      </c>
      <c r="C475" s="7">
        <v>33.344999999999999</v>
      </c>
      <c r="D475" s="7">
        <v>0</v>
      </c>
      <c r="E475" s="7">
        <v>0</v>
      </c>
      <c r="F475" s="7">
        <v>0</v>
      </c>
      <c r="G475" s="7">
        <v>0</v>
      </c>
      <c r="H475" s="7">
        <f>IF(Table1[[#This Row],[region]]='12'!$P$14,1,0)</f>
        <v>0</v>
      </c>
      <c r="I475" s="7">
        <f>IF(Table1[[#This Row],[region]]='12'!$P$15,1,0)</f>
        <v>1</v>
      </c>
      <c r="J475" s="7">
        <v>20878.78443</v>
      </c>
      <c r="K475" s="7">
        <f t="shared" si="7"/>
        <v>11444.115703741603</v>
      </c>
    </row>
    <row r="476" spans="1:11" x14ac:dyDescent="0.35">
      <c r="A476" s="7">
        <v>54</v>
      </c>
      <c r="B476" s="7">
        <v>0</v>
      </c>
      <c r="C476" s="7">
        <v>25.1</v>
      </c>
      <c r="D476" s="7">
        <v>3</v>
      </c>
      <c r="E476" s="7">
        <v>1</v>
      </c>
      <c r="F476" s="7">
        <v>1</v>
      </c>
      <c r="G476" s="7">
        <v>0</v>
      </c>
      <c r="H476" s="7">
        <f>IF(Table1[[#This Row],[region]]='12'!$P$14,1,0)</f>
        <v>0</v>
      </c>
      <c r="I476" s="7">
        <f>IF(Table1[[#This Row],[region]]='12'!$P$15,1,0)</f>
        <v>0</v>
      </c>
      <c r="J476" s="7">
        <v>25382.296999999999</v>
      </c>
      <c r="K476" s="7">
        <f t="shared" si="7"/>
        <v>34629.130973145941</v>
      </c>
    </row>
    <row r="477" spans="1:11" x14ac:dyDescent="0.35">
      <c r="A477" s="7">
        <v>61</v>
      </c>
      <c r="B477" s="7">
        <v>0</v>
      </c>
      <c r="C477" s="7">
        <v>28.31</v>
      </c>
      <c r="D477" s="7">
        <v>1</v>
      </c>
      <c r="E477" s="7">
        <v>1</v>
      </c>
      <c r="F477" s="7">
        <v>0</v>
      </c>
      <c r="G477" s="7">
        <v>0</v>
      </c>
      <c r="H477" s="7">
        <f>IF(Table1[[#This Row],[region]]='12'!$P$14,1,0)</f>
        <v>1</v>
      </c>
      <c r="I477" s="7">
        <f>IF(Table1[[#This Row],[region]]='12'!$P$15,1,0)</f>
        <v>0</v>
      </c>
      <c r="J477" s="7">
        <v>28868.6639</v>
      </c>
      <c r="K477" s="7">
        <f t="shared" si="7"/>
        <v>37172.0224285761</v>
      </c>
    </row>
    <row r="478" spans="1:11" x14ac:dyDescent="0.35">
      <c r="A478" s="7">
        <v>24</v>
      </c>
      <c r="B478" s="7">
        <v>0</v>
      </c>
      <c r="C478" s="7">
        <v>28.5</v>
      </c>
      <c r="D478" s="7">
        <v>0</v>
      </c>
      <c r="E478" s="7">
        <v>1</v>
      </c>
      <c r="F478" s="7">
        <v>0</v>
      </c>
      <c r="G478" s="7">
        <v>0</v>
      </c>
      <c r="H478" s="7">
        <f>IF(Table1[[#This Row],[region]]='12'!$P$14,1,0)</f>
        <v>0</v>
      </c>
      <c r="I478" s="7">
        <f>IF(Table1[[#This Row],[region]]='12'!$P$15,1,0)</f>
        <v>1</v>
      </c>
      <c r="J478" s="7">
        <v>35147.528480000001</v>
      </c>
      <c r="K478" s="7">
        <f t="shared" si="7"/>
        <v>27610.247495155796</v>
      </c>
    </row>
    <row r="479" spans="1:11" x14ac:dyDescent="0.35">
      <c r="A479" s="7">
        <v>25</v>
      </c>
      <c r="B479" s="7">
        <v>0</v>
      </c>
      <c r="C479" s="7">
        <v>35.625</v>
      </c>
      <c r="D479" s="7">
        <v>0</v>
      </c>
      <c r="E479" s="7">
        <v>0</v>
      </c>
      <c r="F479" s="7">
        <v>0</v>
      </c>
      <c r="G479" s="7">
        <v>0</v>
      </c>
      <c r="H479" s="7">
        <f>IF(Table1[[#This Row],[region]]='12'!$P$14,1,0)</f>
        <v>1</v>
      </c>
      <c r="I479" s="7">
        <f>IF(Table1[[#This Row],[region]]='12'!$P$15,1,0)</f>
        <v>0</v>
      </c>
      <c r="J479" s="7">
        <v>2534.3937500000002</v>
      </c>
      <c r="K479" s="7">
        <f t="shared" si="7"/>
        <v>6082.3587633329144</v>
      </c>
    </row>
    <row r="480" spans="1:11" x14ac:dyDescent="0.35">
      <c r="A480" s="7">
        <v>21</v>
      </c>
      <c r="B480" s="7">
        <v>0</v>
      </c>
      <c r="C480" s="7">
        <v>36.85</v>
      </c>
      <c r="D480" s="7">
        <v>0</v>
      </c>
      <c r="E480" s="7">
        <v>0</v>
      </c>
      <c r="F480" s="7">
        <v>0</v>
      </c>
      <c r="G480" s="7">
        <v>1</v>
      </c>
      <c r="H480" s="7">
        <f>IF(Table1[[#This Row],[region]]='12'!$P$14,1,0)</f>
        <v>0</v>
      </c>
      <c r="I480" s="7">
        <f>IF(Table1[[#This Row],[region]]='12'!$P$15,1,0)</f>
        <v>0</v>
      </c>
      <c r="J480" s="7">
        <v>1534.3045</v>
      </c>
      <c r="K480" s="7">
        <f t="shared" si="7"/>
        <v>4788.3871838936238</v>
      </c>
    </row>
    <row r="481" spans="1:11" x14ac:dyDescent="0.35">
      <c r="A481" s="7">
        <v>23</v>
      </c>
      <c r="B481" s="7">
        <v>0</v>
      </c>
      <c r="C481" s="7">
        <v>32.56</v>
      </c>
      <c r="D481" s="7">
        <v>0</v>
      </c>
      <c r="E481" s="7">
        <v>0</v>
      </c>
      <c r="F481" s="7">
        <v>0</v>
      </c>
      <c r="G481" s="7">
        <v>1</v>
      </c>
      <c r="H481" s="7">
        <f>IF(Table1[[#This Row],[region]]='12'!$P$14,1,0)</f>
        <v>0</v>
      </c>
      <c r="I481" s="7">
        <f>IF(Table1[[#This Row],[region]]='12'!$P$15,1,0)</f>
        <v>0</v>
      </c>
      <c r="J481" s="7">
        <v>1824.2854</v>
      </c>
      <c r="K481" s="7">
        <f t="shared" si="7"/>
        <v>3846.9599729778147</v>
      </c>
    </row>
    <row r="482" spans="1:11" x14ac:dyDescent="0.35">
      <c r="A482" s="7">
        <v>63</v>
      </c>
      <c r="B482" s="7">
        <v>0</v>
      </c>
      <c r="C482" s="7">
        <v>41.325000000000003</v>
      </c>
      <c r="D482" s="7">
        <v>3</v>
      </c>
      <c r="E482" s="7">
        <v>0</v>
      </c>
      <c r="F482" s="7">
        <v>0</v>
      </c>
      <c r="G482" s="7">
        <v>0</v>
      </c>
      <c r="H482" s="7">
        <f>IF(Table1[[#This Row],[region]]='12'!$P$14,1,0)</f>
        <v>1</v>
      </c>
      <c r="I482" s="7">
        <f>IF(Table1[[#This Row],[region]]='12'!$P$15,1,0)</f>
        <v>0</v>
      </c>
      <c r="J482" s="7">
        <v>15555.188749999999</v>
      </c>
      <c r="K482" s="7">
        <f t="shared" si="7"/>
        <v>19202.804480781328</v>
      </c>
    </row>
    <row r="483" spans="1:11" x14ac:dyDescent="0.35">
      <c r="A483" s="7">
        <v>49</v>
      </c>
      <c r="B483" s="7">
        <v>0</v>
      </c>
      <c r="C483" s="7">
        <v>37.51</v>
      </c>
      <c r="D483" s="7">
        <v>2</v>
      </c>
      <c r="E483" s="7">
        <v>0</v>
      </c>
      <c r="F483" s="7">
        <v>0</v>
      </c>
      <c r="G483" s="7">
        <v>1</v>
      </c>
      <c r="H483" s="7">
        <f>IF(Table1[[#This Row],[region]]='12'!$P$14,1,0)</f>
        <v>0</v>
      </c>
      <c r="I483" s="7">
        <f>IF(Table1[[#This Row],[region]]='12'!$P$15,1,0)</f>
        <v>0</v>
      </c>
      <c r="J483" s="7">
        <v>9304.7019</v>
      </c>
      <c r="K483" s="7">
        <f t="shared" si="7"/>
        <v>13155.233824620784</v>
      </c>
    </row>
    <row r="484" spans="1:11" x14ac:dyDescent="0.35">
      <c r="A484" s="7">
        <v>18</v>
      </c>
      <c r="B484" s="7">
        <v>1</v>
      </c>
      <c r="C484" s="7">
        <v>31.35</v>
      </c>
      <c r="D484" s="7">
        <v>0</v>
      </c>
      <c r="E484" s="7">
        <v>0</v>
      </c>
      <c r="F484" s="7">
        <v>0</v>
      </c>
      <c r="G484" s="7">
        <v>1</v>
      </c>
      <c r="H484" s="7">
        <f>IF(Table1[[#This Row],[region]]='12'!$P$14,1,0)</f>
        <v>0</v>
      </c>
      <c r="I484" s="7">
        <f>IF(Table1[[#This Row],[region]]='12'!$P$15,1,0)</f>
        <v>0</v>
      </c>
      <c r="J484" s="7">
        <v>1622.1885</v>
      </c>
      <c r="K484" s="7">
        <f t="shared" si="7"/>
        <v>2283.5684908170651</v>
      </c>
    </row>
    <row r="485" spans="1:11" x14ac:dyDescent="0.35">
      <c r="A485" s="7">
        <v>51</v>
      </c>
      <c r="B485" s="7">
        <v>1</v>
      </c>
      <c r="C485" s="7">
        <v>39.5</v>
      </c>
      <c r="D485" s="7">
        <v>1</v>
      </c>
      <c r="E485" s="7">
        <v>0</v>
      </c>
      <c r="F485" s="7">
        <v>1</v>
      </c>
      <c r="G485" s="7">
        <v>0</v>
      </c>
      <c r="H485" s="7">
        <f>IF(Table1[[#This Row],[region]]='12'!$P$14,1,0)</f>
        <v>0</v>
      </c>
      <c r="I485" s="7">
        <f>IF(Table1[[#This Row],[region]]='12'!$P$15,1,0)</f>
        <v>0</v>
      </c>
      <c r="J485" s="7">
        <v>9880.0679999999993</v>
      </c>
      <c r="K485" s="7">
        <f t="shared" si="7"/>
        <v>14074.72637471402</v>
      </c>
    </row>
    <row r="486" spans="1:11" x14ac:dyDescent="0.35">
      <c r="A486" s="7">
        <v>48</v>
      </c>
      <c r="B486" s="7">
        <v>0</v>
      </c>
      <c r="C486" s="7">
        <v>34.299999999999997</v>
      </c>
      <c r="D486" s="7">
        <v>3</v>
      </c>
      <c r="E486" s="7">
        <v>0</v>
      </c>
      <c r="F486" s="7">
        <v>1</v>
      </c>
      <c r="G486" s="7">
        <v>0</v>
      </c>
      <c r="H486" s="7">
        <f>IF(Table1[[#This Row],[region]]='12'!$P$14,1,0)</f>
        <v>0</v>
      </c>
      <c r="I486" s="7">
        <f>IF(Table1[[#This Row],[region]]='12'!$P$15,1,0)</f>
        <v>0</v>
      </c>
      <c r="J486" s="7">
        <v>9563.0290000000005</v>
      </c>
      <c r="K486" s="7">
        <f t="shared" si="7"/>
        <v>12360.038089228765</v>
      </c>
    </row>
    <row r="487" spans="1:11" x14ac:dyDescent="0.35">
      <c r="A487" s="7">
        <v>31</v>
      </c>
      <c r="B487" s="7">
        <v>1</v>
      </c>
      <c r="C487" s="7">
        <v>31.065000000000001</v>
      </c>
      <c r="D487" s="7">
        <v>0</v>
      </c>
      <c r="E487" s="7">
        <v>0</v>
      </c>
      <c r="F487" s="7">
        <v>0</v>
      </c>
      <c r="G487" s="7">
        <v>0</v>
      </c>
      <c r="H487" s="7">
        <f>IF(Table1[[#This Row],[region]]='12'!$P$14,1,0)</f>
        <v>0</v>
      </c>
      <c r="I487" s="7">
        <f>IF(Table1[[#This Row],[region]]='12'!$P$15,1,0)</f>
        <v>1</v>
      </c>
      <c r="J487" s="7">
        <v>4347.0233500000004</v>
      </c>
      <c r="K487" s="7">
        <f t="shared" si="7"/>
        <v>6561.0529889113195</v>
      </c>
    </row>
    <row r="488" spans="1:11" x14ac:dyDescent="0.35">
      <c r="A488" s="7">
        <v>54</v>
      </c>
      <c r="B488" s="7">
        <v>1</v>
      </c>
      <c r="C488" s="7">
        <v>21.47</v>
      </c>
      <c r="D488" s="7">
        <v>3</v>
      </c>
      <c r="E488" s="7">
        <v>0</v>
      </c>
      <c r="F488" s="7">
        <v>0</v>
      </c>
      <c r="G488" s="7">
        <v>0</v>
      </c>
      <c r="H488" s="7">
        <f>IF(Table1[[#This Row],[region]]='12'!$P$14,1,0)</f>
        <v>1</v>
      </c>
      <c r="I488" s="7">
        <f>IF(Table1[[#This Row],[region]]='12'!$P$15,1,0)</f>
        <v>0</v>
      </c>
      <c r="J488" s="7">
        <v>12475.3513</v>
      </c>
      <c r="K488" s="7">
        <f t="shared" si="7"/>
        <v>10287.725645897068</v>
      </c>
    </row>
    <row r="489" spans="1:11" x14ac:dyDescent="0.35">
      <c r="A489" s="7">
        <v>19</v>
      </c>
      <c r="B489" s="7">
        <v>0</v>
      </c>
      <c r="C489" s="7">
        <v>28.7</v>
      </c>
      <c r="D489" s="7">
        <v>0</v>
      </c>
      <c r="E489" s="7">
        <v>0</v>
      </c>
      <c r="F489" s="7">
        <v>1</v>
      </c>
      <c r="G489" s="7">
        <v>0</v>
      </c>
      <c r="H489" s="7">
        <f>IF(Table1[[#This Row],[region]]='12'!$P$14,1,0)</f>
        <v>0</v>
      </c>
      <c r="I489" s="7">
        <f>IF(Table1[[#This Row],[region]]='12'!$P$15,1,0)</f>
        <v>0</v>
      </c>
      <c r="J489" s="7">
        <v>1253.9359999999999</v>
      </c>
      <c r="K489" s="7">
        <f t="shared" si="7"/>
        <v>1585.2188899775724</v>
      </c>
    </row>
    <row r="490" spans="1:11" x14ac:dyDescent="0.35">
      <c r="A490" s="7">
        <v>44</v>
      </c>
      <c r="B490" s="7">
        <v>1</v>
      </c>
      <c r="C490" s="7">
        <v>38.06</v>
      </c>
      <c r="D490" s="7">
        <v>0</v>
      </c>
      <c r="E490" s="7">
        <v>1</v>
      </c>
      <c r="F490" s="7">
        <v>0</v>
      </c>
      <c r="G490" s="7">
        <v>1</v>
      </c>
      <c r="H490" s="7">
        <f>IF(Table1[[#This Row],[region]]='12'!$P$14,1,0)</f>
        <v>0</v>
      </c>
      <c r="I490" s="7">
        <f>IF(Table1[[#This Row],[region]]='12'!$P$15,1,0)</f>
        <v>0</v>
      </c>
      <c r="J490" s="7">
        <v>48885.135609999998</v>
      </c>
      <c r="K490" s="7">
        <f t="shared" si="7"/>
        <v>35086.356272429672</v>
      </c>
    </row>
    <row r="491" spans="1:11" x14ac:dyDescent="0.35">
      <c r="A491" s="7">
        <v>53</v>
      </c>
      <c r="B491" s="7">
        <v>0</v>
      </c>
      <c r="C491" s="7">
        <v>31.16</v>
      </c>
      <c r="D491" s="7">
        <v>1</v>
      </c>
      <c r="E491" s="7">
        <v>0</v>
      </c>
      <c r="F491" s="7">
        <v>0</v>
      </c>
      <c r="G491" s="7">
        <v>0</v>
      </c>
      <c r="H491" s="7">
        <f>IF(Table1[[#This Row],[region]]='12'!$P$14,1,0)</f>
        <v>1</v>
      </c>
      <c r="I491" s="7">
        <f>IF(Table1[[#This Row],[region]]='12'!$P$15,1,0)</f>
        <v>0</v>
      </c>
      <c r="J491" s="7">
        <v>10461.9794</v>
      </c>
      <c r="K491" s="7">
        <f t="shared" si="7"/>
        <v>12235.338409155387</v>
      </c>
    </row>
    <row r="492" spans="1:11" x14ac:dyDescent="0.35">
      <c r="A492" s="7">
        <v>19</v>
      </c>
      <c r="B492" s="7">
        <v>1</v>
      </c>
      <c r="C492" s="7">
        <v>32.9</v>
      </c>
      <c r="D492" s="7">
        <v>0</v>
      </c>
      <c r="E492" s="7">
        <v>0</v>
      </c>
      <c r="F492" s="7">
        <v>1</v>
      </c>
      <c r="G492" s="7">
        <v>0</v>
      </c>
      <c r="H492" s="7">
        <f>IF(Table1[[#This Row],[region]]='12'!$P$14,1,0)</f>
        <v>0</v>
      </c>
      <c r="I492" s="7">
        <f>IF(Table1[[#This Row],[region]]='12'!$P$15,1,0)</f>
        <v>0</v>
      </c>
      <c r="J492" s="7">
        <v>1748.7739999999999</v>
      </c>
      <c r="K492" s="7">
        <f t="shared" si="7"/>
        <v>3141.1457545382086</v>
      </c>
    </row>
    <row r="493" spans="1:11" x14ac:dyDescent="0.35">
      <c r="A493" s="7">
        <v>61</v>
      </c>
      <c r="B493" s="7">
        <v>1</v>
      </c>
      <c r="C493" s="7">
        <v>25.08</v>
      </c>
      <c r="D493" s="7">
        <v>0</v>
      </c>
      <c r="E493" s="7">
        <v>0</v>
      </c>
      <c r="F493" s="7">
        <v>0</v>
      </c>
      <c r="G493" s="7">
        <v>1</v>
      </c>
      <c r="H493" s="7">
        <f>IF(Table1[[#This Row],[region]]='12'!$P$14,1,0)</f>
        <v>0</v>
      </c>
      <c r="I493" s="7">
        <f>IF(Table1[[#This Row],[region]]='12'!$P$15,1,0)</f>
        <v>0</v>
      </c>
      <c r="J493" s="7">
        <v>24513.091260000001</v>
      </c>
      <c r="K493" s="7">
        <f t="shared" si="7"/>
        <v>11201.648695783062</v>
      </c>
    </row>
    <row r="494" spans="1:11" x14ac:dyDescent="0.35">
      <c r="A494" s="7">
        <v>18</v>
      </c>
      <c r="B494" s="7">
        <v>1</v>
      </c>
      <c r="C494" s="7">
        <v>25.08</v>
      </c>
      <c r="D494" s="7">
        <v>0</v>
      </c>
      <c r="E494" s="7">
        <v>0</v>
      </c>
      <c r="F494" s="7">
        <v>0</v>
      </c>
      <c r="G494" s="7">
        <v>0</v>
      </c>
      <c r="H494" s="7">
        <f>IF(Table1[[#This Row],[region]]='12'!$P$14,1,0)</f>
        <v>0</v>
      </c>
      <c r="I494" s="7">
        <f>IF(Table1[[#This Row],[region]]='12'!$P$15,1,0)</f>
        <v>1</v>
      </c>
      <c r="J494" s="7">
        <v>2196.4731999999999</v>
      </c>
      <c r="K494" s="7">
        <f t="shared" si="7"/>
        <v>1191.8475860649187</v>
      </c>
    </row>
    <row r="495" spans="1:11" x14ac:dyDescent="0.35">
      <c r="A495" s="7">
        <v>61</v>
      </c>
      <c r="B495" s="7">
        <v>0</v>
      </c>
      <c r="C495" s="7">
        <v>43.4</v>
      </c>
      <c r="D495" s="7">
        <v>0</v>
      </c>
      <c r="E495" s="7">
        <v>0</v>
      </c>
      <c r="F495" s="7">
        <v>1</v>
      </c>
      <c r="G495" s="7">
        <v>0</v>
      </c>
      <c r="H495" s="7">
        <f>IF(Table1[[#This Row],[region]]='12'!$P$14,1,0)</f>
        <v>0</v>
      </c>
      <c r="I495" s="7">
        <f>IF(Table1[[#This Row],[region]]='12'!$P$15,1,0)</f>
        <v>0</v>
      </c>
      <c r="J495" s="7">
        <v>12574.049000000001</v>
      </c>
      <c r="K495" s="7">
        <f t="shared" si="7"/>
        <v>17359.329464625538</v>
      </c>
    </row>
    <row r="496" spans="1:11" x14ac:dyDescent="0.35">
      <c r="A496" s="7">
        <v>21</v>
      </c>
      <c r="B496" s="7">
        <v>0</v>
      </c>
      <c r="C496" s="7">
        <v>25.7</v>
      </c>
      <c r="D496" s="7">
        <v>4</v>
      </c>
      <c r="E496" s="7">
        <v>1</v>
      </c>
      <c r="F496" s="7">
        <v>1</v>
      </c>
      <c r="G496" s="7">
        <v>0</v>
      </c>
      <c r="H496" s="7">
        <f>IF(Table1[[#This Row],[region]]='12'!$P$14,1,0)</f>
        <v>0</v>
      </c>
      <c r="I496" s="7">
        <f>IF(Table1[[#This Row],[region]]='12'!$P$15,1,0)</f>
        <v>0</v>
      </c>
      <c r="J496" s="7">
        <v>17942.106</v>
      </c>
      <c r="K496" s="7">
        <f t="shared" si="7"/>
        <v>26831.887956729101</v>
      </c>
    </row>
    <row r="497" spans="1:11" x14ac:dyDescent="0.35">
      <c r="A497" s="7">
        <v>20</v>
      </c>
      <c r="B497" s="7">
        <v>0</v>
      </c>
      <c r="C497" s="7">
        <v>27.93</v>
      </c>
      <c r="D497" s="7">
        <v>0</v>
      </c>
      <c r="E497" s="7">
        <v>0</v>
      </c>
      <c r="F497" s="7">
        <v>0</v>
      </c>
      <c r="G497" s="7">
        <v>0</v>
      </c>
      <c r="H497" s="7">
        <f>IF(Table1[[#This Row],[region]]='12'!$P$14,1,0)</f>
        <v>0</v>
      </c>
      <c r="I497" s="7">
        <f>IF(Table1[[#This Row],[region]]='12'!$P$15,1,0)</f>
        <v>1</v>
      </c>
      <c r="J497" s="7">
        <v>1967.0227</v>
      </c>
      <c r="K497" s="7">
        <f t="shared" si="7"/>
        <v>2540.9472745354005</v>
      </c>
    </row>
    <row r="498" spans="1:11" x14ac:dyDescent="0.35">
      <c r="A498" s="7">
        <v>31</v>
      </c>
      <c r="B498" s="7">
        <v>1</v>
      </c>
      <c r="C498" s="7">
        <v>23.6</v>
      </c>
      <c r="D498" s="7">
        <v>2</v>
      </c>
      <c r="E498" s="7">
        <v>0</v>
      </c>
      <c r="F498" s="7">
        <v>1</v>
      </c>
      <c r="G498" s="7">
        <v>0</v>
      </c>
      <c r="H498" s="7">
        <f>IF(Table1[[#This Row],[region]]='12'!$P$14,1,0)</f>
        <v>0</v>
      </c>
      <c r="I498" s="7">
        <f>IF(Table1[[#This Row],[region]]='12'!$P$15,1,0)</f>
        <v>0</v>
      </c>
      <c r="J498" s="7">
        <v>4931.6469999999999</v>
      </c>
      <c r="K498" s="7">
        <f t="shared" si="7"/>
        <v>4019.9239567038362</v>
      </c>
    </row>
    <row r="499" spans="1:11" x14ac:dyDescent="0.35">
      <c r="A499" s="7">
        <v>45</v>
      </c>
      <c r="B499" s="7">
        <v>0</v>
      </c>
      <c r="C499" s="7">
        <v>28.7</v>
      </c>
      <c r="D499" s="7">
        <v>2</v>
      </c>
      <c r="E499" s="7">
        <v>0</v>
      </c>
      <c r="F499" s="7">
        <v>1</v>
      </c>
      <c r="G499" s="7">
        <v>0</v>
      </c>
      <c r="H499" s="7">
        <f>IF(Table1[[#This Row],[region]]='12'!$P$14,1,0)</f>
        <v>0</v>
      </c>
      <c r="I499" s="7">
        <f>IF(Table1[[#This Row],[region]]='12'!$P$15,1,0)</f>
        <v>0</v>
      </c>
      <c r="J499" s="7">
        <v>8027.9679999999998</v>
      </c>
      <c r="K499" s="7">
        <f t="shared" si="7"/>
        <v>9214.4851462468832</v>
      </c>
    </row>
    <row r="500" spans="1:11" x14ac:dyDescent="0.35">
      <c r="A500" s="7">
        <v>44</v>
      </c>
      <c r="B500" s="7">
        <v>1</v>
      </c>
      <c r="C500" s="7">
        <v>23.98</v>
      </c>
      <c r="D500" s="7">
        <v>2</v>
      </c>
      <c r="E500" s="7">
        <v>0</v>
      </c>
      <c r="F500" s="7">
        <v>0</v>
      </c>
      <c r="G500" s="7">
        <v>1</v>
      </c>
      <c r="H500" s="7">
        <f>IF(Table1[[#This Row],[region]]='12'!$P$14,1,0)</f>
        <v>0</v>
      </c>
      <c r="I500" s="7">
        <f>IF(Table1[[#This Row],[region]]='12'!$P$15,1,0)</f>
        <v>0</v>
      </c>
      <c r="J500" s="7">
        <v>8211.1002000000008</v>
      </c>
      <c r="K500" s="7">
        <f t="shared" si="7"/>
        <v>7412.9789939744851</v>
      </c>
    </row>
    <row r="501" spans="1:11" x14ac:dyDescent="0.35">
      <c r="A501" s="7">
        <v>62</v>
      </c>
      <c r="B501" s="7">
        <v>1</v>
      </c>
      <c r="C501" s="7">
        <v>39.200000000000003</v>
      </c>
      <c r="D501" s="7">
        <v>0</v>
      </c>
      <c r="E501" s="7">
        <v>0</v>
      </c>
      <c r="F501" s="7">
        <v>1</v>
      </c>
      <c r="G501" s="7">
        <v>0</v>
      </c>
      <c r="H501" s="7">
        <f>IF(Table1[[#This Row],[region]]='12'!$P$14,1,0)</f>
        <v>0</v>
      </c>
      <c r="I501" s="7">
        <f>IF(Table1[[#This Row],[region]]='12'!$P$15,1,0)</f>
        <v>0</v>
      </c>
      <c r="J501" s="7">
        <v>13470.86</v>
      </c>
      <c r="K501" s="7">
        <f t="shared" si="7"/>
        <v>16322.887671392462</v>
      </c>
    </row>
    <row r="502" spans="1:11" x14ac:dyDescent="0.35">
      <c r="A502" s="7">
        <v>29</v>
      </c>
      <c r="B502" s="7">
        <v>0</v>
      </c>
      <c r="C502" s="7">
        <v>34.4</v>
      </c>
      <c r="D502" s="7">
        <v>0</v>
      </c>
      <c r="E502" s="7">
        <v>1</v>
      </c>
      <c r="F502" s="7">
        <v>1</v>
      </c>
      <c r="G502" s="7">
        <v>0</v>
      </c>
      <c r="H502" s="7">
        <f>IF(Table1[[#This Row],[region]]='12'!$P$14,1,0)</f>
        <v>0</v>
      </c>
      <c r="I502" s="7">
        <f>IF(Table1[[#This Row],[region]]='12'!$P$15,1,0)</f>
        <v>0</v>
      </c>
      <c r="J502" s="7">
        <v>36197.699000000001</v>
      </c>
      <c r="K502" s="7">
        <f t="shared" si="7"/>
        <v>29935.719642845659</v>
      </c>
    </row>
    <row r="503" spans="1:11" x14ac:dyDescent="0.35">
      <c r="A503" s="7">
        <v>43</v>
      </c>
      <c r="B503" s="7">
        <v>0</v>
      </c>
      <c r="C503" s="7">
        <v>26.03</v>
      </c>
      <c r="D503" s="7">
        <v>0</v>
      </c>
      <c r="E503" s="7">
        <v>0</v>
      </c>
      <c r="F503" s="7">
        <v>0</v>
      </c>
      <c r="G503" s="7">
        <v>0</v>
      </c>
      <c r="H503" s="7">
        <f>IF(Table1[[#This Row],[region]]='12'!$P$14,1,0)</f>
        <v>0</v>
      </c>
      <c r="I503" s="7">
        <f>IF(Table1[[#This Row],[region]]='12'!$P$15,1,0)</f>
        <v>1</v>
      </c>
      <c r="J503" s="7">
        <v>6837.3687</v>
      </c>
      <c r="K503" s="7">
        <f t="shared" si="7"/>
        <v>7804.1758210338103</v>
      </c>
    </row>
    <row r="504" spans="1:11" x14ac:dyDescent="0.35">
      <c r="A504" s="7">
        <v>51</v>
      </c>
      <c r="B504" s="7">
        <v>0</v>
      </c>
      <c r="C504" s="7">
        <v>23.21</v>
      </c>
      <c r="D504" s="7">
        <v>1</v>
      </c>
      <c r="E504" s="7">
        <v>1</v>
      </c>
      <c r="F504" s="7">
        <v>0</v>
      </c>
      <c r="G504" s="7">
        <v>1</v>
      </c>
      <c r="H504" s="7">
        <f>IF(Table1[[#This Row],[region]]='12'!$P$14,1,0)</f>
        <v>0</v>
      </c>
      <c r="I504" s="7">
        <f>IF(Table1[[#This Row],[region]]='12'!$P$15,1,0)</f>
        <v>0</v>
      </c>
      <c r="J504" s="7">
        <v>22218.1149</v>
      </c>
      <c r="K504" s="7">
        <f t="shared" si="7"/>
        <v>32191.514139824154</v>
      </c>
    </row>
    <row r="505" spans="1:11" x14ac:dyDescent="0.35">
      <c r="A505" s="7">
        <v>19</v>
      </c>
      <c r="B505" s="7">
        <v>0</v>
      </c>
      <c r="C505" s="7">
        <v>30.25</v>
      </c>
      <c r="D505" s="7">
        <v>0</v>
      </c>
      <c r="E505" s="7">
        <v>1</v>
      </c>
      <c r="F505" s="7">
        <v>0</v>
      </c>
      <c r="G505" s="7">
        <v>1</v>
      </c>
      <c r="H505" s="7">
        <f>IF(Table1[[#This Row],[region]]='12'!$P$14,1,0)</f>
        <v>0</v>
      </c>
      <c r="I505" s="7">
        <f>IF(Table1[[#This Row],[region]]='12'!$P$15,1,0)</f>
        <v>0</v>
      </c>
      <c r="J505" s="7">
        <v>32548.340499999998</v>
      </c>
      <c r="K505" s="7">
        <f t="shared" si="7"/>
        <v>25884.532226900199</v>
      </c>
    </row>
    <row r="506" spans="1:11" x14ac:dyDescent="0.35">
      <c r="A506" s="7">
        <v>38</v>
      </c>
      <c r="B506" s="7">
        <v>1</v>
      </c>
      <c r="C506" s="7">
        <v>28.93</v>
      </c>
      <c r="D506" s="7">
        <v>1</v>
      </c>
      <c r="E506" s="7">
        <v>0</v>
      </c>
      <c r="F506" s="7">
        <v>0</v>
      </c>
      <c r="G506" s="7">
        <v>1</v>
      </c>
      <c r="H506" s="7">
        <f>IF(Table1[[#This Row],[region]]='12'!$P$14,1,0)</f>
        <v>0</v>
      </c>
      <c r="I506" s="7">
        <f>IF(Table1[[#This Row],[region]]='12'!$P$15,1,0)</f>
        <v>0</v>
      </c>
      <c r="J506" s="7">
        <v>5974.3846999999996</v>
      </c>
      <c r="K506" s="7">
        <f t="shared" si="7"/>
        <v>7075.3479289749248</v>
      </c>
    </row>
    <row r="507" spans="1:11" x14ac:dyDescent="0.35">
      <c r="A507" s="7">
        <v>37</v>
      </c>
      <c r="B507" s="7">
        <v>0</v>
      </c>
      <c r="C507" s="7">
        <v>30.875</v>
      </c>
      <c r="D507" s="7">
        <v>3</v>
      </c>
      <c r="E507" s="7">
        <v>0</v>
      </c>
      <c r="F507" s="7">
        <v>0</v>
      </c>
      <c r="G507" s="7">
        <v>0</v>
      </c>
      <c r="H507" s="7">
        <f>IF(Table1[[#This Row],[region]]='12'!$P$14,1,0)</f>
        <v>1</v>
      </c>
      <c r="I507" s="7">
        <f>IF(Table1[[#This Row],[region]]='12'!$P$15,1,0)</f>
        <v>0</v>
      </c>
      <c r="J507" s="7">
        <v>6796.8632500000003</v>
      </c>
      <c r="K507" s="7">
        <f t="shared" si="7"/>
        <v>8979.9677245769963</v>
      </c>
    </row>
    <row r="508" spans="1:11" x14ac:dyDescent="0.35">
      <c r="A508" s="7">
        <v>22</v>
      </c>
      <c r="B508" s="7">
        <v>0</v>
      </c>
      <c r="C508" s="7">
        <v>31.35</v>
      </c>
      <c r="D508" s="7">
        <v>1</v>
      </c>
      <c r="E508" s="7">
        <v>0</v>
      </c>
      <c r="F508" s="7">
        <v>0</v>
      </c>
      <c r="G508" s="7">
        <v>0</v>
      </c>
      <c r="H508" s="7">
        <f>IF(Table1[[#This Row],[region]]='12'!$P$14,1,0)</f>
        <v>1</v>
      </c>
      <c r="I508" s="7">
        <f>IF(Table1[[#This Row],[region]]='12'!$P$15,1,0)</f>
        <v>0</v>
      </c>
      <c r="J508" s="7">
        <v>2643.2685000000001</v>
      </c>
      <c r="K508" s="7">
        <f t="shared" si="7"/>
        <v>4337.2382366836609</v>
      </c>
    </row>
    <row r="509" spans="1:11" x14ac:dyDescent="0.35">
      <c r="A509" s="7">
        <v>21</v>
      </c>
      <c r="B509" s="7">
        <v>0</v>
      </c>
      <c r="C509" s="7">
        <v>23.75</v>
      </c>
      <c r="D509" s="7">
        <v>2</v>
      </c>
      <c r="E509" s="7">
        <v>0</v>
      </c>
      <c r="F509" s="7">
        <v>0</v>
      </c>
      <c r="G509" s="7">
        <v>0</v>
      </c>
      <c r="H509" s="7">
        <f>IF(Table1[[#This Row],[region]]='12'!$P$14,1,0)</f>
        <v>1</v>
      </c>
      <c r="I509" s="7">
        <f>IF(Table1[[#This Row],[region]]='12'!$P$15,1,0)</f>
        <v>0</v>
      </c>
      <c r="J509" s="7">
        <v>3077.0954999999999</v>
      </c>
      <c r="K509" s="7">
        <f t="shared" si="7"/>
        <v>1978.012181853062</v>
      </c>
    </row>
    <row r="510" spans="1:11" x14ac:dyDescent="0.35">
      <c r="A510" s="7">
        <v>24</v>
      </c>
      <c r="B510" s="7">
        <v>1</v>
      </c>
      <c r="C510" s="7">
        <v>25.27</v>
      </c>
      <c r="D510" s="7">
        <v>0</v>
      </c>
      <c r="E510" s="7">
        <v>0</v>
      </c>
      <c r="F510" s="7">
        <v>0</v>
      </c>
      <c r="G510" s="7">
        <v>0</v>
      </c>
      <c r="H510" s="7">
        <f>IF(Table1[[#This Row],[region]]='12'!$P$14,1,0)</f>
        <v>0</v>
      </c>
      <c r="I510" s="7">
        <f>IF(Table1[[#This Row],[region]]='12'!$P$15,1,0)</f>
        <v>1</v>
      </c>
      <c r="J510" s="7">
        <v>3044.2132999999999</v>
      </c>
      <c r="K510" s="7">
        <f t="shared" si="7"/>
        <v>2797.4324574750672</v>
      </c>
    </row>
    <row r="511" spans="1:11" x14ac:dyDescent="0.35">
      <c r="A511" s="7">
        <v>57</v>
      </c>
      <c r="B511" s="7">
        <v>1</v>
      </c>
      <c r="C511" s="7">
        <v>28.7</v>
      </c>
      <c r="D511" s="7">
        <v>0</v>
      </c>
      <c r="E511" s="7">
        <v>0</v>
      </c>
      <c r="F511" s="7">
        <v>1</v>
      </c>
      <c r="G511" s="7">
        <v>0</v>
      </c>
      <c r="H511" s="7">
        <f>IF(Table1[[#This Row],[region]]='12'!$P$14,1,0)</f>
        <v>0</v>
      </c>
      <c r="I511" s="7">
        <f>IF(Table1[[#This Row],[region]]='12'!$P$15,1,0)</f>
        <v>0</v>
      </c>
      <c r="J511" s="7">
        <v>11455.28</v>
      </c>
      <c r="K511" s="7">
        <f t="shared" si="7"/>
        <v>11477.074645791903</v>
      </c>
    </row>
    <row r="512" spans="1:11" x14ac:dyDescent="0.35">
      <c r="A512" s="7">
        <v>56</v>
      </c>
      <c r="B512" s="7">
        <v>0</v>
      </c>
      <c r="C512" s="7">
        <v>32.11</v>
      </c>
      <c r="D512" s="7">
        <v>1</v>
      </c>
      <c r="E512" s="7">
        <v>0</v>
      </c>
      <c r="F512" s="7">
        <v>0</v>
      </c>
      <c r="G512" s="7">
        <v>0</v>
      </c>
      <c r="H512" s="7">
        <f>IF(Table1[[#This Row],[region]]='12'!$P$14,1,0)</f>
        <v>0</v>
      </c>
      <c r="I512" s="7">
        <f>IF(Table1[[#This Row],[region]]='12'!$P$15,1,0)</f>
        <v>1</v>
      </c>
      <c r="J512" s="7">
        <v>11763.000899999999</v>
      </c>
      <c r="K512" s="7">
        <f t="shared" si="7"/>
        <v>13681.105147122373</v>
      </c>
    </row>
    <row r="513" spans="1:11" x14ac:dyDescent="0.35">
      <c r="A513" s="7">
        <v>27</v>
      </c>
      <c r="B513" s="7">
        <v>0</v>
      </c>
      <c r="C513" s="7">
        <v>33.659999999999997</v>
      </c>
      <c r="D513" s="7">
        <v>0</v>
      </c>
      <c r="E513" s="7">
        <v>0</v>
      </c>
      <c r="F513" s="7">
        <v>0</v>
      </c>
      <c r="G513" s="7">
        <v>1</v>
      </c>
      <c r="H513" s="7">
        <f>IF(Table1[[#This Row],[region]]='12'!$P$14,1,0)</f>
        <v>0</v>
      </c>
      <c r="I513" s="7">
        <f>IF(Table1[[#This Row],[region]]='12'!$P$15,1,0)</f>
        <v>0</v>
      </c>
      <c r="J513" s="7">
        <v>2498.4144000000001</v>
      </c>
      <c r="K513" s="7">
        <f t="shared" si="7"/>
        <v>5247.4981820991288</v>
      </c>
    </row>
    <row r="514" spans="1:11" x14ac:dyDescent="0.35">
      <c r="A514" s="7">
        <v>51</v>
      </c>
      <c r="B514" s="7">
        <v>0</v>
      </c>
      <c r="C514" s="7">
        <v>22.42</v>
      </c>
      <c r="D514" s="7">
        <v>0</v>
      </c>
      <c r="E514" s="7">
        <v>0</v>
      </c>
      <c r="F514" s="7">
        <v>0</v>
      </c>
      <c r="G514" s="7">
        <v>0</v>
      </c>
      <c r="H514" s="7">
        <f>IF(Table1[[#This Row],[region]]='12'!$P$14,1,0)</f>
        <v>0</v>
      </c>
      <c r="I514" s="7">
        <f>IF(Table1[[#This Row],[region]]='12'!$P$15,1,0)</f>
        <v>1</v>
      </c>
      <c r="J514" s="7">
        <v>9361.3268000000007</v>
      </c>
      <c r="K514" s="7">
        <f t="shared" si="7"/>
        <v>8634.5382737974614</v>
      </c>
    </row>
    <row r="515" spans="1:11" x14ac:dyDescent="0.35">
      <c r="A515" s="7">
        <v>19</v>
      </c>
      <c r="B515" s="7">
        <v>0</v>
      </c>
      <c r="C515" s="7">
        <v>30.4</v>
      </c>
      <c r="D515" s="7">
        <v>0</v>
      </c>
      <c r="E515" s="7">
        <v>0</v>
      </c>
      <c r="F515" s="7">
        <v>1</v>
      </c>
      <c r="G515" s="7">
        <v>0</v>
      </c>
      <c r="H515" s="7">
        <f>IF(Table1[[#This Row],[region]]='12'!$P$14,1,0)</f>
        <v>0</v>
      </c>
      <c r="I515" s="7">
        <f>IF(Table1[[#This Row],[region]]='12'!$P$15,1,0)</f>
        <v>0</v>
      </c>
      <c r="J515" s="7">
        <v>1256.299</v>
      </c>
      <c r="K515" s="7">
        <f t="shared" ref="K515:K578" si="8">$Q$18+A515*$Q$19+B515*$Q$20+C515*$Q$21+D515*$Q$22+E515*$Q$23+F515*$Q$24+G515*$Q$25+H515*$Q$26+I515*$Q$27</f>
        <v>2161.8477611160001</v>
      </c>
    </row>
    <row r="516" spans="1:11" x14ac:dyDescent="0.35">
      <c r="A516" s="7">
        <v>39</v>
      </c>
      <c r="B516" s="7">
        <v>0</v>
      </c>
      <c r="C516" s="7">
        <v>28.3</v>
      </c>
      <c r="D516" s="7">
        <v>1</v>
      </c>
      <c r="E516" s="7">
        <v>1</v>
      </c>
      <c r="F516" s="7">
        <v>1</v>
      </c>
      <c r="G516" s="7">
        <v>0</v>
      </c>
      <c r="H516" s="7">
        <f>IF(Table1[[#This Row],[region]]='12'!$P$14,1,0)</f>
        <v>0</v>
      </c>
      <c r="I516" s="7">
        <f>IF(Table1[[#This Row],[region]]='12'!$P$15,1,0)</f>
        <v>0</v>
      </c>
      <c r="J516" s="7">
        <v>21082.16</v>
      </c>
      <c r="K516" s="7">
        <f t="shared" si="8"/>
        <v>30910.703646342146</v>
      </c>
    </row>
    <row r="517" spans="1:11" x14ac:dyDescent="0.35">
      <c r="A517" s="7">
        <v>58</v>
      </c>
      <c r="B517" s="7">
        <v>0</v>
      </c>
      <c r="C517" s="7">
        <v>35.700000000000003</v>
      </c>
      <c r="D517" s="7">
        <v>0</v>
      </c>
      <c r="E517" s="7">
        <v>0</v>
      </c>
      <c r="F517" s="7">
        <v>1</v>
      </c>
      <c r="G517" s="7">
        <v>0</v>
      </c>
      <c r="H517" s="7">
        <f>IF(Table1[[#This Row],[region]]='12'!$P$14,1,0)</f>
        <v>0</v>
      </c>
      <c r="I517" s="7">
        <f>IF(Table1[[#This Row],[region]]='12'!$P$15,1,0)</f>
        <v>0</v>
      </c>
      <c r="J517" s="7">
        <v>11362.754999999999</v>
      </c>
      <c r="K517" s="7">
        <f t="shared" si="8"/>
        <v>13976.970814210024</v>
      </c>
    </row>
    <row r="518" spans="1:11" x14ac:dyDescent="0.35">
      <c r="A518" s="7">
        <v>20</v>
      </c>
      <c r="B518" s="7">
        <v>0</v>
      </c>
      <c r="C518" s="7">
        <v>35.31</v>
      </c>
      <c r="D518" s="7">
        <v>1</v>
      </c>
      <c r="E518" s="7">
        <v>0</v>
      </c>
      <c r="F518" s="7">
        <v>0</v>
      </c>
      <c r="G518" s="7">
        <v>1</v>
      </c>
      <c r="H518" s="7">
        <f>IF(Table1[[#This Row],[region]]='12'!$P$14,1,0)</f>
        <v>0</v>
      </c>
      <c r="I518" s="7">
        <f>IF(Table1[[#This Row],[region]]='12'!$P$15,1,0)</f>
        <v>0</v>
      </c>
      <c r="J518" s="7">
        <v>27724.28875</v>
      </c>
      <c r="K518" s="7">
        <f t="shared" si="8"/>
        <v>4484.6734579447138</v>
      </c>
    </row>
    <row r="519" spans="1:11" x14ac:dyDescent="0.35">
      <c r="A519" s="7">
        <v>45</v>
      </c>
      <c r="B519" s="7">
        <v>0</v>
      </c>
      <c r="C519" s="7">
        <v>30.495000000000001</v>
      </c>
      <c r="D519" s="7">
        <v>2</v>
      </c>
      <c r="E519" s="7">
        <v>0</v>
      </c>
      <c r="F519" s="7">
        <v>0</v>
      </c>
      <c r="G519" s="7">
        <v>0</v>
      </c>
      <c r="H519" s="7">
        <f>IF(Table1[[#This Row],[region]]='12'!$P$14,1,0)</f>
        <v>1</v>
      </c>
      <c r="I519" s="7">
        <f>IF(Table1[[#This Row],[region]]='12'!$P$15,1,0)</f>
        <v>0</v>
      </c>
      <c r="J519" s="7">
        <v>8413.4630500000003</v>
      </c>
      <c r="K519" s="7">
        <f t="shared" si="8"/>
        <v>10430.424487354529</v>
      </c>
    </row>
    <row r="520" spans="1:11" x14ac:dyDescent="0.35">
      <c r="A520" s="7">
        <v>35</v>
      </c>
      <c r="B520" s="7">
        <v>1</v>
      </c>
      <c r="C520" s="7">
        <v>31</v>
      </c>
      <c r="D520" s="7">
        <v>1</v>
      </c>
      <c r="E520" s="7">
        <v>0</v>
      </c>
      <c r="F520" s="7">
        <v>1</v>
      </c>
      <c r="G520" s="7">
        <v>0</v>
      </c>
      <c r="H520" s="7">
        <f>IF(Table1[[#This Row],[region]]='12'!$P$14,1,0)</f>
        <v>0</v>
      </c>
      <c r="I520" s="7">
        <f>IF(Table1[[#This Row],[region]]='12'!$P$15,1,0)</f>
        <v>0</v>
      </c>
      <c r="J520" s="7">
        <v>5240.7650000000003</v>
      </c>
      <c r="K520" s="7">
        <f t="shared" si="8"/>
        <v>7081.8803784243119</v>
      </c>
    </row>
    <row r="521" spans="1:11" x14ac:dyDescent="0.35">
      <c r="A521" s="7">
        <v>31</v>
      </c>
      <c r="B521" s="7">
        <v>0</v>
      </c>
      <c r="C521" s="7">
        <v>30.875</v>
      </c>
      <c r="D521" s="7">
        <v>0</v>
      </c>
      <c r="E521" s="7">
        <v>0</v>
      </c>
      <c r="F521" s="7">
        <v>0</v>
      </c>
      <c r="G521" s="7">
        <v>0</v>
      </c>
      <c r="H521" s="7">
        <f>IF(Table1[[#This Row],[region]]='12'!$P$14,1,0)</f>
        <v>0</v>
      </c>
      <c r="I521" s="7">
        <f>IF(Table1[[#This Row],[region]]='12'!$P$15,1,0)</f>
        <v>1</v>
      </c>
      <c r="J521" s="7">
        <v>3857.7592500000001</v>
      </c>
      <c r="K521" s="7">
        <f t="shared" si="8"/>
        <v>6365.2918733301522</v>
      </c>
    </row>
    <row r="522" spans="1:11" x14ac:dyDescent="0.35">
      <c r="A522" s="7">
        <v>50</v>
      </c>
      <c r="B522" s="7">
        <v>1</v>
      </c>
      <c r="C522" s="7">
        <v>27.36</v>
      </c>
      <c r="D522" s="7">
        <v>0</v>
      </c>
      <c r="E522" s="7">
        <v>0</v>
      </c>
      <c r="F522" s="7">
        <v>0</v>
      </c>
      <c r="G522" s="7">
        <v>0</v>
      </c>
      <c r="H522" s="7">
        <f>IF(Table1[[#This Row],[region]]='12'!$P$14,1,0)</f>
        <v>0</v>
      </c>
      <c r="I522" s="7">
        <f>IF(Table1[[#This Row],[region]]='12'!$P$15,1,0)</f>
        <v>1</v>
      </c>
      <c r="J522" s="7">
        <v>25656.575260000001</v>
      </c>
      <c r="K522" s="7">
        <f t="shared" si="8"/>
        <v>10184.611941492769</v>
      </c>
    </row>
    <row r="523" spans="1:11" x14ac:dyDescent="0.35">
      <c r="A523" s="7">
        <v>32</v>
      </c>
      <c r="B523" s="7">
        <v>1</v>
      </c>
      <c r="C523" s="7">
        <v>44.22</v>
      </c>
      <c r="D523" s="7">
        <v>0</v>
      </c>
      <c r="E523" s="7">
        <v>0</v>
      </c>
      <c r="F523" s="7">
        <v>0</v>
      </c>
      <c r="G523" s="7">
        <v>1</v>
      </c>
      <c r="H523" s="7">
        <f>IF(Table1[[#This Row],[region]]='12'!$P$14,1,0)</f>
        <v>0</v>
      </c>
      <c r="I523" s="7">
        <f>IF(Table1[[#This Row],[region]]='12'!$P$15,1,0)</f>
        <v>0</v>
      </c>
      <c r="J523" s="7">
        <v>3994.1777999999999</v>
      </c>
      <c r="K523" s="7">
        <f t="shared" si="8"/>
        <v>10244.977174311449</v>
      </c>
    </row>
    <row r="524" spans="1:11" x14ac:dyDescent="0.35">
      <c r="A524" s="7">
        <v>51</v>
      </c>
      <c r="B524" s="7">
        <v>1</v>
      </c>
      <c r="C524" s="7">
        <v>33.914999999999999</v>
      </c>
      <c r="D524" s="7">
        <v>0</v>
      </c>
      <c r="E524" s="7">
        <v>0</v>
      </c>
      <c r="F524" s="7">
        <v>0</v>
      </c>
      <c r="G524" s="7">
        <v>0</v>
      </c>
      <c r="H524" s="7">
        <f>IF(Table1[[#This Row],[region]]='12'!$P$14,1,0)</f>
        <v>0</v>
      </c>
      <c r="I524" s="7">
        <f>IF(Table1[[#This Row],[region]]='12'!$P$15,1,0)</f>
        <v>1</v>
      </c>
      <c r="J524" s="7">
        <v>9866.3048500000004</v>
      </c>
      <c r="K524" s="7">
        <f t="shared" si="8"/>
        <v>12664.881382449175</v>
      </c>
    </row>
    <row r="525" spans="1:11" x14ac:dyDescent="0.35">
      <c r="A525" s="7">
        <v>38</v>
      </c>
      <c r="B525" s="7">
        <v>1</v>
      </c>
      <c r="C525" s="7">
        <v>37.729999999999997</v>
      </c>
      <c r="D525" s="7">
        <v>0</v>
      </c>
      <c r="E525" s="7">
        <v>0</v>
      </c>
      <c r="F525" s="7">
        <v>0</v>
      </c>
      <c r="G525" s="7">
        <v>1</v>
      </c>
      <c r="H525" s="7">
        <f>IF(Table1[[#This Row],[region]]='12'!$P$14,1,0)</f>
        <v>0</v>
      </c>
      <c r="I525" s="7">
        <f>IF(Table1[[#This Row],[region]]='12'!$P$15,1,0)</f>
        <v>0</v>
      </c>
      <c r="J525" s="7">
        <v>5397.6166999999996</v>
      </c>
      <c r="K525" s="7">
        <f t="shared" si="8"/>
        <v>9584.7497756011853</v>
      </c>
    </row>
    <row r="526" spans="1:11" x14ac:dyDescent="0.35">
      <c r="A526" s="7">
        <v>42</v>
      </c>
      <c r="B526" s="7">
        <v>0</v>
      </c>
      <c r="C526" s="7">
        <v>26.07</v>
      </c>
      <c r="D526" s="7">
        <v>1</v>
      </c>
      <c r="E526" s="7">
        <v>1</v>
      </c>
      <c r="F526" s="7">
        <v>0</v>
      </c>
      <c r="G526" s="7">
        <v>1</v>
      </c>
      <c r="H526" s="7">
        <f>IF(Table1[[#This Row],[region]]='12'!$P$14,1,0)</f>
        <v>0</v>
      </c>
      <c r="I526" s="7">
        <f>IF(Table1[[#This Row],[region]]='12'!$P$15,1,0)</f>
        <v>0</v>
      </c>
      <c r="J526" s="7">
        <v>38245.593269999998</v>
      </c>
      <c r="K526" s="7">
        <f t="shared" si="8"/>
        <v>30849.900244315024</v>
      </c>
    </row>
    <row r="527" spans="1:11" x14ac:dyDescent="0.35">
      <c r="A527" s="7">
        <v>18</v>
      </c>
      <c r="B527" s="7">
        <v>1</v>
      </c>
      <c r="C527" s="7">
        <v>33.880000000000003</v>
      </c>
      <c r="D527" s="7">
        <v>0</v>
      </c>
      <c r="E527" s="7">
        <v>0</v>
      </c>
      <c r="F527" s="7">
        <v>0</v>
      </c>
      <c r="G527" s="7">
        <v>1</v>
      </c>
      <c r="H527" s="7">
        <f>IF(Table1[[#This Row],[region]]='12'!$P$14,1,0)</f>
        <v>0</v>
      </c>
      <c r="I527" s="7">
        <f>IF(Table1[[#This Row],[region]]='12'!$P$15,1,0)</f>
        <v>0</v>
      </c>
      <c r="J527" s="7">
        <v>11482.63485</v>
      </c>
      <c r="K527" s="7">
        <f t="shared" si="8"/>
        <v>3141.7279284524911</v>
      </c>
    </row>
    <row r="528" spans="1:11" x14ac:dyDescent="0.35">
      <c r="A528" s="7">
        <v>19</v>
      </c>
      <c r="B528" s="7">
        <v>1</v>
      </c>
      <c r="C528" s="7">
        <v>30.59</v>
      </c>
      <c r="D528" s="7">
        <v>2</v>
      </c>
      <c r="E528" s="7">
        <v>0</v>
      </c>
      <c r="F528" s="7">
        <v>0</v>
      </c>
      <c r="G528" s="7">
        <v>0</v>
      </c>
      <c r="H528" s="7">
        <f>IF(Table1[[#This Row],[region]]='12'!$P$14,1,0)</f>
        <v>1</v>
      </c>
      <c r="I528" s="7">
        <f>IF(Table1[[#This Row],[region]]='12'!$P$15,1,0)</f>
        <v>0</v>
      </c>
      <c r="J528" s="7">
        <v>24059.680189999999</v>
      </c>
      <c r="K528" s="7">
        <f t="shared" si="8"/>
        <v>3915.697058871619</v>
      </c>
    </row>
    <row r="529" spans="1:11" x14ac:dyDescent="0.35">
      <c r="A529" s="7">
        <v>51</v>
      </c>
      <c r="B529" s="7">
        <v>1</v>
      </c>
      <c r="C529" s="7">
        <v>25.8</v>
      </c>
      <c r="D529" s="7">
        <v>1</v>
      </c>
      <c r="E529" s="7">
        <v>0</v>
      </c>
      <c r="F529" s="7">
        <v>1</v>
      </c>
      <c r="G529" s="7">
        <v>0</v>
      </c>
      <c r="H529" s="7">
        <f>IF(Table1[[#This Row],[region]]='12'!$P$14,1,0)</f>
        <v>0</v>
      </c>
      <c r="I529" s="7">
        <f>IF(Table1[[#This Row],[region]]='12'!$P$15,1,0)</f>
        <v>0</v>
      </c>
      <c r="J529" s="7">
        <v>9861.0249999999996</v>
      </c>
      <c r="K529" s="7">
        <f t="shared" si="8"/>
        <v>9427.7760602455128</v>
      </c>
    </row>
    <row r="530" spans="1:11" x14ac:dyDescent="0.35">
      <c r="A530" s="7">
        <v>46</v>
      </c>
      <c r="B530" s="7">
        <v>0</v>
      </c>
      <c r="C530" s="7">
        <v>39.424999999999997</v>
      </c>
      <c r="D530" s="7">
        <v>1</v>
      </c>
      <c r="E530" s="7">
        <v>0</v>
      </c>
      <c r="F530" s="7">
        <v>0</v>
      </c>
      <c r="G530" s="7">
        <v>0</v>
      </c>
      <c r="H530" s="7">
        <f>IF(Table1[[#This Row],[region]]='12'!$P$14,1,0)</f>
        <v>0</v>
      </c>
      <c r="I530" s="7">
        <f>IF(Table1[[#This Row],[region]]='12'!$P$15,1,0)</f>
        <v>1</v>
      </c>
      <c r="J530" s="7">
        <v>8342.9087500000005</v>
      </c>
      <c r="K530" s="7">
        <f t="shared" si="8"/>
        <v>13593.741734912188</v>
      </c>
    </row>
    <row r="531" spans="1:11" x14ac:dyDescent="0.35">
      <c r="A531" s="7">
        <v>18</v>
      </c>
      <c r="B531" s="7">
        <v>0</v>
      </c>
      <c r="C531" s="7">
        <v>25.46</v>
      </c>
      <c r="D531" s="7">
        <v>0</v>
      </c>
      <c r="E531" s="7">
        <v>0</v>
      </c>
      <c r="F531" s="7">
        <v>0</v>
      </c>
      <c r="G531" s="7">
        <v>0</v>
      </c>
      <c r="H531" s="7">
        <f>IF(Table1[[#This Row],[region]]='12'!$P$14,1,0)</f>
        <v>0</v>
      </c>
      <c r="I531" s="7">
        <f>IF(Table1[[#This Row],[region]]='12'!$P$15,1,0)</f>
        <v>1</v>
      </c>
      <c r="J531" s="7">
        <v>1708.0014000000001</v>
      </c>
      <c r="K531" s="7">
        <f t="shared" si="8"/>
        <v>1189.4267390419318</v>
      </c>
    </row>
    <row r="532" spans="1:11" x14ac:dyDescent="0.35">
      <c r="A532" s="7">
        <v>57</v>
      </c>
      <c r="B532" s="7">
        <v>0</v>
      </c>
      <c r="C532" s="7">
        <v>42.13</v>
      </c>
      <c r="D532" s="7">
        <v>1</v>
      </c>
      <c r="E532" s="7">
        <v>1</v>
      </c>
      <c r="F532" s="7">
        <v>0</v>
      </c>
      <c r="G532" s="7">
        <v>1</v>
      </c>
      <c r="H532" s="7">
        <f>IF(Table1[[#This Row],[region]]='12'!$P$14,1,0)</f>
        <v>0</v>
      </c>
      <c r="I532" s="7">
        <f>IF(Table1[[#This Row],[region]]='12'!$P$15,1,0)</f>
        <v>0</v>
      </c>
      <c r="J532" s="7">
        <v>48675.517699999997</v>
      </c>
      <c r="K532" s="7">
        <f t="shared" si="8"/>
        <v>40150.192397365339</v>
      </c>
    </row>
    <row r="533" spans="1:11" x14ac:dyDescent="0.35">
      <c r="A533" s="7">
        <v>62</v>
      </c>
      <c r="B533" s="7">
        <v>1</v>
      </c>
      <c r="C533" s="7">
        <v>31.73</v>
      </c>
      <c r="D533" s="7">
        <v>0</v>
      </c>
      <c r="E533" s="7">
        <v>0</v>
      </c>
      <c r="F533" s="7">
        <v>0</v>
      </c>
      <c r="G533" s="7">
        <v>0</v>
      </c>
      <c r="H533" s="7">
        <f>IF(Table1[[#This Row],[region]]='12'!$P$14,1,0)</f>
        <v>0</v>
      </c>
      <c r="I533" s="7">
        <f>IF(Table1[[#This Row],[region]]='12'!$P$15,1,0)</f>
        <v>1</v>
      </c>
      <c r="J533" s="7">
        <v>14043.476699999999</v>
      </c>
      <c r="K533" s="7">
        <f t="shared" si="8"/>
        <v>14749.163564220316</v>
      </c>
    </row>
    <row r="534" spans="1:11" x14ac:dyDescent="0.35">
      <c r="A534" s="7">
        <v>59</v>
      </c>
      <c r="B534" s="7">
        <v>0</v>
      </c>
      <c r="C534" s="7">
        <v>29.7</v>
      </c>
      <c r="D534" s="7">
        <v>2</v>
      </c>
      <c r="E534" s="7">
        <v>0</v>
      </c>
      <c r="F534" s="7">
        <v>0</v>
      </c>
      <c r="G534" s="7">
        <v>1</v>
      </c>
      <c r="H534" s="7">
        <f>IF(Table1[[#This Row],[region]]='12'!$P$14,1,0)</f>
        <v>0</v>
      </c>
      <c r="I534" s="7">
        <f>IF(Table1[[#This Row],[region]]='12'!$P$15,1,0)</f>
        <v>0</v>
      </c>
      <c r="J534" s="7">
        <v>12925.886</v>
      </c>
      <c r="K534" s="7">
        <f t="shared" si="8"/>
        <v>13074.696477293603</v>
      </c>
    </row>
    <row r="535" spans="1:11" x14ac:dyDescent="0.35">
      <c r="A535" s="7">
        <v>37</v>
      </c>
      <c r="B535" s="7">
        <v>0</v>
      </c>
      <c r="C535" s="7">
        <v>36.19</v>
      </c>
      <c r="D535" s="7">
        <v>0</v>
      </c>
      <c r="E535" s="7">
        <v>0</v>
      </c>
      <c r="F535" s="7">
        <v>0</v>
      </c>
      <c r="G535" s="7">
        <v>1</v>
      </c>
      <c r="H535" s="7">
        <f>IF(Table1[[#This Row],[region]]='12'!$P$14,1,0)</f>
        <v>0</v>
      </c>
      <c r="I535" s="7">
        <f>IF(Table1[[#This Row],[region]]='12'!$P$15,1,0)</f>
        <v>0</v>
      </c>
      <c r="J535" s="7">
        <v>19214.705529999999</v>
      </c>
      <c r="K535" s="7">
        <f t="shared" si="8"/>
        <v>8674.2211451080348</v>
      </c>
    </row>
    <row r="536" spans="1:11" x14ac:dyDescent="0.35">
      <c r="A536" s="7">
        <v>64</v>
      </c>
      <c r="B536" s="7">
        <v>0</v>
      </c>
      <c r="C536" s="7">
        <v>40.479999999999997</v>
      </c>
      <c r="D536" s="7">
        <v>0</v>
      </c>
      <c r="E536" s="7">
        <v>0</v>
      </c>
      <c r="F536" s="7">
        <v>0</v>
      </c>
      <c r="G536" s="7">
        <v>1</v>
      </c>
      <c r="H536" s="7">
        <f>IF(Table1[[#This Row],[region]]='12'!$P$14,1,0)</f>
        <v>0</v>
      </c>
      <c r="I536" s="7">
        <f>IF(Table1[[#This Row],[region]]='12'!$P$15,1,0)</f>
        <v>0</v>
      </c>
      <c r="J536" s="7">
        <v>13831.1152</v>
      </c>
      <c r="K536" s="7">
        <f t="shared" si="8"/>
        <v>17064.482579606931</v>
      </c>
    </row>
    <row r="537" spans="1:11" x14ac:dyDescent="0.35">
      <c r="A537" s="7">
        <v>38</v>
      </c>
      <c r="B537" s="7">
        <v>0</v>
      </c>
      <c r="C537" s="7">
        <v>28.024999999999999</v>
      </c>
      <c r="D537" s="7">
        <v>1</v>
      </c>
      <c r="E537" s="7">
        <v>0</v>
      </c>
      <c r="F537" s="7">
        <v>0</v>
      </c>
      <c r="G537" s="7">
        <v>0</v>
      </c>
      <c r="H537" s="7">
        <f>IF(Table1[[#This Row],[region]]='12'!$P$14,1,0)</f>
        <v>0</v>
      </c>
      <c r="I537" s="7">
        <f>IF(Table1[[#This Row],[region]]='12'!$P$15,1,0)</f>
        <v>1</v>
      </c>
      <c r="J537" s="7">
        <v>6067.1267500000004</v>
      </c>
      <c r="K537" s="7">
        <f t="shared" si="8"/>
        <v>7672.085543449828</v>
      </c>
    </row>
    <row r="538" spans="1:11" x14ac:dyDescent="0.35">
      <c r="A538" s="7">
        <v>33</v>
      </c>
      <c r="B538" s="7">
        <v>1</v>
      </c>
      <c r="C538" s="7">
        <v>38.9</v>
      </c>
      <c r="D538" s="7">
        <v>3</v>
      </c>
      <c r="E538" s="7">
        <v>0</v>
      </c>
      <c r="F538" s="7">
        <v>1</v>
      </c>
      <c r="G538" s="7">
        <v>0</v>
      </c>
      <c r="H538" s="7">
        <f>IF(Table1[[#This Row],[region]]='12'!$P$14,1,0)</f>
        <v>0</v>
      </c>
      <c r="I538" s="7">
        <f>IF(Table1[[#This Row],[region]]='12'!$P$15,1,0)</f>
        <v>0</v>
      </c>
      <c r="J538" s="7">
        <v>5972.3779999999997</v>
      </c>
      <c r="K538" s="7">
        <f t="shared" si="8"/>
        <v>10198.797047173519</v>
      </c>
    </row>
    <row r="539" spans="1:11" x14ac:dyDescent="0.35">
      <c r="A539" s="7">
        <v>46</v>
      </c>
      <c r="B539" s="7">
        <v>1</v>
      </c>
      <c r="C539" s="7">
        <v>30.2</v>
      </c>
      <c r="D539" s="7">
        <v>2</v>
      </c>
      <c r="E539" s="7">
        <v>0</v>
      </c>
      <c r="F539" s="7">
        <v>1</v>
      </c>
      <c r="G539" s="7">
        <v>0</v>
      </c>
      <c r="H539" s="7">
        <f>IF(Table1[[#This Row],[region]]='12'!$P$14,1,0)</f>
        <v>0</v>
      </c>
      <c r="I539" s="7">
        <f>IF(Table1[[#This Row],[region]]='12'!$P$15,1,0)</f>
        <v>0</v>
      </c>
      <c r="J539" s="7">
        <v>8825.0859999999993</v>
      </c>
      <c r="K539" s="7">
        <f t="shared" si="8"/>
        <v>10111.446038595601</v>
      </c>
    </row>
    <row r="540" spans="1:11" x14ac:dyDescent="0.35">
      <c r="A540" s="7">
        <v>46</v>
      </c>
      <c r="B540" s="7">
        <v>1</v>
      </c>
      <c r="C540" s="7">
        <v>28.05</v>
      </c>
      <c r="D540" s="7">
        <v>1</v>
      </c>
      <c r="E540" s="7">
        <v>0</v>
      </c>
      <c r="F540" s="7">
        <v>0</v>
      </c>
      <c r="G540" s="7">
        <v>1</v>
      </c>
      <c r="H540" s="7">
        <f>IF(Table1[[#This Row],[region]]='12'!$P$14,1,0)</f>
        <v>0</v>
      </c>
      <c r="I540" s="7">
        <f>IF(Table1[[#This Row],[region]]='12'!$P$15,1,0)</f>
        <v>0</v>
      </c>
      <c r="J540" s="7">
        <v>8233.0974999999999</v>
      </c>
      <c r="K540" s="7">
        <f t="shared" si="8"/>
        <v>8831.7085100961704</v>
      </c>
    </row>
    <row r="541" spans="1:11" x14ac:dyDescent="0.35">
      <c r="A541" s="7">
        <v>53</v>
      </c>
      <c r="B541" s="7">
        <v>0</v>
      </c>
      <c r="C541" s="7">
        <v>31.35</v>
      </c>
      <c r="D541" s="7">
        <v>0</v>
      </c>
      <c r="E541" s="7">
        <v>0</v>
      </c>
      <c r="F541" s="7">
        <v>0</v>
      </c>
      <c r="G541" s="7">
        <v>1</v>
      </c>
      <c r="H541" s="7">
        <f>IF(Table1[[#This Row],[region]]='12'!$P$14,1,0)</f>
        <v>0</v>
      </c>
      <c r="I541" s="7">
        <f>IF(Table1[[#This Row],[region]]='12'!$P$15,1,0)</f>
        <v>0</v>
      </c>
      <c r="J541" s="7">
        <v>27346.04207</v>
      </c>
      <c r="K541" s="7">
        <f t="shared" si="8"/>
        <v>11142.226470229136</v>
      </c>
    </row>
    <row r="542" spans="1:11" x14ac:dyDescent="0.35">
      <c r="A542" s="7">
        <v>34</v>
      </c>
      <c r="B542" s="7">
        <v>1</v>
      </c>
      <c r="C542" s="7">
        <v>38</v>
      </c>
      <c r="D542" s="7">
        <v>3</v>
      </c>
      <c r="E542" s="7">
        <v>0</v>
      </c>
      <c r="F542" s="7">
        <v>1</v>
      </c>
      <c r="G542" s="7">
        <v>0</v>
      </c>
      <c r="H542" s="7">
        <f>IF(Table1[[#This Row],[region]]='12'!$P$14,1,0)</f>
        <v>0</v>
      </c>
      <c r="I542" s="7">
        <f>IF(Table1[[#This Row],[region]]='12'!$P$15,1,0)</f>
        <v>0</v>
      </c>
      <c r="J542" s="7">
        <v>6196.4480000000003</v>
      </c>
      <c r="K542" s="7">
        <f t="shared" si="8"/>
        <v>10150.379291461111</v>
      </c>
    </row>
    <row r="543" spans="1:11" x14ac:dyDescent="0.35">
      <c r="A543" s="7">
        <v>20</v>
      </c>
      <c r="B543" s="7">
        <v>1</v>
      </c>
      <c r="C543" s="7">
        <v>31.79</v>
      </c>
      <c r="D543" s="7">
        <v>2</v>
      </c>
      <c r="E543" s="7">
        <v>0</v>
      </c>
      <c r="F543" s="7">
        <v>0</v>
      </c>
      <c r="G543" s="7">
        <v>1</v>
      </c>
      <c r="H543" s="7">
        <f>IF(Table1[[#This Row],[region]]='12'!$P$14,1,0)</f>
        <v>0</v>
      </c>
      <c r="I543" s="7">
        <f>IF(Table1[[#This Row],[region]]='12'!$P$15,1,0)</f>
        <v>0</v>
      </c>
      <c r="J543" s="7">
        <v>3056.3881000000001</v>
      </c>
      <c r="K543" s="7">
        <f t="shared" si="8"/>
        <v>3897.5274057787956</v>
      </c>
    </row>
    <row r="544" spans="1:11" x14ac:dyDescent="0.35">
      <c r="A544" s="7">
        <v>63</v>
      </c>
      <c r="B544" s="7">
        <v>1</v>
      </c>
      <c r="C544" s="7">
        <v>36.299999999999997</v>
      </c>
      <c r="D544" s="7">
        <v>0</v>
      </c>
      <c r="E544" s="7">
        <v>0</v>
      </c>
      <c r="F544" s="7">
        <v>0</v>
      </c>
      <c r="G544" s="7">
        <v>1</v>
      </c>
      <c r="H544" s="7">
        <f>IF(Table1[[#This Row],[region]]='12'!$P$14,1,0)</f>
        <v>0</v>
      </c>
      <c r="I544" s="7">
        <f>IF(Table1[[#This Row],[region]]='12'!$P$15,1,0)</f>
        <v>0</v>
      </c>
      <c r="J544" s="7">
        <v>13887.204</v>
      </c>
      <c r="K544" s="7">
        <f t="shared" si="8"/>
        <v>15521.111950371382</v>
      </c>
    </row>
    <row r="545" spans="1:11" x14ac:dyDescent="0.35">
      <c r="A545" s="7">
        <v>54</v>
      </c>
      <c r="B545" s="7">
        <v>1</v>
      </c>
      <c r="C545" s="7">
        <v>47.41</v>
      </c>
      <c r="D545" s="7">
        <v>0</v>
      </c>
      <c r="E545" s="7">
        <v>1</v>
      </c>
      <c r="F545" s="7">
        <v>0</v>
      </c>
      <c r="G545" s="7">
        <v>1</v>
      </c>
      <c r="H545" s="7">
        <f>IF(Table1[[#This Row],[region]]='12'!$P$14,1,0)</f>
        <v>0</v>
      </c>
      <c r="I545" s="7">
        <f>IF(Table1[[#This Row],[region]]='12'!$P$15,1,0)</f>
        <v>0</v>
      </c>
      <c r="J545" s="7">
        <v>63770.428010000003</v>
      </c>
      <c r="K545" s="7">
        <f t="shared" si="8"/>
        <v>40826.378589064501</v>
      </c>
    </row>
    <row r="546" spans="1:11" x14ac:dyDescent="0.35">
      <c r="A546" s="7">
        <v>54</v>
      </c>
      <c r="B546" s="7">
        <v>0</v>
      </c>
      <c r="C546" s="7">
        <v>30.21</v>
      </c>
      <c r="D546" s="7">
        <v>0</v>
      </c>
      <c r="E546" s="7">
        <v>0</v>
      </c>
      <c r="F546" s="7">
        <v>0</v>
      </c>
      <c r="G546" s="7">
        <v>0</v>
      </c>
      <c r="H546" s="7">
        <f>IF(Table1[[#This Row],[region]]='12'!$P$14,1,0)</f>
        <v>1</v>
      </c>
      <c r="I546" s="7">
        <f>IF(Table1[[#This Row],[region]]='12'!$P$15,1,0)</f>
        <v>0</v>
      </c>
      <c r="J546" s="7">
        <v>10231.499900000001</v>
      </c>
      <c r="K546" s="7">
        <f t="shared" si="8"/>
        <v>11694.460435613306</v>
      </c>
    </row>
    <row r="547" spans="1:11" x14ac:dyDescent="0.35">
      <c r="A547" s="7">
        <v>49</v>
      </c>
      <c r="B547" s="7">
        <v>0</v>
      </c>
      <c r="C547" s="7">
        <v>25.84</v>
      </c>
      <c r="D547" s="7">
        <v>2</v>
      </c>
      <c r="E547" s="7">
        <v>1</v>
      </c>
      <c r="F547" s="7">
        <v>0</v>
      </c>
      <c r="G547" s="7">
        <v>0</v>
      </c>
      <c r="H547" s="7">
        <f>IF(Table1[[#This Row],[region]]='12'!$P$14,1,0)</f>
        <v>1</v>
      </c>
      <c r="I547" s="7">
        <f>IF(Table1[[#This Row],[region]]='12'!$P$15,1,0)</f>
        <v>0</v>
      </c>
      <c r="J547" s="7">
        <v>23807.240600000001</v>
      </c>
      <c r="K547" s="7">
        <f t="shared" si="8"/>
        <v>33727.438912858284</v>
      </c>
    </row>
    <row r="548" spans="1:11" x14ac:dyDescent="0.35">
      <c r="A548" s="7">
        <v>28</v>
      </c>
      <c r="B548" s="7">
        <v>0</v>
      </c>
      <c r="C548" s="7">
        <v>35.435000000000002</v>
      </c>
      <c r="D548" s="7">
        <v>0</v>
      </c>
      <c r="E548" s="7">
        <v>0</v>
      </c>
      <c r="F548" s="7">
        <v>0</v>
      </c>
      <c r="G548" s="7">
        <v>0</v>
      </c>
      <c r="H548" s="7">
        <f>IF(Table1[[#This Row],[region]]='12'!$P$14,1,0)</f>
        <v>0</v>
      </c>
      <c r="I548" s="7">
        <f>IF(Table1[[#This Row],[region]]='12'!$P$15,1,0)</f>
        <v>1</v>
      </c>
      <c r="J548" s="7">
        <v>3268.84665</v>
      </c>
      <c r="K548" s="7">
        <f t="shared" si="8"/>
        <v>7141.4449641835417</v>
      </c>
    </row>
    <row r="549" spans="1:11" x14ac:dyDescent="0.35">
      <c r="A549" s="7">
        <v>54</v>
      </c>
      <c r="B549" s="7">
        <v>1</v>
      </c>
      <c r="C549" s="7">
        <v>46.7</v>
      </c>
      <c r="D549" s="7">
        <v>2</v>
      </c>
      <c r="E549" s="7">
        <v>0</v>
      </c>
      <c r="F549" s="7">
        <v>1</v>
      </c>
      <c r="G549" s="7">
        <v>0</v>
      </c>
      <c r="H549" s="7">
        <f>IF(Table1[[#This Row],[region]]='12'!$P$14,1,0)</f>
        <v>0</v>
      </c>
      <c r="I549" s="7">
        <f>IF(Table1[[#This Row],[region]]='12'!$P$15,1,0)</f>
        <v>0</v>
      </c>
      <c r="J549" s="7">
        <v>11538.421</v>
      </c>
      <c r="K549" s="7">
        <f t="shared" si="8"/>
        <v>17762.988843473246</v>
      </c>
    </row>
    <row r="550" spans="1:11" x14ac:dyDescent="0.35">
      <c r="A550" s="7">
        <v>25</v>
      </c>
      <c r="B550" s="7">
        <v>1</v>
      </c>
      <c r="C550" s="7">
        <v>28.594999999999999</v>
      </c>
      <c r="D550" s="7">
        <v>0</v>
      </c>
      <c r="E550" s="7">
        <v>0</v>
      </c>
      <c r="F550" s="7">
        <v>0</v>
      </c>
      <c r="G550" s="7">
        <v>0</v>
      </c>
      <c r="H550" s="7">
        <f>IF(Table1[[#This Row],[region]]='12'!$P$14,1,0)</f>
        <v>0</v>
      </c>
      <c r="I550" s="7">
        <f>IF(Table1[[#This Row],[region]]='12'!$P$15,1,0)</f>
        <v>1</v>
      </c>
      <c r="J550" s="7">
        <v>3213.6220499999999</v>
      </c>
      <c r="K550" s="7">
        <f t="shared" si="8"/>
        <v>4182.1070432684573</v>
      </c>
    </row>
    <row r="551" spans="1:11" x14ac:dyDescent="0.35">
      <c r="A551" s="7">
        <v>43</v>
      </c>
      <c r="B551" s="7">
        <v>1</v>
      </c>
      <c r="C551" s="7">
        <v>46.2</v>
      </c>
      <c r="D551" s="7">
        <v>0</v>
      </c>
      <c r="E551" s="7">
        <v>1</v>
      </c>
      <c r="F551" s="7">
        <v>0</v>
      </c>
      <c r="G551" s="7">
        <v>1</v>
      </c>
      <c r="H551" s="7">
        <f>IF(Table1[[#This Row],[region]]='12'!$P$14,1,0)</f>
        <v>0</v>
      </c>
      <c r="I551" s="7">
        <f>IF(Table1[[#This Row],[region]]='12'!$P$15,1,0)</f>
        <v>0</v>
      </c>
      <c r="J551" s="7">
        <v>45863.205000000002</v>
      </c>
      <c r="K551" s="7">
        <f t="shared" si="8"/>
        <v>37590.534632284558</v>
      </c>
    </row>
    <row r="552" spans="1:11" x14ac:dyDescent="0.35">
      <c r="A552" s="7">
        <v>63</v>
      </c>
      <c r="B552" s="7">
        <v>0</v>
      </c>
      <c r="C552" s="7">
        <v>30.8</v>
      </c>
      <c r="D552" s="7">
        <v>0</v>
      </c>
      <c r="E552" s="7">
        <v>0</v>
      </c>
      <c r="F552" s="7">
        <v>1</v>
      </c>
      <c r="G552" s="7">
        <v>0</v>
      </c>
      <c r="H552" s="7">
        <f>IF(Table1[[#This Row],[region]]='12'!$P$14,1,0)</f>
        <v>0</v>
      </c>
      <c r="I552" s="7">
        <f>IF(Table1[[#This Row],[region]]='12'!$P$15,1,0)</f>
        <v>0</v>
      </c>
      <c r="J552" s="7">
        <v>13390.558999999999</v>
      </c>
      <c r="K552" s="7">
        <f t="shared" si="8"/>
        <v>13599.204654203646</v>
      </c>
    </row>
    <row r="553" spans="1:11" x14ac:dyDescent="0.35">
      <c r="A553" s="7">
        <v>32</v>
      </c>
      <c r="B553" s="7">
        <v>1</v>
      </c>
      <c r="C553" s="7">
        <v>28.93</v>
      </c>
      <c r="D553" s="7">
        <v>0</v>
      </c>
      <c r="E553" s="7">
        <v>0</v>
      </c>
      <c r="F553" s="7">
        <v>0</v>
      </c>
      <c r="G553" s="7">
        <v>1</v>
      </c>
      <c r="H553" s="7">
        <f>IF(Table1[[#This Row],[region]]='12'!$P$14,1,0)</f>
        <v>0</v>
      </c>
      <c r="I553" s="7">
        <f>IF(Table1[[#This Row],[region]]='12'!$P$15,1,0)</f>
        <v>0</v>
      </c>
      <c r="J553" s="7">
        <v>3972.9247</v>
      </c>
      <c r="K553" s="7">
        <f t="shared" si="8"/>
        <v>5058.709268601704</v>
      </c>
    </row>
    <row r="554" spans="1:11" x14ac:dyDescent="0.35">
      <c r="A554" s="7">
        <v>62</v>
      </c>
      <c r="B554" s="7">
        <v>0</v>
      </c>
      <c r="C554" s="7">
        <v>21.4</v>
      </c>
      <c r="D554" s="7">
        <v>0</v>
      </c>
      <c r="E554" s="7">
        <v>0</v>
      </c>
      <c r="F554" s="7">
        <v>1</v>
      </c>
      <c r="G554" s="7">
        <v>0</v>
      </c>
      <c r="H554" s="7">
        <f>IF(Table1[[#This Row],[region]]='12'!$P$14,1,0)</f>
        <v>0</v>
      </c>
      <c r="I554" s="7">
        <f>IF(Table1[[#This Row],[region]]='12'!$P$15,1,0)</f>
        <v>0</v>
      </c>
      <c r="J554" s="7">
        <v>12957.118</v>
      </c>
      <c r="K554" s="7">
        <f t="shared" si="8"/>
        <v>10153.929837724401</v>
      </c>
    </row>
    <row r="555" spans="1:11" x14ac:dyDescent="0.35">
      <c r="A555" s="7">
        <v>52</v>
      </c>
      <c r="B555" s="7">
        <v>1</v>
      </c>
      <c r="C555" s="7">
        <v>31.73</v>
      </c>
      <c r="D555" s="7">
        <v>2</v>
      </c>
      <c r="E555" s="7">
        <v>0</v>
      </c>
      <c r="F555" s="7">
        <v>0</v>
      </c>
      <c r="G555" s="7">
        <v>0</v>
      </c>
      <c r="H555" s="7">
        <f>IF(Table1[[#This Row],[region]]='12'!$P$14,1,0)</f>
        <v>1</v>
      </c>
      <c r="I555" s="7">
        <f>IF(Table1[[#This Row],[region]]='12'!$P$15,1,0)</f>
        <v>0</v>
      </c>
      <c r="J555" s="7">
        <v>11187.6567</v>
      </c>
      <c r="K555" s="7">
        <f t="shared" si="8"/>
        <v>12778.637229720462</v>
      </c>
    </row>
    <row r="556" spans="1:11" x14ac:dyDescent="0.35">
      <c r="A556" s="7">
        <v>25</v>
      </c>
      <c r="B556" s="7">
        <v>1</v>
      </c>
      <c r="C556" s="7">
        <v>41.325000000000003</v>
      </c>
      <c r="D556" s="7">
        <v>0</v>
      </c>
      <c r="E556" s="7">
        <v>0</v>
      </c>
      <c r="F556" s="7">
        <v>0</v>
      </c>
      <c r="G556" s="7">
        <v>0</v>
      </c>
      <c r="H556" s="7">
        <f>IF(Table1[[#This Row],[region]]='12'!$P$14,1,0)</f>
        <v>0</v>
      </c>
      <c r="I556" s="7">
        <f>IF(Table1[[#This Row],[region]]='12'!$P$15,1,0)</f>
        <v>1</v>
      </c>
      <c r="J556" s="7">
        <v>17878.900679999999</v>
      </c>
      <c r="K556" s="7">
        <f t="shared" si="8"/>
        <v>8500.0397077344533</v>
      </c>
    </row>
    <row r="557" spans="1:11" x14ac:dyDescent="0.35">
      <c r="A557" s="7">
        <v>28</v>
      </c>
      <c r="B557" s="7">
        <v>0</v>
      </c>
      <c r="C557" s="7">
        <v>23.8</v>
      </c>
      <c r="D557" s="7">
        <v>2</v>
      </c>
      <c r="E557" s="7">
        <v>0</v>
      </c>
      <c r="F557" s="7">
        <v>1</v>
      </c>
      <c r="G557" s="7">
        <v>0</v>
      </c>
      <c r="H557" s="7">
        <f>IF(Table1[[#This Row],[region]]='12'!$P$14,1,0)</f>
        <v>0</v>
      </c>
      <c r="I557" s="7">
        <f>IF(Table1[[#This Row],[region]]='12'!$P$15,1,0)</f>
        <v>0</v>
      </c>
      <c r="J557" s="7">
        <v>3847.674</v>
      </c>
      <c r="K557" s="7">
        <f t="shared" si="8"/>
        <v>3185.8792304188537</v>
      </c>
    </row>
    <row r="558" spans="1:11" x14ac:dyDescent="0.35">
      <c r="A558" s="7">
        <v>46</v>
      </c>
      <c r="B558" s="7">
        <v>0</v>
      </c>
      <c r="C558" s="7">
        <v>33.44</v>
      </c>
      <c r="D558" s="7">
        <v>1</v>
      </c>
      <c r="E558" s="7">
        <v>0</v>
      </c>
      <c r="F558" s="7">
        <v>0</v>
      </c>
      <c r="G558" s="7">
        <v>0</v>
      </c>
      <c r="H558" s="7">
        <f>IF(Table1[[#This Row],[region]]='12'!$P$14,1,0)</f>
        <v>0</v>
      </c>
      <c r="I558" s="7">
        <f>IF(Table1[[#This Row],[region]]='12'!$P$15,1,0)</f>
        <v>1</v>
      </c>
      <c r="J558" s="7">
        <v>8334.5895999999993</v>
      </c>
      <c r="K558" s="7">
        <f t="shared" si="8"/>
        <v>11563.668915051308</v>
      </c>
    </row>
    <row r="559" spans="1:11" x14ac:dyDescent="0.35">
      <c r="A559" s="7">
        <v>34</v>
      </c>
      <c r="B559" s="7">
        <v>0</v>
      </c>
      <c r="C559" s="7">
        <v>34.21</v>
      </c>
      <c r="D559" s="7">
        <v>0</v>
      </c>
      <c r="E559" s="7">
        <v>0</v>
      </c>
      <c r="F559" s="7">
        <v>0</v>
      </c>
      <c r="G559" s="7">
        <v>1</v>
      </c>
      <c r="H559" s="7">
        <f>IF(Table1[[#This Row],[region]]='12'!$P$14,1,0)</f>
        <v>0</v>
      </c>
      <c r="I559" s="7">
        <f>IF(Table1[[#This Row],[region]]='12'!$P$15,1,0)</f>
        <v>0</v>
      </c>
      <c r="J559" s="7">
        <v>3935.1799000000001</v>
      </c>
      <c r="K559" s="7">
        <f t="shared" si="8"/>
        <v>7232.0490493465295</v>
      </c>
    </row>
    <row r="560" spans="1:11" x14ac:dyDescent="0.35">
      <c r="A560" s="7">
        <v>35</v>
      </c>
      <c r="B560" s="7">
        <v>1</v>
      </c>
      <c r="C560" s="7">
        <v>34.104999999999997</v>
      </c>
      <c r="D560" s="7">
        <v>3</v>
      </c>
      <c r="E560" s="7">
        <v>1</v>
      </c>
      <c r="F560" s="7">
        <v>0</v>
      </c>
      <c r="G560" s="7">
        <v>0</v>
      </c>
      <c r="H560" s="7">
        <f>IF(Table1[[#This Row],[region]]='12'!$P$14,1,0)</f>
        <v>1</v>
      </c>
      <c r="I560" s="7">
        <f>IF(Table1[[#This Row],[region]]='12'!$P$15,1,0)</f>
        <v>0</v>
      </c>
      <c r="J560" s="7">
        <v>39983.425949999997</v>
      </c>
      <c r="K560" s="7">
        <f t="shared" si="8"/>
        <v>33541.698775973244</v>
      </c>
    </row>
    <row r="561" spans="1:11" x14ac:dyDescent="0.35">
      <c r="A561" s="7">
        <v>19</v>
      </c>
      <c r="B561" s="7">
        <v>0</v>
      </c>
      <c r="C561" s="7">
        <v>35.53</v>
      </c>
      <c r="D561" s="7">
        <v>0</v>
      </c>
      <c r="E561" s="7">
        <v>0</v>
      </c>
      <c r="F561" s="7">
        <v>0</v>
      </c>
      <c r="G561" s="7">
        <v>0</v>
      </c>
      <c r="H561" s="7">
        <f>IF(Table1[[#This Row],[region]]='12'!$P$14,1,0)</f>
        <v>1</v>
      </c>
      <c r="I561" s="7">
        <f>IF(Table1[[#This Row],[region]]='12'!$P$15,1,0)</f>
        <v>0</v>
      </c>
      <c r="J561" s="7">
        <v>1646.4296999999999</v>
      </c>
      <c r="K561" s="7">
        <f t="shared" si="8"/>
        <v>4508.9972700157978</v>
      </c>
    </row>
    <row r="562" spans="1:11" x14ac:dyDescent="0.35">
      <c r="A562" s="7">
        <v>46</v>
      </c>
      <c r="B562" s="7">
        <v>1</v>
      </c>
      <c r="C562" s="7">
        <v>19.95</v>
      </c>
      <c r="D562" s="7">
        <v>2</v>
      </c>
      <c r="E562" s="7">
        <v>0</v>
      </c>
      <c r="F562" s="7">
        <v>0</v>
      </c>
      <c r="G562" s="7">
        <v>0</v>
      </c>
      <c r="H562" s="7">
        <f>IF(Table1[[#This Row],[region]]='12'!$P$14,1,0)</f>
        <v>1</v>
      </c>
      <c r="I562" s="7">
        <f>IF(Table1[[#This Row],[region]]='12'!$P$15,1,0)</f>
        <v>0</v>
      </c>
      <c r="J562" s="7">
        <v>9193.8384999999998</v>
      </c>
      <c r="K562" s="7">
        <f t="shared" si="8"/>
        <v>7241.8002309606754</v>
      </c>
    </row>
    <row r="563" spans="1:11" x14ac:dyDescent="0.35">
      <c r="A563" s="7">
        <v>54</v>
      </c>
      <c r="B563" s="7">
        <v>1</v>
      </c>
      <c r="C563" s="7">
        <v>32.68</v>
      </c>
      <c r="D563" s="7">
        <v>0</v>
      </c>
      <c r="E563" s="7">
        <v>0</v>
      </c>
      <c r="F563" s="7">
        <v>0</v>
      </c>
      <c r="G563" s="7">
        <v>0</v>
      </c>
      <c r="H563" s="7">
        <f>IF(Table1[[#This Row],[region]]='12'!$P$14,1,0)</f>
        <v>0</v>
      </c>
      <c r="I563" s="7">
        <f>IF(Table1[[#This Row],[region]]='12'!$P$15,1,0)</f>
        <v>1</v>
      </c>
      <c r="J563" s="7">
        <v>10923.933199999999</v>
      </c>
      <c r="K563" s="7">
        <f t="shared" si="8"/>
        <v>13016.54652485183</v>
      </c>
    </row>
    <row r="564" spans="1:11" x14ac:dyDescent="0.35">
      <c r="A564" s="7">
        <v>27</v>
      </c>
      <c r="B564" s="7">
        <v>0</v>
      </c>
      <c r="C564" s="7">
        <v>30.5</v>
      </c>
      <c r="D564" s="7">
        <v>0</v>
      </c>
      <c r="E564" s="7">
        <v>0</v>
      </c>
      <c r="F564" s="7">
        <v>1</v>
      </c>
      <c r="G564" s="7">
        <v>0</v>
      </c>
      <c r="H564" s="7">
        <f>IF(Table1[[#This Row],[region]]='12'!$P$14,1,0)</f>
        <v>0</v>
      </c>
      <c r="I564" s="7">
        <f>IF(Table1[[#This Row],[region]]='12'!$P$15,1,0)</f>
        <v>0</v>
      </c>
      <c r="J564" s="7">
        <v>2494.0219999999999</v>
      </c>
      <c r="K564" s="7">
        <f t="shared" si="8"/>
        <v>4250.6179267758689</v>
      </c>
    </row>
    <row r="565" spans="1:11" x14ac:dyDescent="0.35">
      <c r="A565" s="7">
        <v>50</v>
      </c>
      <c r="B565" s="7">
        <v>0</v>
      </c>
      <c r="C565" s="7">
        <v>44.77</v>
      </c>
      <c r="D565" s="7">
        <v>1</v>
      </c>
      <c r="E565" s="7">
        <v>0</v>
      </c>
      <c r="F565" s="7">
        <v>0</v>
      </c>
      <c r="G565" s="7">
        <v>1</v>
      </c>
      <c r="H565" s="7">
        <f>IF(Table1[[#This Row],[region]]='12'!$P$14,1,0)</f>
        <v>0</v>
      </c>
      <c r="I565" s="7">
        <f>IF(Table1[[#This Row],[region]]='12'!$P$15,1,0)</f>
        <v>0</v>
      </c>
      <c r="J565" s="7">
        <v>9058.7302999999993</v>
      </c>
      <c r="K565" s="7">
        <f t="shared" si="8"/>
        <v>15399.1341052237</v>
      </c>
    </row>
    <row r="566" spans="1:11" x14ac:dyDescent="0.35">
      <c r="A566" s="7">
        <v>18</v>
      </c>
      <c r="B566" s="7">
        <v>1</v>
      </c>
      <c r="C566" s="7">
        <v>32.119999999999997</v>
      </c>
      <c r="D566" s="7">
        <v>2</v>
      </c>
      <c r="E566" s="7">
        <v>0</v>
      </c>
      <c r="F566" s="7">
        <v>0</v>
      </c>
      <c r="G566" s="7">
        <v>1</v>
      </c>
      <c r="H566" s="7">
        <f>IF(Table1[[#This Row],[region]]='12'!$P$14,1,0)</f>
        <v>0</v>
      </c>
      <c r="I566" s="7">
        <f>IF(Table1[[#This Row],[region]]='12'!$P$15,1,0)</f>
        <v>0</v>
      </c>
      <c r="J566" s="7">
        <v>2801.2588000000001</v>
      </c>
      <c r="K566" s="7">
        <f t="shared" si="8"/>
        <v>3495.7485403956771</v>
      </c>
    </row>
    <row r="567" spans="1:11" x14ac:dyDescent="0.35">
      <c r="A567" s="7">
        <v>19</v>
      </c>
      <c r="B567" s="7">
        <v>1</v>
      </c>
      <c r="C567" s="7">
        <v>30.495000000000001</v>
      </c>
      <c r="D567" s="7">
        <v>0</v>
      </c>
      <c r="E567" s="7">
        <v>0</v>
      </c>
      <c r="F567" s="7">
        <v>0</v>
      </c>
      <c r="G567" s="7">
        <v>0</v>
      </c>
      <c r="H567" s="7">
        <f>IF(Table1[[#This Row],[region]]='12'!$P$14,1,0)</f>
        <v>1</v>
      </c>
      <c r="I567" s="7">
        <f>IF(Table1[[#This Row],[region]]='12'!$P$15,1,0)</f>
        <v>0</v>
      </c>
      <c r="J567" s="7">
        <v>2128.4310500000001</v>
      </c>
      <c r="K567" s="7">
        <f t="shared" si="8"/>
        <v>2932.4725904803245</v>
      </c>
    </row>
    <row r="568" spans="1:11" x14ac:dyDescent="0.35">
      <c r="A568" s="7">
        <v>38</v>
      </c>
      <c r="B568" s="7">
        <v>1</v>
      </c>
      <c r="C568" s="7">
        <v>40.564999999999998</v>
      </c>
      <c r="D568" s="7">
        <v>1</v>
      </c>
      <c r="E568" s="7">
        <v>0</v>
      </c>
      <c r="F568" s="7">
        <v>0</v>
      </c>
      <c r="G568" s="7">
        <v>0</v>
      </c>
      <c r="H568" s="7">
        <f>IF(Table1[[#This Row],[region]]='12'!$P$14,1,0)</f>
        <v>1</v>
      </c>
      <c r="I568" s="7">
        <f>IF(Table1[[#This Row],[region]]='12'!$P$15,1,0)</f>
        <v>0</v>
      </c>
      <c r="J568" s="7">
        <v>6373.55735</v>
      </c>
      <c r="K568" s="7">
        <f t="shared" si="8"/>
        <v>11703.921911700229</v>
      </c>
    </row>
    <row r="569" spans="1:11" x14ac:dyDescent="0.35">
      <c r="A569" s="7">
        <v>41</v>
      </c>
      <c r="B569" s="7">
        <v>0</v>
      </c>
      <c r="C569" s="7">
        <v>30.59</v>
      </c>
      <c r="D569" s="7">
        <v>2</v>
      </c>
      <c r="E569" s="7">
        <v>0</v>
      </c>
      <c r="F569" s="7">
        <v>0</v>
      </c>
      <c r="G569" s="7">
        <v>0</v>
      </c>
      <c r="H569" s="7">
        <f>IF(Table1[[#This Row],[region]]='12'!$P$14,1,0)</f>
        <v>1</v>
      </c>
      <c r="I569" s="7">
        <f>IF(Table1[[#This Row],[region]]='12'!$P$15,1,0)</f>
        <v>0</v>
      </c>
      <c r="J569" s="7">
        <v>7256.7231000000002</v>
      </c>
      <c r="K569" s="7">
        <f t="shared" si="8"/>
        <v>9435.2224552981661</v>
      </c>
    </row>
    <row r="570" spans="1:11" x14ac:dyDescent="0.35">
      <c r="A570" s="7">
        <v>49</v>
      </c>
      <c r="B570" s="7">
        <v>1</v>
      </c>
      <c r="C570" s="7">
        <v>31.9</v>
      </c>
      <c r="D570" s="7">
        <v>5</v>
      </c>
      <c r="E570" s="7">
        <v>0</v>
      </c>
      <c r="F570" s="7">
        <v>1</v>
      </c>
      <c r="G570" s="7">
        <v>0</v>
      </c>
      <c r="H570" s="7">
        <f>IF(Table1[[#This Row],[region]]='12'!$P$14,1,0)</f>
        <v>0</v>
      </c>
      <c r="I570" s="7">
        <f>IF(Table1[[#This Row],[region]]='12'!$P$15,1,0)</f>
        <v>0</v>
      </c>
      <c r="J570" s="7">
        <v>11552.904</v>
      </c>
      <c r="K570" s="7">
        <f t="shared" si="8"/>
        <v>12885.145602793469</v>
      </c>
    </row>
    <row r="571" spans="1:11" x14ac:dyDescent="0.35">
      <c r="A571" s="7">
        <v>48</v>
      </c>
      <c r="B571" s="7">
        <v>0</v>
      </c>
      <c r="C571" s="7">
        <v>40.564999999999998</v>
      </c>
      <c r="D571" s="7">
        <v>2</v>
      </c>
      <c r="E571" s="7">
        <v>1</v>
      </c>
      <c r="F571" s="7">
        <v>0</v>
      </c>
      <c r="G571" s="7">
        <v>0</v>
      </c>
      <c r="H571" s="7">
        <f>IF(Table1[[#This Row],[region]]='12'!$P$14,1,0)</f>
        <v>1</v>
      </c>
      <c r="I571" s="7">
        <f>IF(Table1[[#This Row],[region]]='12'!$P$15,1,0)</f>
        <v>0</v>
      </c>
      <c r="J571" s="7">
        <v>45702.022349999999</v>
      </c>
      <c r="K571" s="7">
        <f t="shared" si="8"/>
        <v>38465.20616474055</v>
      </c>
    </row>
    <row r="572" spans="1:11" x14ac:dyDescent="0.35">
      <c r="A572" s="7">
        <v>31</v>
      </c>
      <c r="B572" s="7">
        <v>1</v>
      </c>
      <c r="C572" s="7">
        <v>29.1</v>
      </c>
      <c r="D572" s="7">
        <v>0</v>
      </c>
      <c r="E572" s="7">
        <v>0</v>
      </c>
      <c r="F572" s="7">
        <v>1</v>
      </c>
      <c r="G572" s="7">
        <v>0</v>
      </c>
      <c r="H572" s="7">
        <f>IF(Table1[[#This Row],[region]]='12'!$P$14,1,0)</f>
        <v>0</v>
      </c>
      <c r="I572" s="7">
        <f>IF(Table1[[#This Row],[region]]='12'!$P$15,1,0)</f>
        <v>0</v>
      </c>
      <c r="J572" s="7">
        <v>3761.2919999999999</v>
      </c>
      <c r="K572" s="7">
        <f t="shared" si="8"/>
        <v>4934.4868612651917</v>
      </c>
    </row>
    <row r="573" spans="1:11" x14ac:dyDescent="0.35">
      <c r="A573" s="7">
        <v>18</v>
      </c>
      <c r="B573" s="7">
        <v>1</v>
      </c>
      <c r="C573" s="7">
        <v>37.29</v>
      </c>
      <c r="D573" s="7">
        <v>1</v>
      </c>
      <c r="E573" s="7">
        <v>0</v>
      </c>
      <c r="F573" s="7">
        <v>0</v>
      </c>
      <c r="G573" s="7">
        <v>1</v>
      </c>
      <c r="H573" s="7">
        <f>IF(Table1[[#This Row],[region]]='12'!$P$14,1,0)</f>
        <v>0</v>
      </c>
      <c r="I573" s="7">
        <f>IF(Table1[[#This Row],[region]]='12'!$P$15,1,0)</f>
        <v>0</v>
      </c>
      <c r="J573" s="7">
        <v>2219.4450999999999</v>
      </c>
      <c r="K573" s="7">
        <f t="shared" si="8"/>
        <v>4773.8781504145873</v>
      </c>
    </row>
    <row r="574" spans="1:11" x14ac:dyDescent="0.35">
      <c r="A574" s="7">
        <v>30</v>
      </c>
      <c r="B574" s="7">
        <v>1</v>
      </c>
      <c r="C574" s="7">
        <v>43.12</v>
      </c>
      <c r="D574" s="7">
        <v>2</v>
      </c>
      <c r="E574" s="7">
        <v>0</v>
      </c>
      <c r="F574" s="7">
        <v>0</v>
      </c>
      <c r="G574" s="7">
        <v>1</v>
      </c>
      <c r="H574" s="7">
        <f>IF(Table1[[#This Row],[region]]='12'!$P$14,1,0)</f>
        <v>0</v>
      </c>
      <c r="I574" s="7">
        <f>IF(Table1[[#This Row],[region]]='12'!$P$15,1,0)</f>
        <v>0</v>
      </c>
      <c r="J574" s="7">
        <v>4753.6368000000002</v>
      </c>
      <c r="K574" s="7">
        <f t="shared" si="8"/>
        <v>10309.152760563093</v>
      </c>
    </row>
    <row r="575" spans="1:11" x14ac:dyDescent="0.35">
      <c r="A575" s="7">
        <v>62</v>
      </c>
      <c r="B575" s="7">
        <v>1</v>
      </c>
      <c r="C575" s="7">
        <v>36.86</v>
      </c>
      <c r="D575" s="7">
        <v>1</v>
      </c>
      <c r="E575" s="7">
        <v>0</v>
      </c>
      <c r="F575" s="7">
        <v>0</v>
      </c>
      <c r="G575" s="7">
        <v>0</v>
      </c>
      <c r="H575" s="7">
        <f>IF(Table1[[#This Row],[region]]='12'!$P$14,1,0)</f>
        <v>0</v>
      </c>
      <c r="I575" s="7">
        <f>IF(Table1[[#This Row],[region]]='12'!$P$15,1,0)</f>
        <v>1</v>
      </c>
      <c r="J575" s="7">
        <v>31620.001059999999</v>
      </c>
      <c r="K575" s="7">
        <f t="shared" si="8"/>
        <v>16964.726526393057</v>
      </c>
    </row>
    <row r="576" spans="1:11" x14ac:dyDescent="0.35">
      <c r="A576" s="7">
        <v>57</v>
      </c>
      <c r="B576" s="7">
        <v>1</v>
      </c>
      <c r="C576" s="7">
        <v>34.295000000000002</v>
      </c>
      <c r="D576" s="7">
        <v>2</v>
      </c>
      <c r="E576" s="7">
        <v>0</v>
      </c>
      <c r="F576" s="7">
        <v>0</v>
      </c>
      <c r="G576" s="7">
        <v>0</v>
      </c>
      <c r="H576" s="7">
        <f>IF(Table1[[#This Row],[region]]='12'!$P$14,1,0)</f>
        <v>0</v>
      </c>
      <c r="I576" s="7">
        <f>IF(Table1[[#This Row],[region]]='12'!$P$15,1,0)</f>
        <v>1</v>
      </c>
      <c r="J576" s="7">
        <v>13224.057049999999</v>
      </c>
      <c r="K576" s="7">
        <f t="shared" si="8"/>
        <v>15285.914100343647</v>
      </c>
    </row>
    <row r="577" spans="1:11" x14ac:dyDescent="0.35">
      <c r="A577" s="7">
        <v>58</v>
      </c>
      <c r="B577" s="7">
        <v>1</v>
      </c>
      <c r="C577" s="7">
        <v>27.17</v>
      </c>
      <c r="D577" s="7">
        <v>0</v>
      </c>
      <c r="E577" s="7">
        <v>0</v>
      </c>
      <c r="F577" s="7">
        <v>0</v>
      </c>
      <c r="G577" s="7">
        <v>0</v>
      </c>
      <c r="H577" s="7">
        <f>IF(Table1[[#This Row],[region]]='12'!$P$14,1,0)</f>
        <v>1</v>
      </c>
      <c r="I577" s="7">
        <f>IF(Table1[[#This Row],[region]]='12'!$P$15,1,0)</f>
        <v>0</v>
      </c>
      <c r="J577" s="7">
        <v>12222.898300000001</v>
      </c>
      <c r="K577" s="7">
        <f t="shared" si="8"/>
        <v>11822.052106180852</v>
      </c>
    </row>
    <row r="578" spans="1:11" x14ac:dyDescent="0.35">
      <c r="A578" s="7">
        <v>22</v>
      </c>
      <c r="B578" s="7">
        <v>0</v>
      </c>
      <c r="C578" s="7">
        <v>26.84</v>
      </c>
      <c r="D578" s="7">
        <v>0</v>
      </c>
      <c r="E578" s="7">
        <v>0</v>
      </c>
      <c r="F578" s="7">
        <v>0</v>
      </c>
      <c r="G578" s="7">
        <v>1</v>
      </c>
      <c r="H578" s="7">
        <f>IF(Table1[[#This Row],[region]]='12'!$P$14,1,0)</f>
        <v>0</v>
      </c>
      <c r="I578" s="7">
        <f>IF(Table1[[#This Row],[region]]='12'!$P$15,1,0)</f>
        <v>0</v>
      </c>
      <c r="J578" s="7">
        <v>1664.9996000000001</v>
      </c>
      <c r="K578" s="7">
        <f t="shared" si="8"/>
        <v>1649.9170657864613</v>
      </c>
    </row>
    <row r="579" spans="1:11" x14ac:dyDescent="0.35">
      <c r="A579" s="7">
        <v>31</v>
      </c>
      <c r="B579" s="7">
        <v>1</v>
      </c>
      <c r="C579" s="7">
        <v>38.094999999999999</v>
      </c>
      <c r="D579" s="7">
        <v>1</v>
      </c>
      <c r="E579" s="7">
        <v>1</v>
      </c>
      <c r="F579" s="7">
        <v>0</v>
      </c>
      <c r="G579" s="7">
        <v>0</v>
      </c>
      <c r="H579" s="7">
        <f>IF(Table1[[#This Row],[region]]='12'!$P$14,1,0)</f>
        <v>0</v>
      </c>
      <c r="I579" s="7">
        <f>IF(Table1[[#This Row],[region]]='12'!$P$15,1,0)</f>
        <v>1</v>
      </c>
      <c r="J579" s="7">
        <v>58571.074480000003</v>
      </c>
      <c r="K579" s="7">
        <f t="shared" ref="K579:K642" si="9">$Q$18+A579*$Q$19+B579*$Q$20+C579*$Q$21+D579*$Q$22+E579*$Q$23+F579*$Q$24+G579*$Q$25+H579*$Q$26+I579*$Q$27</f>
        <v>33269.618054857478</v>
      </c>
    </row>
    <row r="580" spans="1:11" x14ac:dyDescent="0.35">
      <c r="A580" s="7">
        <v>52</v>
      </c>
      <c r="B580" s="7">
        <v>0</v>
      </c>
      <c r="C580" s="7">
        <v>30.2</v>
      </c>
      <c r="D580" s="7">
        <v>1</v>
      </c>
      <c r="E580" s="7">
        <v>0</v>
      </c>
      <c r="F580" s="7">
        <v>1</v>
      </c>
      <c r="G580" s="7">
        <v>0</v>
      </c>
      <c r="H580" s="7">
        <f>IF(Table1[[#This Row],[region]]='12'!$P$14,1,0)</f>
        <v>0</v>
      </c>
      <c r="I580" s="7">
        <f>IF(Table1[[#This Row],[region]]='12'!$P$15,1,0)</f>
        <v>0</v>
      </c>
      <c r="J580" s="7">
        <v>9724.5300000000007</v>
      </c>
      <c r="K580" s="7">
        <f t="shared" si="9"/>
        <v>11045.769249275449</v>
      </c>
    </row>
    <row r="581" spans="1:11" x14ac:dyDescent="0.35">
      <c r="A581" s="7">
        <v>25</v>
      </c>
      <c r="B581" s="7">
        <v>1</v>
      </c>
      <c r="C581" s="7">
        <v>23.465</v>
      </c>
      <c r="D581" s="7">
        <v>0</v>
      </c>
      <c r="E581" s="7">
        <v>0</v>
      </c>
      <c r="F581" s="7">
        <v>0</v>
      </c>
      <c r="G581" s="7">
        <v>0</v>
      </c>
      <c r="H581" s="7">
        <f>IF(Table1[[#This Row],[region]]='12'!$P$14,1,0)</f>
        <v>0</v>
      </c>
      <c r="I581" s="7">
        <f>IF(Table1[[#This Row],[region]]='12'!$P$15,1,0)</f>
        <v>1</v>
      </c>
      <c r="J581" s="7">
        <v>3206.4913499999998</v>
      </c>
      <c r="K581" s="7">
        <f t="shared" si="9"/>
        <v>2442.0446262448477</v>
      </c>
    </row>
    <row r="582" spans="1:11" x14ac:dyDescent="0.35">
      <c r="A582" s="7">
        <v>59</v>
      </c>
      <c r="B582" s="7">
        <v>0</v>
      </c>
      <c r="C582" s="7">
        <v>25.46</v>
      </c>
      <c r="D582" s="7">
        <v>1</v>
      </c>
      <c r="E582" s="7">
        <v>0</v>
      </c>
      <c r="F582" s="7">
        <v>0</v>
      </c>
      <c r="G582" s="7">
        <v>0</v>
      </c>
      <c r="H582" s="7">
        <f>IF(Table1[[#This Row],[region]]='12'!$P$14,1,0)</f>
        <v>0</v>
      </c>
      <c r="I582" s="7">
        <f>IF(Table1[[#This Row],[region]]='12'!$P$15,1,0)</f>
        <v>1</v>
      </c>
      <c r="J582" s="7">
        <v>12913.992399999999</v>
      </c>
      <c r="K582" s="7">
        <f t="shared" si="9"/>
        <v>12196.037738222331</v>
      </c>
    </row>
    <row r="583" spans="1:11" x14ac:dyDescent="0.35">
      <c r="A583" s="7">
        <v>19</v>
      </c>
      <c r="B583" s="7">
        <v>0</v>
      </c>
      <c r="C583" s="7">
        <v>30.59</v>
      </c>
      <c r="D583" s="7">
        <v>0</v>
      </c>
      <c r="E583" s="7">
        <v>0</v>
      </c>
      <c r="F583" s="7">
        <v>0</v>
      </c>
      <c r="G583" s="7">
        <v>0</v>
      </c>
      <c r="H583" s="7">
        <f>IF(Table1[[#This Row],[region]]='12'!$P$14,1,0)</f>
        <v>1</v>
      </c>
      <c r="I583" s="7">
        <f>IF(Table1[[#This Row],[region]]='12'!$P$15,1,0)</f>
        <v>0</v>
      </c>
      <c r="J583" s="7">
        <v>1639.5631000000001</v>
      </c>
      <c r="K583" s="7">
        <f t="shared" si="9"/>
        <v>2833.3816091782464</v>
      </c>
    </row>
    <row r="584" spans="1:11" x14ac:dyDescent="0.35">
      <c r="A584" s="7">
        <v>39</v>
      </c>
      <c r="B584" s="7">
        <v>0</v>
      </c>
      <c r="C584" s="7">
        <v>45.43</v>
      </c>
      <c r="D584" s="7">
        <v>2</v>
      </c>
      <c r="E584" s="7">
        <v>0</v>
      </c>
      <c r="F584" s="7">
        <v>0</v>
      </c>
      <c r="G584" s="7">
        <v>1</v>
      </c>
      <c r="H584" s="7">
        <f>IF(Table1[[#This Row],[region]]='12'!$P$14,1,0)</f>
        <v>0</v>
      </c>
      <c r="I584" s="7">
        <f>IF(Table1[[#This Row],[region]]='12'!$P$15,1,0)</f>
        <v>0</v>
      </c>
      <c r="J584" s="7">
        <v>6356.2707</v>
      </c>
      <c r="K584" s="7">
        <f t="shared" si="9"/>
        <v>13273.082451845157</v>
      </c>
    </row>
    <row r="585" spans="1:11" x14ac:dyDescent="0.35">
      <c r="A585" s="7">
        <v>32</v>
      </c>
      <c r="B585" s="7">
        <v>1</v>
      </c>
      <c r="C585" s="7">
        <v>23.65</v>
      </c>
      <c r="D585" s="7">
        <v>1</v>
      </c>
      <c r="E585" s="7">
        <v>0</v>
      </c>
      <c r="F585" s="7">
        <v>0</v>
      </c>
      <c r="G585" s="7">
        <v>1</v>
      </c>
      <c r="H585" s="7">
        <f>IF(Table1[[#This Row],[region]]='12'!$P$14,1,0)</f>
        <v>0</v>
      </c>
      <c r="I585" s="7">
        <f>IF(Table1[[#This Row],[region]]='12'!$P$15,1,0)</f>
        <v>0</v>
      </c>
      <c r="J585" s="7">
        <v>17626.239509999999</v>
      </c>
      <c r="K585" s="7">
        <f t="shared" si="9"/>
        <v>3743.2683786856014</v>
      </c>
    </row>
    <row r="586" spans="1:11" x14ac:dyDescent="0.35">
      <c r="A586" s="7">
        <v>19</v>
      </c>
      <c r="B586" s="7">
        <v>0</v>
      </c>
      <c r="C586" s="7">
        <v>20.7</v>
      </c>
      <c r="D586" s="7">
        <v>0</v>
      </c>
      <c r="E586" s="7">
        <v>0</v>
      </c>
      <c r="F586" s="7">
        <v>1</v>
      </c>
      <c r="G586" s="7">
        <v>0</v>
      </c>
      <c r="H586" s="7">
        <f>IF(Table1[[#This Row],[region]]='12'!$P$14,1,0)</f>
        <v>0</v>
      </c>
      <c r="I586" s="7">
        <f>IF(Table1[[#This Row],[region]]='12'!$P$15,1,0)</f>
        <v>0</v>
      </c>
      <c r="J586" s="7">
        <v>1242.816</v>
      </c>
      <c r="K586" s="7">
        <f t="shared" si="9"/>
        <v>-1128.3287389091479</v>
      </c>
    </row>
    <row r="587" spans="1:11" x14ac:dyDescent="0.35">
      <c r="A587" s="7">
        <v>33</v>
      </c>
      <c r="B587" s="7">
        <v>1</v>
      </c>
      <c r="C587" s="7">
        <v>28.27</v>
      </c>
      <c r="D587" s="7">
        <v>1</v>
      </c>
      <c r="E587" s="7">
        <v>0</v>
      </c>
      <c r="F587" s="7">
        <v>0</v>
      </c>
      <c r="G587" s="7">
        <v>1</v>
      </c>
      <c r="H587" s="7">
        <f>IF(Table1[[#This Row],[region]]='12'!$P$14,1,0)</f>
        <v>0</v>
      </c>
      <c r="I587" s="7">
        <f>IF(Table1[[#This Row],[region]]='12'!$P$15,1,0)</f>
        <v>0</v>
      </c>
      <c r="J587" s="7">
        <v>4779.6022999999996</v>
      </c>
      <c r="K587" s="7">
        <f t="shared" si="9"/>
        <v>5567.1984869050302</v>
      </c>
    </row>
    <row r="588" spans="1:11" x14ac:dyDescent="0.35">
      <c r="A588" s="7">
        <v>21</v>
      </c>
      <c r="B588" s="7">
        <v>0</v>
      </c>
      <c r="C588" s="7">
        <v>20.234999999999999</v>
      </c>
      <c r="D588" s="7">
        <v>3</v>
      </c>
      <c r="E588" s="7">
        <v>0</v>
      </c>
      <c r="F588" s="7">
        <v>0</v>
      </c>
      <c r="G588" s="7">
        <v>0</v>
      </c>
      <c r="H588" s="7">
        <f>IF(Table1[[#This Row],[region]]='12'!$P$14,1,0)</f>
        <v>0</v>
      </c>
      <c r="I588" s="7">
        <f>IF(Table1[[#This Row],[region]]='12'!$P$15,1,0)</f>
        <v>1</v>
      </c>
      <c r="J588" s="7">
        <v>3861.2096499999998</v>
      </c>
      <c r="K588" s="7">
        <f t="shared" si="9"/>
        <v>1614.2116369847331</v>
      </c>
    </row>
    <row r="589" spans="1:11" x14ac:dyDescent="0.35">
      <c r="A589" s="7">
        <v>34</v>
      </c>
      <c r="B589" s="7">
        <v>1</v>
      </c>
      <c r="C589" s="7">
        <v>30.21</v>
      </c>
      <c r="D589" s="7">
        <v>1</v>
      </c>
      <c r="E589" s="7">
        <v>1</v>
      </c>
      <c r="F589" s="7">
        <v>0</v>
      </c>
      <c r="G589" s="7">
        <v>0</v>
      </c>
      <c r="H589" s="7">
        <f>IF(Table1[[#This Row],[region]]='12'!$P$14,1,0)</f>
        <v>1</v>
      </c>
      <c r="I589" s="7">
        <f>IF(Table1[[#This Row],[region]]='12'!$P$15,1,0)</f>
        <v>0</v>
      </c>
      <c r="J589" s="7">
        <v>43943.876100000001</v>
      </c>
      <c r="K589" s="7">
        <f t="shared" si="9"/>
        <v>31012.682831323407</v>
      </c>
    </row>
    <row r="590" spans="1:11" x14ac:dyDescent="0.35">
      <c r="A590" s="7">
        <v>61</v>
      </c>
      <c r="B590" s="7">
        <v>1</v>
      </c>
      <c r="C590" s="7">
        <v>35.909999999999997</v>
      </c>
      <c r="D590" s="7">
        <v>0</v>
      </c>
      <c r="E590" s="7">
        <v>0</v>
      </c>
      <c r="F590" s="7">
        <v>0</v>
      </c>
      <c r="G590" s="7">
        <v>0</v>
      </c>
      <c r="H590" s="7">
        <f>IF(Table1[[#This Row],[region]]='12'!$P$14,1,0)</f>
        <v>0</v>
      </c>
      <c r="I590" s="7">
        <f>IF(Table1[[#This Row],[region]]='12'!$P$15,1,0)</f>
        <v>1</v>
      </c>
      <c r="J590" s="7">
        <v>13635.6379</v>
      </c>
      <c r="K590" s="7">
        <f t="shared" si="9"/>
        <v>15910.135847776279</v>
      </c>
    </row>
    <row r="591" spans="1:11" x14ac:dyDescent="0.35">
      <c r="A591" s="7">
        <v>38</v>
      </c>
      <c r="B591" s="7">
        <v>1</v>
      </c>
      <c r="C591" s="7">
        <v>30.69</v>
      </c>
      <c r="D591" s="7">
        <v>1</v>
      </c>
      <c r="E591" s="7">
        <v>0</v>
      </c>
      <c r="F591" s="7">
        <v>0</v>
      </c>
      <c r="G591" s="7">
        <v>1</v>
      </c>
      <c r="H591" s="7">
        <f>IF(Table1[[#This Row],[region]]='12'!$P$14,1,0)</f>
        <v>0</v>
      </c>
      <c r="I591" s="7">
        <f>IF(Table1[[#This Row],[region]]='12'!$P$15,1,0)</f>
        <v>0</v>
      </c>
      <c r="J591" s="7">
        <v>5976.8311000000003</v>
      </c>
      <c r="K591" s="7">
        <f t="shared" si="9"/>
        <v>7672.3284073300038</v>
      </c>
    </row>
    <row r="592" spans="1:11" x14ac:dyDescent="0.35">
      <c r="A592" s="7">
        <v>58</v>
      </c>
      <c r="B592" s="7">
        <v>1</v>
      </c>
      <c r="C592" s="7">
        <v>29</v>
      </c>
      <c r="D592" s="7">
        <v>0</v>
      </c>
      <c r="E592" s="7">
        <v>0</v>
      </c>
      <c r="F592" s="7">
        <v>1</v>
      </c>
      <c r="G592" s="7">
        <v>0</v>
      </c>
      <c r="H592" s="7">
        <f>IF(Table1[[#This Row],[region]]='12'!$P$14,1,0)</f>
        <v>0</v>
      </c>
      <c r="I592" s="7">
        <f>IF(Table1[[#This Row],[region]]='12'!$P$15,1,0)</f>
        <v>0</v>
      </c>
      <c r="J592" s="7">
        <v>11842.441999999999</v>
      </c>
      <c r="K592" s="7">
        <f t="shared" si="9"/>
        <v>11835.689034412502</v>
      </c>
    </row>
    <row r="593" spans="1:11" x14ac:dyDescent="0.35">
      <c r="A593" s="7">
        <v>47</v>
      </c>
      <c r="B593" s="7">
        <v>0</v>
      </c>
      <c r="C593" s="7">
        <v>19.57</v>
      </c>
      <c r="D593" s="7">
        <v>1</v>
      </c>
      <c r="E593" s="7">
        <v>0</v>
      </c>
      <c r="F593" s="7">
        <v>0</v>
      </c>
      <c r="G593" s="7">
        <v>0</v>
      </c>
      <c r="H593" s="7">
        <f>IF(Table1[[#This Row],[region]]='12'!$P$14,1,0)</f>
        <v>1</v>
      </c>
      <c r="I593" s="7">
        <f>IF(Table1[[#This Row],[region]]='12'!$P$15,1,0)</f>
        <v>0</v>
      </c>
      <c r="J593" s="7">
        <v>8428.0692999999992</v>
      </c>
      <c r="K593" s="7">
        <f t="shared" si="9"/>
        <v>6762.9481665816647</v>
      </c>
    </row>
    <row r="594" spans="1:11" x14ac:dyDescent="0.35">
      <c r="A594" s="7">
        <v>20</v>
      </c>
      <c r="B594" s="7">
        <v>0</v>
      </c>
      <c r="C594" s="7">
        <v>31.13</v>
      </c>
      <c r="D594" s="7">
        <v>2</v>
      </c>
      <c r="E594" s="7">
        <v>0</v>
      </c>
      <c r="F594" s="7">
        <v>0</v>
      </c>
      <c r="G594" s="7">
        <v>1</v>
      </c>
      <c r="H594" s="7">
        <f>IF(Table1[[#This Row],[region]]='12'!$P$14,1,0)</f>
        <v>0</v>
      </c>
      <c r="I594" s="7">
        <f>IF(Table1[[#This Row],[region]]='12'!$P$15,1,0)</f>
        <v>0</v>
      </c>
      <c r="J594" s="7">
        <v>2566.4706999999999</v>
      </c>
      <c r="K594" s="7">
        <f t="shared" si="9"/>
        <v>3542.3453670005338</v>
      </c>
    </row>
    <row r="595" spans="1:11" x14ac:dyDescent="0.35">
      <c r="A595" s="7">
        <v>21</v>
      </c>
      <c r="B595" s="7">
        <v>1</v>
      </c>
      <c r="C595" s="7">
        <v>21.85</v>
      </c>
      <c r="D595" s="7">
        <v>1</v>
      </c>
      <c r="E595" s="7">
        <v>1</v>
      </c>
      <c r="F595" s="7">
        <v>0</v>
      </c>
      <c r="G595" s="7">
        <v>0</v>
      </c>
      <c r="H595" s="7">
        <f>IF(Table1[[#This Row],[region]]='12'!$P$14,1,0)</f>
        <v>0</v>
      </c>
      <c r="I595" s="7">
        <f>IF(Table1[[#This Row],[region]]='12'!$P$15,1,0)</f>
        <v>1</v>
      </c>
      <c r="J595" s="7">
        <v>15359.104499999999</v>
      </c>
      <c r="K595" s="7">
        <f t="shared" si="9"/>
        <v>25190.856875575904</v>
      </c>
    </row>
    <row r="596" spans="1:11" x14ac:dyDescent="0.35">
      <c r="A596" s="7">
        <v>41</v>
      </c>
      <c r="B596" s="7">
        <v>0</v>
      </c>
      <c r="C596" s="7">
        <v>40.26</v>
      </c>
      <c r="D596" s="7">
        <v>0</v>
      </c>
      <c r="E596" s="7">
        <v>0</v>
      </c>
      <c r="F596" s="7">
        <v>0</v>
      </c>
      <c r="G596" s="7">
        <v>1</v>
      </c>
      <c r="H596" s="7">
        <f>IF(Table1[[#This Row],[region]]='12'!$P$14,1,0)</f>
        <v>0</v>
      </c>
      <c r="I596" s="7">
        <f>IF(Table1[[#This Row],[region]]='12'!$P$15,1,0)</f>
        <v>0</v>
      </c>
      <c r="J596" s="7">
        <v>5709.1643999999997</v>
      </c>
      <c r="K596" s="7">
        <f t="shared" si="9"/>
        <v>11082.163911453546</v>
      </c>
    </row>
    <row r="597" spans="1:11" x14ac:dyDescent="0.35">
      <c r="A597" s="7">
        <v>46</v>
      </c>
      <c r="B597" s="7">
        <v>1</v>
      </c>
      <c r="C597" s="7">
        <v>33.725000000000001</v>
      </c>
      <c r="D597" s="7">
        <v>1</v>
      </c>
      <c r="E597" s="7">
        <v>0</v>
      </c>
      <c r="F597" s="7">
        <v>0</v>
      </c>
      <c r="G597" s="7">
        <v>0</v>
      </c>
      <c r="H597" s="7">
        <f>IF(Table1[[#This Row],[region]]='12'!$P$14,1,0)</f>
        <v>0</v>
      </c>
      <c r="I597" s="7">
        <f>IF(Table1[[#This Row],[region]]='12'!$P$15,1,0)</f>
        <v>1</v>
      </c>
      <c r="J597" s="7">
        <v>8823.9857499999998</v>
      </c>
      <c r="K597" s="7">
        <f t="shared" si="9"/>
        <v>11791.653408725508</v>
      </c>
    </row>
    <row r="598" spans="1:11" x14ac:dyDescent="0.35">
      <c r="A598" s="7">
        <v>42</v>
      </c>
      <c r="B598" s="7">
        <v>1</v>
      </c>
      <c r="C598" s="7">
        <v>29.48</v>
      </c>
      <c r="D598" s="7">
        <v>2</v>
      </c>
      <c r="E598" s="7">
        <v>0</v>
      </c>
      <c r="F598" s="7">
        <v>0</v>
      </c>
      <c r="G598" s="7">
        <v>1</v>
      </c>
      <c r="H598" s="7">
        <f>IF(Table1[[#This Row],[region]]='12'!$P$14,1,0)</f>
        <v>0</v>
      </c>
      <c r="I598" s="7">
        <f>IF(Table1[[#This Row],[region]]='12'!$P$15,1,0)</f>
        <v>0</v>
      </c>
      <c r="J598" s="7">
        <v>7640.3091999999997</v>
      </c>
      <c r="K598" s="7">
        <f t="shared" si="9"/>
        <v>8764.830283759411</v>
      </c>
    </row>
    <row r="599" spans="1:11" x14ac:dyDescent="0.35">
      <c r="A599" s="7">
        <v>34</v>
      </c>
      <c r="B599" s="7">
        <v>1</v>
      </c>
      <c r="C599" s="7">
        <v>33.25</v>
      </c>
      <c r="D599" s="7">
        <v>1</v>
      </c>
      <c r="E599" s="7">
        <v>0</v>
      </c>
      <c r="F599" s="7">
        <v>0</v>
      </c>
      <c r="G599" s="7">
        <v>0</v>
      </c>
      <c r="H599" s="7">
        <f>IF(Table1[[#This Row],[region]]='12'!$P$14,1,0)</f>
        <v>0</v>
      </c>
      <c r="I599" s="7">
        <f>IF(Table1[[#This Row],[region]]='12'!$P$15,1,0)</f>
        <v>1</v>
      </c>
      <c r="J599" s="7">
        <v>5594.8455000000004</v>
      </c>
      <c r="K599" s="7">
        <f t="shared" si="9"/>
        <v>8548.2602878121834</v>
      </c>
    </row>
    <row r="600" spans="1:11" x14ac:dyDescent="0.35">
      <c r="A600" s="7">
        <v>43</v>
      </c>
      <c r="B600" s="7">
        <v>0</v>
      </c>
      <c r="C600" s="7">
        <v>32.6</v>
      </c>
      <c r="D600" s="7">
        <v>2</v>
      </c>
      <c r="E600" s="7">
        <v>0</v>
      </c>
      <c r="F600" s="7">
        <v>1</v>
      </c>
      <c r="G600" s="7">
        <v>0</v>
      </c>
      <c r="H600" s="7">
        <f>IF(Table1[[#This Row],[region]]='12'!$P$14,1,0)</f>
        <v>0</v>
      </c>
      <c r="I600" s="7">
        <f>IF(Table1[[#This Row],[region]]='12'!$P$15,1,0)</f>
        <v>0</v>
      </c>
      <c r="J600" s="7">
        <v>7441.5010000000002</v>
      </c>
      <c r="K600" s="7">
        <f t="shared" si="9"/>
        <v>10023.626910254467</v>
      </c>
    </row>
    <row r="601" spans="1:11" x14ac:dyDescent="0.35">
      <c r="A601" s="7">
        <v>52</v>
      </c>
      <c r="B601" s="7">
        <v>1</v>
      </c>
      <c r="C601" s="7">
        <v>37.524999999999999</v>
      </c>
      <c r="D601" s="7">
        <v>2</v>
      </c>
      <c r="E601" s="7">
        <v>0</v>
      </c>
      <c r="F601" s="7">
        <v>0</v>
      </c>
      <c r="G601" s="7">
        <v>0</v>
      </c>
      <c r="H601" s="7">
        <f>IF(Table1[[#This Row],[region]]='12'!$P$14,1,0)</f>
        <v>1</v>
      </c>
      <c r="I601" s="7">
        <f>IF(Table1[[#This Row],[region]]='12'!$P$15,1,0)</f>
        <v>0</v>
      </c>
      <c r="J601" s="7">
        <v>33471.971890000001</v>
      </c>
      <c r="K601" s="7">
        <f t="shared" si="9"/>
        <v>14744.263293395279</v>
      </c>
    </row>
    <row r="602" spans="1:11" x14ac:dyDescent="0.35">
      <c r="A602" s="7">
        <v>18</v>
      </c>
      <c r="B602" s="7">
        <v>1</v>
      </c>
      <c r="C602" s="7">
        <v>39.159999999999997</v>
      </c>
      <c r="D602" s="7">
        <v>0</v>
      </c>
      <c r="E602" s="7">
        <v>0</v>
      </c>
      <c r="F602" s="7">
        <v>0</v>
      </c>
      <c r="G602" s="7">
        <v>1</v>
      </c>
      <c r="H602" s="7">
        <f>IF(Table1[[#This Row],[region]]='12'!$P$14,1,0)</f>
        <v>0</v>
      </c>
      <c r="I602" s="7">
        <f>IF(Table1[[#This Row],[region]]='12'!$P$15,1,0)</f>
        <v>0</v>
      </c>
      <c r="J602" s="7">
        <v>1633.0444</v>
      </c>
      <c r="K602" s="7">
        <f t="shared" si="9"/>
        <v>4932.6693635177262</v>
      </c>
    </row>
    <row r="603" spans="1:11" x14ac:dyDescent="0.35">
      <c r="A603" s="7">
        <v>51</v>
      </c>
      <c r="B603" s="7">
        <v>0</v>
      </c>
      <c r="C603" s="7">
        <v>31.635000000000002</v>
      </c>
      <c r="D603" s="7">
        <v>0</v>
      </c>
      <c r="E603" s="7">
        <v>0</v>
      </c>
      <c r="F603" s="7">
        <v>0</v>
      </c>
      <c r="G603" s="7">
        <v>0</v>
      </c>
      <c r="H603" s="7">
        <f>IF(Table1[[#This Row],[region]]='12'!$P$14,1,0)</f>
        <v>1</v>
      </c>
      <c r="I603" s="7">
        <f>IF(Table1[[#This Row],[region]]='12'!$P$15,1,0)</f>
        <v>0</v>
      </c>
      <c r="J603" s="7">
        <v>9174.1356500000002</v>
      </c>
      <c r="K603" s="7">
        <f t="shared" si="9"/>
        <v>11407.242049396711</v>
      </c>
    </row>
    <row r="604" spans="1:11" x14ac:dyDescent="0.35">
      <c r="A604" s="7">
        <v>56</v>
      </c>
      <c r="B604" s="7">
        <v>1</v>
      </c>
      <c r="C604" s="7">
        <v>25.3</v>
      </c>
      <c r="D604" s="7">
        <v>0</v>
      </c>
      <c r="E604" s="7">
        <v>0</v>
      </c>
      <c r="F604" s="7">
        <v>1</v>
      </c>
      <c r="G604" s="7">
        <v>0</v>
      </c>
      <c r="H604" s="7">
        <f>IF(Table1[[#This Row],[region]]='12'!$P$14,1,0)</f>
        <v>0</v>
      </c>
      <c r="I604" s="7">
        <f>IF(Table1[[#This Row],[region]]='12'!$P$15,1,0)</f>
        <v>0</v>
      </c>
      <c r="J604" s="7">
        <v>11070.535</v>
      </c>
      <c r="K604" s="7">
        <f t="shared" si="9"/>
        <v>10066.960550977699</v>
      </c>
    </row>
    <row r="605" spans="1:11" x14ac:dyDescent="0.35">
      <c r="A605" s="7">
        <v>64</v>
      </c>
      <c r="B605" s="7">
        <v>1</v>
      </c>
      <c r="C605" s="7">
        <v>39.049999999999997</v>
      </c>
      <c r="D605" s="7">
        <v>3</v>
      </c>
      <c r="E605" s="7">
        <v>0</v>
      </c>
      <c r="F605" s="7">
        <v>0</v>
      </c>
      <c r="G605" s="7">
        <v>1</v>
      </c>
      <c r="H605" s="7">
        <f>IF(Table1[[#This Row],[region]]='12'!$P$14,1,0)</f>
        <v>0</v>
      </c>
      <c r="I605" s="7">
        <f>IF(Table1[[#This Row],[region]]='12'!$P$15,1,0)</f>
        <v>0</v>
      </c>
      <c r="J605" s="7">
        <v>16085.127500000001</v>
      </c>
      <c r="K605" s="7">
        <f t="shared" si="9"/>
        <v>18137.251935785938</v>
      </c>
    </row>
    <row r="606" spans="1:11" x14ac:dyDescent="0.35">
      <c r="A606" s="7">
        <v>19</v>
      </c>
      <c r="B606" s="7">
        <v>1</v>
      </c>
      <c r="C606" s="7">
        <v>28.31</v>
      </c>
      <c r="D606" s="7">
        <v>0</v>
      </c>
      <c r="E606" s="7">
        <v>1</v>
      </c>
      <c r="F606" s="7">
        <v>0</v>
      </c>
      <c r="G606" s="7">
        <v>0</v>
      </c>
      <c r="H606" s="7">
        <f>IF(Table1[[#This Row],[region]]='12'!$P$14,1,0)</f>
        <v>1</v>
      </c>
      <c r="I606" s="7">
        <f>IF(Table1[[#This Row],[region]]='12'!$P$15,1,0)</f>
        <v>0</v>
      </c>
      <c r="J606" s="7">
        <v>17468.983899999999</v>
      </c>
      <c r="K606" s="7">
        <f t="shared" si="9"/>
        <v>26039.869436253459</v>
      </c>
    </row>
    <row r="607" spans="1:11" x14ac:dyDescent="0.35">
      <c r="A607" s="7">
        <v>51</v>
      </c>
      <c r="B607" s="7">
        <v>1</v>
      </c>
      <c r="C607" s="7">
        <v>34.1</v>
      </c>
      <c r="D607" s="7">
        <v>0</v>
      </c>
      <c r="E607" s="7">
        <v>0</v>
      </c>
      <c r="F607" s="7">
        <v>0</v>
      </c>
      <c r="G607" s="7">
        <v>1</v>
      </c>
      <c r="H607" s="7">
        <f>IF(Table1[[#This Row],[region]]='12'!$P$14,1,0)</f>
        <v>0</v>
      </c>
      <c r="I607" s="7">
        <f>IF(Table1[[#This Row],[region]]='12'!$P$15,1,0)</f>
        <v>0</v>
      </c>
      <c r="J607" s="7">
        <v>9283.5619999999999</v>
      </c>
      <c r="K607" s="7">
        <f t="shared" si="9"/>
        <v>11692.61012197936</v>
      </c>
    </row>
    <row r="608" spans="1:11" x14ac:dyDescent="0.35">
      <c r="A608" s="7">
        <v>27</v>
      </c>
      <c r="B608" s="7">
        <v>1</v>
      </c>
      <c r="C608" s="7">
        <v>25.175000000000001</v>
      </c>
      <c r="D608" s="7">
        <v>0</v>
      </c>
      <c r="E608" s="7">
        <v>0</v>
      </c>
      <c r="F608" s="7">
        <v>0</v>
      </c>
      <c r="G608" s="7">
        <v>0</v>
      </c>
      <c r="H608" s="7">
        <f>IF(Table1[[#This Row],[region]]='12'!$P$14,1,0)</f>
        <v>0</v>
      </c>
      <c r="I608" s="7">
        <f>IF(Table1[[#This Row],[region]]='12'!$P$15,1,0)</f>
        <v>1</v>
      </c>
      <c r="J608" s="7">
        <v>3558.6202499999999</v>
      </c>
      <c r="K608" s="7">
        <f t="shared" si="9"/>
        <v>3535.7781369940794</v>
      </c>
    </row>
    <row r="609" spans="1:11" x14ac:dyDescent="0.35">
      <c r="A609" s="7">
        <v>59</v>
      </c>
      <c r="B609" s="7">
        <v>1</v>
      </c>
      <c r="C609" s="7">
        <v>23.655000000000001</v>
      </c>
      <c r="D609" s="7">
        <v>0</v>
      </c>
      <c r="E609" s="7">
        <v>1</v>
      </c>
      <c r="F609" s="7">
        <v>0</v>
      </c>
      <c r="G609" s="7">
        <v>0</v>
      </c>
      <c r="H609" s="7">
        <f>IF(Table1[[#This Row],[region]]='12'!$P$14,1,0)</f>
        <v>1</v>
      </c>
      <c r="I609" s="7">
        <f>IF(Table1[[#This Row],[region]]='12'!$P$15,1,0)</f>
        <v>0</v>
      </c>
      <c r="J609" s="7">
        <v>25678.778450000002</v>
      </c>
      <c r="K609" s="7">
        <f t="shared" si="9"/>
        <v>34735.178011188917</v>
      </c>
    </row>
    <row r="610" spans="1:11" x14ac:dyDescent="0.35">
      <c r="A610" s="7">
        <v>28</v>
      </c>
      <c r="B610" s="7">
        <v>0</v>
      </c>
      <c r="C610" s="7">
        <v>26.98</v>
      </c>
      <c r="D610" s="7">
        <v>2</v>
      </c>
      <c r="E610" s="7">
        <v>0</v>
      </c>
      <c r="F610" s="7">
        <v>0</v>
      </c>
      <c r="G610" s="7">
        <v>0</v>
      </c>
      <c r="H610" s="7">
        <f>IF(Table1[[#This Row],[region]]='12'!$P$14,1,0)</f>
        <v>0</v>
      </c>
      <c r="I610" s="7">
        <f>IF(Table1[[#This Row],[region]]='12'!$P$15,1,0)</f>
        <v>1</v>
      </c>
      <c r="J610" s="7">
        <v>4435.0941999999995</v>
      </c>
      <c r="K610" s="7">
        <f t="shared" si="9"/>
        <v>5224.5654042021524</v>
      </c>
    </row>
    <row r="611" spans="1:11" x14ac:dyDescent="0.35">
      <c r="A611" s="7">
        <v>30</v>
      </c>
      <c r="B611" s="7">
        <v>0</v>
      </c>
      <c r="C611" s="7">
        <v>37.799999999999997</v>
      </c>
      <c r="D611" s="7">
        <v>2</v>
      </c>
      <c r="E611" s="7">
        <v>1</v>
      </c>
      <c r="F611" s="7">
        <v>1</v>
      </c>
      <c r="G611" s="7">
        <v>0</v>
      </c>
      <c r="H611" s="7">
        <f>IF(Table1[[#This Row],[region]]='12'!$P$14,1,0)</f>
        <v>0</v>
      </c>
      <c r="I611" s="7">
        <f>IF(Table1[[#This Row],[region]]='12'!$P$15,1,0)</f>
        <v>0</v>
      </c>
      <c r="J611" s="7">
        <v>39241.442000000003</v>
      </c>
      <c r="K611" s="7">
        <f t="shared" si="9"/>
        <v>32296.834827958133</v>
      </c>
    </row>
    <row r="612" spans="1:11" x14ac:dyDescent="0.35">
      <c r="A612" s="7">
        <v>47</v>
      </c>
      <c r="B612" s="7">
        <v>1</v>
      </c>
      <c r="C612" s="7">
        <v>29.37</v>
      </c>
      <c r="D612" s="7">
        <v>1</v>
      </c>
      <c r="E612" s="7">
        <v>0</v>
      </c>
      <c r="F612" s="7">
        <v>0</v>
      </c>
      <c r="G612" s="7">
        <v>1</v>
      </c>
      <c r="H612" s="7">
        <f>IF(Table1[[#This Row],[region]]='12'!$P$14,1,0)</f>
        <v>0</v>
      </c>
      <c r="I612" s="7">
        <f>IF(Table1[[#This Row],[region]]='12'!$P$15,1,0)</f>
        <v>0</v>
      </c>
      <c r="J612" s="7">
        <v>8547.6913000000004</v>
      </c>
      <c r="K612" s="7">
        <f t="shared" si="9"/>
        <v>9536.3002213998279</v>
      </c>
    </row>
    <row r="613" spans="1:11" x14ac:dyDescent="0.35">
      <c r="A613" s="7">
        <v>38</v>
      </c>
      <c r="B613" s="7">
        <v>1</v>
      </c>
      <c r="C613" s="7">
        <v>34.799999999999997</v>
      </c>
      <c r="D613" s="7">
        <v>2</v>
      </c>
      <c r="E613" s="7">
        <v>0</v>
      </c>
      <c r="F613" s="7">
        <v>1</v>
      </c>
      <c r="G613" s="7">
        <v>0</v>
      </c>
      <c r="H613" s="7">
        <f>IF(Table1[[#This Row],[region]]='12'!$P$14,1,0)</f>
        <v>0</v>
      </c>
      <c r="I613" s="7">
        <f>IF(Table1[[#This Row],[region]]='12'!$P$15,1,0)</f>
        <v>0</v>
      </c>
      <c r="J613" s="7">
        <v>6571.5439999999999</v>
      </c>
      <c r="K613" s="7">
        <f t="shared" si="9"/>
        <v>9616.8851049066816</v>
      </c>
    </row>
    <row r="614" spans="1:11" x14ac:dyDescent="0.35">
      <c r="A614" s="7">
        <v>18</v>
      </c>
      <c r="B614" s="7">
        <v>1</v>
      </c>
      <c r="C614" s="7">
        <v>33.155000000000001</v>
      </c>
      <c r="D614" s="7">
        <v>0</v>
      </c>
      <c r="E614" s="7">
        <v>0</v>
      </c>
      <c r="F614" s="7">
        <v>0</v>
      </c>
      <c r="G614" s="7">
        <v>0</v>
      </c>
      <c r="H614" s="7">
        <f>IF(Table1[[#This Row],[region]]='12'!$P$14,1,0)</f>
        <v>0</v>
      </c>
      <c r="I614" s="7">
        <f>IF(Table1[[#This Row],[region]]='12'!$P$15,1,0)</f>
        <v>1</v>
      </c>
      <c r="J614" s="7">
        <v>2207.6974500000001</v>
      </c>
      <c r="K614" s="7">
        <f t="shared" si="9"/>
        <v>3930.8347239724526</v>
      </c>
    </row>
    <row r="615" spans="1:11" x14ac:dyDescent="0.35">
      <c r="A615" s="7">
        <v>34</v>
      </c>
      <c r="B615" s="7">
        <v>1</v>
      </c>
      <c r="C615" s="7">
        <v>19</v>
      </c>
      <c r="D615" s="7">
        <v>3</v>
      </c>
      <c r="E615" s="7">
        <v>0</v>
      </c>
      <c r="F615" s="7">
        <v>0</v>
      </c>
      <c r="G615" s="7">
        <v>0</v>
      </c>
      <c r="H615" s="7">
        <f>IF(Table1[[#This Row],[region]]='12'!$P$14,1,0)</f>
        <v>0</v>
      </c>
      <c r="I615" s="7">
        <f>IF(Table1[[#This Row],[region]]='12'!$P$15,1,0)</f>
        <v>1</v>
      </c>
      <c r="J615" s="7">
        <v>6753.0379999999996</v>
      </c>
      <c r="K615" s="7">
        <f t="shared" si="9"/>
        <v>4665.7546641559775</v>
      </c>
    </row>
    <row r="616" spans="1:11" x14ac:dyDescent="0.35">
      <c r="A616" s="7">
        <v>20</v>
      </c>
      <c r="B616" s="7">
        <v>1</v>
      </c>
      <c r="C616" s="7">
        <v>33</v>
      </c>
      <c r="D616" s="7">
        <v>0</v>
      </c>
      <c r="E616" s="7">
        <v>0</v>
      </c>
      <c r="F616" s="7">
        <v>0</v>
      </c>
      <c r="G616" s="7">
        <v>1</v>
      </c>
      <c r="H616" s="7">
        <f>IF(Table1[[#This Row],[region]]='12'!$P$14,1,0)</f>
        <v>0</v>
      </c>
      <c r="I616" s="7">
        <f>IF(Table1[[#This Row],[region]]='12'!$P$15,1,0)</f>
        <v>0</v>
      </c>
      <c r="J616" s="7">
        <v>1880.07</v>
      </c>
      <c r="K616" s="7">
        <f t="shared" si="9"/>
        <v>3356.9503943496475</v>
      </c>
    </row>
    <row r="617" spans="1:11" x14ac:dyDescent="0.35">
      <c r="A617" s="7">
        <v>47</v>
      </c>
      <c r="B617" s="7">
        <v>1</v>
      </c>
      <c r="C617" s="7">
        <v>36.630000000000003</v>
      </c>
      <c r="D617" s="7">
        <v>1</v>
      </c>
      <c r="E617" s="7">
        <v>1</v>
      </c>
      <c r="F617" s="7">
        <v>0</v>
      </c>
      <c r="G617" s="7">
        <v>1</v>
      </c>
      <c r="H617" s="7">
        <f>IF(Table1[[#This Row],[region]]='12'!$P$14,1,0)</f>
        <v>0</v>
      </c>
      <c r="I617" s="7">
        <f>IF(Table1[[#This Row],[region]]='12'!$P$15,1,0)</f>
        <v>0</v>
      </c>
      <c r="J617" s="7">
        <v>42969.852700000003</v>
      </c>
      <c r="K617" s="7">
        <f t="shared" si="9"/>
        <v>35847.379236527348</v>
      </c>
    </row>
    <row r="618" spans="1:11" x14ac:dyDescent="0.35">
      <c r="A618" s="7">
        <v>56</v>
      </c>
      <c r="B618" s="7">
        <v>1</v>
      </c>
      <c r="C618" s="7">
        <v>28.594999999999999</v>
      </c>
      <c r="D618" s="7">
        <v>0</v>
      </c>
      <c r="E618" s="7">
        <v>0</v>
      </c>
      <c r="F618" s="7">
        <v>0</v>
      </c>
      <c r="G618" s="7">
        <v>0</v>
      </c>
      <c r="H618" s="7">
        <f>IF(Table1[[#This Row],[region]]='12'!$P$14,1,0)</f>
        <v>0</v>
      </c>
      <c r="I618" s="7">
        <f>IF(Table1[[#This Row],[region]]='12'!$P$15,1,0)</f>
        <v>1</v>
      </c>
      <c r="J618" s="7">
        <v>11658.11505</v>
      </c>
      <c r="K618" s="7">
        <f t="shared" si="9"/>
        <v>12144.653971926246</v>
      </c>
    </row>
    <row r="619" spans="1:11" x14ac:dyDescent="0.35">
      <c r="A619" s="7">
        <v>49</v>
      </c>
      <c r="B619" s="7">
        <v>0</v>
      </c>
      <c r="C619" s="7">
        <v>25.6</v>
      </c>
      <c r="D619" s="7">
        <v>2</v>
      </c>
      <c r="E619" s="7">
        <v>1</v>
      </c>
      <c r="F619" s="7">
        <v>1</v>
      </c>
      <c r="G619" s="7">
        <v>0</v>
      </c>
      <c r="H619" s="7">
        <f>IF(Table1[[#This Row],[region]]='12'!$P$14,1,0)</f>
        <v>0</v>
      </c>
      <c r="I619" s="7">
        <f>IF(Table1[[#This Row],[region]]='12'!$P$15,1,0)</f>
        <v>0</v>
      </c>
      <c r="J619" s="7">
        <v>23306.546999999999</v>
      </c>
      <c r="K619" s="7">
        <f t="shared" si="9"/>
        <v>33038.945392115493</v>
      </c>
    </row>
    <row r="620" spans="1:11" x14ac:dyDescent="0.35">
      <c r="A620" s="7">
        <v>19</v>
      </c>
      <c r="B620" s="7">
        <v>1</v>
      </c>
      <c r="C620" s="7">
        <v>33.11</v>
      </c>
      <c r="D620" s="7">
        <v>0</v>
      </c>
      <c r="E620" s="7">
        <v>1</v>
      </c>
      <c r="F620" s="7">
        <v>0</v>
      </c>
      <c r="G620" s="7">
        <v>1</v>
      </c>
      <c r="H620" s="7">
        <f>IF(Table1[[#This Row],[region]]='12'!$P$14,1,0)</f>
        <v>0</v>
      </c>
      <c r="I620" s="7">
        <f>IF(Table1[[#This Row],[region]]='12'!$P$15,1,0)</f>
        <v>0</v>
      </c>
      <c r="J620" s="7">
        <v>34439.855900000002</v>
      </c>
      <c r="K620" s="7">
        <f t="shared" si="9"/>
        <v>26985.939863622312</v>
      </c>
    </row>
    <row r="621" spans="1:11" x14ac:dyDescent="0.35">
      <c r="A621" s="7">
        <v>55</v>
      </c>
      <c r="B621" s="7">
        <v>1</v>
      </c>
      <c r="C621" s="7">
        <v>37.1</v>
      </c>
      <c r="D621" s="7">
        <v>0</v>
      </c>
      <c r="E621" s="7">
        <v>0</v>
      </c>
      <c r="F621" s="7">
        <v>1</v>
      </c>
      <c r="G621" s="7">
        <v>0</v>
      </c>
      <c r="H621" s="7">
        <f>IF(Table1[[#This Row],[region]]='12'!$P$14,1,0)</f>
        <v>0</v>
      </c>
      <c r="I621" s="7">
        <f>IF(Table1[[#This Row],[region]]='12'!$P$15,1,0)</f>
        <v>0</v>
      </c>
      <c r="J621" s="7">
        <v>10713.644</v>
      </c>
      <c r="K621" s="7">
        <f t="shared" si="9"/>
        <v>13812.586951048264</v>
      </c>
    </row>
    <row r="622" spans="1:11" x14ac:dyDescent="0.35">
      <c r="A622" s="7">
        <v>30</v>
      </c>
      <c r="B622" s="7">
        <v>0</v>
      </c>
      <c r="C622" s="7">
        <v>31.4</v>
      </c>
      <c r="D622" s="7">
        <v>1</v>
      </c>
      <c r="E622" s="7">
        <v>0</v>
      </c>
      <c r="F622" s="7">
        <v>1</v>
      </c>
      <c r="G622" s="7">
        <v>0</v>
      </c>
      <c r="H622" s="7">
        <f>IF(Table1[[#This Row],[region]]='12'!$P$14,1,0)</f>
        <v>0</v>
      </c>
      <c r="I622" s="7">
        <f>IF(Table1[[#This Row],[region]]='12'!$P$15,1,0)</f>
        <v>0</v>
      </c>
      <c r="J622" s="7">
        <v>3659.346</v>
      </c>
      <c r="K622" s="7">
        <f t="shared" si="9"/>
        <v>5801.9616377868006</v>
      </c>
    </row>
    <row r="623" spans="1:11" x14ac:dyDescent="0.35">
      <c r="A623" s="7">
        <v>37</v>
      </c>
      <c r="B623" s="7">
        <v>0</v>
      </c>
      <c r="C623" s="7">
        <v>34.1</v>
      </c>
      <c r="D623" s="7">
        <v>4</v>
      </c>
      <c r="E623" s="7">
        <v>1</v>
      </c>
      <c r="F623" s="7">
        <v>1</v>
      </c>
      <c r="G623" s="7">
        <v>0</v>
      </c>
      <c r="H623" s="7">
        <f>IF(Table1[[#This Row],[region]]='12'!$P$14,1,0)</f>
        <v>0</v>
      </c>
      <c r="I623" s="7">
        <f>IF(Table1[[#This Row],[region]]='12'!$P$15,1,0)</f>
        <v>0</v>
      </c>
      <c r="J623" s="7">
        <v>40182.245999999999</v>
      </c>
      <c r="K623" s="7">
        <f t="shared" si="9"/>
        <v>33790.814607657725</v>
      </c>
    </row>
    <row r="624" spans="1:11" x14ac:dyDescent="0.35">
      <c r="A624" s="7">
        <v>49</v>
      </c>
      <c r="B624" s="7">
        <v>1</v>
      </c>
      <c r="C624" s="7">
        <v>21.3</v>
      </c>
      <c r="D624" s="7">
        <v>1</v>
      </c>
      <c r="E624" s="7">
        <v>0</v>
      </c>
      <c r="F624" s="7">
        <v>1</v>
      </c>
      <c r="G624" s="7">
        <v>0</v>
      </c>
      <c r="H624" s="7">
        <f>IF(Table1[[#This Row],[region]]='12'!$P$14,1,0)</f>
        <v>0</v>
      </c>
      <c r="I624" s="7">
        <f>IF(Table1[[#This Row],[region]]='12'!$P$15,1,0)</f>
        <v>0</v>
      </c>
      <c r="J624" s="7">
        <v>9182.17</v>
      </c>
      <c r="K624" s="7">
        <f t="shared" si="9"/>
        <v>7387.6928139220345</v>
      </c>
    </row>
    <row r="625" spans="1:11" x14ac:dyDescent="0.35">
      <c r="A625" s="7">
        <v>18</v>
      </c>
      <c r="B625" s="7">
        <v>0</v>
      </c>
      <c r="C625" s="7">
        <v>33.534999999999997</v>
      </c>
      <c r="D625" s="7">
        <v>0</v>
      </c>
      <c r="E625" s="7">
        <v>1</v>
      </c>
      <c r="F625" s="7">
        <v>0</v>
      </c>
      <c r="G625" s="7">
        <v>0</v>
      </c>
      <c r="H625" s="7">
        <f>IF(Table1[[#This Row],[region]]='12'!$P$14,1,0)</f>
        <v>0</v>
      </c>
      <c r="I625" s="7">
        <f>IF(Table1[[#This Row],[region]]='12'!$P$15,1,0)</f>
        <v>1</v>
      </c>
      <c r="J625" s="7">
        <v>34617.840649999998</v>
      </c>
      <c r="K625" s="7">
        <f t="shared" si="9"/>
        <v>27776.948418862285</v>
      </c>
    </row>
    <row r="626" spans="1:11" x14ac:dyDescent="0.35">
      <c r="A626" s="7">
        <v>59</v>
      </c>
      <c r="B626" s="7">
        <v>0</v>
      </c>
      <c r="C626" s="7">
        <v>28.785</v>
      </c>
      <c r="D626" s="7">
        <v>0</v>
      </c>
      <c r="E626" s="7">
        <v>0</v>
      </c>
      <c r="F626" s="7">
        <v>0</v>
      </c>
      <c r="G626" s="7">
        <v>0</v>
      </c>
      <c r="H626" s="7">
        <f>IF(Table1[[#This Row],[region]]='12'!$P$14,1,0)</f>
        <v>1</v>
      </c>
      <c r="I626" s="7">
        <f>IF(Table1[[#This Row],[region]]='12'!$P$15,1,0)</f>
        <v>0</v>
      </c>
      <c r="J626" s="7">
        <v>12129.614149999999</v>
      </c>
      <c r="K626" s="7">
        <f t="shared" si="9"/>
        <v>12495.391526904599</v>
      </c>
    </row>
    <row r="627" spans="1:11" x14ac:dyDescent="0.35">
      <c r="A627" s="7">
        <v>29</v>
      </c>
      <c r="B627" s="7">
        <v>1</v>
      </c>
      <c r="C627" s="7">
        <v>26.03</v>
      </c>
      <c r="D627" s="7">
        <v>0</v>
      </c>
      <c r="E627" s="7">
        <v>0</v>
      </c>
      <c r="F627" s="7">
        <v>0</v>
      </c>
      <c r="G627" s="7">
        <v>0</v>
      </c>
      <c r="H627" s="7">
        <f>IF(Table1[[#This Row],[region]]='12'!$P$14,1,0)</f>
        <v>1</v>
      </c>
      <c r="I627" s="7">
        <f>IF(Table1[[#This Row],[region]]='12'!$P$15,1,0)</f>
        <v>0</v>
      </c>
      <c r="J627" s="7">
        <v>3736.4647</v>
      </c>
      <c r="K627" s="7">
        <f t="shared" si="9"/>
        <v>3986.5373454814035</v>
      </c>
    </row>
    <row r="628" spans="1:11" x14ac:dyDescent="0.35">
      <c r="A628" s="7">
        <v>36</v>
      </c>
      <c r="B628" s="7">
        <v>0</v>
      </c>
      <c r="C628" s="7">
        <v>28.88</v>
      </c>
      <c r="D628" s="7">
        <v>3</v>
      </c>
      <c r="E628" s="7">
        <v>0</v>
      </c>
      <c r="F628" s="7">
        <v>0</v>
      </c>
      <c r="G628" s="7">
        <v>0</v>
      </c>
      <c r="H628" s="7">
        <f>IF(Table1[[#This Row],[region]]='12'!$P$14,1,0)</f>
        <v>0</v>
      </c>
      <c r="I628" s="7">
        <f>IF(Table1[[#This Row],[region]]='12'!$P$15,1,0)</f>
        <v>1</v>
      </c>
      <c r="J628" s="7">
        <v>6748.5911999999998</v>
      </c>
      <c r="K628" s="7">
        <f t="shared" si="9"/>
        <v>8399.3843315106642</v>
      </c>
    </row>
    <row r="629" spans="1:11" x14ac:dyDescent="0.35">
      <c r="A629" s="7">
        <v>33</v>
      </c>
      <c r="B629" s="7">
        <v>0</v>
      </c>
      <c r="C629" s="7">
        <v>42.46</v>
      </c>
      <c r="D629" s="7">
        <v>1</v>
      </c>
      <c r="E629" s="7">
        <v>0</v>
      </c>
      <c r="F629" s="7">
        <v>0</v>
      </c>
      <c r="G629" s="7">
        <v>1</v>
      </c>
      <c r="H629" s="7">
        <f>IF(Table1[[#This Row],[region]]='12'!$P$14,1,0)</f>
        <v>0</v>
      </c>
      <c r="I629" s="7">
        <f>IF(Table1[[#This Row],[region]]='12'!$P$15,1,0)</f>
        <v>0</v>
      </c>
      <c r="J629" s="7">
        <v>11326.71487</v>
      </c>
      <c r="K629" s="7">
        <f t="shared" si="9"/>
        <v>10249.039234247744</v>
      </c>
    </row>
    <row r="630" spans="1:11" x14ac:dyDescent="0.35">
      <c r="A630" s="7">
        <v>58</v>
      </c>
      <c r="B630" s="7">
        <v>0</v>
      </c>
      <c r="C630" s="7">
        <v>38</v>
      </c>
      <c r="D630" s="7">
        <v>0</v>
      </c>
      <c r="E630" s="7">
        <v>0</v>
      </c>
      <c r="F630" s="7">
        <v>1</v>
      </c>
      <c r="G630" s="7">
        <v>0</v>
      </c>
      <c r="H630" s="7">
        <f>IF(Table1[[#This Row],[region]]='12'!$P$14,1,0)</f>
        <v>0</v>
      </c>
      <c r="I630" s="7">
        <f>IF(Table1[[#This Row],[region]]='12'!$P$15,1,0)</f>
        <v>0</v>
      </c>
      <c r="J630" s="7">
        <v>11365.951999999999</v>
      </c>
      <c r="K630" s="7">
        <f t="shared" si="9"/>
        <v>14757.115757514955</v>
      </c>
    </row>
    <row r="631" spans="1:11" x14ac:dyDescent="0.35">
      <c r="A631" s="7">
        <v>44</v>
      </c>
      <c r="B631" s="7">
        <v>1</v>
      </c>
      <c r="C631" s="7">
        <v>38.950000000000003</v>
      </c>
      <c r="D631" s="7">
        <v>0</v>
      </c>
      <c r="E631" s="7">
        <v>1</v>
      </c>
      <c r="F631" s="7">
        <v>0</v>
      </c>
      <c r="G631" s="7">
        <v>0</v>
      </c>
      <c r="H631" s="7">
        <f>IF(Table1[[#This Row],[region]]='12'!$P$14,1,0)</f>
        <v>1</v>
      </c>
      <c r="I631" s="7">
        <f>IF(Table1[[#This Row],[region]]='12'!$P$15,1,0)</f>
        <v>0</v>
      </c>
      <c r="J631" s="7">
        <v>42983.458500000001</v>
      </c>
      <c r="K631" s="7">
        <f t="shared" si="9"/>
        <v>36070.296596106498</v>
      </c>
    </row>
    <row r="632" spans="1:11" x14ac:dyDescent="0.35">
      <c r="A632" s="7">
        <v>53</v>
      </c>
      <c r="B632" s="7">
        <v>0</v>
      </c>
      <c r="C632" s="7">
        <v>36.1</v>
      </c>
      <c r="D632" s="7">
        <v>1</v>
      </c>
      <c r="E632" s="7">
        <v>0</v>
      </c>
      <c r="F632" s="7">
        <v>1</v>
      </c>
      <c r="G632" s="7">
        <v>0</v>
      </c>
      <c r="H632" s="7">
        <f>IF(Table1[[#This Row],[region]]='12'!$P$14,1,0)</f>
        <v>0</v>
      </c>
      <c r="I632" s="7">
        <f>IF(Table1[[#This Row],[region]]='12'!$P$15,1,0)</f>
        <v>0</v>
      </c>
      <c r="J632" s="7">
        <v>10085.846</v>
      </c>
      <c r="K632" s="7">
        <f t="shared" si="9"/>
        <v>13303.866978116752</v>
      </c>
    </row>
    <row r="633" spans="1:11" x14ac:dyDescent="0.35">
      <c r="A633" s="7">
        <v>24</v>
      </c>
      <c r="B633" s="7">
        <v>0</v>
      </c>
      <c r="C633" s="7">
        <v>29.3</v>
      </c>
      <c r="D633" s="7">
        <v>0</v>
      </c>
      <c r="E633" s="7">
        <v>0</v>
      </c>
      <c r="F633" s="7">
        <v>1</v>
      </c>
      <c r="G633" s="7">
        <v>0</v>
      </c>
      <c r="H633" s="7">
        <f>IF(Table1[[#This Row],[region]]='12'!$P$14,1,0)</f>
        <v>0</v>
      </c>
      <c r="I633" s="7">
        <f>IF(Table1[[#This Row],[region]]='12'!$P$15,1,0)</f>
        <v>0</v>
      </c>
      <c r="J633" s="7">
        <v>1977.8150000000001</v>
      </c>
      <c r="K633" s="7">
        <f t="shared" si="9"/>
        <v>3073.0167248308176</v>
      </c>
    </row>
    <row r="634" spans="1:11" x14ac:dyDescent="0.35">
      <c r="A634" s="7">
        <v>29</v>
      </c>
      <c r="B634" s="7">
        <v>1</v>
      </c>
      <c r="C634" s="7">
        <v>35.53</v>
      </c>
      <c r="D634" s="7">
        <v>0</v>
      </c>
      <c r="E634" s="7">
        <v>0</v>
      </c>
      <c r="F634" s="7">
        <v>0</v>
      </c>
      <c r="G634" s="7">
        <v>1</v>
      </c>
      <c r="H634" s="7">
        <f>IF(Table1[[#This Row],[region]]='12'!$P$14,1,0)</f>
        <v>0</v>
      </c>
      <c r="I634" s="7">
        <f>IF(Table1[[#This Row],[region]]='12'!$P$15,1,0)</f>
        <v>0</v>
      </c>
      <c r="J634" s="7">
        <v>3366.6696999999999</v>
      </c>
      <c r="K634" s="7">
        <f t="shared" si="9"/>
        <v>6526.817004821205</v>
      </c>
    </row>
    <row r="635" spans="1:11" x14ac:dyDescent="0.35">
      <c r="A635" s="7">
        <v>40</v>
      </c>
      <c r="B635" s="7">
        <v>0</v>
      </c>
      <c r="C635" s="7">
        <v>22.704999999999998</v>
      </c>
      <c r="D635" s="7">
        <v>2</v>
      </c>
      <c r="E635" s="7">
        <v>0</v>
      </c>
      <c r="F635" s="7">
        <v>0</v>
      </c>
      <c r="G635" s="7">
        <v>0</v>
      </c>
      <c r="H635" s="7">
        <f>IF(Table1[[#This Row],[region]]='12'!$P$14,1,0)</f>
        <v>0</v>
      </c>
      <c r="I635" s="7">
        <f>IF(Table1[[#This Row],[region]]='12'!$P$15,1,0)</f>
        <v>1</v>
      </c>
      <c r="J635" s="7">
        <v>7173.35995</v>
      </c>
      <c r="K635" s="7">
        <f t="shared" si="9"/>
        <v>6856.7896204639856</v>
      </c>
    </row>
    <row r="636" spans="1:11" x14ac:dyDescent="0.35">
      <c r="A636" s="7">
        <v>51</v>
      </c>
      <c r="B636" s="7">
        <v>0</v>
      </c>
      <c r="C636" s="7">
        <v>39.700000000000003</v>
      </c>
      <c r="D636" s="7">
        <v>1</v>
      </c>
      <c r="E636" s="7">
        <v>0</v>
      </c>
      <c r="F636" s="7">
        <v>1</v>
      </c>
      <c r="G636" s="7">
        <v>0</v>
      </c>
      <c r="H636" s="7">
        <f>IF(Table1[[#This Row],[region]]='12'!$P$14,1,0)</f>
        <v>0</v>
      </c>
      <c r="I636" s="7">
        <f>IF(Table1[[#This Row],[region]]='12'!$P$15,1,0)</f>
        <v>0</v>
      </c>
      <c r="J636" s="7">
        <v>9391.3459999999995</v>
      </c>
      <c r="K636" s="7">
        <f t="shared" si="9"/>
        <v>14011.250706041083</v>
      </c>
    </row>
    <row r="637" spans="1:11" x14ac:dyDescent="0.35">
      <c r="A637" s="7">
        <v>64</v>
      </c>
      <c r="B637" s="7">
        <v>0</v>
      </c>
      <c r="C637" s="7">
        <v>38.19</v>
      </c>
      <c r="D637" s="7">
        <v>0</v>
      </c>
      <c r="E637" s="7">
        <v>0</v>
      </c>
      <c r="F637" s="7">
        <v>0</v>
      </c>
      <c r="G637" s="7">
        <v>0</v>
      </c>
      <c r="H637" s="7">
        <f>IF(Table1[[#This Row],[region]]='12'!$P$14,1,0)</f>
        <v>0</v>
      </c>
      <c r="I637" s="7">
        <f>IF(Table1[[#This Row],[region]]='12'!$P$15,1,0)</f>
        <v>1</v>
      </c>
      <c r="J637" s="7">
        <v>14410.9321</v>
      </c>
      <c r="K637" s="7">
        <f t="shared" si="9"/>
        <v>17322.751620225928</v>
      </c>
    </row>
    <row r="638" spans="1:11" x14ac:dyDescent="0.35">
      <c r="A638" s="7">
        <v>19</v>
      </c>
      <c r="B638" s="7">
        <v>1</v>
      </c>
      <c r="C638" s="7">
        <v>24.51</v>
      </c>
      <c r="D638" s="7">
        <v>1</v>
      </c>
      <c r="E638" s="7">
        <v>0</v>
      </c>
      <c r="F638" s="7">
        <v>0</v>
      </c>
      <c r="G638" s="7">
        <v>0</v>
      </c>
      <c r="H638" s="7">
        <f>IF(Table1[[#This Row],[region]]='12'!$P$14,1,0)</f>
        <v>1</v>
      </c>
      <c r="I638" s="7">
        <f>IF(Table1[[#This Row],[region]]='12'!$P$15,1,0)</f>
        <v>0</v>
      </c>
      <c r="J638" s="7">
        <v>2709.1118999999999</v>
      </c>
      <c r="K638" s="7">
        <f t="shared" si="9"/>
        <v>1377.9003157685795</v>
      </c>
    </row>
    <row r="639" spans="1:11" x14ac:dyDescent="0.35">
      <c r="A639" s="7">
        <v>35</v>
      </c>
      <c r="B639" s="7">
        <v>1</v>
      </c>
      <c r="C639" s="7">
        <v>38.094999999999999</v>
      </c>
      <c r="D639" s="7">
        <v>2</v>
      </c>
      <c r="E639" s="7">
        <v>0</v>
      </c>
      <c r="F639" s="7">
        <v>0</v>
      </c>
      <c r="G639" s="7">
        <v>0</v>
      </c>
      <c r="H639" s="7">
        <f>IF(Table1[[#This Row],[region]]='12'!$P$14,1,0)</f>
        <v>0</v>
      </c>
      <c r="I639" s="7">
        <f>IF(Table1[[#This Row],[region]]='12'!$P$15,1,0)</f>
        <v>1</v>
      </c>
      <c r="J639" s="7">
        <v>24915.046259999999</v>
      </c>
      <c r="K639" s="7">
        <f t="shared" si="9"/>
        <v>10924.009468243183</v>
      </c>
    </row>
    <row r="640" spans="1:11" x14ac:dyDescent="0.35">
      <c r="A640" s="7">
        <v>39</v>
      </c>
      <c r="B640" s="7">
        <v>0</v>
      </c>
      <c r="C640" s="7">
        <v>26.41</v>
      </c>
      <c r="D640" s="7">
        <v>0</v>
      </c>
      <c r="E640" s="7">
        <v>1</v>
      </c>
      <c r="F640" s="7">
        <v>0</v>
      </c>
      <c r="G640" s="7">
        <v>0</v>
      </c>
      <c r="H640" s="7">
        <f>IF(Table1[[#This Row],[region]]='12'!$P$14,1,0)</f>
        <v>0</v>
      </c>
      <c r="I640" s="7">
        <f>IF(Table1[[#This Row],[region]]='12'!$P$15,1,0)</f>
        <v>1</v>
      </c>
      <c r="J640" s="7">
        <v>20149.322899999999</v>
      </c>
      <c r="K640" s="7">
        <f t="shared" si="9"/>
        <v>30754.178465169356</v>
      </c>
    </row>
    <row r="641" spans="1:11" x14ac:dyDescent="0.35">
      <c r="A641" s="7">
        <v>56</v>
      </c>
      <c r="B641" s="7">
        <v>0</v>
      </c>
      <c r="C641" s="7">
        <v>33.659999999999997</v>
      </c>
      <c r="D641" s="7">
        <v>4</v>
      </c>
      <c r="E641" s="7">
        <v>0</v>
      </c>
      <c r="F641" s="7">
        <v>0</v>
      </c>
      <c r="G641" s="7">
        <v>1</v>
      </c>
      <c r="H641" s="7">
        <f>IF(Table1[[#This Row],[region]]='12'!$P$14,1,0)</f>
        <v>0</v>
      </c>
      <c r="I641" s="7">
        <f>IF(Table1[[#This Row],[region]]='12'!$P$15,1,0)</f>
        <v>0</v>
      </c>
      <c r="J641" s="7">
        <v>12949.1554</v>
      </c>
      <c r="K641" s="7">
        <f t="shared" si="9"/>
        <v>14598.33458627875</v>
      </c>
    </row>
    <row r="642" spans="1:11" x14ac:dyDescent="0.35">
      <c r="A642" s="7">
        <v>33</v>
      </c>
      <c r="B642" s="7">
        <v>0</v>
      </c>
      <c r="C642" s="7">
        <v>42.4</v>
      </c>
      <c r="D642" s="7">
        <v>5</v>
      </c>
      <c r="E642" s="7">
        <v>0</v>
      </c>
      <c r="F642" s="7">
        <v>1</v>
      </c>
      <c r="G642" s="7">
        <v>0</v>
      </c>
      <c r="H642" s="7">
        <f>IF(Table1[[#This Row],[region]]='12'!$P$14,1,0)</f>
        <v>0</v>
      </c>
      <c r="I642" s="7">
        <f>IF(Table1[[#This Row],[region]]='12'!$P$15,1,0)</f>
        <v>0</v>
      </c>
      <c r="J642" s="7">
        <v>6666.2430000000004</v>
      </c>
      <c r="K642" s="7">
        <f t="shared" si="9"/>
        <v>12205.660865714617</v>
      </c>
    </row>
    <row r="643" spans="1:11" x14ac:dyDescent="0.35">
      <c r="A643" s="7">
        <v>42</v>
      </c>
      <c r="B643" s="7">
        <v>0</v>
      </c>
      <c r="C643" s="7">
        <v>28.31</v>
      </c>
      <c r="D643" s="7">
        <v>3</v>
      </c>
      <c r="E643" s="7">
        <v>1</v>
      </c>
      <c r="F643" s="7">
        <v>0</v>
      </c>
      <c r="G643" s="7">
        <v>0</v>
      </c>
      <c r="H643" s="7">
        <f>IF(Table1[[#This Row],[region]]='12'!$P$14,1,0)</f>
        <v>1</v>
      </c>
      <c r="I643" s="7">
        <f>IF(Table1[[#This Row],[region]]='12'!$P$15,1,0)</f>
        <v>0</v>
      </c>
      <c r="J643" s="7">
        <v>32787.458590000002</v>
      </c>
      <c r="K643" s="7">
        <f t="shared" ref="K643:K706" si="10">$Q$18+A643*$Q$19+B643*$Q$20+C643*$Q$21+D643*$Q$22+E643*$Q$23+F643*$Q$24+G643*$Q$25+H643*$Q$26+I643*$Q$27</f>
        <v>33242.752820664755</v>
      </c>
    </row>
    <row r="644" spans="1:11" x14ac:dyDescent="0.35">
      <c r="A644" s="7">
        <v>61</v>
      </c>
      <c r="B644" s="7">
        <v>0</v>
      </c>
      <c r="C644" s="7">
        <v>33.914999999999999</v>
      </c>
      <c r="D644" s="7">
        <v>0</v>
      </c>
      <c r="E644" s="7">
        <v>0</v>
      </c>
      <c r="F644" s="7">
        <v>0</v>
      </c>
      <c r="G644" s="7">
        <v>0</v>
      </c>
      <c r="H644" s="7">
        <f>IF(Table1[[#This Row],[region]]='12'!$P$14,1,0)</f>
        <v>0</v>
      </c>
      <c r="I644" s="7">
        <f>IF(Table1[[#This Row],[region]]='12'!$P$15,1,0)</f>
        <v>1</v>
      </c>
      <c r="J644" s="7">
        <v>13143.86485</v>
      </c>
      <c r="K644" s="7">
        <f t="shared" si="10"/>
        <v>15102.130548427547</v>
      </c>
    </row>
    <row r="645" spans="1:11" x14ac:dyDescent="0.35">
      <c r="A645" s="7">
        <v>23</v>
      </c>
      <c r="B645" s="7">
        <v>1</v>
      </c>
      <c r="C645" s="7">
        <v>34.96</v>
      </c>
      <c r="D645" s="7">
        <v>3</v>
      </c>
      <c r="E645" s="7">
        <v>0</v>
      </c>
      <c r="F645" s="7">
        <v>0</v>
      </c>
      <c r="G645" s="7">
        <v>0</v>
      </c>
      <c r="H645" s="7">
        <f>IF(Table1[[#This Row],[region]]='12'!$P$14,1,0)</f>
        <v>1</v>
      </c>
      <c r="I645" s="7">
        <f>IF(Table1[[#This Row],[region]]='12'!$P$15,1,0)</f>
        <v>0</v>
      </c>
      <c r="J645" s="7">
        <v>4466.6214</v>
      </c>
      <c r="K645" s="7">
        <f t="shared" si="10"/>
        <v>6900.8984064495162</v>
      </c>
    </row>
    <row r="646" spans="1:11" x14ac:dyDescent="0.35">
      <c r="A646" s="7">
        <v>43</v>
      </c>
      <c r="B646" s="7">
        <v>0</v>
      </c>
      <c r="C646" s="7">
        <v>35.31</v>
      </c>
      <c r="D646" s="7">
        <v>2</v>
      </c>
      <c r="E646" s="7">
        <v>0</v>
      </c>
      <c r="F646" s="7">
        <v>0</v>
      </c>
      <c r="G646" s="7">
        <v>1</v>
      </c>
      <c r="H646" s="7">
        <f>IF(Table1[[#This Row],[region]]='12'!$P$14,1,0)</f>
        <v>0</v>
      </c>
      <c r="I646" s="7">
        <f>IF(Table1[[#This Row],[region]]='12'!$P$15,1,0)</f>
        <v>0</v>
      </c>
      <c r="J646" s="7">
        <v>18806.145469999999</v>
      </c>
      <c r="K646" s="7">
        <f t="shared" si="10"/>
        <v>10867.87011145285</v>
      </c>
    </row>
    <row r="647" spans="1:11" x14ac:dyDescent="0.35">
      <c r="A647" s="7">
        <v>48</v>
      </c>
      <c r="B647" s="7">
        <v>0</v>
      </c>
      <c r="C647" s="7">
        <v>30.78</v>
      </c>
      <c r="D647" s="7">
        <v>3</v>
      </c>
      <c r="E647" s="7">
        <v>0</v>
      </c>
      <c r="F647" s="7">
        <v>0</v>
      </c>
      <c r="G647" s="7">
        <v>0</v>
      </c>
      <c r="H647" s="7">
        <f>IF(Table1[[#This Row],[region]]='12'!$P$14,1,0)</f>
        <v>0</v>
      </c>
      <c r="I647" s="7">
        <f>IF(Table1[[#This Row],[region]]='12'!$P$15,1,0)</f>
        <v>1</v>
      </c>
      <c r="J647" s="7">
        <v>10141.136200000001</v>
      </c>
      <c r="K647" s="7">
        <f t="shared" si="10"/>
        <v>12126.128123819437</v>
      </c>
    </row>
    <row r="648" spans="1:11" x14ac:dyDescent="0.35">
      <c r="A648" s="7">
        <v>39</v>
      </c>
      <c r="B648" s="7">
        <v>0</v>
      </c>
      <c r="C648" s="7">
        <v>26.22</v>
      </c>
      <c r="D648" s="7">
        <v>1</v>
      </c>
      <c r="E648" s="7">
        <v>0</v>
      </c>
      <c r="F648" s="7">
        <v>0</v>
      </c>
      <c r="G648" s="7">
        <v>0</v>
      </c>
      <c r="H648" s="7">
        <f>IF(Table1[[#This Row],[region]]='12'!$P$14,1,0)</f>
        <v>1</v>
      </c>
      <c r="I648" s="7">
        <f>IF(Table1[[#This Row],[region]]='12'!$P$15,1,0)</f>
        <v>0</v>
      </c>
      <c r="J648" s="7">
        <v>6123.5688</v>
      </c>
      <c r="K648" s="7">
        <f t="shared" si="10"/>
        <v>6963.7338127949661</v>
      </c>
    </row>
    <row r="649" spans="1:11" x14ac:dyDescent="0.35">
      <c r="A649" s="7">
        <v>40</v>
      </c>
      <c r="B649" s="7">
        <v>1</v>
      </c>
      <c r="C649" s="7">
        <v>23.37</v>
      </c>
      <c r="D649" s="7">
        <v>3</v>
      </c>
      <c r="E649" s="7">
        <v>0</v>
      </c>
      <c r="F649" s="7">
        <v>0</v>
      </c>
      <c r="G649" s="7">
        <v>0</v>
      </c>
      <c r="H649" s="7">
        <f>IF(Table1[[#This Row],[region]]='12'!$P$14,1,0)</f>
        <v>0</v>
      </c>
      <c r="I649" s="7">
        <f>IF(Table1[[#This Row],[region]]='12'!$P$15,1,0)</f>
        <v>1</v>
      </c>
      <c r="J649" s="7">
        <v>8252.2842999999993</v>
      </c>
      <c r="K649" s="7">
        <f t="shared" si="10"/>
        <v>7689.1681716594358</v>
      </c>
    </row>
    <row r="650" spans="1:11" x14ac:dyDescent="0.35">
      <c r="A650" s="7">
        <v>18</v>
      </c>
      <c r="B650" s="7">
        <v>0</v>
      </c>
      <c r="C650" s="7">
        <v>28.5</v>
      </c>
      <c r="D650" s="7">
        <v>0</v>
      </c>
      <c r="E650" s="7">
        <v>0</v>
      </c>
      <c r="F650" s="7">
        <v>0</v>
      </c>
      <c r="G650" s="7">
        <v>0</v>
      </c>
      <c r="H650" s="7">
        <f>IF(Table1[[#This Row],[region]]='12'!$P$14,1,0)</f>
        <v>0</v>
      </c>
      <c r="I650" s="7">
        <f>IF(Table1[[#This Row],[region]]='12'!$P$15,1,0)</f>
        <v>1</v>
      </c>
      <c r="J650" s="7">
        <v>1712.2270000000001</v>
      </c>
      <c r="K650" s="7">
        <f t="shared" si="10"/>
        <v>2220.5748380188852</v>
      </c>
    </row>
    <row r="651" spans="1:11" x14ac:dyDescent="0.35">
      <c r="A651" s="7">
        <v>58</v>
      </c>
      <c r="B651" s="7">
        <v>1</v>
      </c>
      <c r="C651" s="7">
        <v>32.965000000000003</v>
      </c>
      <c r="D651" s="7">
        <v>0</v>
      </c>
      <c r="E651" s="7">
        <v>0</v>
      </c>
      <c r="F651" s="7">
        <v>0</v>
      </c>
      <c r="G651" s="7">
        <v>0</v>
      </c>
      <c r="H651" s="7">
        <f>IF(Table1[[#This Row],[region]]='12'!$P$14,1,0)</f>
        <v>0</v>
      </c>
      <c r="I651" s="7">
        <f>IF(Table1[[#This Row],[region]]='12'!$P$15,1,0)</f>
        <v>1</v>
      </c>
      <c r="J651" s="7">
        <v>12430.95335</v>
      </c>
      <c r="K651" s="7">
        <f t="shared" si="10"/>
        <v>14140.642069280313</v>
      </c>
    </row>
    <row r="652" spans="1:11" x14ac:dyDescent="0.35">
      <c r="A652" s="7">
        <v>49</v>
      </c>
      <c r="B652" s="7">
        <v>1</v>
      </c>
      <c r="C652" s="7">
        <v>42.68</v>
      </c>
      <c r="D652" s="7">
        <v>2</v>
      </c>
      <c r="E652" s="7">
        <v>0</v>
      </c>
      <c r="F652" s="7">
        <v>0</v>
      </c>
      <c r="G652" s="7">
        <v>1</v>
      </c>
      <c r="H652" s="7">
        <f>IF(Table1[[#This Row],[region]]='12'!$P$14,1,0)</f>
        <v>0</v>
      </c>
      <c r="I652" s="7">
        <f>IF(Table1[[#This Row],[region]]='12'!$P$15,1,0)</f>
        <v>0</v>
      </c>
      <c r="J652" s="7">
        <v>9800.8881999999994</v>
      </c>
      <c r="K652" s="7">
        <f t="shared" si="10"/>
        <v>15040.178339183936</v>
      </c>
    </row>
    <row r="653" spans="1:11" x14ac:dyDescent="0.35">
      <c r="A653" s="7">
        <v>53</v>
      </c>
      <c r="B653" s="7">
        <v>1</v>
      </c>
      <c r="C653" s="7">
        <v>39.6</v>
      </c>
      <c r="D653" s="7">
        <v>1</v>
      </c>
      <c r="E653" s="7">
        <v>0</v>
      </c>
      <c r="F653" s="7">
        <v>0</v>
      </c>
      <c r="G653" s="7">
        <v>1</v>
      </c>
      <c r="H653" s="7">
        <f>IF(Table1[[#This Row],[region]]='12'!$P$14,1,0)</f>
        <v>0</v>
      </c>
      <c r="I653" s="7">
        <f>IF(Table1[[#This Row],[region]]='12'!$P$15,1,0)</f>
        <v>0</v>
      </c>
      <c r="J653" s="7">
        <v>10579.710999999999</v>
      </c>
      <c r="K653" s="7">
        <f t="shared" si="10"/>
        <v>14547.387367062807</v>
      </c>
    </row>
    <row r="654" spans="1:11" x14ac:dyDescent="0.35">
      <c r="A654" s="7">
        <v>48</v>
      </c>
      <c r="B654" s="7">
        <v>1</v>
      </c>
      <c r="C654" s="7">
        <v>31.13</v>
      </c>
      <c r="D654" s="7">
        <v>0</v>
      </c>
      <c r="E654" s="7">
        <v>0</v>
      </c>
      <c r="F654" s="7">
        <v>0</v>
      </c>
      <c r="G654" s="7">
        <v>1</v>
      </c>
      <c r="H654" s="7">
        <f>IF(Table1[[#This Row],[region]]='12'!$P$14,1,0)</f>
        <v>0</v>
      </c>
      <c r="I654" s="7">
        <f>IF(Table1[[#This Row],[region]]='12'!$P$15,1,0)</f>
        <v>0</v>
      </c>
      <c r="J654" s="7">
        <v>8280.6226999999999</v>
      </c>
      <c r="K654" s="7">
        <f t="shared" si="10"/>
        <v>9914.636507143121</v>
      </c>
    </row>
    <row r="655" spans="1:11" x14ac:dyDescent="0.35">
      <c r="A655" s="7">
        <v>45</v>
      </c>
      <c r="B655" s="7">
        <v>1</v>
      </c>
      <c r="C655" s="7">
        <v>36.299999999999997</v>
      </c>
      <c r="D655" s="7">
        <v>2</v>
      </c>
      <c r="E655" s="7">
        <v>0</v>
      </c>
      <c r="F655" s="7">
        <v>0</v>
      </c>
      <c r="G655" s="7">
        <v>1</v>
      </c>
      <c r="H655" s="7">
        <f>IF(Table1[[#This Row],[region]]='12'!$P$14,1,0)</f>
        <v>0</v>
      </c>
      <c r="I655" s="7">
        <f>IF(Table1[[#This Row],[region]]='12'!$P$15,1,0)</f>
        <v>0</v>
      </c>
      <c r="J655" s="7">
        <v>8527.5319999999992</v>
      </c>
      <c r="K655" s="7">
        <f t="shared" si="10"/>
        <v>11848.698694997383</v>
      </c>
    </row>
    <row r="656" spans="1:11" x14ac:dyDescent="0.35">
      <c r="A656" s="7">
        <v>59</v>
      </c>
      <c r="B656" s="7">
        <v>1</v>
      </c>
      <c r="C656" s="7">
        <v>35.200000000000003</v>
      </c>
      <c r="D656" s="7">
        <v>0</v>
      </c>
      <c r="E656" s="7">
        <v>0</v>
      </c>
      <c r="F656" s="7">
        <v>0</v>
      </c>
      <c r="G656" s="7">
        <v>1</v>
      </c>
      <c r="H656" s="7">
        <f>IF(Table1[[#This Row],[region]]='12'!$P$14,1,0)</f>
        <v>0</v>
      </c>
      <c r="I656" s="7">
        <f>IF(Table1[[#This Row],[region]]='12'!$P$15,1,0)</f>
        <v>0</v>
      </c>
      <c r="J656" s="7">
        <v>12244.531000000001</v>
      </c>
      <c r="K656" s="7">
        <f t="shared" si="10"/>
        <v>14120.573741250068</v>
      </c>
    </row>
    <row r="657" spans="1:11" x14ac:dyDescent="0.35">
      <c r="A657" s="7">
        <v>52</v>
      </c>
      <c r="B657" s="7">
        <v>1</v>
      </c>
      <c r="C657" s="7">
        <v>25.3</v>
      </c>
      <c r="D657" s="7">
        <v>2</v>
      </c>
      <c r="E657" s="7">
        <v>1</v>
      </c>
      <c r="F657" s="7">
        <v>0</v>
      </c>
      <c r="G657" s="7">
        <v>1</v>
      </c>
      <c r="H657" s="7">
        <f>IF(Table1[[#This Row],[region]]='12'!$P$14,1,0)</f>
        <v>0</v>
      </c>
      <c r="I657" s="7">
        <f>IF(Table1[[#This Row],[region]]='12'!$P$15,1,0)</f>
        <v>0</v>
      </c>
      <c r="J657" s="7">
        <v>24667.419000000002</v>
      </c>
      <c r="K657" s="7">
        <f t="shared" si="10"/>
        <v>33764.099714952397</v>
      </c>
    </row>
    <row r="658" spans="1:11" x14ac:dyDescent="0.35">
      <c r="A658" s="7">
        <v>26</v>
      </c>
      <c r="B658" s="7">
        <v>1</v>
      </c>
      <c r="C658" s="7">
        <v>42.4</v>
      </c>
      <c r="D658" s="7">
        <v>1</v>
      </c>
      <c r="E658" s="7">
        <v>0</v>
      </c>
      <c r="F658" s="7">
        <v>1</v>
      </c>
      <c r="G658" s="7">
        <v>0</v>
      </c>
      <c r="H658" s="7">
        <f>IF(Table1[[#This Row],[region]]='12'!$P$14,1,0)</f>
        <v>0</v>
      </c>
      <c r="I658" s="7">
        <f>IF(Table1[[#This Row],[region]]='12'!$P$15,1,0)</f>
        <v>0</v>
      </c>
      <c r="J658" s="7">
        <v>3410.3240000000001</v>
      </c>
      <c r="K658" s="7">
        <f t="shared" si="10"/>
        <v>8636.9785767517569</v>
      </c>
    </row>
    <row r="659" spans="1:11" x14ac:dyDescent="0.35">
      <c r="A659" s="7">
        <v>27</v>
      </c>
      <c r="B659" s="7">
        <v>0</v>
      </c>
      <c r="C659" s="7">
        <v>33.155000000000001</v>
      </c>
      <c r="D659" s="7">
        <v>2</v>
      </c>
      <c r="E659" s="7">
        <v>0</v>
      </c>
      <c r="F659" s="7">
        <v>0</v>
      </c>
      <c r="G659" s="7">
        <v>0</v>
      </c>
      <c r="H659" s="7">
        <f>IF(Table1[[#This Row],[region]]='12'!$P$14,1,0)</f>
        <v>1</v>
      </c>
      <c r="I659" s="7">
        <f>IF(Table1[[#This Row],[region]]='12'!$P$15,1,0)</f>
        <v>0</v>
      </c>
      <c r="J659" s="7">
        <v>4058.71245</v>
      </c>
      <c r="K659" s="7">
        <f t="shared" si="10"/>
        <v>6709.2647282871003</v>
      </c>
    </row>
    <row r="660" spans="1:11" x14ac:dyDescent="0.35">
      <c r="A660" s="7">
        <v>48</v>
      </c>
      <c r="B660" s="7">
        <v>1</v>
      </c>
      <c r="C660" s="7">
        <v>35.909999999999997</v>
      </c>
      <c r="D660" s="7">
        <v>1</v>
      </c>
      <c r="E660" s="7">
        <v>0</v>
      </c>
      <c r="F660" s="7">
        <v>0</v>
      </c>
      <c r="G660" s="7">
        <v>0</v>
      </c>
      <c r="H660" s="7">
        <f>IF(Table1[[#This Row],[region]]='12'!$P$14,1,0)</f>
        <v>0</v>
      </c>
      <c r="I660" s="7">
        <f>IF(Table1[[#This Row],[region]]='12'!$P$15,1,0)</f>
        <v>1</v>
      </c>
      <c r="J660" s="7">
        <v>26392.260289999998</v>
      </c>
      <c r="K660" s="7">
        <f t="shared" si="10"/>
        <v>13046.503809939888</v>
      </c>
    </row>
    <row r="661" spans="1:11" x14ac:dyDescent="0.35">
      <c r="A661" s="7">
        <v>57</v>
      </c>
      <c r="B661" s="7">
        <v>1</v>
      </c>
      <c r="C661" s="7">
        <v>28.785</v>
      </c>
      <c r="D661" s="7">
        <v>4</v>
      </c>
      <c r="E661" s="7">
        <v>0</v>
      </c>
      <c r="F661" s="7">
        <v>0</v>
      </c>
      <c r="G661" s="7">
        <v>0</v>
      </c>
      <c r="H661" s="7">
        <f>IF(Table1[[#This Row],[region]]='12'!$P$14,1,0)</f>
        <v>0</v>
      </c>
      <c r="I661" s="7">
        <f>IF(Table1[[#This Row],[region]]='12'!$P$15,1,0)</f>
        <v>1</v>
      </c>
      <c r="J661" s="7">
        <v>14394.398150000001</v>
      </c>
      <c r="K661" s="7">
        <f t="shared" si="10"/>
        <v>14367.959261246184</v>
      </c>
    </row>
    <row r="662" spans="1:11" x14ac:dyDescent="0.35">
      <c r="A662" s="7">
        <v>37</v>
      </c>
      <c r="B662" s="7">
        <v>0</v>
      </c>
      <c r="C662" s="7">
        <v>46.53</v>
      </c>
      <c r="D662" s="7">
        <v>3</v>
      </c>
      <c r="E662" s="7">
        <v>0</v>
      </c>
      <c r="F662" s="7">
        <v>0</v>
      </c>
      <c r="G662" s="7">
        <v>1</v>
      </c>
      <c r="H662" s="7">
        <f>IF(Table1[[#This Row],[region]]='12'!$P$14,1,0)</f>
        <v>0</v>
      </c>
      <c r="I662" s="7">
        <f>IF(Table1[[#This Row],[region]]='12'!$P$15,1,0)</f>
        <v>0</v>
      </c>
      <c r="J662" s="7">
        <v>6435.6237000000001</v>
      </c>
      <c r="K662" s="7">
        <f t="shared" si="10"/>
        <v>13607.983090891521</v>
      </c>
    </row>
    <row r="663" spans="1:11" x14ac:dyDescent="0.35">
      <c r="A663" s="7">
        <v>57</v>
      </c>
      <c r="B663" s="7">
        <v>1</v>
      </c>
      <c r="C663" s="7">
        <v>23.98</v>
      </c>
      <c r="D663" s="7">
        <v>1</v>
      </c>
      <c r="E663" s="7">
        <v>0</v>
      </c>
      <c r="F663" s="7">
        <v>0</v>
      </c>
      <c r="G663" s="7">
        <v>1</v>
      </c>
      <c r="H663" s="7">
        <f>IF(Table1[[#This Row],[region]]='12'!$P$14,1,0)</f>
        <v>0</v>
      </c>
      <c r="I663" s="7">
        <f>IF(Table1[[#This Row],[region]]='12'!$P$15,1,0)</f>
        <v>0</v>
      </c>
      <c r="J663" s="7">
        <v>22192.437109999999</v>
      </c>
      <c r="K663" s="7">
        <f t="shared" si="10"/>
        <v>10276.611031810879</v>
      </c>
    </row>
    <row r="664" spans="1:11" x14ac:dyDescent="0.35">
      <c r="A664" s="7">
        <v>32</v>
      </c>
      <c r="B664" s="7">
        <v>1</v>
      </c>
      <c r="C664" s="7">
        <v>31.54</v>
      </c>
      <c r="D664" s="7">
        <v>1</v>
      </c>
      <c r="E664" s="7">
        <v>0</v>
      </c>
      <c r="F664" s="7">
        <v>0</v>
      </c>
      <c r="G664" s="7">
        <v>0</v>
      </c>
      <c r="H664" s="7">
        <f>IF(Table1[[#This Row],[region]]='12'!$P$14,1,0)</f>
        <v>0</v>
      </c>
      <c r="I664" s="7">
        <f>IF(Table1[[#This Row],[region]]='12'!$P$15,1,0)</f>
        <v>1</v>
      </c>
      <c r="J664" s="7">
        <v>5148.5526</v>
      </c>
      <c r="K664" s="7">
        <f t="shared" si="10"/>
        <v>7454.5267770629507</v>
      </c>
    </row>
    <row r="665" spans="1:11" x14ac:dyDescent="0.35">
      <c r="A665" s="7">
        <v>18</v>
      </c>
      <c r="B665" s="7">
        <v>0</v>
      </c>
      <c r="C665" s="7">
        <v>33.659999999999997</v>
      </c>
      <c r="D665" s="7">
        <v>0</v>
      </c>
      <c r="E665" s="7">
        <v>0</v>
      </c>
      <c r="F665" s="7">
        <v>0</v>
      </c>
      <c r="G665" s="7">
        <v>1</v>
      </c>
      <c r="H665" s="7">
        <f>IF(Table1[[#This Row],[region]]='12'!$P$14,1,0)</f>
        <v>0</v>
      </c>
      <c r="I665" s="7">
        <f>IF(Table1[[#This Row],[region]]='12'!$P$15,1,0)</f>
        <v>0</v>
      </c>
      <c r="J665" s="7">
        <v>1136.3994</v>
      </c>
      <c r="K665" s="7">
        <f t="shared" si="10"/>
        <v>2935.7910092629972</v>
      </c>
    </row>
    <row r="666" spans="1:11" x14ac:dyDescent="0.35">
      <c r="A666" s="7">
        <v>64</v>
      </c>
      <c r="B666" s="7">
        <v>1</v>
      </c>
      <c r="C666" s="7">
        <v>22.99</v>
      </c>
      <c r="D666" s="7">
        <v>0</v>
      </c>
      <c r="E666" s="7">
        <v>1</v>
      </c>
      <c r="F666" s="7">
        <v>0</v>
      </c>
      <c r="G666" s="7">
        <v>1</v>
      </c>
      <c r="H666" s="7">
        <f>IF(Table1[[#This Row],[region]]='12'!$P$14,1,0)</f>
        <v>0</v>
      </c>
      <c r="I666" s="7">
        <f>IF(Table1[[#This Row],[region]]='12'!$P$15,1,0)</f>
        <v>0</v>
      </c>
      <c r="J666" s="7">
        <v>27037.914100000002</v>
      </c>
      <c r="K666" s="7">
        <f t="shared" si="10"/>
        <v>35111.837977261268</v>
      </c>
    </row>
    <row r="667" spans="1:11" x14ac:dyDescent="0.35">
      <c r="A667" s="7">
        <v>43</v>
      </c>
      <c r="B667" s="7">
        <v>0</v>
      </c>
      <c r="C667" s="7">
        <v>38.06</v>
      </c>
      <c r="D667" s="7">
        <v>2</v>
      </c>
      <c r="E667" s="7">
        <v>1</v>
      </c>
      <c r="F667" s="7">
        <v>0</v>
      </c>
      <c r="G667" s="7">
        <v>1</v>
      </c>
      <c r="H667" s="7">
        <f>IF(Table1[[#This Row],[region]]='12'!$P$14,1,0)</f>
        <v>0</v>
      </c>
      <c r="I667" s="7">
        <f>IF(Table1[[#This Row],[region]]='12'!$P$15,1,0)</f>
        <v>0</v>
      </c>
      <c r="J667" s="7">
        <v>42560.430399999997</v>
      </c>
      <c r="K667" s="7">
        <f t="shared" si="10"/>
        <v>35649.186650795484</v>
      </c>
    </row>
    <row r="668" spans="1:11" x14ac:dyDescent="0.35">
      <c r="A668" s="7">
        <v>49</v>
      </c>
      <c r="B668" s="7">
        <v>0</v>
      </c>
      <c r="C668" s="7">
        <v>28.7</v>
      </c>
      <c r="D668" s="7">
        <v>1</v>
      </c>
      <c r="E668" s="7">
        <v>0</v>
      </c>
      <c r="F668" s="7">
        <v>1</v>
      </c>
      <c r="G668" s="7">
        <v>0</v>
      </c>
      <c r="H668" s="7">
        <f>IF(Table1[[#This Row],[region]]='12'!$P$14,1,0)</f>
        <v>0</v>
      </c>
      <c r="I668" s="7">
        <f>IF(Table1[[#This Row],[region]]='12'!$P$15,1,0)</f>
        <v>0</v>
      </c>
      <c r="J668" s="7">
        <v>8703.4560000000001</v>
      </c>
      <c r="K668" s="7">
        <f t="shared" si="10"/>
        <v>9766.4100112471424</v>
      </c>
    </row>
    <row r="669" spans="1:11" x14ac:dyDescent="0.35">
      <c r="A669" s="7">
        <v>40</v>
      </c>
      <c r="B669" s="7">
        <v>1</v>
      </c>
      <c r="C669" s="7">
        <v>32.774999999999999</v>
      </c>
      <c r="D669" s="7">
        <v>2</v>
      </c>
      <c r="E669" s="7">
        <v>1</v>
      </c>
      <c r="F669" s="7">
        <v>0</v>
      </c>
      <c r="G669" s="7">
        <v>0</v>
      </c>
      <c r="H669" s="7">
        <f>IF(Table1[[#This Row],[region]]='12'!$P$14,1,0)</f>
        <v>1</v>
      </c>
      <c r="I669" s="7">
        <f>IF(Table1[[#This Row],[region]]='12'!$P$15,1,0)</f>
        <v>0</v>
      </c>
      <c r="J669" s="7">
        <v>40003.332249999999</v>
      </c>
      <c r="K669" s="7">
        <f t="shared" si="10"/>
        <v>33899.35270020843</v>
      </c>
    </row>
    <row r="670" spans="1:11" x14ac:dyDescent="0.35">
      <c r="A670" s="7">
        <v>62</v>
      </c>
      <c r="B670" s="7">
        <v>0</v>
      </c>
      <c r="C670" s="7">
        <v>32.015000000000001</v>
      </c>
      <c r="D670" s="7">
        <v>0</v>
      </c>
      <c r="E670" s="7">
        <v>1</v>
      </c>
      <c r="F670" s="7">
        <v>0</v>
      </c>
      <c r="G670" s="7">
        <v>0</v>
      </c>
      <c r="H670" s="7">
        <f>IF(Table1[[#This Row],[region]]='12'!$P$14,1,0)</f>
        <v>0</v>
      </c>
      <c r="I670" s="7">
        <f>IF(Table1[[#This Row],[region]]='12'!$P$15,1,0)</f>
        <v>1</v>
      </c>
      <c r="J670" s="7">
        <v>45710.207849999999</v>
      </c>
      <c r="K670" s="7">
        <f t="shared" si="10"/>
        <v>38563.05388101712</v>
      </c>
    </row>
    <row r="671" spans="1:11" x14ac:dyDescent="0.35">
      <c r="A671" s="7">
        <v>40</v>
      </c>
      <c r="B671" s="7">
        <v>1</v>
      </c>
      <c r="C671" s="7">
        <v>29.81</v>
      </c>
      <c r="D671" s="7">
        <v>1</v>
      </c>
      <c r="E671" s="7">
        <v>0</v>
      </c>
      <c r="F671" s="7">
        <v>0</v>
      </c>
      <c r="G671" s="7">
        <v>1</v>
      </c>
      <c r="H671" s="7">
        <f>IF(Table1[[#This Row],[region]]='12'!$P$14,1,0)</f>
        <v>0</v>
      </c>
      <c r="I671" s="7">
        <f>IF(Table1[[#This Row],[region]]='12'!$P$15,1,0)</f>
        <v>0</v>
      </c>
      <c r="J671" s="7">
        <v>6500.2358999999997</v>
      </c>
      <c r="K671" s="7">
        <f t="shared" si="10"/>
        <v>7887.5508732271592</v>
      </c>
    </row>
    <row r="672" spans="1:11" x14ac:dyDescent="0.35">
      <c r="A672" s="7">
        <v>30</v>
      </c>
      <c r="B672" s="7">
        <v>0</v>
      </c>
      <c r="C672" s="7">
        <v>31.57</v>
      </c>
      <c r="D672" s="7">
        <v>3</v>
      </c>
      <c r="E672" s="7">
        <v>0</v>
      </c>
      <c r="F672" s="7">
        <v>0</v>
      </c>
      <c r="G672" s="7">
        <v>1</v>
      </c>
      <c r="H672" s="7">
        <f>IF(Table1[[#This Row],[region]]='12'!$P$14,1,0)</f>
        <v>0</v>
      </c>
      <c r="I672" s="7">
        <f>IF(Table1[[#This Row],[region]]='12'!$P$15,1,0)</f>
        <v>0</v>
      </c>
      <c r="J672" s="7">
        <v>4837.5823</v>
      </c>
      <c r="K672" s="7">
        <f t="shared" si="10"/>
        <v>6735.6545571119168</v>
      </c>
    </row>
    <row r="673" spans="1:11" x14ac:dyDescent="0.35">
      <c r="A673" s="7">
        <v>29</v>
      </c>
      <c r="B673" s="7">
        <v>1</v>
      </c>
      <c r="C673" s="7">
        <v>31.16</v>
      </c>
      <c r="D673" s="7">
        <v>0</v>
      </c>
      <c r="E673" s="7">
        <v>0</v>
      </c>
      <c r="F673" s="7">
        <v>0</v>
      </c>
      <c r="G673" s="7">
        <v>0</v>
      </c>
      <c r="H673" s="7">
        <f>IF(Table1[[#This Row],[region]]='12'!$P$14,1,0)</f>
        <v>0</v>
      </c>
      <c r="I673" s="7">
        <f>IF(Table1[[#This Row],[region]]='12'!$P$15,1,0)</f>
        <v>1</v>
      </c>
      <c r="J673" s="7">
        <v>3943.5954000000002</v>
      </c>
      <c r="K673" s="7">
        <f t="shared" si="10"/>
        <v>6079.5636619296529</v>
      </c>
    </row>
    <row r="674" spans="1:11" x14ac:dyDescent="0.35">
      <c r="A674" s="7">
        <v>36</v>
      </c>
      <c r="B674" s="7">
        <v>0</v>
      </c>
      <c r="C674" s="7">
        <v>29.7</v>
      </c>
      <c r="D674" s="7">
        <v>0</v>
      </c>
      <c r="E674" s="7">
        <v>0</v>
      </c>
      <c r="F674" s="7">
        <v>0</v>
      </c>
      <c r="G674" s="7">
        <v>1</v>
      </c>
      <c r="H674" s="7">
        <f>IF(Table1[[#This Row],[region]]='12'!$P$14,1,0)</f>
        <v>0</v>
      </c>
      <c r="I674" s="7">
        <f>IF(Table1[[#This Row],[region]]='12'!$P$15,1,0)</f>
        <v>0</v>
      </c>
      <c r="J674" s="7">
        <v>4399.7309999999998</v>
      </c>
      <c r="K674" s="7">
        <f t="shared" si="10"/>
        <v>6215.9992786363346</v>
      </c>
    </row>
    <row r="675" spans="1:11" x14ac:dyDescent="0.35">
      <c r="A675" s="7">
        <v>41</v>
      </c>
      <c r="B675" s="7">
        <v>1</v>
      </c>
      <c r="C675" s="7">
        <v>31.02</v>
      </c>
      <c r="D675" s="7">
        <v>0</v>
      </c>
      <c r="E675" s="7">
        <v>0</v>
      </c>
      <c r="F675" s="7">
        <v>0</v>
      </c>
      <c r="G675" s="7">
        <v>1</v>
      </c>
      <c r="H675" s="7">
        <f>IF(Table1[[#This Row],[region]]='12'!$P$14,1,0)</f>
        <v>0</v>
      </c>
      <c r="I675" s="7">
        <f>IF(Table1[[#This Row],[region]]='12'!$P$15,1,0)</f>
        <v>0</v>
      </c>
      <c r="J675" s="7">
        <v>6185.3208000000004</v>
      </c>
      <c r="K675" s="7">
        <f t="shared" si="10"/>
        <v>8079.3307594844919</v>
      </c>
    </row>
    <row r="676" spans="1:11" x14ac:dyDescent="0.35">
      <c r="A676" s="7">
        <v>44</v>
      </c>
      <c r="B676" s="7">
        <v>1</v>
      </c>
      <c r="C676" s="7">
        <v>43.89</v>
      </c>
      <c r="D676" s="7">
        <v>2</v>
      </c>
      <c r="E676" s="7">
        <v>1</v>
      </c>
      <c r="F676" s="7">
        <v>0</v>
      </c>
      <c r="G676" s="7">
        <v>1</v>
      </c>
      <c r="H676" s="7">
        <f>IF(Table1[[#This Row],[region]]='12'!$P$14,1,0)</f>
        <v>0</v>
      </c>
      <c r="I676" s="7">
        <f>IF(Table1[[#This Row],[region]]='12'!$P$15,1,0)</f>
        <v>0</v>
      </c>
      <c r="J676" s="7">
        <v>46200.985099999998</v>
      </c>
      <c r="K676" s="7">
        <f t="shared" si="10"/>
        <v>38014.855197279132</v>
      </c>
    </row>
    <row r="677" spans="1:11" x14ac:dyDescent="0.35">
      <c r="A677" s="7">
        <v>45</v>
      </c>
      <c r="B677" s="7">
        <v>0</v>
      </c>
      <c r="C677" s="7">
        <v>21.375</v>
      </c>
      <c r="D677" s="7">
        <v>0</v>
      </c>
      <c r="E677" s="7">
        <v>0</v>
      </c>
      <c r="F677" s="7">
        <v>0</v>
      </c>
      <c r="G677" s="7">
        <v>0</v>
      </c>
      <c r="H677" s="7">
        <f>IF(Table1[[#This Row],[region]]='12'!$P$14,1,0)</f>
        <v>1</v>
      </c>
      <c r="I677" s="7">
        <f>IF(Table1[[#This Row],[region]]='12'!$P$15,1,0)</f>
        <v>0</v>
      </c>
      <c r="J677" s="7">
        <v>7222.7862500000001</v>
      </c>
      <c r="K677" s="7">
        <f t="shared" si="10"/>
        <v>6385.9791001254016</v>
      </c>
    </row>
    <row r="678" spans="1:11" x14ac:dyDescent="0.35">
      <c r="A678" s="7">
        <v>55</v>
      </c>
      <c r="B678" s="7">
        <v>1</v>
      </c>
      <c r="C678" s="7">
        <v>40.81</v>
      </c>
      <c r="D678" s="7">
        <v>3</v>
      </c>
      <c r="E678" s="7">
        <v>0</v>
      </c>
      <c r="F678" s="7">
        <v>0</v>
      </c>
      <c r="G678" s="7">
        <v>1</v>
      </c>
      <c r="H678" s="7">
        <f>IF(Table1[[#This Row],[region]]='12'!$P$14,1,0)</f>
        <v>0</v>
      </c>
      <c r="I678" s="7">
        <f>IF(Table1[[#This Row],[region]]='12'!$P$15,1,0)</f>
        <v>0</v>
      </c>
      <c r="J678" s="7">
        <v>12485.8009</v>
      </c>
      <c r="K678" s="7">
        <f t="shared" si="10"/>
        <v>16422.525241304884</v>
      </c>
    </row>
    <row r="679" spans="1:11" x14ac:dyDescent="0.35">
      <c r="A679" s="7">
        <v>60</v>
      </c>
      <c r="B679" s="7">
        <v>0</v>
      </c>
      <c r="C679" s="7">
        <v>31.35</v>
      </c>
      <c r="D679" s="7">
        <v>3</v>
      </c>
      <c r="E679" s="7">
        <v>1</v>
      </c>
      <c r="F679" s="7">
        <v>0</v>
      </c>
      <c r="G679" s="7">
        <v>0</v>
      </c>
      <c r="H679" s="7">
        <f>IF(Table1[[#This Row],[region]]='12'!$P$14,1,0)</f>
        <v>1</v>
      </c>
      <c r="I679" s="7">
        <f>IF(Table1[[#This Row],[region]]='12'!$P$15,1,0)</f>
        <v>0</v>
      </c>
      <c r="J679" s="7">
        <v>46130.5265</v>
      </c>
      <c r="K679" s="7">
        <f t="shared" si="10"/>
        <v>38897.31526531397</v>
      </c>
    </row>
    <row r="680" spans="1:11" x14ac:dyDescent="0.35">
      <c r="A680" s="7">
        <v>56</v>
      </c>
      <c r="B680" s="7">
        <v>0</v>
      </c>
      <c r="C680" s="7">
        <v>36.1</v>
      </c>
      <c r="D680" s="7">
        <v>3</v>
      </c>
      <c r="E680" s="7">
        <v>0</v>
      </c>
      <c r="F680" s="7">
        <v>1</v>
      </c>
      <c r="G680" s="7">
        <v>0</v>
      </c>
      <c r="H680" s="7">
        <f>IF(Table1[[#This Row],[region]]='12'!$P$14,1,0)</f>
        <v>0</v>
      </c>
      <c r="I680" s="7">
        <f>IF(Table1[[#This Row],[region]]='12'!$P$15,1,0)</f>
        <v>0</v>
      </c>
      <c r="J680" s="7">
        <v>12363.547</v>
      </c>
      <c r="K680" s="7">
        <f t="shared" si="10"/>
        <v>15025.437126027062</v>
      </c>
    </row>
    <row r="681" spans="1:11" x14ac:dyDescent="0.35">
      <c r="A681" s="7">
        <v>49</v>
      </c>
      <c r="B681" s="7">
        <v>1</v>
      </c>
      <c r="C681" s="7">
        <v>23.18</v>
      </c>
      <c r="D681" s="7">
        <v>2</v>
      </c>
      <c r="E681" s="7">
        <v>0</v>
      </c>
      <c r="F681" s="7">
        <v>0</v>
      </c>
      <c r="G681" s="7">
        <v>0</v>
      </c>
      <c r="H681" s="7">
        <f>IF(Table1[[#This Row],[region]]='12'!$P$14,1,0)</f>
        <v>1</v>
      </c>
      <c r="I681" s="7">
        <f>IF(Table1[[#This Row],[region]]='12'!$P$15,1,0)</f>
        <v>0</v>
      </c>
      <c r="J681" s="7">
        <v>10156.7832</v>
      </c>
      <c r="K681" s="7">
        <f t="shared" si="10"/>
        <v>9107.9641437357332</v>
      </c>
    </row>
    <row r="682" spans="1:11" x14ac:dyDescent="0.35">
      <c r="A682" s="7">
        <v>21</v>
      </c>
      <c r="B682" s="7">
        <v>1</v>
      </c>
      <c r="C682" s="7">
        <v>17.399999999999999</v>
      </c>
      <c r="D682" s="7">
        <v>1</v>
      </c>
      <c r="E682" s="7">
        <v>0</v>
      </c>
      <c r="F682" s="7">
        <v>1</v>
      </c>
      <c r="G682" s="7">
        <v>0</v>
      </c>
      <c r="H682" s="7">
        <f>IF(Table1[[#This Row],[region]]='12'!$P$14,1,0)</f>
        <v>0</v>
      </c>
      <c r="I682" s="7">
        <f>IF(Table1[[#This Row],[region]]='12'!$P$15,1,0)</f>
        <v>0</v>
      </c>
      <c r="J682" s="7">
        <v>2585.2689999999998</v>
      </c>
      <c r="K682" s="7">
        <f t="shared" si="10"/>
        <v>-1127.1395262059843</v>
      </c>
    </row>
    <row r="683" spans="1:11" x14ac:dyDescent="0.35">
      <c r="A683" s="7">
        <v>19</v>
      </c>
      <c r="B683" s="7">
        <v>0</v>
      </c>
      <c r="C683" s="7">
        <v>20.3</v>
      </c>
      <c r="D683" s="7">
        <v>0</v>
      </c>
      <c r="E683" s="7">
        <v>0</v>
      </c>
      <c r="F683" s="7">
        <v>1</v>
      </c>
      <c r="G683" s="7">
        <v>0</v>
      </c>
      <c r="H683" s="7">
        <f>IF(Table1[[#This Row],[region]]='12'!$P$14,1,0)</f>
        <v>0</v>
      </c>
      <c r="I683" s="7">
        <f>IF(Table1[[#This Row],[region]]='12'!$P$15,1,0)</f>
        <v>0</v>
      </c>
      <c r="J683" s="7">
        <v>1242.26</v>
      </c>
      <c r="K683" s="7">
        <f t="shared" si="10"/>
        <v>-1264.0061203534838</v>
      </c>
    </row>
    <row r="684" spans="1:11" x14ac:dyDescent="0.35">
      <c r="A684" s="7">
        <v>39</v>
      </c>
      <c r="B684" s="7">
        <v>0</v>
      </c>
      <c r="C684" s="7">
        <v>35.299999999999997</v>
      </c>
      <c r="D684" s="7">
        <v>2</v>
      </c>
      <c r="E684" s="7">
        <v>1</v>
      </c>
      <c r="F684" s="7">
        <v>1</v>
      </c>
      <c r="G684" s="7">
        <v>0</v>
      </c>
      <c r="H684" s="7">
        <f>IF(Table1[[#This Row],[region]]='12'!$P$14,1,0)</f>
        <v>0</v>
      </c>
      <c r="I684" s="7">
        <f>IF(Table1[[#This Row],[region]]='12'!$P$15,1,0)</f>
        <v>0</v>
      </c>
      <c r="J684" s="7">
        <v>40103.89</v>
      </c>
      <c r="K684" s="7">
        <f t="shared" si="10"/>
        <v>33760.55836676716</v>
      </c>
    </row>
    <row r="685" spans="1:11" x14ac:dyDescent="0.35">
      <c r="A685" s="7">
        <v>53</v>
      </c>
      <c r="B685" s="7">
        <v>0</v>
      </c>
      <c r="C685" s="7">
        <v>24.32</v>
      </c>
      <c r="D685" s="7">
        <v>0</v>
      </c>
      <c r="E685" s="7">
        <v>0</v>
      </c>
      <c r="F685" s="7">
        <v>0</v>
      </c>
      <c r="G685" s="7">
        <v>0</v>
      </c>
      <c r="H685" s="7">
        <f>IF(Table1[[#This Row],[region]]='12'!$P$14,1,0)</f>
        <v>1</v>
      </c>
      <c r="I685" s="7">
        <f>IF(Table1[[#This Row],[region]]='12'!$P$15,1,0)</f>
        <v>0</v>
      </c>
      <c r="J685" s="7">
        <v>9863.4717999999993</v>
      </c>
      <c r="K685" s="7">
        <f t="shared" si="10"/>
        <v>9439.7546413081091</v>
      </c>
    </row>
    <row r="686" spans="1:11" x14ac:dyDescent="0.35">
      <c r="A686" s="7">
        <v>33</v>
      </c>
      <c r="B686" s="7">
        <v>1</v>
      </c>
      <c r="C686" s="7">
        <v>18.5</v>
      </c>
      <c r="D686" s="7">
        <v>1</v>
      </c>
      <c r="E686" s="7">
        <v>0</v>
      </c>
      <c r="F686" s="7">
        <v>1</v>
      </c>
      <c r="G686" s="7">
        <v>0</v>
      </c>
      <c r="H686" s="7">
        <f>IF(Table1[[#This Row],[region]]='12'!$P$14,1,0)</f>
        <v>0</v>
      </c>
      <c r="I686" s="7">
        <f>IF(Table1[[#This Row],[region]]='12'!$P$15,1,0)</f>
        <v>0</v>
      </c>
      <c r="J686" s="7">
        <v>4766.0219999999999</v>
      </c>
      <c r="K686" s="7">
        <f t="shared" si="10"/>
        <v>2328.249503214116</v>
      </c>
    </row>
    <row r="687" spans="1:11" x14ac:dyDescent="0.35">
      <c r="A687" s="7">
        <v>53</v>
      </c>
      <c r="B687" s="7">
        <v>0</v>
      </c>
      <c r="C687" s="7">
        <v>26.41</v>
      </c>
      <c r="D687" s="7">
        <v>2</v>
      </c>
      <c r="E687" s="7">
        <v>0</v>
      </c>
      <c r="F687" s="7">
        <v>0</v>
      </c>
      <c r="G687" s="7">
        <v>0</v>
      </c>
      <c r="H687" s="7">
        <f>IF(Table1[[#This Row],[region]]='12'!$P$14,1,0)</f>
        <v>0</v>
      </c>
      <c r="I687" s="7">
        <f>IF(Table1[[#This Row],[region]]='12'!$P$15,1,0)</f>
        <v>1</v>
      </c>
      <c r="J687" s="7">
        <v>11244.376899999999</v>
      </c>
      <c r="K687" s="7">
        <f t="shared" si="10"/>
        <v>11452.633949077672</v>
      </c>
    </row>
    <row r="688" spans="1:11" x14ac:dyDescent="0.35">
      <c r="A688" s="7">
        <v>42</v>
      </c>
      <c r="B688" s="7">
        <v>0</v>
      </c>
      <c r="C688" s="7">
        <v>26.125</v>
      </c>
      <c r="D688" s="7">
        <v>2</v>
      </c>
      <c r="E688" s="7">
        <v>0</v>
      </c>
      <c r="F688" s="7">
        <v>0</v>
      </c>
      <c r="G688" s="7">
        <v>0</v>
      </c>
      <c r="H688" s="7">
        <f>IF(Table1[[#This Row],[region]]='12'!$P$14,1,0)</f>
        <v>0</v>
      </c>
      <c r="I688" s="7">
        <f>IF(Table1[[#This Row],[region]]='12'!$P$15,1,0)</f>
        <v>1</v>
      </c>
      <c r="J688" s="7">
        <v>7729.6457499999997</v>
      </c>
      <c r="K688" s="7">
        <f t="shared" si="10"/>
        <v>8530.543936887756</v>
      </c>
    </row>
    <row r="689" spans="1:11" x14ac:dyDescent="0.35">
      <c r="A689" s="7">
        <v>40</v>
      </c>
      <c r="B689" s="7">
        <v>0</v>
      </c>
      <c r="C689" s="7">
        <v>41.69</v>
      </c>
      <c r="D689" s="7">
        <v>0</v>
      </c>
      <c r="E689" s="7">
        <v>0</v>
      </c>
      <c r="F689" s="7">
        <v>0</v>
      </c>
      <c r="G689" s="7">
        <v>1</v>
      </c>
      <c r="H689" s="7">
        <f>IF(Table1[[#This Row],[region]]='12'!$P$14,1,0)</f>
        <v>0</v>
      </c>
      <c r="I689" s="7">
        <f>IF(Table1[[#This Row],[region]]='12'!$P$15,1,0)</f>
        <v>0</v>
      </c>
      <c r="J689" s="7">
        <v>5438.7491</v>
      </c>
      <c r="K689" s="7">
        <f t="shared" si="10"/>
        <v>11310.354197579698</v>
      </c>
    </row>
    <row r="690" spans="1:11" x14ac:dyDescent="0.35">
      <c r="A690" s="7">
        <v>47</v>
      </c>
      <c r="B690" s="7">
        <v>1</v>
      </c>
      <c r="C690" s="7">
        <v>24.1</v>
      </c>
      <c r="D690" s="7">
        <v>1</v>
      </c>
      <c r="E690" s="7">
        <v>0</v>
      </c>
      <c r="F690" s="7">
        <v>1</v>
      </c>
      <c r="G690" s="7">
        <v>0</v>
      </c>
      <c r="H690" s="7">
        <f>IF(Table1[[#This Row],[region]]='12'!$P$14,1,0)</f>
        <v>0</v>
      </c>
      <c r="I690" s="7">
        <f>IF(Table1[[#This Row],[region]]='12'!$P$15,1,0)</f>
        <v>0</v>
      </c>
      <c r="J690" s="7">
        <v>26236.579969999999</v>
      </c>
      <c r="K690" s="7">
        <f t="shared" si="10"/>
        <v>7823.7217789576916</v>
      </c>
    </row>
    <row r="691" spans="1:11" x14ac:dyDescent="0.35">
      <c r="A691" s="7">
        <v>27</v>
      </c>
      <c r="B691" s="7">
        <v>0</v>
      </c>
      <c r="C691" s="7">
        <v>31.13</v>
      </c>
      <c r="D691" s="7">
        <v>1</v>
      </c>
      <c r="E691" s="7">
        <v>1</v>
      </c>
      <c r="F691" s="7">
        <v>0</v>
      </c>
      <c r="G691" s="7">
        <v>1</v>
      </c>
      <c r="H691" s="7">
        <f>IF(Table1[[#This Row],[region]]='12'!$P$14,1,0)</f>
        <v>0</v>
      </c>
      <c r="I691" s="7">
        <f>IF(Table1[[#This Row],[region]]='12'!$P$15,1,0)</f>
        <v>0</v>
      </c>
      <c r="J691" s="7">
        <v>34806.467700000001</v>
      </c>
      <c r="K691" s="7">
        <f t="shared" si="10"/>
        <v>28713.373831525656</v>
      </c>
    </row>
    <row r="692" spans="1:11" x14ac:dyDescent="0.35">
      <c r="A692" s="7">
        <v>21</v>
      </c>
      <c r="B692" s="7">
        <v>0</v>
      </c>
      <c r="C692" s="7">
        <v>27.36</v>
      </c>
      <c r="D692" s="7">
        <v>0</v>
      </c>
      <c r="E692" s="7">
        <v>0</v>
      </c>
      <c r="F692" s="7">
        <v>0</v>
      </c>
      <c r="G692" s="7">
        <v>0</v>
      </c>
      <c r="H692" s="7">
        <f>IF(Table1[[#This Row],[region]]='12'!$P$14,1,0)</f>
        <v>0</v>
      </c>
      <c r="I692" s="7">
        <f>IF(Table1[[#This Row],[region]]='12'!$P$15,1,0)</f>
        <v>1</v>
      </c>
      <c r="J692" s="7">
        <v>2104.1134000000002</v>
      </c>
      <c r="K692" s="7">
        <f t="shared" si="10"/>
        <v>2604.4633585145702</v>
      </c>
    </row>
    <row r="693" spans="1:11" x14ac:dyDescent="0.35">
      <c r="A693" s="7">
        <v>47</v>
      </c>
      <c r="B693" s="7">
        <v>0</v>
      </c>
      <c r="C693" s="7">
        <v>36.200000000000003</v>
      </c>
      <c r="D693" s="7">
        <v>1</v>
      </c>
      <c r="E693" s="7">
        <v>0</v>
      </c>
      <c r="F693" s="7">
        <v>1</v>
      </c>
      <c r="G693" s="7">
        <v>0</v>
      </c>
      <c r="H693" s="7">
        <f>IF(Table1[[#This Row],[region]]='12'!$P$14,1,0)</f>
        <v>0</v>
      </c>
      <c r="I693" s="7">
        <f>IF(Table1[[#This Row],[region]]='12'!$P$15,1,0)</f>
        <v>0</v>
      </c>
      <c r="J693" s="7">
        <v>8068.1850000000004</v>
      </c>
      <c r="K693" s="7">
        <f t="shared" si="10"/>
        <v>11796.64820825375</v>
      </c>
    </row>
    <row r="694" spans="1:11" x14ac:dyDescent="0.35">
      <c r="A694" s="7">
        <v>20</v>
      </c>
      <c r="B694" s="7">
        <v>0</v>
      </c>
      <c r="C694" s="7">
        <v>32.395000000000003</v>
      </c>
      <c r="D694" s="7">
        <v>1</v>
      </c>
      <c r="E694" s="7">
        <v>0</v>
      </c>
      <c r="F694" s="7">
        <v>0</v>
      </c>
      <c r="G694" s="7">
        <v>0</v>
      </c>
      <c r="H694" s="7">
        <f>IF(Table1[[#This Row],[region]]='12'!$P$14,1,0)</f>
        <v>1</v>
      </c>
      <c r="I694" s="7">
        <f>IF(Table1[[#This Row],[region]]='12'!$P$15,1,0)</f>
        <v>0</v>
      </c>
      <c r="J694" s="7">
        <v>2362.2290499999999</v>
      </c>
      <c r="K694" s="7">
        <f t="shared" si="10"/>
        <v>4177.9826906322951</v>
      </c>
    </row>
    <row r="695" spans="1:11" x14ac:dyDescent="0.35">
      <c r="A695" s="7">
        <v>24</v>
      </c>
      <c r="B695" s="7">
        <v>0</v>
      </c>
      <c r="C695" s="7">
        <v>23.655000000000001</v>
      </c>
      <c r="D695" s="7">
        <v>0</v>
      </c>
      <c r="E695" s="7">
        <v>0</v>
      </c>
      <c r="F695" s="7">
        <v>0</v>
      </c>
      <c r="G695" s="7">
        <v>0</v>
      </c>
      <c r="H695" s="7">
        <f>IF(Table1[[#This Row],[region]]='12'!$P$14,1,0)</f>
        <v>1</v>
      </c>
      <c r="I695" s="7">
        <f>IF(Table1[[#This Row],[region]]='12'!$P$15,1,0)</f>
        <v>0</v>
      </c>
      <c r="J695" s="7">
        <v>2352.9684499999998</v>
      </c>
      <c r="K695" s="7">
        <f t="shared" si="10"/>
        <v>1765.3567710738116</v>
      </c>
    </row>
    <row r="696" spans="1:11" x14ac:dyDescent="0.35">
      <c r="A696" s="7">
        <v>27</v>
      </c>
      <c r="B696" s="7">
        <v>1</v>
      </c>
      <c r="C696" s="7">
        <v>34.799999999999997</v>
      </c>
      <c r="D696" s="7">
        <v>1</v>
      </c>
      <c r="E696" s="7">
        <v>0</v>
      </c>
      <c r="F696" s="7">
        <v>1</v>
      </c>
      <c r="G696" s="7">
        <v>0</v>
      </c>
      <c r="H696" s="7">
        <f>IF(Table1[[#This Row],[region]]='12'!$P$14,1,0)</f>
        <v>0</v>
      </c>
      <c r="I696" s="7">
        <f>IF(Table1[[#This Row],[region]]='12'!$P$15,1,0)</f>
        <v>0</v>
      </c>
      <c r="J696" s="7">
        <v>3577.9989999999998</v>
      </c>
      <c r="K696" s="7">
        <f t="shared" si="10"/>
        <v>6315.9646818467209</v>
      </c>
    </row>
    <row r="697" spans="1:11" x14ac:dyDescent="0.35">
      <c r="A697" s="7">
        <v>26</v>
      </c>
      <c r="B697" s="7">
        <v>1</v>
      </c>
      <c r="C697" s="7">
        <v>40.185000000000002</v>
      </c>
      <c r="D697" s="7">
        <v>0</v>
      </c>
      <c r="E697" s="7">
        <v>0</v>
      </c>
      <c r="F697" s="7">
        <v>0</v>
      </c>
      <c r="G697" s="7">
        <v>0</v>
      </c>
      <c r="H697" s="7">
        <f>IF(Table1[[#This Row],[region]]='12'!$P$14,1,0)</f>
        <v>1</v>
      </c>
      <c r="I697" s="7">
        <f>IF(Table1[[#This Row],[region]]='12'!$P$15,1,0)</f>
        <v>0</v>
      </c>
      <c r="J697" s="7">
        <v>3201.2451500000002</v>
      </c>
      <c r="K697" s="7">
        <f t="shared" si="10"/>
        <v>8017.2516237308009</v>
      </c>
    </row>
    <row r="698" spans="1:11" x14ac:dyDescent="0.35">
      <c r="A698" s="7">
        <v>53</v>
      </c>
      <c r="B698" s="7">
        <v>1</v>
      </c>
      <c r="C698" s="7">
        <v>32.299999999999997</v>
      </c>
      <c r="D698" s="7">
        <v>2</v>
      </c>
      <c r="E698" s="7">
        <v>0</v>
      </c>
      <c r="F698" s="7">
        <v>0</v>
      </c>
      <c r="G698" s="7">
        <v>0</v>
      </c>
      <c r="H698" s="7">
        <f>IF(Table1[[#This Row],[region]]='12'!$P$14,1,0)</f>
        <v>0</v>
      </c>
      <c r="I698" s="7">
        <f>IF(Table1[[#This Row],[region]]='12'!$P$15,1,0)</f>
        <v>1</v>
      </c>
      <c r="J698" s="7">
        <v>29186.482360000002</v>
      </c>
      <c r="K698" s="7">
        <f t="shared" si="10"/>
        <v>13581.797750240627</v>
      </c>
    </row>
    <row r="699" spans="1:11" x14ac:dyDescent="0.35">
      <c r="A699" s="7">
        <v>41</v>
      </c>
      <c r="B699" s="7">
        <v>0</v>
      </c>
      <c r="C699" s="7">
        <v>35.75</v>
      </c>
      <c r="D699" s="7">
        <v>1</v>
      </c>
      <c r="E699" s="7">
        <v>1</v>
      </c>
      <c r="F699" s="7">
        <v>0</v>
      </c>
      <c r="G699" s="7">
        <v>1</v>
      </c>
      <c r="H699" s="7">
        <f>IF(Table1[[#This Row],[region]]='12'!$P$14,1,0)</f>
        <v>0</v>
      </c>
      <c r="I699" s="7">
        <f>IF(Table1[[#This Row],[region]]='12'!$P$15,1,0)</f>
        <v>0</v>
      </c>
      <c r="J699" s="7">
        <v>40273.645499999999</v>
      </c>
      <c r="K699" s="7">
        <f t="shared" si="10"/>
        <v>33876.436522730612</v>
      </c>
    </row>
    <row r="700" spans="1:11" x14ac:dyDescent="0.35">
      <c r="A700" s="7">
        <v>56</v>
      </c>
      <c r="B700" s="7">
        <v>0</v>
      </c>
      <c r="C700" s="7">
        <v>33.725000000000001</v>
      </c>
      <c r="D700" s="7">
        <v>0</v>
      </c>
      <c r="E700" s="7">
        <v>0</v>
      </c>
      <c r="F700" s="7">
        <v>0</v>
      </c>
      <c r="G700" s="7">
        <v>0</v>
      </c>
      <c r="H700" s="7">
        <f>IF(Table1[[#This Row],[region]]='12'!$P$14,1,0)</f>
        <v>1</v>
      </c>
      <c r="I700" s="7">
        <f>IF(Table1[[#This Row],[region]]='12'!$P$15,1,0)</f>
        <v>0</v>
      </c>
      <c r="J700" s="7">
        <v>10976.24575</v>
      </c>
      <c r="K700" s="7">
        <f t="shared" si="10"/>
        <v>13400.438130130105</v>
      </c>
    </row>
    <row r="701" spans="1:11" x14ac:dyDescent="0.35">
      <c r="A701" s="7">
        <v>23</v>
      </c>
      <c r="B701" s="7">
        <v>1</v>
      </c>
      <c r="C701" s="7">
        <v>39.270000000000003</v>
      </c>
      <c r="D701" s="7">
        <v>2</v>
      </c>
      <c r="E701" s="7">
        <v>0</v>
      </c>
      <c r="F701" s="7">
        <v>0</v>
      </c>
      <c r="G701" s="7">
        <v>1</v>
      </c>
      <c r="H701" s="7">
        <f>IF(Table1[[#This Row],[region]]='12'!$P$14,1,0)</f>
        <v>0</v>
      </c>
      <c r="I701" s="7">
        <f>IF(Table1[[#This Row],[region]]='12'!$P$15,1,0)</f>
        <v>0</v>
      </c>
      <c r="J701" s="7">
        <v>3500.6122999999998</v>
      </c>
      <c r="K701" s="7">
        <f t="shared" si="10"/>
        <v>7205.2634963999253</v>
      </c>
    </row>
    <row r="702" spans="1:11" x14ac:dyDescent="0.35">
      <c r="A702" s="7">
        <v>21</v>
      </c>
      <c r="B702" s="7">
        <v>1</v>
      </c>
      <c r="C702" s="7">
        <v>34.869999999999997</v>
      </c>
      <c r="D702" s="7">
        <v>0</v>
      </c>
      <c r="E702" s="7">
        <v>0</v>
      </c>
      <c r="F702" s="7">
        <v>0</v>
      </c>
      <c r="G702" s="7">
        <v>1</v>
      </c>
      <c r="H702" s="7">
        <f>IF(Table1[[#This Row],[region]]='12'!$P$14,1,0)</f>
        <v>0</v>
      </c>
      <c r="I702" s="7">
        <f>IF(Table1[[#This Row],[region]]='12'!$P$15,1,0)</f>
        <v>0</v>
      </c>
      <c r="J702" s="7">
        <v>2020.5523000000001</v>
      </c>
      <c r="K702" s="7">
        <f t="shared" si="10"/>
        <v>4248.0985051392654</v>
      </c>
    </row>
    <row r="703" spans="1:11" x14ac:dyDescent="0.35">
      <c r="A703" s="7">
        <v>50</v>
      </c>
      <c r="B703" s="7">
        <v>1</v>
      </c>
      <c r="C703" s="7">
        <v>44.744999999999997</v>
      </c>
      <c r="D703" s="7">
        <v>0</v>
      </c>
      <c r="E703" s="7">
        <v>0</v>
      </c>
      <c r="F703" s="7">
        <v>0</v>
      </c>
      <c r="G703" s="7">
        <v>0</v>
      </c>
      <c r="H703" s="7">
        <f>IF(Table1[[#This Row],[region]]='12'!$P$14,1,0)</f>
        <v>0</v>
      </c>
      <c r="I703" s="7">
        <f>IF(Table1[[#This Row],[region]]='12'!$P$15,1,0)</f>
        <v>1</v>
      </c>
      <c r="J703" s="7">
        <v>9541.6955500000004</v>
      </c>
      <c r="K703" s="7">
        <f t="shared" si="10"/>
        <v>16081.490132517223</v>
      </c>
    </row>
    <row r="704" spans="1:11" x14ac:dyDescent="0.35">
      <c r="A704" s="7">
        <v>53</v>
      </c>
      <c r="B704" s="7">
        <v>0</v>
      </c>
      <c r="C704" s="7">
        <v>41.47</v>
      </c>
      <c r="D704" s="7">
        <v>0</v>
      </c>
      <c r="E704" s="7">
        <v>0</v>
      </c>
      <c r="F704" s="7">
        <v>0</v>
      </c>
      <c r="G704" s="7">
        <v>1</v>
      </c>
      <c r="H704" s="7">
        <f>IF(Table1[[#This Row],[region]]='12'!$P$14,1,0)</f>
        <v>0</v>
      </c>
      <c r="I704" s="7">
        <f>IF(Table1[[#This Row],[region]]='12'!$P$15,1,0)</f>
        <v>0</v>
      </c>
      <c r="J704" s="7">
        <v>9504.3102999999992</v>
      </c>
      <c r="K704" s="7">
        <f t="shared" si="10"/>
        <v>14574.864220770838</v>
      </c>
    </row>
    <row r="705" spans="1:11" x14ac:dyDescent="0.35">
      <c r="A705" s="7">
        <v>34</v>
      </c>
      <c r="B705" s="7">
        <v>1</v>
      </c>
      <c r="C705" s="7">
        <v>26.41</v>
      </c>
      <c r="D705" s="7">
        <v>1</v>
      </c>
      <c r="E705" s="7">
        <v>0</v>
      </c>
      <c r="F705" s="7">
        <v>0</v>
      </c>
      <c r="G705" s="7">
        <v>0</v>
      </c>
      <c r="H705" s="7">
        <f>IF(Table1[[#This Row],[region]]='12'!$P$14,1,0)</f>
        <v>1</v>
      </c>
      <c r="I705" s="7">
        <f>IF(Table1[[#This Row],[region]]='12'!$P$15,1,0)</f>
        <v>0</v>
      </c>
      <c r="J705" s="7">
        <v>5385.3379000000004</v>
      </c>
      <c r="K705" s="7">
        <f t="shared" si="10"/>
        <v>5875.2131656893962</v>
      </c>
    </row>
    <row r="706" spans="1:11" x14ac:dyDescent="0.35">
      <c r="A706" s="7">
        <v>47</v>
      </c>
      <c r="B706" s="7">
        <v>1</v>
      </c>
      <c r="C706" s="7">
        <v>29.545000000000002</v>
      </c>
      <c r="D706" s="7">
        <v>1</v>
      </c>
      <c r="E706" s="7">
        <v>0</v>
      </c>
      <c r="F706" s="7">
        <v>0</v>
      </c>
      <c r="G706" s="7">
        <v>0</v>
      </c>
      <c r="H706" s="7">
        <f>IF(Table1[[#This Row],[region]]='12'!$P$14,1,0)</f>
        <v>1</v>
      </c>
      <c r="I706" s="7">
        <f>IF(Table1[[#This Row],[region]]='12'!$P$15,1,0)</f>
        <v>0</v>
      </c>
      <c r="J706" s="7">
        <v>8930.9345499999999</v>
      </c>
      <c r="K706" s="7">
        <f t="shared" si="10"/>
        <v>10277.717225744904</v>
      </c>
    </row>
    <row r="707" spans="1:11" x14ac:dyDescent="0.35">
      <c r="A707" s="7">
        <v>33</v>
      </c>
      <c r="B707" s="7">
        <v>1</v>
      </c>
      <c r="C707" s="7">
        <v>32.9</v>
      </c>
      <c r="D707" s="7">
        <v>2</v>
      </c>
      <c r="E707" s="7">
        <v>0</v>
      </c>
      <c r="F707" s="7">
        <v>1</v>
      </c>
      <c r="G707" s="7">
        <v>0</v>
      </c>
      <c r="H707" s="7">
        <f>IF(Table1[[#This Row],[region]]='12'!$P$14,1,0)</f>
        <v>0</v>
      </c>
      <c r="I707" s="7">
        <f>IF(Table1[[#This Row],[region]]='12'!$P$15,1,0)</f>
        <v>0</v>
      </c>
      <c r="J707" s="7">
        <v>5375.0379999999996</v>
      </c>
      <c r="K707" s="7">
        <f t="shared" ref="K707:K770" si="11">$Q$18+A707*$Q$19+B707*$Q$20+C707*$Q$21+D707*$Q$22+E707*$Q$23+F707*$Q$24+G707*$Q$25+H707*$Q$26+I707*$Q$27</f>
        <v>7688.1357803593455</v>
      </c>
    </row>
    <row r="708" spans="1:11" x14ac:dyDescent="0.35">
      <c r="A708" s="7">
        <v>51</v>
      </c>
      <c r="B708" s="7">
        <v>1</v>
      </c>
      <c r="C708" s="7">
        <v>38.06</v>
      </c>
      <c r="D708" s="7">
        <v>0</v>
      </c>
      <c r="E708" s="7">
        <v>1</v>
      </c>
      <c r="F708" s="7">
        <v>0</v>
      </c>
      <c r="G708" s="7">
        <v>1</v>
      </c>
      <c r="H708" s="7">
        <f>IF(Table1[[#This Row],[region]]='12'!$P$14,1,0)</f>
        <v>0</v>
      </c>
      <c r="I708" s="7">
        <f>IF(Table1[[#This Row],[region]]='12'!$P$15,1,0)</f>
        <v>0</v>
      </c>
      <c r="J708" s="7">
        <v>44400.4064</v>
      </c>
      <c r="K708" s="7">
        <f t="shared" si="11"/>
        <v>36884.350740191105</v>
      </c>
    </row>
    <row r="709" spans="1:11" x14ac:dyDescent="0.35">
      <c r="A709" s="7">
        <v>49</v>
      </c>
      <c r="B709" s="7">
        <v>0</v>
      </c>
      <c r="C709" s="7">
        <v>28.69</v>
      </c>
      <c r="D709" s="7">
        <v>3</v>
      </c>
      <c r="E709" s="7">
        <v>0</v>
      </c>
      <c r="F709" s="7">
        <v>0</v>
      </c>
      <c r="G709" s="7">
        <v>0</v>
      </c>
      <c r="H709" s="7">
        <f>IF(Table1[[#This Row],[region]]='12'!$P$14,1,0)</f>
        <v>1</v>
      </c>
      <c r="I709" s="7">
        <f>IF(Table1[[#This Row],[region]]='12'!$P$15,1,0)</f>
        <v>0</v>
      </c>
      <c r="J709" s="7">
        <v>10264.4421</v>
      </c>
      <c r="K709" s="7">
        <f t="shared" si="11"/>
        <v>11321.106258885487</v>
      </c>
    </row>
    <row r="710" spans="1:11" x14ac:dyDescent="0.35">
      <c r="A710" s="7">
        <v>31</v>
      </c>
      <c r="B710" s="7">
        <v>1</v>
      </c>
      <c r="C710" s="7">
        <v>30.495000000000001</v>
      </c>
      <c r="D710" s="7">
        <v>3</v>
      </c>
      <c r="E710" s="7">
        <v>0</v>
      </c>
      <c r="F710" s="7">
        <v>0</v>
      </c>
      <c r="G710" s="7">
        <v>0</v>
      </c>
      <c r="H710" s="7">
        <f>IF(Table1[[#This Row],[region]]='12'!$P$14,1,0)</f>
        <v>0</v>
      </c>
      <c r="I710" s="7">
        <f>IF(Table1[[#This Row],[region]]='12'!$P$15,1,0)</f>
        <v>1</v>
      </c>
      <c r="J710" s="7">
        <v>6113.2310500000003</v>
      </c>
      <c r="K710" s="7">
        <f t="shared" si="11"/>
        <v>7794.2143558005391</v>
      </c>
    </row>
    <row r="711" spans="1:11" x14ac:dyDescent="0.35">
      <c r="A711" s="7">
        <v>36</v>
      </c>
      <c r="B711" s="7">
        <v>1</v>
      </c>
      <c r="C711" s="7">
        <v>27.74</v>
      </c>
      <c r="D711" s="7">
        <v>0</v>
      </c>
      <c r="E711" s="7">
        <v>0</v>
      </c>
      <c r="F711" s="7">
        <v>0</v>
      </c>
      <c r="G711" s="7">
        <v>0</v>
      </c>
      <c r="H711" s="7">
        <f>IF(Table1[[#This Row],[region]]='12'!$P$14,1,0)</f>
        <v>0</v>
      </c>
      <c r="I711" s="7">
        <f>IF(Table1[[#This Row],[region]]='12'!$P$15,1,0)</f>
        <v>1</v>
      </c>
      <c r="J711" s="7">
        <v>5469.0065999999997</v>
      </c>
      <c r="K711" s="7">
        <f t="shared" si="11"/>
        <v>6717.5165183420177</v>
      </c>
    </row>
    <row r="712" spans="1:11" x14ac:dyDescent="0.35">
      <c r="A712" s="7">
        <v>18</v>
      </c>
      <c r="B712" s="7">
        <v>0</v>
      </c>
      <c r="C712" s="7">
        <v>35.200000000000003</v>
      </c>
      <c r="D712" s="7">
        <v>1</v>
      </c>
      <c r="E712" s="7">
        <v>0</v>
      </c>
      <c r="F712" s="7">
        <v>0</v>
      </c>
      <c r="G712" s="7">
        <v>1</v>
      </c>
      <c r="H712" s="7">
        <f>IF(Table1[[#This Row],[region]]='12'!$P$14,1,0)</f>
        <v>0</v>
      </c>
      <c r="I712" s="7">
        <f>IF(Table1[[#This Row],[region]]='12'!$P$15,1,0)</f>
        <v>0</v>
      </c>
      <c r="J712" s="7">
        <v>1727.54</v>
      </c>
      <c r="K712" s="7">
        <f t="shared" si="11"/>
        <v>3933.6494729728256</v>
      </c>
    </row>
    <row r="713" spans="1:11" x14ac:dyDescent="0.35">
      <c r="A713" s="7">
        <v>50</v>
      </c>
      <c r="B713" s="7">
        <v>1</v>
      </c>
      <c r="C713" s="7">
        <v>23.54</v>
      </c>
      <c r="D713" s="7">
        <v>2</v>
      </c>
      <c r="E713" s="7">
        <v>0</v>
      </c>
      <c r="F713" s="7">
        <v>0</v>
      </c>
      <c r="G713" s="7">
        <v>1</v>
      </c>
      <c r="H713" s="7">
        <f>IF(Table1[[#This Row],[region]]='12'!$P$14,1,0)</f>
        <v>0</v>
      </c>
      <c r="I713" s="7">
        <f>IF(Table1[[#This Row],[region]]='12'!$P$15,1,0)</f>
        <v>0</v>
      </c>
      <c r="J713" s="7">
        <v>10107.220600000001</v>
      </c>
      <c r="K713" s="7">
        <f t="shared" si="11"/>
        <v>8804.8719896098046</v>
      </c>
    </row>
    <row r="714" spans="1:11" x14ac:dyDescent="0.35">
      <c r="A714" s="7">
        <v>43</v>
      </c>
      <c r="B714" s="7">
        <v>1</v>
      </c>
      <c r="C714" s="7">
        <v>30.684999999999999</v>
      </c>
      <c r="D714" s="7">
        <v>2</v>
      </c>
      <c r="E714" s="7">
        <v>0</v>
      </c>
      <c r="F714" s="7">
        <v>0</v>
      </c>
      <c r="G714" s="7">
        <v>0</v>
      </c>
      <c r="H714" s="7">
        <f>IF(Table1[[#This Row],[region]]='12'!$P$14,1,0)</f>
        <v>1</v>
      </c>
      <c r="I714" s="7">
        <f>IF(Table1[[#This Row],[region]]='12'!$P$15,1,0)</f>
        <v>0</v>
      </c>
      <c r="J714" s="7">
        <v>8310.8391499999998</v>
      </c>
      <c r="K714" s="7">
        <f t="shared" si="11"/>
        <v>10112.472897861</v>
      </c>
    </row>
    <row r="715" spans="1:11" x14ac:dyDescent="0.35">
      <c r="A715" s="7">
        <v>20</v>
      </c>
      <c r="B715" s="7">
        <v>0</v>
      </c>
      <c r="C715" s="7">
        <v>40.47</v>
      </c>
      <c r="D715" s="7">
        <v>0</v>
      </c>
      <c r="E715" s="7">
        <v>0</v>
      </c>
      <c r="F715" s="7">
        <v>0</v>
      </c>
      <c r="G715" s="7">
        <v>0</v>
      </c>
      <c r="H715" s="7">
        <f>IF(Table1[[#This Row],[region]]='12'!$P$14,1,0)</f>
        <v>0</v>
      </c>
      <c r="I715" s="7">
        <f>IF(Table1[[#This Row],[region]]='12'!$P$15,1,0)</f>
        <v>1</v>
      </c>
      <c r="J715" s="7">
        <v>1984.4532999999999</v>
      </c>
      <c r="K715" s="7">
        <f t="shared" si="11"/>
        <v>6794.4331828153363</v>
      </c>
    </row>
    <row r="716" spans="1:11" x14ac:dyDescent="0.35">
      <c r="A716" s="7">
        <v>24</v>
      </c>
      <c r="B716" s="7">
        <v>1</v>
      </c>
      <c r="C716" s="7">
        <v>22.6</v>
      </c>
      <c r="D716" s="7">
        <v>0</v>
      </c>
      <c r="E716" s="7">
        <v>0</v>
      </c>
      <c r="F716" s="7">
        <v>1</v>
      </c>
      <c r="G716" s="7">
        <v>0</v>
      </c>
      <c r="H716" s="7">
        <f>IF(Table1[[#This Row],[region]]='12'!$P$14,1,0)</f>
        <v>0</v>
      </c>
      <c r="I716" s="7">
        <f>IF(Table1[[#This Row],[region]]='12'!$P$15,1,0)</f>
        <v>0</v>
      </c>
      <c r="J716" s="7">
        <v>2457.502</v>
      </c>
      <c r="K716" s="7">
        <f t="shared" si="11"/>
        <v>931.7349450332963</v>
      </c>
    </row>
    <row r="717" spans="1:11" x14ac:dyDescent="0.35">
      <c r="A717" s="7">
        <v>60</v>
      </c>
      <c r="B717" s="7">
        <v>0</v>
      </c>
      <c r="C717" s="7">
        <v>28.9</v>
      </c>
      <c r="D717" s="7">
        <v>0</v>
      </c>
      <c r="E717" s="7">
        <v>0</v>
      </c>
      <c r="F717" s="7">
        <v>1</v>
      </c>
      <c r="G717" s="7">
        <v>0</v>
      </c>
      <c r="H717" s="7">
        <f>IF(Table1[[#This Row],[region]]='12'!$P$14,1,0)</f>
        <v>0</v>
      </c>
      <c r="I717" s="7">
        <f>IF(Table1[[#This Row],[region]]='12'!$P$15,1,0)</f>
        <v>0</v>
      </c>
      <c r="J717" s="7">
        <v>12146.971</v>
      </c>
      <c r="K717" s="7">
        <f t="shared" si="11"/>
        <v>12184.168034731007</v>
      </c>
    </row>
    <row r="718" spans="1:11" x14ac:dyDescent="0.35">
      <c r="A718" s="7">
        <v>49</v>
      </c>
      <c r="B718" s="7">
        <v>1</v>
      </c>
      <c r="C718" s="7">
        <v>22.61</v>
      </c>
      <c r="D718" s="7">
        <v>1</v>
      </c>
      <c r="E718" s="7">
        <v>0</v>
      </c>
      <c r="F718" s="7">
        <v>0</v>
      </c>
      <c r="G718" s="7">
        <v>0</v>
      </c>
      <c r="H718" s="7">
        <f>IF(Table1[[#This Row],[region]]='12'!$P$14,1,0)</f>
        <v>1</v>
      </c>
      <c r="I718" s="7">
        <f>IF(Table1[[#This Row],[region]]='12'!$P$15,1,0)</f>
        <v>0</v>
      </c>
      <c r="J718" s="7">
        <v>9566.9909000000007</v>
      </c>
      <c r="K718" s="7">
        <f t="shared" si="11"/>
        <v>8439.1233300284202</v>
      </c>
    </row>
    <row r="719" spans="1:11" x14ac:dyDescent="0.35">
      <c r="A719" s="7">
        <v>60</v>
      </c>
      <c r="B719" s="7">
        <v>0</v>
      </c>
      <c r="C719" s="7">
        <v>24.32</v>
      </c>
      <c r="D719" s="7">
        <v>1</v>
      </c>
      <c r="E719" s="7">
        <v>0</v>
      </c>
      <c r="F719" s="7">
        <v>0</v>
      </c>
      <c r="G719" s="7">
        <v>0</v>
      </c>
      <c r="H719" s="7">
        <f>IF(Table1[[#This Row],[region]]='12'!$P$14,1,0)</f>
        <v>1</v>
      </c>
      <c r="I719" s="7">
        <f>IF(Table1[[#This Row],[region]]='12'!$P$15,1,0)</f>
        <v>0</v>
      </c>
      <c r="J719" s="7">
        <v>13112.604799999999</v>
      </c>
      <c r="K719" s="7">
        <f t="shared" si="11"/>
        <v>11713.249654218678</v>
      </c>
    </row>
    <row r="720" spans="1:11" x14ac:dyDescent="0.35">
      <c r="A720" s="7">
        <v>51</v>
      </c>
      <c r="B720" s="7">
        <v>1</v>
      </c>
      <c r="C720" s="7">
        <v>36.67</v>
      </c>
      <c r="D720" s="7">
        <v>2</v>
      </c>
      <c r="E720" s="7">
        <v>0</v>
      </c>
      <c r="F720" s="7">
        <v>0</v>
      </c>
      <c r="G720" s="7">
        <v>0</v>
      </c>
      <c r="H720" s="7">
        <f>IF(Table1[[#This Row],[region]]='12'!$P$14,1,0)</f>
        <v>1</v>
      </c>
      <c r="I720" s="7">
        <f>IF(Table1[[#This Row],[region]]='12'!$P$15,1,0)</f>
        <v>0</v>
      </c>
      <c r="J720" s="7">
        <v>10848.1343</v>
      </c>
      <c r="K720" s="7">
        <f t="shared" si="11"/>
        <v>14197.396538020663</v>
      </c>
    </row>
    <row r="721" spans="1:11" x14ac:dyDescent="0.35">
      <c r="A721" s="7">
        <v>58</v>
      </c>
      <c r="B721" s="7">
        <v>1</v>
      </c>
      <c r="C721" s="7">
        <v>33.44</v>
      </c>
      <c r="D721" s="7">
        <v>0</v>
      </c>
      <c r="E721" s="7">
        <v>0</v>
      </c>
      <c r="F721" s="7">
        <v>0</v>
      </c>
      <c r="G721" s="7">
        <v>0</v>
      </c>
      <c r="H721" s="7">
        <f>IF(Table1[[#This Row],[region]]='12'!$P$14,1,0)</f>
        <v>1</v>
      </c>
      <c r="I721" s="7">
        <f>IF(Table1[[#This Row],[region]]='12'!$P$15,1,0)</f>
        <v>0</v>
      </c>
      <c r="J721" s="7">
        <v>12231.613600000001</v>
      </c>
      <c r="K721" s="7">
        <f t="shared" si="11"/>
        <v>13948.795060320817</v>
      </c>
    </row>
    <row r="722" spans="1:11" x14ac:dyDescent="0.35">
      <c r="A722" s="7">
        <v>51</v>
      </c>
      <c r="B722" s="7">
        <v>1</v>
      </c>
      <c r="C722" s="7">
        <v>40.659999999999997</v>
      </c>
      <c r="D722" s="7">
        <v>0</v>
      </c>
      <c r="E722" s="7">
        <v>0</v>
      </c>
      <c r="F722" s="7">
        <v>0</v>
      </c>
      <c r="G722" s="7">
        <v>0</v>
      </c>
      <c r="H722" s="7">
        <f>IF(Table1[[#This Row],[region]]='12'!$P$14,1,0)</f>
        <v>0</v>
      </c>
      <c r="I722" s="7">
        <f>IF(Table1[[#This Row],[region]]='12'!$P$15,1,0)</f>
        <v>1</v>
      </c>
      <c r="J722" s="7">
        <v>9875.6803999999993</v>
      </c>
      <c r="K722" s="7">
        <f t="shared" si="11"/>
        <v>14952.74122705429</v>
      </c>
    </row>
    <row r="723" spans="1:11" x14ac:dyDescent="0.35">
      <c r="A723" s="7">
        <v>53</v>
      </c>
      <c r="B723" s="7">
        <v>0</v>
      </c>
      <c r="C723" s="7">
        <v>36.6</v>
      </c>
      <c r="D723" s="7">
        <v>3</v>
      </c>
      <c r="E723" s="7">
        <v>0</v>
      </c>
      <c r="F723" s="7">
        <v>1</v>
      </c>
      <c r="G723" s="7">
        <v>0</v>
      </c>
      <c r="H723" s="7">
        <f>IF(Table1[[#This Row],[region]]='12'!$P$14,1,0)</f>
        <v>0</v>
      </c>
      <c r="I723" s="7">
        <f>IF(Table1[[#This Row],[region]]='12'!$P$15,1,0)</f>
        <v>0</v>
      </c>
      <c r="J723" s="7">
        <v>11264.540999999999</v>
      </c>
      <c r="K723" s="7">
        <f t="shared" si="11"/>
        <v>14424.464795220438</v>
      </c>
    </row>
    <row r="724" spans="1:11" x14ac:dyDescent="0.35">
      <c r="A724" s="7">
        <v>62</v>
      </c>
      <c r="B724" s="7">
        <v>0</v>
      </c>
      <c r="C724" s="7">
        <v>37.4</v>
      </c>
      <c r="D724" s="7">
        <v>0</v>
      </c>
      <c r="E724" s="7">
        <v>0</v>
      </c>
      <c r="F724" s="7">
        <v>1</v>
      </c>
      <c r="G724" s="7">
        <v>0</v>
      </c>
      <c r="H724" s="7">
        <f>IF(Table1[[#This Row],[region]]='12'!$P$14,1,0)</f>
        <v>0</v>
      </c>
      <c r="I724" s="7">
        <f>IF(Table1[[#This Row],[region]]='12'!$P$15,1,0)</f>
        <v>0</v>
      </c>
      <c r="J724" s="7">
        <v>12979.358</v>
      </c>
      <c r="K724" s="7">
        <f t="shared" si="11"/>
        <v>15581.025095497842</v>
      </c>
    </row>
    <row r="725" spans="1:11" x14ac:dyDescent="0.35">
      <c r="A725" s="7">
        <v>19</v>
      </c>
      <c r="B725" s="7">
        <v>0</v>
      </c>
      <c r="C725" s="7">
        <v>35.4</v>
      </c>
      <c r="D725" s="7">
        <v>0</v>
      </c>
      <c r="E725" s="7">
        <v>0</v>
      </c>
      <c r="F725" s="7">
        <v>1</v>
      </c>
      <c r="G725" s="7">
        <v>0</v>
      </c>
      <c r="H725" s="7">
        <f>IF(Table1[[#This Row],[region]]='12'!$P$14,1,0)</f>
        <v>0</v>
      </c>
      <c r="I725" s="7">
        <f>IF(Table1[[#This Row],[region]]='12'!$P$15,1,0)</f>
        <v>0</v>
      </c>
      <c r="J725" s="7">
        <v>1263.249</v>
      </c>
      <c r="K725" s="7">
        <f t="shared" si="11"/>
        <v>3857.8150291702009</v>
      </c>
    </row>
    <row r="726" spans="1:11" x14ac:dyDescent="0.35">
      <c r="A726" s="7">
        <v>50</v>
      </c>
      <c r="B726" s="7">
        <v>1</v>
      </c>
      <c r="C726" s="7">
        <v>27.074999999999999</v>
      </c>
      <c r="D726" s="7">
        <v>1</v>
      </c>
      <c r="E726" s="7">
        <v>0</v>
      </c>
      <c r="F726" s="7">
        <v>0</v>
      </c>
      <c r="G726" s="7">
        <v>0</v>
      </c>
      <c r="H726" s="7">
        <f>IF(Table1[[#This Row],[region]]='12'!$P$14,1,0)</f>
        <v>0</v>
      </c>
      <c r="I726" s="7">
        <f>IF(Table1[[#This Row],[region]]='12'!$P$15,1,0)</f>
        <v>1</v>
      </c>
      <c r="J726" s="7">
        <v>10106.134249999999</v>
      </c>
      <c r="K726" s="7">
        <f t="shared" si="11"/>
        <v>10563.442352362812</v>
      </c>
    </row>
    <row r="727" spans="1:11" x14ac:dyDescent="0.35">
      <c r="A727" s="7">
        <v>30</v>
      </c>
      <c r="B727" s="7">
        <v>1</v>
      </c>
      <c r="C727" s="7">
        <v>39.049999999999997</v>
      </c>
      <c r="D727" s="7">
        <v>3</v>
      </c>
      <c r="E727" s="7">
        <v>1</v>
      </c>
      <c r="F727" s="7">
        <v>0</v>
      </c>
      <c r="G727" s="7">
        <v>1</v>
      </c>
      <c r="H727" s="7">
        <f>IF(Table1[[#This Row],[region]]='12'!$P$14,1,0)</f>
        <v>0</v>
      </c>
      <c r="I727" s="7">
        <f>IF(Table1[[#This Row],[region]]='12'!$P$15,1,0)</f>
        <v>0</v>
      </c>
      <c r="J727" s="7">
        <v>40932.429499999998</v>
      </c>
      <c r="K727" s="7">
        <f t="shared" si="11"/>
        <v>33252.670491428929</v>
      </c>
    </row>
    <row r="728" spans="1:11" x14ac:dyDescent="0.35">
      <c r="A728" s="7">
        <v>41</v>
      </c>
      <c r="B728" s="7">
        <v>0</v>
      </c>
      <c r="C728" s="7">
        <v>28.405000000000001</v>
      </c>
      <c r="D728" s="7">
        <v>1</v>
      </c>
      <c r="E728" s="7">
        <v>0</v>
      </c>
      <c r="F728" s="7">
        <v>0</v>
      </c>
      <c r="G728" s="7">
        <v>0</v>
      </c>
      <c r="H728" s="7">
        <f>IF(Table1[[#This Row],[region]]='12'!$P$14,1,0)</f>
        <v>1</v>
      </c>
      <c r="I728" s="7">
        <f>IF(Table1[[#This Row],[region]]='12'!$P$15,1,0)</f>
        <v>0</v>
      </c>
      <c r="J728" s="7">
        <v>6664.68595</v>
      </c>
      <c r="K728" s="7">
        <f t="shared" si="11"/>
        <v>8218.5842140093482</v>
      </c>
    </row>
    <row r="729" spans="1:11" x14ac:dyDescent="0.35">
      <c r="A729" s="7">
        <v>29</v>
      </c>
      <c r="B729" s="7">
        <v>1</v>
      </c>
      <c r="C729" s="7">
        <v>21.754999999999999</v>
      </c>
      <c r="D729" s="7">
        <v>1</v>
      </c>
      <c r="E729" s="7">
        <v>1</v>
      </c>
      <c r="F729" s="7">
        <v>0</v>
      </c>
      <c r="G729" s="7">
        <v>0</v>
      </c>
      <c r="H729" s="7">
        <f>IF(Table1[[#This Row],[region]]='12'!$P$14,1,0)</f>
        <v>0</v>
      </c>
      <c r="I729" s="7">
        <f>IF(Table1[[#This Row],[region]]='12'!$P$15,1,0)</f>
        <v>1</v>
      </c>
      <c r="J729" s="7">
        <v>16657.71745</v>
      </c>
      <c r="K729" s="7">
        <f t="shared" si="11"/>
        <v>27213.484317781655</v>
      </c>
    </row>
    <row r="730" spans="1:11" x14ac:dyDescent="0.35">
      <c r="A730" s="7">
        <v>18</v>
      </c>
      <c r="B730" s="7">
        <v>1</v>
      </c>
      <c r="C730" s="7">
        <v>40.28</v>
      </c>
      <c r="D730" s="7">
        <v>0</v>
      </c>
      <c r="E730" s="7">
        <v>0</v>
      </c>
      <c r="F730" s="7">
        <v>0</v>
      </c>
      <c r="G730" s="7">
        <v>0</v>
      </c>
      <c r="H730" s="7">
        <f>IF(Table1[[#This Row],[region]]='12'!$P$14,1,0)</f>
        <v>0</v>
      </c>
      <c r="I730" s="7">
        <f>IF(Table1[[#This Row],[region]]='12'!$P$15,1,0)</f>
        <v>1</v>
      </c>
      <c r="J730" s="7">
        <v>2217.6012000000001</v>
      </c>
      <c r="K730" s="7">
        <f t="shared" si="11"/>
        <v>6347.5880809496875</v>
      </c>
    </row>
    <row r="731" spans="1:11" x14ac:dyDescent="0.35">
      <c r="A731" s="7">
        <v>41</v>
      </c>
      <c r="B731" s="7">
        <v>1</v>
      </c>
      <c r="C731" s="7">
        <v>36.08</v>
      </c>
      <c r="D731" s="7">
        <v>1</v>
      </c>
      <c r="E731" s="7">
        <v>0</v>
      </c>
      <c r="F731" s="7">
        <v>0</v>
      </c>
      <c r="G731" s="7">
        <v>1</v>
      </c>
      <c r="H731" s="7">
        <f>IF(Table1[[#This Row],[region]]='12'!$P$14,1,0)</f>
        <v>0</v>
      </c>
      <c r="I731" s="7">
        <f>IF(Table1[[#This Row],[region]]='12'!$P$15,1,0)</f>
        <v>0</v>
      </c>
      <c r="J731" s="7">
        <v>6781.3541999999998</v>
      </c>
      <c r="K731" s="7">
        <f t="shared" si="11"/>
        <v>10271.150179904474</v>
      </c>
    </row>
    <row r="732" spans="1:11" x14ac:dyDescent="0.35">
      <c r="A732" s="7">
        <v>35</v>
      </c>
      <c r="B732" s="7">
        <v>0</v>
      </c>
      <c r="C732" s="7">
        <v>24.42</v>
      </c>
      <c r="D732" s="7">
        <v>3</v>
      </c>
      <c r="E732" s="7">
        <v>1</v>
      </c>
      <c r="F732" s="7">
        <v>0</v>
      </c>
      <c r="G732" s="7">
        <v>1</v>
      </c>
      <c r="H732" s="7">
        <f>IF(Table1[[#This Row],[region]]='12'!$P$14,1,0)</f>
        <v>0</v>
      </c>
      <c r="I732" s="7">
        <f>IF(Table1[[#This Row],[region]]='12'!$P$15,1,0)</f>
        <v>0</v>
      </c>
      <c r="J732" s="7">
        <v>19361.998800000001</v>
      </c>
      <c r="K732" s="7">
        <f t="shared" si="11"/>
        <v>29443.237668393966</v>
      </c>
    </row>
    <row r="733" spans="1:11" x14ac:dyDescent="0.35">
      <c r="A733" s="7">
        <v>53</v>
      </c>
      <c r="B733" s="7">
        <v>0</v>
      </c>
      <c r="C733" s="7">
        <v>21.4</v>
      </c>
      <c r="D733" s="7">
        <v>1</v>
      </c>
      <c r="E733" s="7">
        <v>0</v>
      </c>
      <c r="F733" s="7">
        <v>1</v>
      </c>
      <c r="G733" s="7">
        <v>0</v>
      </c>
      <c r="H733" s="7">
        <f>IF(Table1[[#This Row],[region]]='12'!$P$14,1,0)</f>
        <v>0</v>
      </c>
      <c r="I733" s="7">
        <f>IF(Table1[[#This Row],[region]]='12'!$P$15,1,0)</f>
        <v>0</v>
      </c>
      <c r="J733" s="7">
        <v>10065.413</v>
      </c>
      <c r="K733" s="7">
        <f t="shared" si="11"/>
        <v>8317.7232100374003</v>
      </c>
    </row>
    <row r="734" spans="1:11" x14ac:dyDescent="0.35">
      <c r="A734" s="7">
        <v>24</v>
      </c>
      <c r="B734" s="7">
        <v>1</v>
      </c>
      <c r="C734" s="7">
        <v>30.1</v>
      </c>
      <c r="D734" s="7">
        <v>3</v>
      </c>
      <c r="E734" s="7">
        <v>0</v>
      </c>
      <c r="F734" s="7">
        <v>1</v>
      </c>
      <c r="G734" s="7">
        <v>0</v>
      </c>
      <c r="H734" s="7">
        <f>IF(Table1[[#This Row],[region]]='12'!$P$14,1,0)</f>
        <v>0</v>
      </c>
      <c r="I734" s="7">
        <f>IF(Table1[[#This Row],[region]]='12'!$P$15,1,0)</f>
        <v>0</v>
      </c>
      <c r="J734" s="7">
        <v>4234.9269999999997</v>
      </c>
      <c r="K734" s="7">
        <f t="shared" si="11"/>
        <v>4902.1874825619943</v>
      </c>
    </row>
    <row r="735" spans="1:11" x14ac:dyDescent="0.35">
      <c r="A735" s="7">
        <v>48</v>
      </c>
      <c r="B735" s="7">
        <v>1</v>
      </c>
      <c r="C735" s="7">
        <v>27.265000000000001</v>
      </c>
      <c r="D735" s="7">
        <v>1</v>
      </c>
      <c r="E735" s="7">
        <v>0</v>
      </c>
      <c r="F735" s="7">
        <v>0</v>
      </c>
      <c r="G735" s="7">
        <v>0</v>
      </c>
      <c r="H735" s="7">
        <f>IF(Table1[[#This Row],[region]]='12'!$P$14,1,0)</f>
        <v>0</v>
      </c>
      <c r="I735" s="7">
        <f>IF(Table1[[#This Row],[region]]='12'!$P$15,1,0)</f>
        <v>1</v>
      </c>
      <c r="J735" s="7">
        <v>9447.2503500000003</v>
      </c>
      <c r="K735" s="7">
        <f t="shared" si="11"/>
        <v>10114.176403474177</v>
      </c>
    </row>
    <row r="736" spans="1:11" x14ac:dyDescent="0.35">
      <c r="A736" s="7">
        <v>59</v>
      </c>
      <c r="B736" s="7">
        <v>1</v>
      </c>
      <c r="C736" s="7">
        <v>32.1</v>
      </c>
      <c r="D736" s="7">
        <v>3</v>
      </c>
      <c r="E736" s="7">
        <v>0</v>
      </c>
      <c r="F736" s="7">
        <v>1</v>
      </c>
      <c r="G736" s="7">
        <v>0</v>
      </c>
      <c r="H736" s="7">
        <f>IF(Table1[[#This Row],[region]]='12'!$P$14,1,0)</f>
        <v>0</v>
      </c>
      <c r="I736" s="7">
        <f>IF(Table1[[#This Row],[region]]='12'!$P$15,1,0)</f>
        <v>0</v>
      </c>
      <c r="J736" s="7">
        <v>14007.222</v>
      </c>
      <c r="K736" s="7">
        <f t="shared" si="11"/>
        <v>14570.546728590853</v>
      </c>
    </row>
    <row r="737" spans="1:11" x14ac:dyDescent="0.35">
      <c r="A737" s="7">
        <v>49</v>
      </c>
      <c r="B737" s="7">
        <v>1</v>
      </c>
      <c r="C737" s="7">
        <v>34.770000000000003</v>
      </c>
      <c r="D737" s="7">
        <v>1</v>
      </c>
      <c r="E737" s="7">
        <v>0</v>
      </c>
      <c r="F737" s="7">
        <v>0</v>
      </c>
      <c r="G737" s="7">
        <v>0</v>
      </c>
      <c r="H737" s="7">
        <f>IF(Table1[[#This Row],[region]]='12'!$P$14,1,0)</f>
        <v>1</v>
      </c>
      <c r="I737" s="7">
        <f>IF(Table1[[#This Row],[region]]='12'!$P$15,1,0)</f>
        <v>0</v>
      </c>
      <c r="J737" s="7">
        <v>9583.8932999999997</v>
      </c>
      <c r="K737" s="7">
        <f t="shared" si="11"/>
        <v>12563.715725936238</v>
      </c>
    </row>
    <row r="738" spans="1:11" x14ac:dyDescent="0.35">
      <c r="A738" s="7">
        <v>37</v>
      </c>
      <c r="B738" s="7">
        <v>1</v>
      </c>
      <c r="C738" s="7">
        <v>38.39</v>
      </c>
      <c r="D738" s="7">
        <v>0</v>
      </c>
      <c r="E738" s="7">
        <v>1</v>
      </c>
      <c r="F738" s="7">
        <v>0</v>
      </c>
      <c r="G738" s="7">
        <v>1</v>
      </c>
      <c r="H738" s="7">
        <f>IF(Table1[[#This Row],[region]]='12'!$P$14,1,0)</f>
        <v>0</v>
      </c>
      <c r="I738" s="7">
        <f>IF(Table1[[#This Row],[region]]='12'!$P$15,1,0)</f>
        <v>0</v>
      </c>
      <c r="J738" s="7">
        <v>40419.019099999998</v>
      </c>
      <c r="K738" s="7">
        <f t="shared" si="11"/>
        <v>33400.295644359809</v>
      </c>
    </row>
    <row r="739" spans="1:11" x14ac:dyDescent="0.35">
      <c r="A739" s="7">
        <v>26</v>
      </c>
      <c r="B739" s="7">
        <v>0</v>
      </c>
      <c r="C739" s="7">
        <v>23.7</v>
      </c>
      <c r="D739" s="7">
        <v>2</v>
      </c>
      <c r="E739" s="7">
        <v>0</v>
      </c>
      <c r="F739" s="7">
        <v>1</v>
      </c>
      <c r="G739" s="7">
        <v>0</v>
      </c>
      <c r="H739" s="7">
        <f>IF(Table1[[#This Row],[region]]='12'!$P$14,1,0)</f>
        <v>0</v>
      </c>
      <c r="I739" s="7">
        <f>IF(Table1[[#This Row],[region]]='12'!$P$15,1,0)</f>
        <v>0</v>
      </c>
      <c r="J739" s="7">
        <v>3484.3310000000001</v>
      </c>
      <c r="K739" s="7">
        <f t="shared" si="11"/>
        <v>2638.2471799830737</v>
      </c>
    </row>
    <row r="740" spans="1:11" x14ac:dyDescent="0.35">
      <c r="A740" s="7">
        <v>23</v>
      </c>
      <c r="B740" s="7">
        <v>0</v>
      </c>
      <c r="C740" s="7">
        <v>31.73</v>
      </c>
      <c r="D740" s="7">
        <v>3</v>
      </c>
      <c r="E740" s="7">
        <v>1</v>
      </c>
      <c r="F740" s="7">
        <v>0</v>
      </c>
      <c r="G740" s="7">
        <v>0</v>
      </c>
      <c r="H740" s="7">
        <f>IF(Table1[[#This Row],[region]]='12'!$P$14,1,0)</f>
        <v>0</v>
      </c>
      <c r="I740" s="7">
        <f>IF(Table1[[#This Row],[region]]='12'!$P$15,1,0)</f>
        <v>1</v>
      </c>
      <c r="J740" s="7">
        <v>36189.101699999999</v>
      </c>
      <c r="K740" s="7">
        <f t="shared" si="11"/>
        <v>29875.487633228855</v>
      </c>
    </row>
    <row r="741" spans="1:11" x14ac:dyDescent="0.35">
      <c r="A741" s="7">
        <v>29</v>
      </c>
      <c r="B741" s="7">
        <v>0</v>
      </c>
      <c r="C741" s="7">
        <v>35.5</v>
      </c>
      <c r="D741" s="7">
        <v>2</v>
      </c>
      <c r="E741" s="7">
        <v>1</v>
      </c>
      <c r="F741" s="7">
        <v>1</v>
      </c>
      <c r="G741" s="7">
        <v>0</v>
      </c>
      <c r="H741" s="7">
        <f>IF(Table1[[#This Row],[region]]='12'!$P$14,1,0)</f>
        <v>0</v>
      </c>
      <c r="I741" s="7">
        <f>IF(Table1[[#This Row],[region]]='12'!$P$15,1,0)</f>
        <v>0</v>
      </c>
      <c r="J741" s="7">
        <v>44585.455869999998</v>
      </c>
      <c r="K741" s="7">
        <f t="shared" si="11"/>
        <v>31259.833532115848</v>
      </c>
    </row>
    <row r="742" spans="1:11" x14ac:dyDescent="0.35">
      <c r="A742" s="7">
        <v>45</v>
      </c>
      <c r="B742" s="7">
        <v>0</v>
      </c>
      <c r="C742" s="7">
        <v>24.035</v>
      </c>
      <c r="D742" s="7">
        <v>2</v>
      </c>
      <c r="E742" s="7">
        <v>0</v>
      </c>
      <c r="F742" s="7">
        <v>0</v>
      </c>
      <c r="G742" s="7">
        <v>0</v>
      </c>
      <c r="H742" s="7">
        <f>IF(Table1[[#This Row],[region]]='12'!$P$14,1,0)</f>
        <v>0</v>
      </c>
      <c r="I742" s="7">
        <f>IF(Table1[[#This Row],[region]]='12'!$P$15,1,0)</f>
        <v>1</v>
      </c>
      <c r="J742" s="7">
        <v>8604.4836500000001</v>
      </c>
      <c r="K742" s="7">
        <f t="shared" si="11"/>
        <v>8592.198676453143</v>
      </c>
    </row>
    <row r="743" spans="1:11" x14ac:dyDescent="0.35">
      <c r="A743" s="7">
        <v>27</v>
      </c>
      <c r="B743" s="7">
        <v>0</v>
      </c>
      <c r="C743" s="7">
        <v>29.15</v>
      </c>
      <c r="D743" s="7">
        <v>0</v>
      </c>
      <c r="E743" s="7">
        <v>1</v>
      </c>
      <c r="F743" s="7">
        <v>0</v>
      </c>
      <c r="G743" s="7">
        <v>1</v>
      </c>
      <c r="H743" s="7">
        <f>IF(Table1[[#This Row],[region]]='12'!$P$14,1,0)</f>
        <v>0</v>
      </c>
      <c r="I743" s="7">
        <f>IF(Table1[[#This Row],[region]]='12'!$P$15,1,0)</f>
        <v>0</v>
      </c>
      <c r="J743" s="7">
        <v>18246.495500000001</v>
      </c>
      <c r="K743" s="7">
        <f t="shared" si="11"/>
        <v>27566.270248227062</v>
      </c>
    </row>
    <row r="744" spans="1:11" x14ac:dyDescent="0.35">
      <c r="A744" s="7">
        <v>53</v>
      </c>
      <c r="B744" s="7">
        <v>0</v>
      </c>
      <c r="C744" s="7">
        <v>34.104999999999997</v>
      </c>
      <c r="D744" s="7">
        <v>0</v>
      </c>
      <c r="E744" s="7">
        <v>1</v>
      </c>
      <c r="F744" s="7">
        <v>0</v>
      </c>
      <c r="G744" s="7">
        <v>0</v>
      </c>
      <c r="H744" s="7">
        <f>IF(Table1[[#This Row],[region]]='12'!$P$14,1,0)</f>
        <v>0</v>
      </c>
      <c r="I744" s="7">
        <f>IF(Table1[[#This Row],[region]]='12'!$P$15,1,0)</f>
        <v>1</v>
      </c>
      <c r="J744" s="7">
        <v>43254.417950000003</v>
      </c>
      <c r="K744" s="7">
        <f t="shared" si="11"/>
        <v>36960.261026227643</v>
      </c>
    </row>
    <row r="745" spans="1:11" x14ac:dyDescent="0.35">
      <c r="A745" s="7">
        <v>31</v>
      </c>
      <c r="B745" s="7">
        <v>1</v>
      </c>
      <c r="C745" s="7">
        <v>26.62</v>
      </c>
      <c r="D745" s="7">
        <v>0</v>
      </c>
      <c r="E745" s="7">
        <v>0</v>
      </c>
      <c r="F745" s="7">
        <v>0</v>
      </c>
      <c r="G745" s="7">
        <v>1</v>
      </c>
      <c r="H745" s="7">
        <f>IF(Table1[[#This Row],[region]]='12'!$P$14,1,0)</f>
        <v>0</v>
      </c>
      <c r="I745" s="7">
        <f>IF(Table1[[#This Row],[region]]='12'!$P$15,1,0)</f>
        <v>0</v>
      </c>
      <c r="J745" s="7">
        <v>3757.8447999999999</v>
      </c>
      <c r="K745" s="7">
        <f t="shared" si="11"/>
        <v>4018.3160382233154</v>
      </c>
    </row>
    <row r="746" spans="1:11" x14ac:dyDescent="0.35">
      <c r="A746" s="7">
        <v>50</v>
      </c>
      <c r="B746" s="7">
        <v>0</v>
      </c>
      <c r="C746" s="7">
        <v>26.41</v>
      </c>
      <c r="D746" s="7">
        <v>0</v>
      </c>
      <c r="E746" s="7">
        <v>0</v>
      </c>
      <c r="F746" s="7">
        <v>0</v>
      </c>
      <c r="G746" s="7">
        <v>0</v>
      </c>
      <c r="H746" s="7">
        <f>IF(Table1[[#This Row],[region]]='12'!$P$14,1,0)</f>
        <v>1</v>
      </c>
      <c r="I746" s="7">
        <f>IF(Table1[[#This Row],[region]]='12'!$P$15,1,0)</f>
        <v>0</v>
      </c>
      <c r="J746" s="7">
        <v>8827.2098999999998</v>
      </c>
      <c r="K746" s="7">
        <f t="shared" si="11"/>
        <v>9378.0999017427221</v>
      </c>
    </row>
    <row r="747" spans="1:11" x14ac:dyDescent="0.35">
      <c r="A747" s="7">
        <v>50</v>
      </c>
      <c r="B747" s="7">
        <v>1</v>
      </c>
      <c r="C747" s="7">
        <v>30.114999999999998</v>
      </c>
      <c r="D747" s="7">
        <v>1</v>
      </c>
      <c r="E747" s="7">
        <v>0</v>
      </c>
      <c r="F747" s="7">
        <v>0</v>
      </c>
      <c r="G747" s="7">
        <v>0</v>
      </c>
      <c r="H747" s="7">
        <f>IF(Table1[[#This Row],[region]]='12'!$P$14,1,0)</f>
        <v>1</v>
      </c>
      <c r="I747" s="7">
        <f>IF(Table1[[#This Row],[region]]='12'!$P$15,1,0)</f>
        <v>0</v>
      </c>
      <c r="J747" s="7">
        <v>9910.3598500000007</v>
      </c>
      <c r="K747" s="7">
        <f t="shared" si="11"/>
        <v>11241.626551915124</v>
      </c>
    </row>
    <row r="748" spans="1:11" x14ac:dyDescent="0.35">
      <c r="A748" s="7">
        <v>34</v>
      </c>
      <c r="B748" s="7">
        <v>0</v>
      </c>
      <c r="C748" s="7">
        <v>27</v>
      </c>
      <c r="D748" s="7">
        <v>2</v>
      </c>
      <c r="E748" s="7">
        <v>0</v>
      </c>
      <c r="F748" s="7">
        <v>1</v>
      </c>
      <c r="G748" s="7">
        <v>0</v>
      </c>
      <c r="H748" s="7">
        <f>IF(Table1[[#This Row],[region]]='12'!$P$14,1,0)</f>
        <v>0</v>
      </c>
      <c r="I748" s="7">
        <f>IF(Table1[[#This Row],[region]]='12'!$P$15,1,0)</f>
        <v>0</v>
      </c>
      <c r="J748" s="7">
        <v>11737.848840000001</v>
      </c>
      <c r="K748" s="7">
        <f t="shared" si="11"/>
        <v>5812.436397197629</v>
      </c>
    </row>
    <row r="749" spans="1:11" x14ac:dyDescent="0.35">
      <c r="A749" s="7">
        <v>19</v>
      </c>
      <c r="B749" s="7">
        <v>0</v>
      </c>
      <c r="C749" s="7">
        <v>21.754999999999999</v>
      </c>
      <c r="D749" s="7">
        <v>0</v>
      </c>
      <c r="E749" s="7">
        <v>0</v>
      </c>
      <c r="F749" s="7">
        <v>0</v>
      </c>
      <c r="G749" s="7">
        <v>0</v>
      </c>
      <c r="H749" s="7">
        <f>IF(Table1[[#This Row],[region]]='12'!$P$14,1,0)</f>
        <v>1</v>
      </c>
      <c r="I749" s="7">
        <f>IF(Table1[[#This Row],[region]]='12'!$P$15,1,0)</f>
        <v>0</v>
      </c>
      <c r="J749" s="7">
        <v>1627.2824499999999</v>
      </c>
      <c r="K749" s="7">
        <f t="shared" si="11"/>
        <v>-163.39255347352537</v>
      </c>
    </row>
    <row r="750" spans="1:11" x14ac:dyDescent="0.35">
      <c r="A750" s="7">
        <v>47</v>
      </c>
      <c r="B750" s="7">
        <v>1</v>
      </c>
      <c r="C750" s="7">
        <v>36</v>
      </c>
      <c r="D750" s="7">
        <v>1</v>
      </c>
      <c r="E750" s="7">
        <v>0</v>
      </c>
      <c r="F750" s="7">
        <v>1</v>
      </c>
      <c r="G750" s="7">
        <v>0</v>
      </c>
      <c r="H750" s="7">
        <f>IF(Table1[[#This Row],[region]]='12'!$P$14,1,0)</f>
        <v>0</v>
      </c>
      <c r="I750" s="7">
        <f>IF(Table1[[#This Row],[region]]='12'!$P$15,1,0)</f>
        <v>0</v>
      </c>
      <c r="J750" s="7">
        <v>8556.9069999999992</v>
      </c>
      <c r="K750" s="7">
        <f t="shared" si="11"/>
        <v>11860.123876926689</v>
      </c>
    </row>
    <row r="751" spans="1:11" x14ac:dyDescent="0.35">
      <c r="A751" s="7">
        <v>28</v>
      </c>
      <c r="B751" s="7">
        <v>0</v>
      </c>
      <c r="C751" s="7">
        <v>30.875</v>
      </c>
      <c r="D751" s="7">
        <v>0</v>
      </c>
      <c r="E751" s="7">
        <v>0</v>
      </c>
      <c r="F751" s="7">
        <v>0</v>
      </c>
      <c r="G751" s="7">
        <v>0</v>
      </c>
      <c r="H751" s="7">
        <f>IF(Table1[[#This Row],[region]]='12'!$P$14,1,0)</f>
        <v>1</v>
      </c>
      <c r="I751" s="7">
        <f>IF(Table1[[#This Row],[region]]='12'!$P$15,1,0)</f>
        <v>0</v>
      </c>
      <c r="J751" s="7">
        <v>3062.5082499999999</v>
      </c>
      <c r="K751" s="7">
        <f t="shared" si="11"/>
        <v>5241.7589162934673</v>
      </c>
    </row>
    <row r="752" spans="1:11" x14ac:dyDescent="0.35">
      <c r="A752" s="7">
        <v>37</v>
      </c>
      <c r="B752" s="7">
        <v>1</v>
      </c>
      <c r="C752" s="7">
        <v>26.4</v>
      </c>
      <c r="D752" s="7">
        <v>0</v>
      </c>
      <c r="E752" s="7">
        <v>1</v>
      </c>
      <c r="F752" s="7">
        <v>0</v>
      </c>
      <c r="G752" s="7">
        <v>1</v>
      </c>
      <c r="H752" s="7">
        <f>IF(Table1[[#This Row],[region]]='12'!$P$14,1,0)</f>
        <v>0</v>
      </c>
      <c r="I752" s="7">
        <f>IF(Table1[[#This Row],[region]]='12'!$P$15,1,0)</f>
        <v>0</v>
      </c>
      <c r="J752" s="7">
        <v>19539.242999999999</v>
      </c>
      <c r="K752" s="7">
        <f t="shared" si="11"/>
        <v>29333.366135565841</v>
      </c>
    </row>
    <row r="753" spans="1:11" x14ac:dyDescent="0.35">
      <c r="A753" s="7">
        <v>21</v>
      </c>
      <c r="B753" s="7">
        <v>0</v>
      </c>
      <c r="C753" s="7">
        <v>28.975000000000001</v>
      </c>
      <c r="D753" s="7">
        <v>0</v>
      </c>
      <c r="E753" s="7">
        <v>0</v>
      </c>
      <c r="F753" s="7">
        <v>0</v>
      </c>
      <c r="G753" s="7">
        <v>0</v>
      </c>
      <c r="H753" s="7">
        <f>IF(Table1[[#This Row],[region]]='12'!$P$14,1,0)</f>
        <v>1</v>
      </c>
      <c r="I753" s="7">
        <f>IF(Table1[[#This Row],[region]]='12'!$P$15,1,0)</f>
        <v>0</v>
      </c>
      <c r="J753" s="7">
        <v>1906.35825</v>
      </c>
      <c r="K753" s="7">
        <f t="shared" si="11"/>
        <v>2799.2968866714373</v>
      </c>
    </row>
    <row r="754" spans="1:11" x14ac:dyDescent="0.35">
      <c r="A754" s="7">
        <v>64</v>
      </c>
      <c r="B754" s="7">
        <v>0</v>
      </c>
      <c r="C754" s="7">
        <v>37.905000000000001</v>
      </c>
      <c r="D754" s="7">
        <v>0</v>
      </c>
      <c r="E754" s="7">
        <v>0</v>
      </c>
      <c r="F754" s="7">
        <v>0</v>
      </c>
      <c r="G754" s="7">
        <v>0</v>
      </c>
      <c r="H754" s="7">
        <f>IF(Table1[[#This Row],[region]]='12'!$P$14,1,0)</f>
        <v>1</v>
      </c>
      <c r="I754" s="7">
        <f>IF(Table1[[#This Row],[region]]='12'!$P$15,1,0)</f>
        <v>0</v>
      </c>
      <c r="J754" s="7">
        <v>14210.53595</v>
      </c>
      <c r="K754" s="7">
        <f t="shared" si="11"/>
        <v>16873.117586522203</v>
      </c>
    </row>
    <row r="755" spans="1:11" x14ac:dyDescent="0.35">
      <c r="A755" s="7">
        <v>58</v>
      </c>
      <c r="B755" s="7">
        <v>1</v>
      </c>
      <c r="C755" s="7">
        <v>22.77</v>
      </c>
      <c r="D755" s="7">
        <v>0</v>
      </c>
      <c r="E755" s="7">
        <v>0</v>
      </c>
      <c r="F755" s="7">
        <v>0</v>
      </c>
      <c r="G755" s="7">
        <v>1</v>
      </c>
      <c r="H755" s="7">
        <f>IF(Table1[[#This Row],[region]]='12'!$P$14,1,0)</f>
        <v>0</v>
      </c>
      <c r="I755" s="7">
        <f>IF(Table1[[#This Row],[region]]='12'!$P$15,1,0)</f>
        <v>0</v>
      </c>
      <c r="J755" s="7">
        <v>11833.782300000001</v>
      </c>
      <c r="K755" s="7">
        <f t="shared" si="11"/>
        <v>9647.5427603299759</v>
      </c>
    </row>
    <row r="756" spans="1:11" x14ac:dyDescent="0.35">
      <c r="A756" s="7">
        <v>24</v>
      </c>
      <c r="B756" s="7">
        <v>0</v>
      </c>
      <c r="C756" s="7">
        <v>33.630000000000003</v>
      </c>
      <c r="D756" s="7">
        <v>4</v>
      </c>
      <c r="E756" s="7">
        <v>0</v>
      </c>
      <c r="F756" s="7">
        <v>0</v>
      </c>
      <c r="G756" s="7">
        <v>0</v>
      </c>
      <c r="H756" s="7">
        <f>IF(Table1[[#This Row],[region]]='12'!$P$14,1,0)</f>
        <v>0</v>
      </c>
      <c r="I756" s="7">
        <f>IF(Table1[[#This Row],[region]]='12'!$P$15,1,0)</f>
        <v>1</v>
      </c>
      <c r="J756" s="7">
        <v>17128.426080000001</v>
      </c>
      <c r="K756" s="7">
        <f t="shared" si="11"/>
        <v>7403.7775508631139</v>
      </c>
    </row>
    <row r="757" spans="1:11" x14ac:dyDescent="0.35">
      <c r="A757" s="7">
        <v>31</v>
      </c>
      <c r="B757" s="7">
        <v>0</v>
      </c>
      <c r="C757" s="7">
        <v>27.645</v>
      </c>
      <c r="D757" s="7">
        <v>2</v>
      </c>
      <c r="E757" s="7">
        <v>0</v>
      </c>
      <c r="F757" s="7">
        <v>0</v>
      </c>
      <c r="G757" s="7">
        <v>0</v>
      </c>
      <c r="H757" s="7">
        <f>IF(Table1[[#This Row],[region]]='12'!$P$14,1,0)</f>
        <v>0</v>
      </c>
      <c r="I757" s="7">
        <f>IF(Table1[[#This Row],[region]]='12'!$P$15,1,0)</f>
        <v>1</v>
      </c>
      <c r="J757" s="7">
        <v>5031.26955</v>
      </c>
      <c r="K757" s="7">
        <f t="shared" si="11"/>
        <v>6220.6981084654035</v>
      </c>
    </row>
    <row r="758" spans="1:11" x14ac:dyDescent="0.35">
      <c r="A758" s="7">
        <v>39</v>
      </c>
      <c r="B758" s="7">
        <v>1</v>
      </c>
      <c r="C758" s="7">
        <v>22.8</v>
      </c>
      <c r="D758" s="7">
        <v>3</v>
      </c>
      <c r="E758" s="7">
        <v>0</v>
      </c>
      <c r="F758" s="7">
        <v>0</v>
      </c>
      <c r="G758" s="7">
        <v>0</v>
      </c>
      <c r="H758" s="7">
        <f>IF(Table1[[#This Row],[region]]='12'!$P$14,1,0)</f>
        <v>0</v>
      </c>
      <c r="I758" s="7">
        <f>IF(Table1[[#This Row],[region]]='12'!$P$15,1,0)</f>
        <v>1</v>
      </c>
      <c r="J758" s="7">
        <v>7985.8149999999996</v>
      </c>
      <c r="K758" s="7">
        <f t="shared" si="11"/>
        <v>7238.9715505639069</v>
      </c>
    </row>
    <row r="759" spans="1:11" x14ac:dyDescent="0.35">
      <c r="A759" s="7">
        <v>47</v>
      </c>
      <c r="B759" s="7">
        <v>1</v>
      </c>
      <c r="C759" s="7">
        <v>27.83</v>
      </c>
      <c r="D759" s="7">
        <v>0</v>
      </c>
      <c r="E759" s="7">
        <v>1</v>
      </c>
      <c r="F759" s="7">
        <v>0</v>
      </c>
      <c r="G759" s="7">
        <v>1</v>
      </c>
      <c r="H759" s="7">
        <f>IF(Table1[[#This Row],[region]]='12'!$P$14,1,0)</f>
        <v>0</v>
      </c>
      <c r="I759" s="7">
        <f>IF(Table1[[#This Row],[region]]='12'!$P$15,1,0)</f>
        <v>0</v>
      </c>
      <c r="J759" s="7">
        <v>23065.420699999999</v>
      </c>
      <c r="K759" s="7">
        <f t="shared" si="11"/>
        <v>32386.976299602815</v>
      </c>
    </row>
    <row r="760" spans="1:11" x14ac:dyDescent="0.35">
      <c r="A760" s="7">
        <v>30</v>
      </c>
      <c r="B760" s="7">
        <v>0</v>
      </c>
      <c r="C760" s="7">
        <v>37.43</v>
      </c>
      <c r="D760" s="7">
        <v>3</v>
      </c>
      <c r="E760" s="7">
        <v>0</v>
      </c>
      <c r="F760" s="7">
        <v>0</v>
      </c>
      <c r="G760" s="7">
        <v>0</v>
      </c>
      <c r="H760" s="7">
        <f>IF(Table1[[#This Row],[region]]='12'!$P$14,1,0)</f>
        <v>0</v>
      </c>
      <c r="I760" s="7">
        <f>IF(Table1[[#This Row],[region]]='12'!$P$15,1,0)</f>
        <v>1</v>
      </c>
      <c r="J760" s="7">
        <v>5428.7277000000004</v>
      </c>
      <c r="K760" s="7">
        <f t="shared" si="11"/>
        <v>9758.3502446592611</v>
      </c>
    </row>
    <row r="761" spans="1:11" x14ac:dyDescent="0.35">
      <c r="A761" s="7">
        <v>18</v>
      </c>
      <c r="B761" s="7">
        <v>0</v>
      </c>
      <c r="C761" s="7">
        <v>38.17</v>
      </c>
      <c r="D761" s="7">
        <v>0</v>
      </c>
      <c r="E761" s="7">
        <v>1</v>
      </c>
      <c r="F761" s="7">
        <v>0</v>
      </c>
      <c r="G761" s="7">
        <v>1</v>
      </c>
      <c r="H761" s="7">
        <f>IF(Table1[[#This Row],[region]]='12'!$P$14,1,0)</f>
        <v>0</v>
      </c>
      <c r="I761" s="7">
        <f>IF(Table1[[#This Row],[region]]='12'!$P$15,1,0)</f>
        <v>0</v>
      </c>
      <c r="J761" s="7">
        <v>36307.798300000002</v>
      </c>
      <c r="K761" s="7">
        <f t="shared" si="11"/>
        <v>28314.088026960708</v>
      </c>
    </row>
    <row r="762" spans="1:11" x14ac:dyDescent="0.35">
      <c r="A762" s="7">
        <v>22</v>
      </c>
      <c r="B762" s="7">
        <v>1</v>
      </c>
      <c r="C762" s="7">
        <v>34.58</v>
      </c>
      <c r="D762" s="7">
        <v>2</v>
      </c>
      <c r="E762" s="7">
        <v>0</v>
      </c>
      <c r="F762" s="7">
        <v>0</v>
      </c>
      <c r="G762" s="7">
        <v>0</v>
      </c>
      <c r="H762" s="7">
        <f>IF(Table1[[#This Row],[region]]='12'!$P$14,1,0)</f>
        <v>0</v>
      </c>
      <c r="I762" s="7">
        <f>IF(Table1[[#This Row],[region]]='12'!$P$15,1,0)</f>
        <v>1</v>
      </c>
      <c r="J762" s="7">
        <v>3925.7582000000002</v>
      </c>
      <c r="K762" s="7">
        <f t="shared" si="11"/>
        <v>6392.6118958155557</v>
      </c>
    </row>
    <row r="763" spans="1:11" x14ac:dyDescent="0.35">
      <c r="A763" s="7">
        <v>23</v>
      </c>
      <c r="B763" s="7">
        <v>0</v>
      </c>
      <c r="C763" s="7">
        <v>35.200000000000003</v>
      </c>
      <c r="D763" s="7">
        <v>1</v>
      </c>
      <c r="E763" s="7">
        <v>0</v>
      </c>
      <c r="F763" s="7">
        <v>1</v>
      </c>
      <c r="G763" s="7">
        <v>0</v>
      </c>
      <c r="H763" s="7">
        <f>IF(Table1[[#This Row],[region]]='12'!$P$14,1,0)</f>
        <v>0</v>
      </c>
      <c r="I763" s="7">
        <f>IF(Table1[[#This Row],[region]]='12'!$P$15,1,0)</f>
        <v>0</v>
      </c>
      <c r="J763" s="7">
        <v>2416.9549999999999</v>
      </c>
      <c r="K763" s="7">
        <f t="shared" si="11"/>
        <v>5292.9022937465579</v>
      </c>
    </row>
    <row r="764" spans="1:11" x14ac:dyDescent="0.35">
      <c r="A764" s="7">
        <v>33</v>
      </c>
      <c r="B764" s="7">
        <v>0</v>
      </c>
      <c r="C764" s="7">
        <v>27.1</v>
      </c>
      <c r="D764" s="7">
        <v>1</v>
      </c>
      <c r="E764" s="7">
        <v>1</v>
      </c>
      <c r="F764" s="7">
        <v>1</v>
      </c>
      <c r="G764" s="7">
        <v>0</v>
      </c>
      <c r="H764" s="7">
        <f>IF(Table1[[#This Row],[region]]='12'!$P$14,1,0)</f>
        <v>0</v>
      </c>
      <c r="I764" s="7">
        <f>IF(Table1[[#This Row],[region]]='12'!$P$15,1,0)</f>
        <v>0</v>
      </c>
      <c r="J764" s="7">
        <v>19040.876</v>
      </c>
      <c r="K764" s="7">
        <f t="shared" si="11"/>
        <v>28962.533386785053</v>
      </c>
    </row>
    <row r="765" spans="1:11" x14ac:dyDescent="0.35">
      <c r="A765" s="7">
        <v>27</v>
      </c>
      <c r="B765" s="7">
        <v>0</v>
      </c>
      <c r="C765" s="7">
        <v>26.03</v>
      </c>
      <c r="D765" s="7">
        <v>0</v>
      </c>
      <c r="E765" s="7">
        <v>0</v>
      </c>
      <c r="F765" s="7">
        <v>0</v>
      </c>
      <c r="G765" s="7">
        <v>0</v>
      </c>
      <c r="H765" s="7">
        <f>IF(Table1[[#This Row],[region]]='12'!$P$14,1,0)</f>
        <v>0</v>
      </c>
      <c r="I765" s="7">
        <f>IF(Table1[[#This Row],[region]]='12'!$P$15,1,0)</f>
        <v>1</v>
      </c>
      <c r="J765" s="7">
        <v>3070.8087</v>
      </c>
      <c r="K765" s="7">
        <f t="shared" si="11"/>
        <v>3694.474180436242</v>
      </c>
    </row>
    <row r="766" spans="1:11" x14ac:dyDescent="0.35">
      <c r="A766" s="7">
        <v>45</v>
      </c>
      <c r="B766" s="7">
        <v>1</v>
      </c>
      <c r="C766" s="7">
        <v>25.175000000000001</v>
      </c>
      <c r="D766" s="7">
        <v>2</v>
      </c>
      <c r="E766" s="7">
        <v>0</v>
      </c>
      <c r="F766" s="7">
        <v>0</v>
      </c>
      <c r="G766" s="7">
        <v>0</v>
      </c>
      <c r="H766" s="7">
        <f>IF(Table1[[#This Row],[region]]='12'!$P$14,1,0)</f>
        <v>0</v>
      </c>
      <c r="I766" s="7">
        <f>IF(Table1[[#This Row],[region]]='12'!$P$15,1,0)</f>
        <v>1</v>
      </c>
      <c r="J766" s="7">
        <v>9095.0682500000003</v>
      </c>
      <c r="K766" s="7">
        <f t="shared" si="11"/>
        <v>9110.1935729646084</v>
      </c>
    </row>
    <row r="767" spans="1:11" x14ac:dyDescent="0.35">
      <c r="A767" s="7">
        <v>57</v>
      </c>
      <c r="B767" s="7">
        <v>1</v>
      </c>
      <c r="C767" s="7">
        <v>31.824999999999999</v>
      </c>
      <c r="D767" s="7">
        <v>0</v>
      </c>
      <c r="E767" s="7">
        <v>0</v>
      </c>
      <c r="F767" s="7">
        <v>0</v>
      </c>
      <c r="G767" s="7">
        <v>0</v>
      </c>
      <c r="H767" s="7">
        <f>IF(Table1[[#This Row],[region]]='12'!$P$14,1,0)</f>
        <v>1</v>
      </c>
      <c r="I767" s="7">
        <f>IF(Table1[[#This Row],[region]]='12'!$P$15,1,0)</f>
        <v>0</v>
      </c>
      <c r="J767" s="7">
        <v>11842.623750000001</v>
      </c>
      <c r="K767" s="7">
        <f t="shared" si="11"/>
        <v>13144.141280201966</v>
      </c>
    </row>
    <row r="768" spans="1:11" x14ac:dyDescent="0.35">
      <c r="A768" s="7">
        <v>47</v>
      </c>
      <c r="B768" s="7">
        <v>0</v>
      </c>
      <c r="C768" s="7">
        <v>32.299999999999997</v>
      </c>
      <c r="D768" s="7">
        <v>1</v>
      </c>
      <c r="E768" s="7">
        <v>0</v>
      </c>
      <c r="F768" s="7">
        <v>1</v>
      </c>
      <c r="G768" s="7">
        <v>0</v>
      </c>
      <c r="H768" s="7">
        <f>IF(Table1[[#This Row],[region]]='12'!$P$14,1,0)</f>
        <v>0</v>
      </c>
      <c r="I768" s="7">
        <f>IF(Table1[[#This Row],[region]]='12'!$P$15,1,0)</f>
        <v>0</v>
      </c>
      <c r="J768" s="7">
        <v>8062.7640000000001</v>
      </c>
      <c r="K768" s="7">
        <f t="shared" si="11"/>
        <v>10473.793739171471</v>
      </c>
    </row>
    <row r="769" spans="1:11" x14ac:dyDescent="0.35">
      <c r="A769" s="7">
        <v>42</v>
      </c>
      <c r="B769" s="7">
        <v>1</v>
      </c>
      <c r="C769" s="7">
        <v>29</v>
      </c>
      <c r="D769" s="7">
        <v>1</v>
      </c>
      <c r="E769" s="7">
        <v>0</v>
      </c>
      <c r="F769" s="7">
        <v>1</v>
      </c>
      <c r="G769" s="7">
        <v>0</v>
      </c>
      <c r="H769" s="7">
        <f>IF(Table1[[#This Row],[region]]='12'!$P$14,1,0)</f>
        <v>0</v>
      </c>
      <c r="I769" s="7">
        <f>IF(Table1[[#This Row],[region]]='12'!$P$15,1,0)</f>
        <v>0</v>
      </c>
      <c r="J769" s="7">
        <v>7050.6419999999998</v>
      </c>
      <c r="K769" s="7">
        <f t="shared" si="11"/>
        <v>8201.4879389640682</v>
      </c>
    </row>
    <row r="770" spans="1:11" x14ac:dyDescent="0.35">
      <c r="A770" s="7">
        <v>64</v>
      </c>
      <c r="B770" s="7">
        <v>1</v>
      </c>
      <c r="C770" s="7">
        <v>39.700000000000003</v>
      </c>
      <c r="D770" s="7">
        <v>0</v>
      </c>
      <c r="E770" s="7">
        <v>0</v>
      </c>
      <c r="F770" s="7">
        <v>1</v>
      </c>
      <c r="G770" s="7">
        <v>0</v>
      </c>
      <c r="H770" s="7">
        <f>IF(Table1[[#This Row],[region]]='12'!$P$14,1,0)</f>
        <v>0</v>
      </c>
      <c r="I770" s="7">
        <f>IF(Table1[[#This Row],[region]]='12'!$P$15,1,0)</f>
        <v>0</v>
      </c>
      <c r="J770" s="7">
        <v>14319.031000000001</v>
      </c>
      <c r="K770" s="7">
        <f t="shared" si="11"/>
        <v>17006.197103272581</v>
      </c>
    </row>
    <row r="771" spans="1:11" x14ac:dyDescent="0.35">
      <c r="A771" s="7">
        <v>38</v>
      </c>
      <c r="B771" s="7">
        <v>1</v>
      </c>
      <c r="C771" s="7">
        <v>19.475000000000001</v>
      </c>
      <c r="D771" s="7">
        <v>2</v>
      </c>
      <c r="E771" s="7">
        <v>0</v>
      </c>
      <c r="F771" s="7">
        <v>0</v>
      </c>
      <c r="G771" s="7">
        <v>0</v>
      </c>
      <c r="H771" s="7">
        <f>IF(Table1[[#This Row],[region]]='12'!$P$14,1,0)</f>
        <v>1</v>
      </c>
      <c r="I771" s="7">
        <f>IF(Table1[[#This Row],[region]]='12'!$P$15,1,0)</f>
        <v>0</v>
      </c>
      <c r="J771" s="7">
        <v>6933.2422500000002</v>
      </c>
      <c r="K771" s="7">
        <f t="shared" ref="K771:K834" si="12">$Q$18+A771*$Q$19+B771*$Q$20+C771*$Q$21+D771*$Q$22+E771*$Q$23+F771*$Q$24+G771*$Q$25+H771*$Q$26+I771*$Q$27</f>
        <v>5025.8325201967446</v>
      </c>
    </row>
    <row r="772" spans="1:11" x14ac:dyDescent="0.35">
      <c r="A772" s="7">
        <v>61</v>
      </c>
      <c r="B772" s="7">
        <v>0</v>
      </c>
      <c r="C772" s="7">
        <v>36.1</v>
      </c>
      <c r="D772" s="7">
        <v>3</v>
      </c>
      <c r="E772" s="7">
        <v>0</v>
      </c>
      <c r="F772" s="7">
        <v>1</v>
      </c>
      <c r="G772" s="7">
        <v>0</v>
      </c>
      <c r="H772" s="7">
        <f>IF(Table1[[#This Row],[region]]='12'!$P$14,1,0)</f>
        <v>0</v>
      </c>
      <c r="I772" s="7">
        <f>IF(Table1[[#This Row],[region]]='12'!$P$15,1,0)</f>
        <v>0</v>
      </c>
      <c r="J772" s="7">
        <v>27941.28758</v>
      </c>
      <c r="K772" s="7">
        <f t="shared" si="12"/>
        <v>16309.718888713804</v>
      </c>
    </row>
    <row r="773" spans="1:11" x14ac:dyDescent="0.35">
      <c r="A773" s="7">
        <v>53</v>
      </c>
      <c r="B773" s="7">
        <v>1</v>
      </c>
      <c r="C773" s="7">
        <v>26.7</v>
      </c>
      <c r="D773" s="7">
        <v>2</v>
      </c>
      <c r="E773" s="7">
        <v>0</v>
      </c>
      <c r="F773" s="7">
        <v>1</v>
      </c>
      <c r="G773" s="7">
        <v>0</v>
      </c>
      <c r="H773" s="7">
        <f>IF(Table1[[#This Row],[region]]='12'!$P$14,1,0)</f>
        <v>0</v>
      </c>
      <c r="I773" s="7">
        <f>IF(Table1[[#This Row],[region]]='12'!$P$15,1,0)</f>
        <v>0</v>
      </c>
      <c r="J773" s="7">
        <v>11150.78</v>
      </c>
      <c r="K773" s="7">
        <f t="shared" si="12"/>
        <v>10722.263418719094</v>
      </c>
    </row>
    <row r="774" spans="1:11" x14ac:dyDescent="0.35">
      <c r="A774" s="7">
        <v>44</v>
      </c>
      <c r="B774" s="7">
        <v>1</v>
      </c>
      <c r="C774" s="7">
        <v>36.479999999999997</v>
      </c>
      <c r="D774" s="7">
        <v>0</v>
      </c>
      <c r="E774" s="7">
        <v>0</v>
      </c>
      <c r="F774" s="7">
        <v>0</v>
      </c>
      <c r="G774" s="7">
        <v>0</v>
      </c>
      <c r="H774" s="7">
        <f>IF(Table1[[#This Row],[region]]='12'!$P$14,1,0)</f>
        <v>0</v>
      </c>
      <c r="I774" s="7">
        <f>IF(Table1[[#This Row],[region]]='12'!$P$15,1,0)</f>
        <v>1</v>
      </c>
      <c r="J774" s="7">
        <v>12797.20962</v>
      </c>
      <c r="K774" s="7">
        <f t="shared" si="12"/>
        <v>11736.918123199543</v>
      </c>
    </row>
    <row r="775" spans="1:11" x14ac:dyDescent="0.35">
      <c r="A775" s="7">
        <v>19</v>
      </c>
      <c r="B775" s="7">
        <v>1</v>
      </c>
      <c r="C775" s="7">
        <v>28.88</v>
      </c>
      <c r="D775" s="7">
        <v>0</v>
      </c>
      <c r="E775" s="7">
        <v>1</v>
      </c>
      <c r="F775" s="7">
        <v>0</v>
      </c>
      <c r="G775" s="7">
        <v>0</v>
      </c>
      <c r="H775" s="7">
        <f>IF(Table1[[#This Row],[region]]='12'!$P$14,1,0)</f>
        <v>1</v>
      </c>
      <c r="I775" s="7">
        <f>IF(Table1[[#This Row],[region]]='12'!$P$15,1,0)</f>
        <v>0</v>
      </c>
      <c r="J775" s="7">
        <v>17748.5062</v>
      </c>
      <c r="K775" s="7">
        <f t="shared" si="12"/>
        <v>26233.209704811637</v>
      </c>
    </row>
    <row r="776" spans="1:11" x14ac:dyDescent="0.35">
      <c r="A776" s="7">
        <v>41</v>
      </c>
      <c r="B776" s="7">
        <v>0</v>
      </c>
      <c r="C776" s="7">
        <v>34.200000000000003</v>
      </c>
      <c r="D776" s="7">
        <v>2</v>
      </c>
      <c r="E776" s="7">
        <v>0</v>
      </c>
      <c r="F776" s="7">
        <v>0</v>
      </c>
      <c r="G776" s="7">
        <v>0</v>
      </c>
      <c r="H776" s="7">
        <f>IF(Table1[[#This Row],[region]]='12'!$P$14,1,0)</f>
        <v>1</v>
      </c>
      <c r="I776" s="7">
        <f>IF(Table1[[#This Row],[region]]='12'!$P$15,1,0)</f>
        <v>0</v>
      </c>
      <c r="J776" s="7">
        <v>7261.741</v>
      </c>
      <c r="K776" s="7">
        <f t="shared" si="12"/>
        <v>10659.7108228333</v>
      </c>
    </row>
    <row r="777" spans="1:11" x14ac:dyDescent="0.35">
      <c r="A777" s="7">
        <v>51</v>
      </c>
      <c r="B777" s="7">
        <v>0</v>
      </c>
      <c r="C777" s="7">
        <v>33.33</v>
      </c>
      <c r="D777" s="7">
        <v>3</v>
      </c>
      <c r="E777" s="7">
        <v>0</v>
      </c>
      <c r="F777" s="7">
        <v>0</v>
      </c>
      <c r="G777" s="7">
        <v>1</v>
      </c>
      <c r="H777" s="7">
        <f>IF(Table1[[#This Row],[region]]='12'!$P$14,1,0)</f>
        <v>0</v>
      </c>
      <c r="I777" s="7">
        <f>IF(Table1[[#This Row],[region]]='12'!$P$15,1,0)</f>
        <v>0</v>
      </c>
      <c r="J777" s="7">
        <v>10560.4917</v>
      </c>
      <c r="K777" s="7">
        <f t="shared" si="12"/>
        <v>12726.618438751302</v>
      </c>
    </row>
    <row r="778" spans="1:11" x14ac:dyDescent="0.35">
      <c r="A778" s="7">
        <v>40</v>
      </c>
      <c r="B778" s="7">
        <v>0</v>
      </c>
      <c r="C778" s="7">
        <v>32.299999999999997</v>
      </c>
      <c r="D778" s="7">
        <v>2</v>
      </c>
      <c r="E778" s="7">
        <v>0</v>
      </c>
      <c r="F778" s="7">
        <v>0</v>
      </c>
      <c r="G778" s="7">
        <v>0</v>
      </c>
      <c r="H778" s="7">
        <f>IF(Table1[[#This Row],[region]]='12'!$P$14,1,0)</f>
        <v>1</v>
      </c>
      <c r="I778" s="7">
        <f>IF(Table1[[#This Row],[region]]='12'!$P$15,1,0)</f>
        <v>0</v>
      </c>
      <c r="J778" s="7">
        <v>6986.6970000000001</v>
      </c>
      <c r="K778" s="7">
        <f t="shared" si="12"/>
        <v>9758.3869084353537</v>
      </c>
    </row>
    <row r="779" spans="1:11" x14ac:dyDescent="0.35">
      <c r="A779" s="7">
        <v>45</v>
      </c>
      <c r="B779" s="7">
        <v>0</v>
      </c>
      <c r="C779" s="7">
        <v>39.805</v>
      </c>
      <c r="D779" s="7">
        <v>0</v>
      </c>
      <c r="E779" s="7">
        <v>0</v>
      </c>
      <c r="F779" s="7">
        <v>0</v>
      </c>
      <c r="G779" s="7">
        <v>0</v>
      </c>
      <c r="H779" s="7">
        <f>IF(Table1[[#This Row],[region]]='12'!$P$14,1,0)</f>
        <v>0</v>
      </c>
      <c r="I779" s="7">
        <f>IF(Table1[[#This Row],[region]]='12'!$P$15,1,0)</f>
        <v>1</v>
      </c>
      <c r="J779" s="7">
        <v>7448.4039499999999</v>
      </c>
      <c r="K779" s="7">
        <f t="shared" si="12"/>
        <v>12990.278349597826</v>
      </c>
    </row>
    <row r="780" spans="1:11" x14ac:dyDescent="0.35">
      <c r="A780" s="7">
        <v>35</v>
      </c>
      <c r="B780" s="7">
        <v>0</v>
      </c>
      <c r="C780" s="7">
        <v>34.32</v>
      </c>
      <c r="D780" s="7">
        <v>3</v>
      </c>
      <c r="E780" s="7">
        <v>0</v>
      </c>
      <c r="F780" s="7">
        <v>0</v>
      </c>
      <c r="G780" s="7">
        <v>1</v>
      </c>
      <c r="H780" s="7">
        <f>IF(Table1[[#This Row],[region]]='12'!$P$14,1,0)</f>
        <v>0</v>
      </c>
      <c r="I780" s="7">
        <f>IF(Table1[[#This Row],[region]]='12'!$P$15,1,0)</f>
        <v>0</v>
      </c>
      <c r="J780" s="7">
        <v>5934.3797999999997</v>
      </c>
      <c r="K780" s="7">
        <f t="shared" si="12"/>
        <v>8952.7183172284658</v>
      </c>
    </row>
    <row r="781" spans="1:11" x14ac:dyDescent="0.35">
      <c r="A781" s="7">
        <v>53</v>
      </c>
      <c r="B781" s="7">
        <v>0</v>
      </c>
      <c r="C781" s="7">
        <v>28.88</v>
      </c>
      <c r="D781" s="7">
        <v>0</v>
      </c>
      <c r="E781" s="7">
        <v>0</v>
      </c>
      <c r="F781" s="7">
        <v>0</v>
      </c>
      <c r="G781" s="7">
        <v>0</v>
      </c>
      <c r="H781" s="7">
        <f>IF(Table1[[#This Row],[region]]='12'!$P$14,1,0)</f>
        <v>1</v>
      </c>
      <c r="I781" s="7">
        <f>IF(Table1[[#This Row],[region]]='12'!$P$15,1,0)</f>
        <v>0</v>
      </c>
      <c r="J781" s="7">
        <v>9869.8101999999999</v>
      </c>
      <c r="K781" s="7">
        <f t="shared" si="12"/>
        <v>10986.47678977354</v>
      </c>
    </row>
    <row r="782" spans="1:11" x14ac:dyDescent="0.35">
      <c r="A782" s="7">
        <v>30</v>
      </c>
      <c r="B782" s="7">
        <v>0</v>
      </c>
      <c r="C782" s="7">
        <v>24.4</v>
      </c>
      <c r="D782" s="7">
        <v>3</v>
      </c>
      <c r="E782" s="7">
        <v>1</v>
      </c>
      <c r="F782" s="7">
        <v>1</v>
      </c>
      <c r="G782" s="7">
        <v>0</v>
      </c>
      <c r="H782" s="7">
        <f>IF(Table1[[#This Row],[region]]='12'!$P$14,1,0)</f>
        <v>0</v>
      </c>
      <c r="I782" s="7">
        <f>IF(Table1[[#This Row],[region]]='12'!$P$15,1,0)</f>
        <v>0</v>
      </c>
      <c r="J782" s="7">
        <v>18259.216</v>
      </c>
      <c r="K782" s="7">
        <f t="shared" si="12"/>
        <v>28227.143094722007</v>
      </c>
    </row>
    <row r="783" spans="1:11" x14ac:dyDescent="0.35">
      <c r="A783" s="7">
        <v>18</v>
      </c>
      <c r="B783" s="7">
        <v>0</v>
      </c>
      <c r="C783" s="7">
        <v>41.14</v>
      </c>
      <c r="D783" s="7">
        <v>0</v>
      </c>
      <c r="E783" s="7">
        <v>0</v>
      </c>
      <c r="F783" s="7">
        <v>0</v>
      </c>
      <c r="G783" s="7">
        <v>1</v>
      </c>
      <c r="H783" s="7">
        <f>IF(Table1[[#This Row],[region]]='12'!$P$14,1,0)</f>
        <v>0</v>
      </c>
      <c r="I783" s="7">
        <f>IF(Table1[[#This Row],[region]]='12'!$P$15,1,0)</f>
        <v>0</v>
      </c>
      <c r="J783" s="7">
        <v>1146.7965999999999</v>
      </c>
      <c r="K783" s="7">
        <f t="shared" si="12"/>
        <v>5472.9580422720828</v>
      </c>
    </row>
    <row r="784" spans="1:11" x14ac:dyDescent="0.35">
      <c r="A784" s="7">
        <v>51</v>
      </c>
      <c r="B784" s="7">
        <v>0</v>
      </c>
      <c r="C784" s="7">
        <v>35.97</v>
      </c>
      <c r="D784" s="7">
        <v>1</v>
      </c>
      <c r="E784" s="7">
        <v>0</v>
      </c>
      <c r="F784" s="7">
        <v>0</v>
      </c>
      <c r="G784" s="7">
        <v>1</v>
      </c>
      <c r="H784" s="7">
        <f>IF(Table1[[#This Row],[region]]='12'!$P$14,1,0)</f>
        <v>0</v>
      </c>
      <c r="I784" s="7">
        <f>IF(Table1[[#This Row],[region]]='12'!$P$15,1,0)</f>
        <v>0</v>
      </c>
      <c r="J784" s="7">
        <v>9386.1612999999998</v>
      </c>
      <c r="K784" s="7">
        <f t="shared" si="12"/>
        <v>12671.088065985654</v>
      </c>
    </row>
    <row r="785" spans="1:11" x14ac:dyDescent="0.35">
      <c r="A785" s="7">
        <v>50</v>
      </c>
      <c r="B785" s="7">
        <v>1</v>
      </c>
      <c r="C785" s="7">
        <v>27.6</v>
      </c>
      <c r="D785" s="7">
        <v>1</v>
      </c>
      <c r="E785" s="7">
        <v>1</v>
      </c>
      <c r="F785" s="7">
        <v>1</v>
      </c>
      <c r="G785" s="7">
        <v>0</v>
      </c>
      <c r="H785" s="7">
        <f>IF(Table1[[#This Row],[region]]='12'!$P$14,1,0)</f>
        <v>0</v>
      </c>
      <c r="I785" s="7">
        <f>IF(Table1[[#This Row],[region]]='12'!$P$15,1,0)</f>
        <v>0</v>
      </c>
      <c r="J785" s="7">
        <v>24520.263999999999</v>
      </c>
      <c r="K785" s="7">
        <f t="shared" si="12"/>
        <v>33630.002466120495</v>
      </c>
    </row>
    <row r="786" spans="1:11" x14ac:dyDescent="0.35">
      <c r="A786" s="7">
        <v>31</v>
      </c>
      <c r="B786" s="7">
        <v>1</v>
      </c>
      <c r="C786" s="7">
        <v>29.26</v>
      </c>
      <c r="D786" s="7">
        <v>1</v>
      </c>
      <c r="E786" s="7">
        <v>0</v>
      </c>
      <c r="F786" s="7">
        <v>0</v>
      </c>
      <c r="G786" s="7">
        <v>1</v>
      </c>
      <c r="H786" s="7">
        <f>IF(Table1[[#This Row],[region]]='12'!$P$14,1,0)</f>
        <v>0</v>
      </c>
      <c r="I786" s="7">
        <f>IF(Table1[[#This Row],[region]]='12'!$P$15,1,0)</f>
        <v>0</v>
      </c>
      <c r="J786" s="7">
        <v>4350.5144</v>
      </c>
      <c r="K786" s="7">
        <f t="shared" si="12"/>
        <v>5389.2873009050663</v>
      </c>
    </row>
    <row r="787" spans="1:11" x14ac:dyDescent="0.35">
      <c r="A787" s="7">
        <v>35</v>
      </c>
      <c r="B787" s="7">
        <v>1</v>
      </c>
      <c r="C787" s="7">
        <v>27.7</v>
      </c>
      <c r="D787" s="7">
        <v>3</v>
      </c>
      <c r="E787" s="7">
        <v>0</v>
      </c>
      <c r="F787" s="7">
        <v>1</v>
      </c>
      <c r="G787" s="7">
        <v>0</v>
      </c>
      <c r="H787" s="7">
        <f>IF(Table1[[#This Row],[region]]='12'!$P$14,1,0)</f>
        <v>0</v>
      </c>
      <c r="I787" s="7">
        <f>IF(Table1[[#This Row],[region]]='12'!$P$15,1,0)</f>
        <v>0</v>
      </c>
      <c r="J787" s="7">
        <v>6414.1779999999999</v>
      </c>
      <c r="K787" s="7">
        <f t="shared" si="12"/>
        <v>6913.5430718068037</v>
      </c>
    </row>
    <row r="788" spans="1:11" x14ac:dyDescent="0.35">
      <c r="A788" s="7">
        <v>60</v>
      </c>
      <c r="B788" s="7">
        <v>0</v>
      </c>
      <c r="C788" s="7">
        <v>36.954999999999998</v>
      </c>
      <c r="D788" s="7">
        <v>0</v>
      </c>
      <c r="E788" s="7">
        <v>0</v>
      </c>
      <c r="F788" s="7">
        <v>0</v>
      </c>
      <c r="G788" s="7">
        <v>0</v>
      </c>
      <c r="H788" s="7">
        <f>IF(Table1[[#This Row],[region]]='12'!$P$14,1,0)</f>
        <v>0</v>
      </c>
      <c r="I788" s="7">
        <f>IF(Table1[[#This Row],[region]]='12'!$P$15,1,0)</f>
        <v>1</v>
      </c>
      <c r="J788" s="7">
        <v>12741.167450000001</v>
      </c>
      <c r="K788" s="7">
        <f t="shared" si="12"/>
        <v>15876.422294867152</v>
      </c>
    </row>
    <row r="789" spans="1:11" x14ac:dyDescent="0.35">
      <c r="A789" s="7">
        <v>21</v>
      </c>
      <c r="B789" s="7">
        <v>0</v>
      </c>
      <c r="C789" s="7">
        <v>36.86</v>
      </c>
      <c r="D789" s="7">
        <v>0</v>
      </c>
      <c r="E789" s="7">
        <v>0</v>
      </c>
      <c r="F789" s="7">
        <v>0</v>
      </c>
      <c r="G789" s="7">
        <v>0</v>
      </c>
      <c r="H789" s="7">
        <f>IF(Table1[[#This Row],[region]]='12'!$P$14,1,0)</f>
        <v>1</v>
      </c>
      <c r="I789" s="7">
        <f>IF(Table1[[#This Row],[region]]='12'!$P$15,1,0)</f>
        <v>0</v>
      </c>
      <c r="J789" s="7">
        <v>1917.3184000000001</v>
      </c>
      <c r="K789" s="7">
        <f t="shared" si="12"/>
        <v>5473.8372683929092</v>
      </c>
    </row>
    <row r="790" spans="1:11" x14ac:dyDescent="0.35">
      <c r="A790" s="7">
        <v>29</v>
      </c>
      <c r="B790" s="7">
        <v>0</v>
      </c>
      <c r="C790" s="7">
        <v>22.515000000000001</v>
      </c>
      <c r="D790" s="7">
        <v>3</v>
      </c>
      <c r="E790" s="7">
        <v>0</v>
      </c>
      <c r="F790" s="7">
        <v>0</v>
      </c>
      <c r="G790" s="7">
        <v>0</v>
      </c>
      <c r="H790" s="7">
        <f>IF(Table1[[#This Row],[region]]='12'!$P$14,1,0)</f>
        <v>0</v>
      </c>
      <c r="I790" s="7">
        <f>IF(Table1[[#This Row],[region]]='12'!$P$15,1,0)</f>
        <v>1</v>
      </c>
      <c r="J790" s="7">
        <v>5209.5788499999999</v>
      </c>
      <c r="K790" s="7">
        <f t="shared" si="12"/>
        <v>4442.4235315162314</v>
      </c>
    </row>
    <row r="791" spans="1:11" x14ac:dyDescent="0.35">
      <c r="A791" s="7">
        <v>62</v>
      </c>
      <c r="B791" s="7">
        <v>1</v>
      </c>
      <c r="C791" s="7">
        <v>29.92</v>
      </c>
      <c r="D791" s="7">
        <v>0</v>
      </c>
      <c r="E791" s="7">
        <v>0</v>
      </c>
      <c r="F791" s="7">
        <v>0</v>
      </c>
      <c r="G791" s="7">
        <v>1</v>
      </c>
      <c r="H791" s="7">
        <f>IF(Table1[[#This Row],[region]]='12'!$P$14,1,0)</f>
        <v>0</v>
      </c>
      <c r="I791" s="7">
        <f>IF(Table1[[#This Row],[region]]='12'!$P$15,1,0)</f>
        <v>0</v>
      </c>
      <c r="J791" s="7">
        <v>13457.960800000001</v>
      </c>
      <c r="K791" s="7">
        <f t="shared" si="12"/>
        <v>13100.201363796876</v>
      </c>
    </row>
    <row r="792" spans="1:11" x14ac:dyDescent="0.35">
      <c r="A792" s="7">
        <v>39</v>
      </c>
      <c r="B792" s="7">
        <v>1</v>
      </c>
      <c r="C792" s="7">
        <v>41.8</v>
      </c>
      <c r="D792" s="7">
        <v>0</v>
      </c>
      <c r="E792" s="7">
        <v>0</v>
      </c>
      <c r="F792" s="7">
        <v>0</v>
      </c>
      <c r="G792" s="7">
        <v>1</v>
      </c>
      <c r="H792" s="7">
        <f>IF(Table1[[#This Row],[region]]='12'!$P$14,1,0)</f>
        <v>0</v>
      </c>
      <c r="I792" s="7">
        <f>IF(Table1[[#This Row],[region]]='12'!$P$15,1,0)</f>
        <v>0</v>
      </c>
      <c r="J792" s="7">
        <v>5662.2250000000004</v>
      </c>
      <c r="K792" s="7">
        <f t="shared" si="12"/>
        <v>11222.12348433465</v>
      </c>
    </row>
    <row r="793" spans="1:11" x14ac:dyDescent="0.35">
      <c r="A793" s="7">
        <v>19</v>
      </c>
      <c r="B793" s="7">
        <v>0</v>
      </c>
      <c r="C793" s="7">
        <v>27.6</v>
      </c>
      <c r="D793" s="7">
        <v>0</v>
      </c>
      <c r="E793" s="7">
        <v>0</v>
      </c>
      <c r="F793" s="7">
        <v>1</v>
      </c>
      <c r="G793" s="7">
        <v>0</v>
      </c>
      <c r="H793" s="7">
        <f>IF(Table1[[#This Row],[region]]='12'!$P$14,1,0)</f>
        <v>0</v>
      </c>
      <c r="I793" s="7">
        <f>IF(Table1[[#This Row],[region]]='12'!$P$15,1,0)</f>
        <v>0</v>
      </c>
      <c r="J793" s="7">
        <v>1252.4069999999999</v>
      </c>
      <c r="K793" s="7">
        <f t="shared" si="12"/>
        <v>1212.1060910056499</v>
      </c>
    </row>
    <row r="794" spans="1:11" x14ac:dyDescent="0.35">
      <c r="A794" s="7">
        <v>22</v>
      </c>
      <c r="B794" s="7">
        <v>1</v>
      </c>
      <c r="C794" s="7">
        <v>23.18</v>
      </c>
      <c r="D794" s="7">
        <v>0</v>
      </c>
      <c r="E794" s="7">
        <v>0</v>
      </c>
      <c r="F794" s="7">
        <v>0</v>
      </c>
      <c r="G794" s="7">
        <v>0</v>
      </c>
      <c r="H794" s="7">
        <f>IF(Table1[[#This Row],[region]]='12'!$P$14,1,0)</f>
        <v>0</v>
      </c>
      <c r="I794" s="7">
        <f>IF(Table1[[#This Row],[region]]='12'!$P$15,1,0)</f>
        <v>1</v>
      </c>
      <c r="J794" s="7">
        <v>2731.9122000000002</v>
      </c>
      <c r="K794" s="7">
        <f t="shared" si="12"/>
        <v>1574.8054343537142</v>
      </c>
    </row>
    <row r="795" spans="1:11" x14ac:dyDescent="0.35">
      <c r="A795" s="7">
        <v>53</v>
      </c>
      <c r="B795" s="7">
        <v>0</v>
      </c>
      <c r="C795" s="7">
        <v>20.9</v>
      </c>
      <c r="D795" s="7">
        <v>0</v>
      </c>
      <c r="E795" s="7">
        <v>1</v>
      </c>
      <c r="F795" s="7">
        <v>0</v>
      </c>
      <c r="G795" s="7">
        <v>1</v>
      </c>
      <c r="H795" s="7">
        <f>IF(Table1[[#This Row],[region]]='12'!$P$14,1,0)</f>
        <v>0</v>
      </c>
      <c r="I795" s="7">
        <f>IF(Table1[[#This Row],[region]]='12'!$P$15,1,0)</f>
        <v>0</v>
      </c>
      <c r="J795" s="7">
        <v>21195.817999999999</v>
      </c>
      <c r="K795" s="7">
        <f t="shared" si="12"/>
        <v>31446.189421908675</v>
      </c>
    </row>
    <row r="796" spans="1:11" x14ac:dyDescent="0.35">
      <c r="A796" s="7">
        <v>39</v>
      </c>
      <c r="B796" s="7">
        <v>1</v>
      </c>
      <c r="C796" s="7">
        <v>31.92</v>
      </c>
      <c r="D796" s="7">
        <v>2</v>
      </c>
      <c r="E796" s="7">
        <v>0</v>
      </c>
      <c r="F796" s="7">
        <v>0</v>
      </c>
      <c r="G796" s="7">
        <v>0</v>
      </c>
      <c r="H796" s="7">
        <f>IF(Table1[[#This Row],[region]]='12'!$P$14,1,0)</f>
        <v>1</v>
      </c>
      <c r="I796" s="7">
        <f>IF(Table1[[#This Row],[region]]='12'!$P$15,1,0)</f>
        <v>0</v>
      </c>
      <c r="J796" s="7">
        <v>7209.4917999999998</v>
      </c>
      <c r="K796" s="7">
        <f t="shared" si="12"/>
        <v>9503.9514029209968</v>
      </c>
    </row>
    <row r="797" spans="1:11" x14ac:dyDescent="0.35">
      <c r="A797" s="7">
        <v>27</v>
      </c>
      <c r="B797" s="7">
        <v>0</v>
      </c>
      <c r="C797" s="7">
        <v>28.5</v>
      </c>
      <c r="D797" s="7">
        <v>0</v>
      </c>
      <c r="E797" s="7">
        <v>1</v>
      </c>
      <c r="F797" s="7">
        <v>0</v>
      </c>
      <c r="G797" s="7">
        <v>0</v>
      </c>
      <c r="H797" s="7">
        <f>IF(Table1[[#This Row],[region]]='12'!$P$14,1,0)</f>
        <v>1</v>
      </c>
      <c r="I797" s="7">
        <f>IF(Table1[[#This Row],[region]]='12'!$P$15,1,0)</f>
        <v>0</v>
      </c>
      <c r="J797" s="7">
        <v>18310.741999999998</v>
      </c>
      <c r="K797" s="7">
        <f t="shared" si="12"/>
        <v>28027.852653343194</v>
      </c>
    </row>
    <row r="798" spans="1:11" x14ac:dyDescent="0.35">
      <c r="A798" s="7">
        <v>30</v>
      </c>
      <c r="B798" s="7">
        <v>0</v>
      </c>
      <c r="C798" s="7">
        <v>44.22</v>
      </c>
      <c r="D798" s="7">
        <v>2</v>
      </c>
      <c r="E798" s="7">
        <v>0</v>
      </c>
      <c r="F798" s="7">
        <v>0</v>
      </c>
      <c r="G798" s="7">
        <v>1</v>
      </c>
      <c r="H798" s="7">
        <f>IF(Table1[[#This Row],[region]]='12'!$P$14,1,0)</f>
        <v>0</v>
      </c>
      <c r="I798" s="7">
        <f>IF(Table1[[#This Row],[region]]='12'!$P$15,1,0)</f>
        <v>0</v>
      </c>
      <c r="J798" s="7">
        <v>4266.1657999999998</v>
      </c>
      <c r="K798" s="7">
        <f t="shared" si="12"/>
        <v>10550.951200139911</v>
      </c>
    </row>
    <row r="799" spans="1:11" x14ac:dyDescent="0.35">
      <c r="A799" s="7">
        <v>30</v>
      </c>
      <c r="B799" s="7">
        <v>1</v>
      </c>
      <c r="C799" s="7">
        <v>22.895</v>
      </c>
      <c r="D799" s="7">
        <v>1</v>
      </c>
      <c r="E799" s="7">
        <v>0</v>
      </c>
      <c r="F799" s="7">
        <v>0</v>
      </c>
      <c r="G799" s="7">
        <v>0</v>
      </c>
      <c r="H799" s="7">
        <f>IF(Table1[[#This Row],[region]]='12'!$P$14,1,0)</f>
        <v>0</v>
      </c>
      <c r="I799" s="7">
        <f>IF(Table1[[#This Row],[region]]='12'!$P$15,1,0)</f>
        <v>1</v>
      </c>
      <c r="J799" s="7">
        <v>4719.52405</v>
      </c>
      <c r="K799" s="7">
        <f t="shared" si="12"/>
        <v>4008.4866655225414</v>
      </c>
    </row>
    <row r="800" spans="1:11" x14ac:dyDescent="0.35">
      <c r="A800" s="7">
        <v>58</v>
      </c>
      <c r="B800" s="7">
        <v>1</v>
      </c>
      <c r="C800" s="7">
        <v>33.1</v>
      </c>
      <c r="D800" s="7">
        <v>0</v>
      </c>
      <c r="E800" s="7">
        <v>0</v>
      </c>
      <c r="F800" s="7">
        <v>1</v>
      </c>
      <c r="G800" s="7">
        <v>0</v>
      </c>
      <c r="H800" s="7">
        <f>IF(Table1[[#This Row],[region]]='12'!$P$14,1,0)</f>
        <v>0</v>
      </c>
      <c r="I800" s="7">
        <f>IF(Table1[[#This Row],[region]]='12'!$P$15,1,0)</f>
        <v>0</v>
      </c>
      <c r="J800" s="7">
        <v>11848.141</v>
      </c>
      <c r="K800" s="7">
        <f t="shared" si="12"/>
        <v>13226.382194216947</v>
      </c>
    </row>
    <row r="801" spans="1:11" x14ac:dyDescent="0.35">
      <c r="A801" s="7">
        <v>33</v>
      </c>
      <c r="B801" s="7">
        <v>0</v>
      </c>
      <c r="C801" s="7">
        <v>24.795000000000002</v>
      </c>
      <c r="D801" s="7">
        <v>0</v>
      </c>
      <c r="E801" s="7">
        <v>1</v>
      </c>
      <c r="F801" s="7">
        <v>0</v>
      </c>
      <c r="G801" s="7">
        <v>0</v>
      </c>
      <c r="H801" s="7">
        <f>IF(Table1[[#This Row],[region]]='12'!$P$14,1,0)</f>
        <v>0</v>
      </c>
      <c r="I801" s="7">
        <f>IF(Table1[[#This Row],[region]]='12'!$P$15,1,0)</f>
        <v>1</v>
      </c>
      <c r="J801" s="7">
        <v>17904.527050000001</v>
      </c>
      <c r="K801" s="7">
        <f t="shared" si="12"/>
        <v>28665.242922363763</v>
      </c>
    </row>
    <row r="802" spans="1:11" x14ac:dyDescent="0.35">
      <c r="A802" s="7">
        <v>42</v>
      </c>
      <c r="B802" s="7">
        <v>1</v>
      </c>
      <c r="C802" s="7">
        <v>26.18</v>
      </c>
      <c r="D802" s="7">
        <v>1</v>
      </c>
      <c r="E802" s="7">
        <v>0</v>
      </c>
      <c r="F802" s="7">
        <v>0</v>
      </c>
      <c r="G802" s="7">
        <v>1</v>
      </c>
      <c r="H802" s="7">
        <f>IF(Table1[[#This Row],[region]]='12'!$P$14,1,0)</f>
        <v>0</v>
      </c>
      <c r="I802" s="7">
        <f>IF(Table1[[#This Row],[region]]='12'!$P$15,1,0)</f>
        <v>0</v>
      </c>
      <c r="J802" s="7">
        <v>7046.7222000000002</v>
      </c>
      <c r="K802" s="7">
        <f t="shared" si="12"/>
        <v>7169.9913416945074</v>
      </c>
    </row>
    <row r="803" spans="1:11" x14ac:dyDescent="0.35">
      <c r="A803" s="7">
        <v>64</v>
      </c>
      <c r="B803" s="7">
        <v>1</v>
      </c>
      <c r="C803" s="7">
        <v>35.97</v>
      </c>
      <c r="D803" s="7">
        <v>0</v>
      </c>
      <c r="E803" s="7">
        <v>0</v>
      </c>
      <c r="F803" s="7">
        <v>0</v>
      </c>
      <c r="G803" s="7">
        <v>1</v>
      </c>
      <c r="H803" s="7">
        <f>IF(Table1[[#This Row],[region]]='12'!$P$14,1,0)</f>
        <v>0</v>
      </c>
      <c r="I803" s="7">
        <f>IF(Table1[[#This Row],[region]]='12'!$P$15,1,0)</f>
        <v>0</v>
      </c>
      <c r="J803" s="7">
        <v>14313.846299999999</v>
      </c>
      <c r="K803" s="7">
        <f t="shared" si="12"/>
        <v>15666.034463217153</v>
      </c>
    </row>
    <row r="804" spans="1:11" x14ac:dyDescent="0.35">
      <c r="A804" s="7">
        <v>21</v>
      </c>
      <c r="B804" s="7">
        <v>0</v>
      </c>
      <c r="C804" s="7">
        <v>22.3</v>
      </c>
      <c r="D804" s="7">
        <v>1</v>
      </c>
      <c r="E804" s="7">
        <v>0</v>
      </c>
      <c r="F804" s="7">
        <v>1</v>
      </c>
      <c r="G804" s="7">
        <v>0</v>
      </c>
      <c r="H804" s="7">
        <f>IF(Table1[[#This Row],[region]]='12'!$P$14,1,0)</f>
        <v>0</v>
      </c>
      <c r="I804" s="7">
        <f>IF(Table1[[#This Row],[region]]='12'!$P$15,1,0)</f>
        <v>0</v>
      </c>
      <c r="J804" s="7">
        <v>2103.08</v>
      </c>
      <c r="K804" s="7">
        <f t="shared" si="12"/>
        <v>403.59403709202502</v>
      </c>
    </row>
    <row r="805" spans="1:11" x14ac:dyDescent="0.35">
      <c r="A805" s="7">
        <v>18</v>
      </c>
      <c r="B805" s="7">
        <v>1</v>
      </c>
      <c r="C805" s="7">
        <v>42.24</v>
      </c>
      <c r="D805" s="7">
        <v>0</v>
      </c>
      <c r="E805" s="7">
        <v>1</v>
      </c>
      <c r="F805" s="7">
        <v>0</v>
      </c>
      <c r="G805" s="7">
        <v>1</v>
      </c>
      <c r="H805" s="7">
        <f>IF(Table1[[#This Row],[region]]='12'!$P$14,1,0)</f>
        <v>0</v>
      </c>
      <c r="I805" s="7">
        <f>IF(Table1[[#This Row],[region]]='12'!$P$15,1,0)</f>
        <v>0</v>
      </c>
      <c r="J805" s="7">
        <v>38792.685599999997</v>
      </c>
      <c r="K805" s="7">
        <f t="shared" si="12"/>
        <v>29825.919742551934</v>
      </c>
    </row>
    <row r="806" spans="1:11" x14ac:dyDescent="0.35">
      <c r="A806" s="7">
        <v>23</v>
      </c>
      <c r="B806" s="7">
        <v>0</v>
      </c>
      <c r="C806" s="7">
        <v>26.51</v>
      </c>
      <c r="D806" s="7">
        <v>0</v>
      </c>
      <c r="E806" s="7">
        <v>0</v>
      </c>
      <c r="F806" s="7">
        <v>0</v>
      </c>
      <c r="G806" s="7">
        <v>1</v>
      </c>
      <c r="H806" s="7">
        <f>IF(Table1[[#This Row],[region]]='12'!$P$14,1,0)</f>
        <v>0</v>
      </c>
      <c r="I806" s="7">
        <f>IF(Table1[[#This Row],[region]]='12'!$P$15,1,0)</f>
        <v>0</v>
      </c>
      <c r="J806" s="7">
        <v>1815.8759</v>
      </c>
      <c r="K806" s="7">
        <f t="shared" si="12"/>
        <v>1794.8395786322324</v>
      </c>
    </row>
    <row r="807" spans="1:11" x14ac:dyDescent="0.35">
      <c r="A807" s="7">
        <v>45</v>
      </c>
      <c r="B807" s="7">
        <v>1</v>
      </c>
      <c r="C807" s="7">
        <v>35.814999999999998</v>
      </c>
      <c r="D807" s="7">
        <v>0</v>
      </c>
      <c r="E807" s="7">
        <v>0</v>
      </c>
      <c r="F807" s="7">
        <v>0</v>
      </c>
      <c r="G807" s="7">
        <v>0</v>
      </c>
      <c r="H807" s="7">
        <f>IF(Table1[[#This Row],[region]]='12'!$P$14,1,0)</f>
        <v>1</v>
      </c>
      <c r="I807" s="7">
        <f>IF(Table1[[#This Row],[region]]='12'!$P$15,1,0)</f>
        <v>0</v>
      </c>
      <c r="J807" s="7">
        <v>7731.8578500000003</v>
      </c>
      <c r="K807" s="7">
        <f t="shared" si="12"/>
        <v>11415.24692966104</v>
      </c>
    </row>
    <row r="808" spans="1:11" x14ac:dyDescent="0.35">
      <c r="A808" s="7">
        <v>40</v>
      </c>
      <c r="B808" s="7">
        <v>1</v>
      </c>
      <c r="C808" s="7">
        <v>41.42</v>
      </c>
      <c r="D808" s="7">
        <v>1</v>
      </c>
      <c r="E808" s="7">
        <v>0</v>
      </c>
      <c r="F808" s="7">
        <v>0</v>
      </c>
      <c r="G808" s="7">
        <v>0</v>
      </c>
      <c r="H808" s="7">
        <f>IF(Table1[[#This Row],[region]]='12'!$P$14,1,0)</f>
        <v>1</v>
      </c>
      <c r="I808" s="7">
        <f>IF(Table1[[#This Row],[region]]='12'!$P$15,1,0)</f>
        <v>0</v>
      </c>
      <c r="J808" s="7">
        <v>28476.734990000001</v>
      </c>
      <c r="K808" s="7">
        <f t="shared" si="12"/>
        <v>12507.645019612193</v>
      </c>
    </row>
    <row r="809" spans="1:11" x14ac:dyDescent="0.35">
      <c r="A809" s="7">
        <v>19</v>
      </c>
      <c r="B809" s="7">
        <v>1</v>
      </c>
      <c r="C809" s="7">
        <v>36.575000000000003</v>
      </c>
      <c r="D809" s="7">
        <v>0</v>
      </c>
      <c r="E809" s="7">
        <v>0</v>
      </c>
      <c r="F809" s="7">
        <v>0</v>
      </c>
      <c r="G809" s="7">
        <v>0</v>
      </c>
      <c r="H809" s="7">
        <f>IF(Table1[[#This Row],[region]]='12'!$P$14,1,0)</f>
        <v>1</v>
      </c>
      <c r="I809" s="7">
        <f>IF(Table1[[#This Row],[region]]='12'!$P$15,1,0)</f>
        <v>0</v>
      </c>
      <c r="J809" s="7">
        <v>2136.8822500000001</v>
      </c>
      <c r="K809" s="7">
        <f t="shared" si="12"/>
        <v>4994.7687884342331</v>
      </c>
    </row>
    <row r="810" spans="1:11" x14ac:dyDescent="0.35">
      <c r="A810" s="7">
        <v>18</v>
      </c>
      <c r="B810" s="7">
        <v>0</v>
      </c>
      <c r="C810" s="7">
        <v>30.14</v>
      </c>
      <c r="D810" s="7">
        <v>0</v>
      </c>
      <c r="E810" s="7">
        <v>0</v>
      </c>
      <c r="F810" s="7">
        <v>0</v>
      </c>
      <c r="G810" s="7">
        <v>1</v>
      </c>
      <c r="H810" s="7">
        <f>IF(Table1[[#This Row],[region]]='12'!$P$14,1,0)</f>
        <v>0</v>
      </c>
      <c r="I810" s="7">
        <f>IF(Table1[[#This Row],[region]]='12'!$P$15,1,0)</f>
        <v>0</v>
      </c>
      <c r="J810" s="7">
        <v>1131.5065999999999</v>
      </c>
      <c r="K810" s="7">
        <f t="shared" si="12"/>
        <v>1741.8300525528409</v>
      </c>
    </row>
    <row r="811" spans="1:11" x14ac:dyDescent="0.35">
      <c r="A811" s="7">
        <v>25</v>
      </c>
      <c r="B811" s="7">
        <v>0</v>
      </c>
      <c r="C811" s="7">
        <v>25.84</v>
      </c>
      <c r="D811" s="7">
        <v>1</v>
      </c>
      <c r="E811" s="7">
        <v>0</v>
      </c>
      <c r="F811" s="7">
        <v>0</v>
      </c>
      <c r="G811" s="7">
        <v>0</v>
      </c>
      <c r="H811" s="7">
        <f>IF(Table1[[#This Row],[region]]='12'!$P$14,1,0)</f>
        <v>0</v>
      </c>
      <c r="I811" s="7">
        <f>IF(Table1[[#This Row],[region]]='12'!$P$15,1,0)</f>
        <v>1</v>
      </c>
      <c r="J811" s="7">
        <v>3309.7926000000002</v>
      </c>
      <c r="K811" s="7">
        <f t="shared" si="12"/>
        <v>3591.8152643246185</v>
      </c>
    </row>
    <row r="812" spans="1:11" x14ac:dyDescent="0.35">
      <c r="A812" s="7">
        <v>46</v>
      </c>
      <c r="B812" s="7">
        <v>1</v>
      </c>
      <c r="C812" s="7">
        <v>30.8</v>
      </c>
      <c r="D812" s="7">
        <v>3</v>
      </c>
      <c r="E812" s="7">
        <v>0</v>
      </c>
      <c r="F812" s="7">
        <v>1</v>
      </c>
      <c r="G812" s="7">
        <v>0</v>
      </c>
      <c r="H812" s="7">
        <f>IF(Table1[[#This Row],[region]]='12'!$P$14,1,0)</f>
        <v>0</v>
      </c>
      <c r="I812" s="7">
        <f>IF(Table1[[#This Row],[region]]='12'!$P$15,1,0)</f>
        <v>0</v>
      </c>
      <c r="J812" s="7">
        <v>9414.92</v>
      </c>
      <c r="K812" s="7">
        <f t="shared" si="12"/>
        <v>10790.462655911237</v>
      </c>
    </row>
    <row r="813" spans="1:11" x14ac:dyDescent="0.35">
      <c r="A813" s="7">
        <v>33</v>
      </c>
      <c r="B813" s="7">
        <v>1</v>
      </c>
      <c r="C813" s="7">
        <v>42.94</v>
      </c>
      <c r="D813" s="7">
        <v>3</v>
      </c>
      <c r="E813" s="7">
        <v>0</v>
      </c>
      <c r="F813" s="7">
        <v>0</v>
      </c>
      <c r="G813" s="7">
        <v>0</v>
      </c>
      <c r="H813" s="7">
        <f>IF(Table1[[#This Row],[region]]='12'!$P$14,1,0)</f>
        <v>1</v>
      </c>
      <c r="I813" s="7">
        <f>IF(Table1[[#This Row],[region]]='12'!$P$15,1,0)</f>
        <v>0</v>
      </c>
      <c r="J813" s="7">
        <v>6360.9935999999998</v>
      </c>
      <c r="K813" s="7">
        <f t="shared" si="12"/>
        <v>12176.225691637499</v>
      </c>
    </row>
    <row r="814" spans="1:11" x14ac:dyDescent="0.35">
      <c r="A814" s="7">
        <v>54</v>
      </c>
      <c r="B814" s="7">
        <v>0</v>
      </c>
      <c r="C814" s="7">
        <v>21.01</v>
      </c>
      <c r="D814" s="7">
        <v>2</v>
      </c>
      <c r="E814" s="7">
        <v>0</v>
      </c>
      <c r="F814" s="7">
        <v>0</v>
      </c>
      <c r="G814" s="7">
        <v>1</v>
      </c>
      <c r="H814" s="7">
        <f>IF(Table1[[#This Row],[region]]='12'!$P$14,1,0)</f>
        <v>0</v>
      </c>
      <c r="I814" s="7">
        <f>IF(Table1[[#This Row],[region]]='12'!$P$15,1,0)</f>
        <v>0</v>
      </c>
      <c r="J814" s="7">
        <v>11013.7119</v>
      </c>
      <c r="K814" s="7">
        <f t="shared" si="12"/>
        <v>8842.8236027286639</v>
      </c>
    </row>
    <row r="815" spans="1:11" x14ac:dyDescent="0.35">
      <c r="A815" s="7">
        <v>28</v>
      </c>
      <c r="B815" s="7">
        <v>0</v>
      </c>
      <c r="C815" s="7">
        <v>22.515000000000001</v>
      </c>
      <c r="D815" s="7">
        <v>2</v>
      </c>
      <c r="E815" s="7">
        <v>0</v>
      </c>
      <c r="F815" s="7">
        <v>0</v>
      </c>
      <c r="G815" s="7">
        <v>0</v>
      </c>
      <c r="H815" s="7">
        <f>IF(Table1[[#This Row],[region]]='12'!$P$14,1,0)</f>
        <v>0</v>
      </c>
      <c r="I815" s="7">
        <f>IF(Table1[[#This Row],[region]]='12'!$P$15,1,0)</f>
        <v>1</v>
      </c>
      <c r="J815" s="7">
        <v>4428.8878500000001</v>
      </c>
      <c r="K815" s="7">
        <f t="shared" si="12"/>
        <v>3710.0666338297519</v>
      </c>
    </row>
    <row r="816" spans="1:11" x14ac:dyDescent="0.35">
      <c r="A816" s="7">
        <v>36</v>
      </c>
      <c r="B816" s="7">
        <v>0</v>
      </c>
      <c r="C816" s="7">
        <v>34.43</v>
      </c>
      <c r="D816" s="7">
        <v>2</v>
      </c>
      <c r="E816" s="7">
        <v>0</v>
      </c>
      <c r="F816" s="7">
        <v>0</v>
      </c>
      <c r="G816" s="7">
        <v>1</v>
      </c>
      <c r="H816" s="7">
        <f>IF(Table1[[#This Row],[region]]='12'!$P$14,1,0)</f>
        <v>0</v>
      </c>
      <c r="I816" s="7">
        <f>IF(Table1[[#This Row],[region]]='12'!$P$15,1,0)</f>
        <v>0</v>
      </c>
      <c r="J816" s="7">
        <v>5584.3056999999999</v>
      </c>
      <c r="K816" s="7">
        <f t="shared" si="12"/>
        <v>8771.3854045138742</v>
      </c>
    </row>
    <row r="817" spans="1:11" x14ac:dyDescent="0.35">
      <c r="A817" s="7">
        <v>20</v>
      </c>
      <c r="B817" s="7">
        <v>1</v>
      </c>
      <c r="C817" s="7">
        <v>31.46</v>
      </c>
      <c r="D817" s="7">
        <v>0</v>
      </c>
      <c r="E817" s="7">
        <v>0</v>
      </c>
      <c r="F817" s="7">
        <v>0</v>
      </c>
      <c r="G817" s="7">
        <v>1</v>
      </c>
      <c r="H817" s="7">
        <f>IF(Table1[[#This Row],[region]]='12'!$P$14,1,0)</f>
        <v>0</v>
      </c>
      <c r="I817" s="7">
        <f>IF(Table1[[#This Row],[region]]='12'!$P$15,1,0)</f>
        <v>0</v>
      </c>
      <c r="J817" s="7">
        <v>1877.9294</v>
      </c>
      <c r="K817" s="7">
        <f t="shared" si="12"/>
        <v>2834.5924757889534</v>
      </c>
    </row>
    <row r="818" spans="1:11" x14ac:dyDescent="0.35">
      <c r="A818" s="7">
        <v>24</v>
      </c>
      <c r="B818" s="7">
        <v>1</v>
      </c>
      <c r="C818" s="7">
        <v>24.225000000000001</v>
      </c>
      <c r="D818" s="7">
        <v>0</v>
      </c>
      <c r="E818" s="7">
        <v>0</v>
      </c>
      <c r="F818" s="7">
        <v>0</v>
      </c>
      <c r="G818" s="7">
        <v>0</v>
      </c>
      <c r="H818" s="7">
        <f>IF(Table1[[#This Row],[region]]='12'!$P$14,1,0)</f>
        <v>1</v>
      </c>
      <c r="I818" s="7">
        <f>IF(Table1[[#This Row],[region]]='12'!$P$15,1,0)</f>
        <v>0</v>
      </c>
      <c r="J818" s="7">
        <v>2842.7607499999999</v>
      </c>
      <c r="K818" s="7">
        <f t="shared" si="12"/>
        <v>2090.0113990270975</v>
      </c>
    </row>
    <row r="819" spans="1:11" x14ac:dyDescent="0.35">
      <c r="A819" s="7">
        <v>23</v>
      </c>
      <c r="B819" s="7">
        <v>0</v>
      </c>
      <c r="C819" s="7">
        <v>37.1</v>
      </c>
      <c r="D819" s="7">
        <v>3</v>
      </c>
      <c r="E819" s="7">
        <v>0</v>
      </c>
      <c r="F819" s="7">
        <v>1</v>
      </c>
      <c r="G819" s="7">
        <v>0</v>
      </c>
      <c r="H819" s="7">
        <f>IF(Table1[[#This Row],[region]]='12'!$P$14,1,0)</f>
        <v>0</v>
      </c>
      <c r="I819" s="7">
        <f>IF(Table1[[#This Row],[region]]='12'!$P$15,1,0)</f>
        <v>0</v>
      </c>
      <c r="J819" s="7">
        <v>3597.596</v>
      </c>
      <c r="K819" s="7">
        <f t="shared" si="12"/>
        <v>6888.3709459054189</v>
      </c>
    </row>
    <row r="820" spans="1:11" x14ac:dyDescent="0.35">
      <c r="A820" s="7">
        <v>47</v>
      </c>
      <c r="B820" s="7">
        <v>1</v>
      </c>
      <c r="C820" s="7">
        <v>26.125</v>
      </c>
      <c r="D820" s="7">
        <v>1</v>
      </c>
      <c r="E820" s="7">
        <v>1</v>
      </c>
      <c r="F820" s="7">
        <v>0</v>
      </c>
      <c r="G820" s="7">
        <v>0</v>
      </c>
      <c r="H820" s="7">
        <f>IF(Table1[[#This Row],[region]]='12'!$P$14,1,0)</f>
        <v>0</v>
      </c>
      <c r="I820" s="7">
        <f>IF(Table1[[#This Row],[region]]='12'!$P$15,1,0)</f>
        <v>1</v>
      </c>
      <c r="J820" s="7">
        <v>23401.30575</v>
      </c>
      <c r="K820" s="7">
        <f t="shared" si="12"/>
        <v>33319.174055733289</v>
      </c>
    </row>
    <row r="821" spans="1:11" x14ac:dyDescent="0.35">
      <c r="A821" s="7">
        <v>33</v>
      </c>
      <c r="B821" s="7">
        <v>1</v>
      </c>
      <c r="C821" s="7">
        <v>35.53</v>
      </c>
      <c r="D821" s="7">
        <v>0</v>
      </c>
      <c r="E821" s="7">
        <v>1</v>
      </c>
      <c r="F821" s="7">
        <v>0</v>
      </c>
      <c r="G821" s="7">
        <v>0</v>
      </c>
      <c r="H821" s="7">
        <f>IF(Table1[[#This Row],[region]]='12'!$P$14,1,0)</f>
        <v>1</v>
      </c>
      <c r="I821" s="7">
        <f>IF(Table1[[#This Row],[region]]='12'!$P$15,1,0)</f>
        <v>0</v>
      </c>
      <c r="J821" s="7">
        <v>55135.402090000003</v>
      </c>
      <c r="K821" s="7">
        <f t="shared" si="12"/>
        <v>32084.8351068466</v>
      </c>
    </row>
    <row r="822" spans="1:11" x14ac:dyDescent="0.35">
      <c r="A822" s="7">
        <v>45</v>
      </c>
      <c r="B822" s="7">
        <v>0</v>
      </c>
      <c r="C822" s="7">
        <v>33.700000000000003</v>
      </c>
      <c r="D822" s="7">
        <v>1</v>
      </c>
      <c r="E822" s="7">
        <v>0</v>
      </c>
      <c r="F822" s="7">
        <v>1</v>
      </c>
      <c r="G822" s="7">
        <v>0</v>
      </c>
      <c r="H822" s="7">
        <f>IF(Table1[[#This Row],[region]]='12'!$P$14,1,0)</f>
        <v>0</v>
      </c>
      <c r="I822" s="7">
        <f>IF(Table1[[#This Row],[region]]='12'!$P$15,1,0)</f>
        <v>0</v>
      </c>
      <c r="J822" s="7">
        <v>7445.9179999999997</v>
      </c>
      <c r="K822" s="7">
        <f t="shared" si="12"/>
        <v>10434.951869151953</v>
      </c>
    </row>
    <row r="823" spans="1:11" x14ac:dyDescent="0.35">
      <c r="A823" s="7">
        <v>26</v>
      </c>
      <c r="B823" s="7">
        <v>0</v>
      </c>
      <c r="C823" s="7">
        <v>17.670000000000002</v>
      </c>
      <c r="D823" s="7">
        <v>0</v>
      </c>
      <c r="E823" s="7">
        <v>0</v>
      </c>
      <c r="F823" s="7">
        <v>0</v>
      </c>
      <c r="G823" s="7">
        <v>0</v>
      </c>
      <c r="H823" s="7">
        <f>IF(Table1[[#This Row],[region]]='12'!$P$14,1,0)</f>
        <v>1</v>
      </c>
      <c r="I823" s="7">
        <f>IF(Table1[[#This Row],[region]]='12'!$P$15,1,0)</f>
        <v>0</v>
      </c>
      <c r="J823" s="7">
        <v>2680.9493000000002</v>
      </c>
      <c r="K823" s="7">
        <f t="shared" si="12"/>
        <v>248.99665628762978</v>
      </c>
    </row>
    <row r="824" spans="1:11" x14ac:dyDescent="0.35">
      <c r="A824" s="7">
        <v>18</v>
      </c>
      <c r="B824" s="7">
        <v>1</v>
      </c>
      <c r="C824" s="7">
        <v>31.13</v>
      </c>
      <c r="D824" s="7">
        <v>0</v>
      </c>
      <c r="E824" s="7">
        <v>0</v>
      </c>
      <c r="F824" s="7">
        <v>0</v>
      </c>
      <c r="G824" s="7">
        <v>1</v>
      </c>
      <c r="H824" s="7">
        <f>IF(Table1[[#This Row],[region]]='12'!$P$14,1,0)</f>
        <v>0</v>
      </c>
      <c r="I824" s="7">
        <f>IF(Table1[[#This Row],[region]]='12'!$P$15,1,0)</f>
        <v>0</v>
      </c>
      <c r="J824" s="7">
        <v>1621.8827000000001</v>
      </c>
      <c r="K824" s="7">
        <f t="shared" si="12"/>
        <v>2208.9459310226803</v>
      </c>
    </row>
    <row r="825" spans="1:11" x14ac:dyDescent="0.35">
      <c r="A825" s="7">
        <v>44</v>
      </c>
      <c r="B825" s="7">
        <v>1</v>
      </c>
      <c r="C825" s="7">
        <v>29.81</v>
      </c>
      <c r="D825" s="7">
        <v>2</v>
      </c>
      <c r="E825" s="7">
        <v>0</v>
      </c>
      <c r="F825" s="7">
        <v>0</v>
      </c>
      <c r="G825" s="7">
        <v>1</v>
      </c>
      <c r="H825" s="7">
        <f>IF(Table1[[#This Row],[region]]='12'!$P$14,1,0)</f>
        <v>0</v>
      </c>
      <c r="I825" s="7">
        <f>IF(Table1[[#This Row],[region]]='12'!$P$15,1,0)</f>
        <v>0</v>
      </c>
      <c r="J825" s="7">
        <v>8219.2039000000004</v>
      </c>
      <c r="K825" s="7">
        <f t="shared" si="12"/>
        <v>9390.4768285256832</v>
      </c>
    </row>
    <row r="826" spans="1:11" x14ac:dyDescent="0.35">
      <c r="A826" s="7">
        <v>60</v>
      </c>
      <c r="B826" s="7">
        <v>0</v>
      </c>
      <c r="C826" s="7">
        <v>24.32</v>
      </c>
      <c r="D826" s="7">
        <v>0</v>
      </c>
      <c r="E826" s="7">
        <v>0</v>
      </c>
      <c r="F826" s="7">
        <v>0</v>
      </c>
      <c r="G826" s="7">
        <v>0</v>
      </c>
      <c r="H826" s="7">
        <f>IF(Table1[[#This Row],[region]]='12'!$P$14,1,0)</f>
        <v>1</v>
      </c>
      <c r="I826" s="7">
        <f>IF(Table1[[#This Row],[region]]='12'!$P$15,1,0)</f>
        <v>0</v>
      </c>
      <c r="J826" s="7">
        <v>12523.604799999999</v>
      </c>
      <c r="K826" s="7">
        <f t="shared" si="12"/>
        <v>11237.749109069546</v>
      </c>
    </row>
    <row r="827" spans="1:11" x14ac:dyDescent="0.35">
      <c r="A827" s="7">
        <v>64</v>
      </c>
      <c r="B827" s="7">
        <v>1</v>
      </c>
      <c r="C827" s="7">
        <v>31.824999999999999</v>
      </c>
      <c r="D827" s="7">
        <v>2</v>
      </c>
      <c r="E827" s="7">
        <v>0</v>
      </c>
      <c r="F827" s="7">
        <v>0</v>
      </c>
      <c r="G827" s="7">
        <v>0</v>
      </c>
      <c r="H827" s="7">
        <f>IF(Table1[[#This Row],[region]]='12'!$P$14,1,0)</f>
        <v>0</v>
      </c>
      <c r="I827" s="7">
        <f>IF(Table1[[#This Row],[region]]='12'!$P$15,1,0)</f>
        <v>1</v>
      </c>
      <c r="J827" s="7">
        <v>16069.08475</v>
      </c>
      <c r="K827" s="7">
        <f t="shared" si="12"/>
        <v>16246.100737686305</v>
      </c>
    </row>
    <row r="828" spans="1:11" x14ac:dyDescent="0.35">
      <c r="A828" s="7">
        <v>56</v>
      </c>
      <c r="B828" s="7">
        <v>0</v>
      </c>
      <c r="C828" s="7">
        <v>31.79</v>
      </c>
      <c r="D828" s="7">
        <v>2</v>
      </c>
      <c r="E828" s="7">
        <v>1</v>
      </c>
      <c r="F828" s="7">
        <v>0</v>
      </c>
      <c r="G828" s="7">
        <v>1</v>
      </c>
      <c r="H828" s="7">
        <f>IF(Table1[[#This Row],[region]]='12'!$P$14,1,0)</f>
        <v>0</v>
      </c>
      <c r="I828" s="7">
        <f>IF(Table1[[#This Row],[region]]='12'!$P$15,1,0)</f>
        <v>0</v>
      </c>
      <c r="J828" s="7">
        <v>43813.866099999999</v>
      </c>
      <c r="K828" s="7">
        <f t="shared" si="12"/>
        <v>36861.576279641034</v>
      </c>
    </row>
    <row r="829" spans="1:11" x14ac:dyDescent="0.35">
      <c r="A829" s="7">
        <v>36</v>
      </c>
      <c r="B829" s="7">
        <v>0</v>
      </c>
      <c r="C829" s="7">
        <v>28.024999999999999</v>
      </c>
      <c r="D829" s="7">
        <v>1</v>
      </c>
      <c r="E829" s="7">
        <v>1</v>
      </c>
      <c r="F829" s="7">
        <v>0</v>
      </c>
      <c r="G829" s="7">
        <v>0</v>
      </c>
      <c r="H829" s="7">
        <f>IF(Table1[[#This Row],[region]]='12'!$P$14,1,0)</f>
        <v>0</v>
      </c>
      <c r="I829" s="7">
        <f>IF(Table1[[#This Row],[region]]='12'!$P$15,1,0)</f>
        <v>1</v>
      </c>
      <c r="J829" s="7">
        <v>20773.62775</v>
      </c>
      <c r="K829" s="7">
        <f t="shared" si="12"/>
        <v>31006.90738028795</v>
      </c>
    </row>
    <row r="830" spans="1:11" x14ac:dyDescent="0.35">
      <c r="A830" s="7">
        <v>41</v>
      </c>
      <c r="B830" s="7">
        <v>0</v>
      </c>
      <c r="C830" s="7">
        <v>30.78</v>
      </c>
      <c r="D830" s="7">
        <v>3</v>
      </c>
      <c r="E830" s="7">
        <v>1</v>
      </c>
      <c r="F830" s="7">
        <v>0</v>
      </c>
      <c r="G830" s="7">
        <v>0</v>
      </c>
      <c r="H830" s="7">
        <f>IF(Table1[[#This Row],[region]]='12'!$P$14,1,0)</f>
        <v>0</v>
      </c>
      <c r="I830" s="7">
        <f>IF(Table1[[#This Row],[region]]='12'!$P$15,1,0)</f>
        <v>1</v>
      </c>
      <c r="J830" s="7">
        <v>39597.407200000001</v>
      </c>
      <c r="K830" s="7">
        <f t="shared" si="12"/>
        <v>34176.668197970823</v>
      </c>
    </row>
    <row r="831" spans="1:11" x14ac:dyDescent="0.35">
      <c r="A831" s="7">
        <v>39</v>
      </c>
      <c r="B831" s="7">
        <v>0</v>
      </c>
      <c r="C831" s="7">
        <v>21.85</v>
      </c>
      <c r="D831" s="7">
        <v>1</v>
      </c>
      <c r="E831" s="7">
        <v>0</v>
      </c>
      <c r="F831" s="7">
        <v>0</v>
      </c>
      <c r="G831" s="7">
        <v>0</v>
      </c>
      <c r="H831" s="7">
        <f>IF(Table1[[#This Row],[region]]='12'!$P$14,1,0)</f>
        <v>1</v>
      </c>
      <c r="I831" s="7">
        <f>IF(Table1[[#This Row],[region]]='12'!$P$15,1,0)</f>
        <v>0</v>
      </c>
      <c r="J831" s="7">
        <v>6117.4944999999998</v>
      </c>
      <c r="K831" s="7">
        <f t="shared" si="12"/>
        <v>5481.4584205155952</v>
      </c>
    </row>
    <row r="832" spans="1:11" x14ac:dyDescent="0.35">
      <c r="A832" s="7">
        <v>63</v>
      </c>
      <c r="B832" s="7">
        <v>0</v>
      </c>
      <c r="C832" s="7">
        <v>33.1</v>
      </c>
      <c r="D832" s="7">
        <v>0</v>
      </c>
      <c r="E832" s="7">
        <v>0</v>
      </c>
      <c r="F832" s="7">
        <v>1</v>
      </c>
      <c r="G832" s="7">
        <v>0</v>
      </c>
      <c r="H832" s="7">
        <f>IF(Table1[[#This Row],[region]]='12'!$P$14,1,0)</f>
        <v>0</v>
      </c>
      <c r="I832" s="7">
        <f>IF(Table1[[#This Row],[region]]='12'!$P$15,1,0)</f>
        <v>0</v>
      </c>
      <c r="J832" s="7">
        <v>13393.755999999999</v>
      </c>
      <c r="K832" s="7">
        <f t="shared" si="12"/>
        <v>14379.349597508579</v>
      </c>
    </row>
    <row r="833" spans="1:11" x14ac:dyDescent="0.35">
      <c r="A833" s="7">
        <v>36</v>
      </c>
      <c r="B833" s="7">
        <v>1</v>
      </c>
      <c r="C833" s="7">
        <v>25.84</v>
      </c>
      <c r="D833" s="7">
        <v>0</v>
      </c>
      <c r="E833" s="7">
        <v>0</v>
      </c>
      <c r="F833" s="7">
        <v>0</v>
      </c>
      <c r="G833" s="7">
        <v>0</v>
      </c>
      <c r="H833" s="7">
        <f>IF(Table1[[#This Row],[region]]='12'!$P$14,1,0)</f>
        <v>1</v>
      </c>
      <c r="I833" s="7">
        <f>IF(Table1[[#This Row],[region]]='12'!$P$15,1,0)</f>
        <v>0</v>
      </c>
      <c r="J833" s="7">
        <v>5266.3656000000001</v>
      </c>
      <c r="K833" s="7">
        <f t="shared" si="12"/>
        <v>5720.08505705678</v>
      </c>
    </row>
    <row r="834" spans="1:11" x14ac:dyDescent="0.35">
      <c r="A834" s="7">
        <v>28</v>
      </c>
      <c r="B834" s="7">
        <v>1</v>
      </c>
      <c r="C834" s="7">
        <v>23.844999999999999</v>
      </c>
      <c r="D834" s="7">
        <v>2</v>
      </c>
      <c r="E834" s="7">
        <v>0</v>
      </c>
      <c r="F834" s="7">
        <v>0</v>
      </c>
      <c r="G834" s="7">
        <v>0</v>
      </c>
      <c r="H834" s="7">
        <f>IF(Table1[[#This Row],[region]]='12'!$P$14,1,0)</f>
        <v>1</v>
      </c>
      <c r="I834" s="7">
        <f>IF(Table1[[#This Row],[region]]='12'!$P$15,1,0)</f>
        <v>0</v>
      </c>
      <c r="J834" s="7">
        <v>4719.7365499999996</v>
      </c>
      <c r="K834" s="7">
        <f t="shared" si="12"/>
        <v>3939.5443871026341</v>
      </c>
    </row>
    <row r="835" spans="1:11" x14ac:dyDescent="0.35">
      <c r="A835" s="7">
        <v>58</v>
      </c>
      <c r="B835" s="7">
        <v>0</v>
      </c>
      <c r="C835" s="7">
        <v>34.39</v>
      </c>
      <c r="D835" s="7">
        <v>0</v>
      </c>
      <c r="E835" s="7">
        <v>0</v>
      </c>
      <c r="F835" s="7">
        <v>0</v>
      </c>
      <c r="G835" s="7">
        <v>0</v>
      </c>
      <c r="H835" s="7">
        <f>IF(Table1[[#This Row],[region]]='12'!$P$14,1,0)</f>
        <v>1</v>
      </c>
      <c r="I835" s="7">
        <f>IF(Table1[[#This Row],[region]]='12'!$P$15,1,0)</f>
        <v>0</v>
      </c>
      <c r="J835" s="7">
        <v>11743.9341</v>
      </c>
      <c r="K835" s="7">
        <f t="shared" ref="K835:K898" si="13">$Q$18+A835*$Q$19+B835*$Q$20+C835*$Q$21+D835*$Q$22+E835*$Q$23+F835*$Q$24+G835*$Q$25+H835*$Q$26+I835*$Q$27</f>
        <v>14139.71448185601</v>
      </c>
    </row>
    <row r="836" spans="1:11" x14ac:dyDescent="0.35">
      <c r="A836" s="7">
        <v>36</v>
      </c>
      <c r="B836" s="7">
        <v>0</v>
      </c>
      <c r="C836" s="7">
        <v>33.82</v>
      </c>
      <c r="D836" s="7">
        <v>1</v>
      </c>
      <c r="E836" s="7">
        <v>0</v>
      </c>
      <c r="F836" s="7">
        <v>0</v>
      </c>
      <c r="G836" s="7">
        <v>0</v>
      </c>
      <c r="H836" s="7">
        <f>IF(Table1[[#This Row],[region]]='12'!$P$14,1,0)</f>
        <v>1</v>
      </c>
      <c r="I836" s="7">
        <f>IF(Table1[[#This Row],[region]]='12'!$P$15,1,0)</f>
        <v>0</v>
      </c>
      <c r="J836" s="7">
        <v>5377.4578000000001</v>
      </c>
      <c r="K836" s="7">
        <f t="shared" si="13"/>
        <v>8771.0350026253072</v>
      </c>
    </row>
    <row r="837" spans="1:11" x14ac:dyDescent="0.35">
      <c r="A837" s="7">
        <v>42</v>
      </c>
      <c r="B837" s="7">
        <v>0</v>
      </c>
      <c r="C837" s="7">
        <v>35.97</v>
      </c>
      <c r="D837" s="7">
        <v>2</v>
      </c>
      <c r="E837" s="7">
        <v>0</v>
      </c>
      <c r="F837" s="7">
        <v>0</v>
      </c>
      <c r="G837" s="7">
        <v>1</v>
      </c>
      <c r="H837" s="7">
        <f>IF(Table1[[#This Row],[region]]='12'!$P$14,1,0)</f>
        <v>0</v>
      </c>
      <c r="I837" s="7">
        <f>IF(Table1[[#This Row],[region]]='12'!$P$15,1,0)</f>
        <v>0</v>
      </c>
      <c r="J837" s="7">
        <v>7160.3302999999996</v>
      </c>
      <c r="K837" s="7">
        <f t="shared" si="13"/>
        <v>10834.881438298655</v>
      </c>
    </row>
    <row r="838" spans="1:11" x14ac:dyDescent="0.35">
      <c r="A838" s="7">
        <v>36</v>
      </c>
      <c r="B838" s="7">
        <v>0</v>
      </c>
      <c r="C838" s="7">
        <v>31.5</v>
      </c>
      <c r="D838" s="7">
        <v>0</v>
      </c>
      <c r="E838" s="7">
        <v>0</v>
      </c>
      <c r="F838" s="7">
        <v>1</v>
      </c>
      <c r="G838" s="7">
        <v>0</v>
      </c>
      <c r="H838" s="7">
        <f>IF(Table1[[#This Row],[region]]='12'!$P$14,1,0)</f>
        <v>0</v>
      </c>
      <c r="I838" s="7">
        <f>IF(Table1[[#This Row],[region]]='12'!$P$15,1,0)</f>
        <v>0</v>
      </c>
      <c r="J838" s="7">
        <v>4402.2330000000002</v>
      </c>
      <c r="K838" s="7">
        <f t="shared" si="13"/>
        <v>6901.5185532228406</v>
      </c>
    </row>
    <row r="839" spans="1:11" x14ac:dyDescent="0.35">
      <c r="A839" s="7">
        <v>56</v>
      </c>
      <c r="B839" s="7">
        <v>1</v>
      </c>
      <c r="C839" s="7">
        <v>28.31</v>
      </c>
      <c r="D839" s="7">
        <v>0</v>
      </c>
      <c r="E839" s="7">
        <v>0</v>
      </c>
      <c r="F839" s="7">
        <v>0</v>
      </c>
      <c r="G839" s="7">
        <v>0</v>
      </c>
      <c r="H839" s="7">
        <f>IF(Table1[[#This Row],[region]]='12'!$P$14,1,0)</f>
        <v>0</v>
      </c>
      <c r="I839" s="7">
        <f>IF(Table1[[#This Row],[region]]='12'!$P$15,1,0)</f>
        <v>1</v>
      </c>
      <c r="J839" s="7">
        <v>11657.7189</v>
      </c>
      <c r="K839" s="7">
        <f t="shared" si="13"/>
        <v>12047.983837647156</v>
      </c>
    </row>
    <row r="840" spans="1:11" x14ac:dyDescent="0.35">
      <c r="A840" s="7">
        <v>35</v>
      </c>
      <c r="B840" s="7">
        <v>1</v>
      </c>
      <c r="C840" s="7">
        <v>23.465</v>
      </c>
      <c r="D840" s="7">
        <v>2</v>
      </c>
      <c r="E840" s="7">
        <v>0</v>
      </c>
      <c r="F840" s="7">
        <v>0</v>
      </c>
      <c r="G840" s="7">
        <v>0</v>
      </c>
      <c r="H840" s="7">
        <f>IF(Table1[[#This Row],[region]]='12'!$P$14,1,0)</f>
        <v>0</v>
      </c>
      <c r="I840" s="7">
        <f>IF(Table1[[#This Row],[region]]='12'!$P$15,1,0)</f>
        <v>1</v>
      </c>
      <c r="J840" s="7">
        <v>6402.2913500000004</v>
      </c>
      <c r="K840" s="7">
        <f t="shared" si="13"/>
        <v>5961.6092419165925</v>
      </c>
    </row>
    <row r="841" spans="1:11" x14ac:dyDescent="0.35">
      <c r="A841" s="7">
        <v>59</v>
      </c>
      <c r="B841" s="7">
        <v>1</v>
      </c>
      <c r="C841" s="7">
        <v>31.35</v>
      </c>
      <c r="D841" s="7">
        <v>0</v>
      </c>
      <c r="E841" s="7">
        <v>0</v>
      </c>
      <c r="F841" s="7">
        <v>0</v>
      </c>
      <c r="G841" s="7">
        <v>0</v>
      </c>
      <c r="H841" s="7">
        <f>IF(Table1[[#This Row],[region]]='12'!$P$14,1,0)</f>
        <v>1</v>
      </c>
      <c r="I841" s="7">
        <f>IF(Table1[[#This Row],[region]]='12'!$P$15,1,0)</f>
        <v>0</v>
      </c>
      <c r="J841" s="7">
        <v>12622.1795</v>
      </c>
      <c r="K841" s="7">
        <f t="shared" si="13"/>
        <v>13496.737094811511</v>
      </c>
    </row>
    <row r="842" spans="1:11" x14ac:dyDescent="0.35">
      <c r="A842" s="7">
        <v>21</v>
      </c>
      <c r="B842" s="7">
        <v>0</v>
      </c>
      <c r="C842" s="7">
        <v>31.1</v>
      </c>
      <c r="D842" s="7">
        <v>0</v>
      </c>
      <c r="E842" s="7">
        <v>0</v>
      </c>
      <c r="F842" s="7">
        <v>1</v>
      </c>
      <c r="G842" s="7">
        <v>0</v>
      </c>
      <c r="H842" s="7">
        <f>IF(Table1[[#This Row],[region]]='12'!$P$14,1,0)</f>
        <v>0</v>
      </c>
      <c r="I842" s="7">
        <f>IF(Table1[[#This Row],[region]]='12'!$P$15,1,0)</f>
        <v>0</v>
      </c>
      <c r="J842" s="7">
        <v>1526.3119999999999</v>
      </c>
      <c r="K842" s="7">
        <f t="shared" si="13"/>
        <v>2912.9958837182853</v>
      </c>
    </row>
    <row r="843" spans="1:11" x14ac:dyDescent="0.35">
      <c r="A843" s="7">
        <v>59</v>
      </c>
      <c r="B843" s="7">
        <v>0</v>
      </c>
      <c r="C843" s="7">
        <v>24.7</v>
      </c>
      <c r="D843" s="7">
        <v>0</v>
      </c>
      <c r="E843" s="7">
        <v>0</v>
      </c>
      <c r="F843" s="7">
        <v>0</v>
      </c>
      <c r="G843" s="7">
        <v>0</v>
      </c>
      <c r="H843" s="7">
        <f>IF(Table1[[#This Row],[region]]='12'!$P$14,1,0)</f>
        <v>0</v>
      </c>
      <c r="I843" s="7">
        <f>IF(Table1[[#This Row],[region]]='12'!$P$15,1,0)</f>
        <v>1</v>
      </c>
      <c r="J843" s="7">
        <v>12323.936</v>
      </c>
      <c r="K843" s="7">
        <f t="shared" si="13"/>
        <v>11462.750168328957</v>
      </c>
    </row>
    <row r="844" spans="1:11" x14ac:dyDescent="0.35">
      <c r="A844" s="7">
        <v>23</v>
      </c>
      <c r="B844" s="7">
        <v>1</v>
      </c>
      <c r="C844" s="7">
        <v>32.78</v>
      </c>
      <c r="D844" s="7">
        <v>2</v>
      </c>
      <c r="E844" s="7">
        <v>1</v>
      </c>
      <c r="F844" s="7">
        <v>0</v>
      </c>
      <c r="G844" s="7">
        <v>1</v>
      </c>
      <c r="H844" s="7">
        <f>IF(Table1[[#This Row],[region]]='12'!$P$14,1,0)</f>
        <v>0</v>
      </c>
      <c r="I844" s="7">
        <f>IF(Table1[[#This Row],[region]]='12'!$P$15,1,0)</f>
        <v>0</v>
      </c>
      <c r="J844" s="7">
        <v>36021.011200000001</v>
      </c>
      <c r="K844" s="7">
        <f t="shared" si="13"/>
        <v>28852.43252437839</v>
      </c>
    </row>
    <row r="845" spans="1:11" x14ac:dyDescent="0.35">
      <c r="A845" s="7">
        <v>57</v>
      </c>
      <c r="B845" s="7">
        <v>1</v>
      </c>
      <c r="C845" s="7">
        <v>29.81</v>
      </c>
      <c r="D845" s="7">
        <v>0</v>
      </c>
      <c r="E845" s="7">
        <v>1</v>
      </c>
      <c r="F845" s="7">
        <v>0</v>
      </c>
      <c r="G845" s="7">
        <v>1</v>
      </c>
      <c r="H845" s="7">
        <f>IF(Table1[[#This Row],[region]]='12'!$P$14,1,0)</f>
        <v>0</v>
      </c>
      <c r="I845" s="7">
        <f>IF(Table1[[#This Row],[region]]='12'!$P$15,1,0)</f>
        <v>0</v>
      </c>
      <c r="J845" s="7">
        <v>27533.912899999999</v>
      </c>
      <c r="K845" s="7">
        <f t="shared" si="13"/>
        <v>35627.142863125759</v>
      </c>
    </row>
    <row r="846" spans="1:11" x14ac:dyDescent="0.35">
      <c r="A846" s="7">
        <v>53</v>
      </c>
      <c r="B846" s="7">
        <v>0</v>
      </c>
      <c r="C846" s="7">
        <v>30.495000000000001</v>
      </c>
      <c r="D846" s="7">
        <v>0</v>
      </c>
      <c r="E846" s="7">
        <v>0</v>
      </c>
      <c r="F846" s="7">
        <v>0</v>
      </c>
      <c r="G846" s="7">
        <v>0</v>
      </c>
      <c r="H846" s="7">
        <f>IF(Table1[[#This Row],[region]]='12'!$P$14,1,0)</f>
        <v>0</v>
      </c>
      <c r="I846" s="7">
        <f>IF(Table1[[#This Row],[region]]='12'!$P$15,1,0)</f>
        <v>1</v>
      </c>
      <c r="J846" s="7">
        <v>10072.055050000001</v>
      </c>
      <c r="K846" s="7">
        <f t="shared" si="13"/>
        <v>11887.238116779688</v>
      </c>
    </row>
    <row r="847" spans="1:11" x14ac:dyDescent="0.35">
      <c r="A847" s="7">
        <v>60</v>
      </c>
      <c r="B847" s="7">
        <v>1</v>
      </c>
      <c r="C847" s="7">
        <v>32.450000000000003</v>
      </c>
      <c r="D847" s="7">
        <v>0</v>
      </c>
      <c r="E847" s="7">
        <v>1</v>
      </c>
      <c r="F847" s="7">
        <v>0</v>
      </c>
      <c r="G847" s="7">
        <v>1</v>
      </c>
      <c r="H847" s="7">
        <f>IF(Table1[[#This Row],[region]]='12'!$P$14,1,0)</f>
        <v>0</v>
      </c>
      <c r="I847" s="7">
        <f>IF(Table1[[#This Row],[region]]='12'!$P$15,1,0)</f>
        <v>0</v>
      </c>
      <c r="J847" s="7">
        <v>45008.955499999996</v>
      </c>
      <c r="K847" s="7">
        <f t="shared" si="13"/>
        <v>37293.182638270424</v>
      </c>
    </row>
    <row r="848" spans="1:11" x14ac:dyDescent="0.35">
      <c r="A848" s="7">
        <v>51</v>
      </c>
      <c r="B848" s="7">
        <v>1</v>
      </c>
      <c r="C848" s="7">
        <v>34.200000000000003</v>
      </c>
      <c r="D848" s="7">
        <v>1</v>
      </c>
      <c r="E848" s="7">
        <v>0</v>
      </c>
      <c r="F848" s="7">
        <v>1</v>
      </c>
      <c r="G848" s="7">
        <v>0</v>
      </c>
      <c r="H848" s="7">
        <f>IF(Table1[[#This Row],[region]]='12'!$P$14,1,0)</f>
        <v>0</v>
      </c>
      <c r="I848" s="7">
        <f>IF(Table1[[#This Row],[region]]='12'!$P$15,1,0)</f>
        <v>0</v>
      </c>
      <c r="J848" s="7">
        <v>9872.7009999999991</v>
      </c>
      <c r="K848" s="7">
        <f t="shared" si="13"/>
        <v>12277.001070576569</v>
      </c>
    </row>
    <row r="849" spans="1:11" x14ac:dyDescent="0.35">
      <c r="A849" s="7">
        <v>23</v>
      </c>
      <c r="B849" s="7">
        <v>0</v>
      </c>
      <c r="C849" s="7">
        <v>50.38</v>
      </c>
      <c r="D849" s="7">
        <v>1</v>
      </c>
      <c r="E849" s="7">
        <v>0</v>
      </c>
      <c r="F849" s="7">
        <v>0</v>
      </c>
      <c r="G849" s="7">
        <v>1</v>
      </c>
      <c r="H849" s="7">
        <f>IF(Table1[[#This Row],[region]]='12'!$P$14,1,0)</f>
        <v>0</v>
      </c>
      <c r="I849" s="7">
        <f>IF(Table1[[#This Row],[region]]='12'!$P$15,1,0)</f>
        <v>0</v>
      </c>
      <c r="J849" s="7">
        <v>2438.0551999999998</v>
      </c>
      <c r="K849" s="7">
        <f t="shared" si="13"/>
        <v>10366.887861472118</v>
      </c>
    </row>
    <row r="850" spans="1:11" x14ac:dyDescent="0.35">
      <c r="A850" s="7">
        <v>27</v>
      </c>
      <c r="B850" s="7">
        <v>1</v>
      </c>
      <c r="C850" s="7">
        <v>24.1</v>
      </c>
      <c r="D850" s="7">
        <v>0</v>
      </c>
      <c r="E850" s="7">
        <v>0</v>
      </c>
      <c r="F850" s="7">
        <v>1</v>
      </c>
      <c r="G850" s="7">
        <v>0</v>
      </c>
      <c r="H850" s="7">
        <f>IF(Table1[[#This Row],[region]]='12'!$P$14,1,0)</f>
        <v>0</v>
      </c>
      <c r="I850" s="7">
        <f>IF(Table1[[#This Row],[region]]='12'!$P$15,1,0)</f>
        <v>0</v>
      </c>
      <c r="J850" s="7">
        <v>2974.1260000000002</v>
      </c>
      <c r="K850" s="7">
        <f t="shared" si="13"/>
        <v>2211.0941830615998</v>
      </c>
    </row>
    <row r="851" spans="1:11" x14ac:dyDescent="0.35">
      <c r="A851" s="7">
        <v>55</v>
      </c>
      <c r="B851" s="7">
        <v>0</v>
      </c>
      <c r="C851" s="7">
        <v>32.774999999999999</v>
      </c>
      <c r="D851" s="7">
        <v>0</v>
      </c>
      <c r="E851" s="7">
        <v>0</v>
      </c>
      <c r="F851" s="7">
        <v>0</v>
      </c>
      <c r="G851" s="7">
        <v>0</v>
      </c>
      <c r="H851" s="7">
        <f>IF(Table1[[#This Row],[region]]='12'!$P$14,1,0)</f>
        <v>1</v>
      </c>
      <c r="I851" s="7">
        <f>IF(Table1[[#This Row],[region]]='12'!$P$15,1,0)</f>
        <v>0</v>
      </c>
      <c r="J851" s="7">
        <v>10601.632250000001</v>
      </c>
      <c r="K851" s="7">
        <f t="shared" si="13"/>
        <v>12821.347996662458</v>
      </c>
    </row>
    <row r="852" spans="1:11" x14ac:dyDescent="0.35">
      <c r="A852" s="7">
        <v>37</v>
      </c>
      <c r="B852" s="7">
        <v>1</v>
      </c>
      <c r="C852" s="7">
        <v>30.78</v>
      </c>
      <c r="D852" s="7">
        <v>0</v>
      </c>
      <c r="E852" s="7">
        <v>1</v>
      </c>
      <c r="F852" s="7">
        <v>0</v>
      </c>
      <c r="G852" s="7">
        <v>0</v>
      </c>
      <c r="H852" s="7">
        <f>IF(Table1[[#This Row],[region]]='12'!$P$14,1,0)</f>
        <v>0</v>
      </c>
      <c r="I852" s="7">
        <f>IF(Table1[[#This Row],[region]]='12'!$P$15,1,0)</f>
        <v>1</v>
      </c>
      <c r="J852" s="7">
        <v>37270.1512</v>
      </c>
      <c r="K852" s="7">
        <f t="shared" si="13"/>
        <v>31854.05551176914</v>
      </c>
    </row>
    <row r="853" spans="1:11" x14ac:dyDescent="0.35">
      <c r="A853" s="7">
        <v>61</v>
      </c>
      <c r="B853" s="7">
        <v>0</v>
      </c>
      <c r="C853" s="7">
        <v>32.299999999999997</v>
      </c>
      <c r="D853" s="7">
        <v>2</v>
      </c>
      <c r="E853" s="7">
        <v>0</v>
      </c>
      <c r="F853" s="7">
        <v>0</v>
      </c>
      <c r="G853" s="7">
        <v>0</v>
      </c>
      <c r="H853" s="7">
        <f>IF(Table1[[#This Row],[region]]='12'!$P$14,1,0)</f>
        <v>1</v>
      </c>
      <c r="I853" s="7">
        <f>IF(Table1[[#This Row],[region]]='12'!$P$15,1,0)</f>
        <v>0</v>
      </c>
      <c r="J853" s="7">
        <v>14119.62</v>
      </c>
      <c r="K853" s="7">
        <f t="shared" si="13"/>
        <v>15152.370311719662</v>
      </c>
    </row>
    <row r="854" spans="1:11" x14ac:dyDescent="0.35">
      <c r="A854" s="7">
        <v>46</v>
      </c>
      <c r="B854" s="7">
        <v>1</v>
      </c>
      <c r="C854" s="7">
        <v>35.53</v>
      </c>
      <c r="D854" s="7">
        <v>0</v>
      </c>
      <c r="E854" s="7">
        <v>1</v>
      </c>
      <c r="F854" s="7">
        <v>0</v>
      </c>
      <c r="G854" s="7">
        <v>0</v>
      </c>
      <c r="H854" s="7">
        <f>IF(Table1[[#This Row],[region]]='12'!$P$14,1,0)</f>
        <v>0</v>
      </c>
      <c r="I854" s="7">
        <f>IF(Table1[[#This Row],[region]]='12'!$P$15,1,0)</f>
        <v>1</v>
      </c>
      <c r="J854" s="7">
        <v>42111.664700000001</v>
      </c>
      <c r="K854" s="7">
        <f t="shared" si="13"/>
        <v>35776.931589256761</v>
      </c>
    </row>
    <row r="855" spans="1:11" x14ac:dyDescent="0.35">
      <c r="A855" s="7">
        <v>53</v>
      </c>
      <c r="B855" s="7">
        <v>1</v>
      </c>
      <c r="C855" s="7">
        <v>23.75</v>
      </c>
      <c r="D855" s="7">
        <v>2</v>
      </c>
      <c r="E855" s="7">
        <v>0</v>
      </c>
      <c r="F855" s="7">
        <v>0</v>
      </c>
      <c r="G855" s="7">
        <v>0</v>
      </c>
      <c r="H855" s="7">
        <f>IF(Table1[[#This Row],[region]]='12'!$P$14,1,0)</f>
        <v>0</v>
      </c>
      <c r="I855" s="7">
        <f>IF(Table1[[#This Row],[region]]='12'!$P$15,1,0)</f>
        <v>1</v>
      </c>
      <c r="J855" s="7">
        <v>11729.6795</v>
      </c>
      <c r="K855" s="7">
        <f t="shared" si="13"/>
        <v>10681.693721867945</v>
      </c>
    </row>
    <row r="856" spans="1:11" x14ac:dyDescent="0.35">
      <c r="A856" s="7">
        <v>49</v>
      </c>
      <c r="B856" s="7">
        <v>1</v>
      </c>
      <c r="C856" s="7">
        <v>23.844999999999999</v>
      </c>
      <c r="D856" s="7">
        <v>3</v>
      </c>
      <c r="E856" s="7">
        <v>1</v>
      </c>
      <c r="F856" s="7">
        <v>0</v>
      </c>
      <c r="G856" s="7">
        <v>0</v>
      </c>
      <c r="H856" s="7">
        <f>IF(Table1[[#This Row],[region]]='12'!$P$14,1,0)</f>
        <v>0</v>
      </c>
      <c r="I856" s="7">
        <f>IF(Table1[[#This Row],[region]]='12'!$P$15,1,0)</f>
        <v>1</v>
      </c>
      <c r="J856" s="7">
        <v>24106.912550000001</v>
      </c>
      <c r="K856" s="7">
        <f t="shared" si="13"/>
        <v>34010.526776873536</v>
      </c>
    </row>
    <row r="857" spans="1:11" x14ac:dyDescent="0.35">
      <c r="A857" s="7">
        <v>20</v>
      </c>
      <c r="B857" s="7">
        <v>1</v>
      </c>
      <c r="C857" s="7">
        <v>29.6</v>
      </c>
      <c r="D857" s="7">
        <v>0</v>
      </c>
      <c r="E857" s="7">
        <v>0</v>
      </c>
      <c r="F857" s="7">
        <v>1</v>
      </c>
      <c r="G857" s="7">
        <v>0</v>
      </c>
      <c r="H857" s="7">
        <f>IF(Table1[[#This Row],[region]]='12'!$P$14,1,0)</f>
        <v>0</v>
      </c>
      <c r="I857" s="7">
        <f>IF(Table1[[#This Row],[region]]='12'!$P$15,1,0)</f>
        <v>0</v>
      </c>
      <c r="J857" s="7">
        <v>1875.3440000000001</v>
      </c>
      <c r="K857" s="7">
        <f t="shared" si="13"/>
        <v>2278.6637101597848</v>
      </c>
    </row>
    <row r="858" spans="1:11" x14ac:dyDescent="0.35">
      <c r="A858" s="7">
        <v>48</v>
      </c>
      <c r="B858" s="7">
        <v>1</v>
      </c>
      <c r="C858" s="7">
        <v>33.11</v>
      </c>
      <c r="D858" s="7">
        <v>0</v>
      </c>
      <c r="E858" s="7">
        <v>1</v>
      </c>
      <c r="F858" s="7">
        <v>0</v>
      </c>
      <c r="G858" s="7">
        <v>1</v>
      </c>
      <c r="H858" s="7">
        <f>IF(Table1[[#This Row],[region]]='12'!$P$14,1,0)</f>
        <v>0</v>
      </c>
      <c r="I858" s="7">
        <f>IF(Table1[[#This Row],[region]]='12'!$P$15,1,0)</f>
        <v>0</v>
      </c>
      <c r="J858" s="7">
        <v>40974.164900000003</v>
      </c>
      <c r="K858" s="7">
        <f t="shared" si="13"/>
        <v>34434.774087205406</v>
      </c>
    </row>
    <row r="859" spans="1:11" x14ac:dyDescent="0.35">
      <c r="A859" s="7">
        <v>25</v>
      </c>
      <c r="B859" s="7">
        <v>0</v>
      </c>
      <c r="C859" s="7">
        <v>24.13</v>
      </c>
      <c r="D859" s="7">
        <v>0</v>
      </c>
      <c r="E859" s="7">
        <v>1</v>
      </c>
      <c r="F859" s="7">
        <v>0</v>
      </c>
      <c r="G859" s="7">
        <v>0</v>
      </c>
      <c r="H859" s="7">
        <f>IF(Table1[[#This Row],[region]]='12'!$P$14,1,0)</f>
        <v>1</v>
      </c>
      <c r="I859" s="7">
        <f>IF(Table1[[#This Row],[region]]='12'!$P$15,1,0)</f>
        <v>0</v>
      </c>
      <c r="J859" s="7">
        <v>15817.985699999999</v>
      </c>
      <c r="K859" s="7">
        <f t="shared" si="13"/>
        <v>26031.864555989127</v>
      </c>
    </row>
    <row r="860" spans="1:11" x14ac:dyDescent="0.35">
      <c r="A860" s="7">
        <v>25</v>
      </c>
      <c r="B860" s="7">
        <v>1</v>
      </c>
      <c r="C860" s="7">
        <v>32.229999999999997</v>
      </c>
      <c r="D860" s="7">
        <v>1</v>
      </c>
      <c r="E860" s="7">
        <v>0</v>
      </c>
      <c r="F860" s="7">
        <v>0</v>
      </c>
      <c r="G860" s="7">
        <v>1</v>
      </c>
      <c r="H860" s="7">
        <f>IF(Table1[[#This Row],[region]]='12'!$P$14,1,0)</f>
        <v>0</v>
      </c>
      <c r="I860" s="7">
        <f>IF(Table1[[#This Row],[region]]='12'!$P$15,1,0)</f>
        <v>0</v>
      </c>
      <c r="J860" s="7">
        <v>18218.161390000001</v>
      </c>
      <c r="K860" s="7">
        <f t="shared" si="13"/>
        <v>4855.553742905171</v>
      </c>
    </row>
    <row r="861" spans="1:11" x14ac:dyDescent="0.35">
      <c r="A861" s="7">
        <v>57</v>
      </c>
      <c r="B861" s="7">
        <v>0</v>
      </c>
      <c r="C861" s="7">
        <v>28.1</v>
      </c>
      <c r="D861" s="7">
        <v>0</v>
      </c>
      <c r="E861" s="7">
        <v>0</v>
      </c>
      <c r="F861" s="7">
        <v>1</v>
      </c>
      <c r="G861" s="7">
        <v>0</v>
      </c>
      <c r="H861" s="7">
        <f>IF(Table1[[#This Row],[region]]='12'!$P$14,1,0)</f>
        <v>0</v>
      </c>
      <c r="I861" s="7">
        <f>IF(Table1[[#This Row],[region]]='12'!$P$15,1,0)</f>
        <v>0</v>
      </c>
      <c r="J861" s="7">
        <v>10965.446</v>
      </c>
      <c r="K861" s="7">
        <f t="shared" si="13"/>
        <v>11142.244214230292</v>
      </c>
    </row>
    <row r="862" spans="1:11" x14ac:dyDescent="0.35">
      <c r="A862" s="7">
        <v>37</v>
      </c>
      <c r="B862" s="7">
        <v>1</v>
      </c>
      <c r="C862" s="7">
        <v>47.6</v>
      </c>
      <c r="D862" s="7">
        <v>2</v>
      </c>
      <c r="E862" s="7">
        <v>1</v>
      </c>
      <c r="F862" s="7">
        <v>1</v>
      </c>
      <c r="G862" s="7">
        <v>0</v>
      </c>
      <c r="H862" s="7">
        <f>IF(Table1[[#This Row],[region]]='12'!$P$14,1,0)</f>
        <v>0</v>
      </c>
      <c r="I862" s="7">
        <f>IF(Table1[[#This Row],[region]]='12'!$P$15,1,0)</f>
        <v>0</v>
      </c>
      <c r="J862" s="7">
        <v>46113.510999999999</v>
      </c>
      <c r="K862" s="7">
        <f t="shared" si="13"/>
        <v>37550.239500500909</v>
      </c>
    </row>
    <row r="863" spans="1:11" x14ac:dyDescent="0.35">
      <c r="A863" s="7">
        <v>38</v>
      </c>
      <c r="B863" s="7">
        <v>1</v>
      </c>
      <c r="C863" s="7">
        <v>28</v>
      </c>
      <c r="D863" s="7">
        <v>3</v>
      </c>
      <c r="E863" s="7">
        <v>0</v>
      </c>
      <c r="F863" s="7">
        <v>1</v>
      </c>
      <c r="G863" s="7">
        <v>0</v>
      </c>
      <c r="H863" s="7">
        <f>IF(Table1[[#This Row],[region]]='12'!$P$14,1,0)</f>
        <v>0</v>
      </c>
      <c r="I863" s="7">
        <f>IF(Table1[[#This Row],[region]]='12'!$P$15,1,0)</f>
        <v>0</v>
      </c>
      <c r="J863" s="7">
        <v>7151.0919999999996</v>
      </c>
      <c r="K863" s="7">
        <f t="shared" si="13"/>
        <v>7785.8701655021014</v>
      </c>
    </row>
    <row r="864" spans="1:11" x14ac:dyDescent="0.35">
      <c r="A864" s="7">
        <v>55</v>
      </c>
      <c r="B864" s="7">
        <v>1</v>
      </c>
      <c r="C864" s="7">
        <v>33.534999999999997</v>
      </c>
      <c r="D864" s="7">
        <v>2</v>
      </c>
      <c r="E864" s="7">
        <v>0</v>
      </c>
      <c r="F864" s="7">
        <v>0</v>
      </c>
      <c r="G864" s="7">
        <v>0</v>
      </c>
      <c r="H864" s="7">
        <f>IF(Table1[[#This Row],[region]]='12'!$P$14,1,0)</f>
        <v>1</v>
      </c>
      <c r="I864" s="7">
        <f>IF(Table1[[#This Row],[region]]='12'!$P$15,1,0)</f>
        <v>0</v>
      </c>
      <c r="J864" s="7">
        <v>12269.68865</v>
      </c>
      <c r="K864" s="7">
        <f t="shared" si="13"/>
        <v>14161.45047110007</v>
      </c>
    </row>
    <row r="865" spans="1:11" x14ac:dyDescent="0.35">
      <c r="A865" s="7">
        <v>36</v>
      </c>
      <c r="B865" s="7">
        <v>1</v>
      </c>
      <c r="C865" s="7">
        <v>19.855</v>
      </c>
      <c r="D865" s="7">
        <v>0</v>
      </c>
      <c r="E865" s="7">
        <v>0</v>
      </c>
      <c r="F865" s="7">
        <v>0</v>
      </c>
      <c r="G865" s="7">
        <v>0</v>
      </c>
      <c r="H865" s="7">
        <f>IF(Table1[[#This Row],[region]]='12'!$P$14,1,0)</f>
        <v>0</v>
      </c>
      <c r="I865" s="7">
        <f>IF(Table1[[#This Row],[region]]='12'!$P$15,1,0)</f>
        <v>1</v>
      </c>
      <c r="J865" s="7">
        <v>5458.0464499999998</v>
      </c>
      <c r="K865" s="7">
        <f t="shared" si="13"/>
        <v>4042.9761366205425</v>
      </c>
    </row>
    <row r="866" spans="1:11" x14ac:dyDescent="0.35">
      <c r="A866" s="7">
        <v>51</v>
      </c>
      <c r="B866" s="7">
        <v>0</v>
      </c>
      <c r="C866" s="7">
        <v>25.4</v>
      </c>
      <c r="D866" s="7">
        <v>0</v>
      </c>
      <c r="E866" s="7">
        <v>0</v>
      </c>
      <c r="F866" s="7">
        <v>1</v>
      </c>
      <c r="G866" s="7">
        <v>0</v>
      </c>
      <c r="H866" s="7">
        <f>IF(Table1[[#This Row],[region]]='12'!$P$14,1,0)</f>
        <v>0</v>
      </c>
      <c r="I866" s="7">
        <f>IF(Table1[[#This Row],[region]]='12'!$P$15,1,0)</f>
        <v>0</v>
      </c>
      <c r="J866" s="7">
        <v>8782.4689999999991</v>
      </c>
      <c r="K866" s="7">
        <f t="shared" si="13"/>
        <v>8685.2837742569354</v>
      </c>
    </row>
    <row r="867" spans="1:11" x14ac:dyDescent="0.35">
      <c r="A867" s="7">
        <v>40</v>
      </c>
      <c r="B867" s="7">
        <v>0</v>
      </c>
      <c r="C867" s="7">
        <v>29.9</v>
      </c>
      <c r="D867" s="7">
        <v>2</v>
      </c>
      <c r="E867" s="7">
        <v>0</v>
      </c>
      <c r="F867" s="7">
        <v>1</v>
      </c>
      <c r="G867" s="7">
        <v>0</v>
      </c>
      <c r="H867" s="7">
        <f>IF(Table1[[#This Row],[region]]='12'!$P$14,1,0)</f>
        <v>0</v>
      </c>
      <c r="I867" s="7">
        <f>IF(Table1[[#This Row],[region]]='12'!$P$15,1,0)</f>
        <v>0</v>
      </c>
      <c r="J867" s="7">
        <v>6600.3609999999999</v>
      </c>
      <c r="K867" s="7">
        <f t="shared" si="13"/>
        <v>8337.2355278931518</v>
      </c>
    </row>
    <row r="868" spans="1:11" x14ac:dyDescent="0.35">
      <c r="A868" s="7">
        <v>18</v>
      </c>
      <c r="B868" s="7">
        <v>0</v>
      </c>
      <c r="C868" s="7">
        <v>37.29</v>
      </c>
      <c r="D868" s="7">
        <v>0</v>
      </c>
      <c r="E868" s="7">
        <v>0</v>
      </c>
      <c r="F868" s="7">
        <v>0</v>
      </c>
      <c r="G868" s="7">
        <v>1</v>
      </c>
      <c r="H868" s="7">
        <f>IF(Table1[[#This Row],[region]]='12'!$P$14,1,0)</f>
        <v>0</v>
      </c>
      <c r="I868" s="7">
        <f>IF(Table1[[#This Row],[region]]='12'!$P$15,1,0)</f>
        <v>0</v>
      </c>
      <c r="J868" s="7">
        <v>1141.4450999999999</v>
      </c>
      <c r="K868" s="7">
        <f t="shared" si="13"/>
        <v>4167.0632458703476</v>
      </c>
    </row>
    <row r="869" spans="1:11" x14ac:dyDescent="0.35">
      <c r="A869" s="7">
        <v>57</v>
      </c>
      <c r="B869" s="7">
        <v>0</v>
      </c>
      <c r="C869" s="7">
        <v>43.7</v>
      </c>
      <c r="D869" s="7">
        <v>1</v>
      </c>
      <c r="E869" s="7">
        <v>0</v>
      </c>
      <c r="F869" s="7">
        <v>1</v>
      </c>
      <c r="G869" s="7">
        <v>0</v>
      </c>
      <c r="H869" s="7">
        <f>IF(Table1[[#This Row],[region]]='12'!$P$14,1,0)</f>
        <v>0</v>
      </c>
      <c r="I869" s="7">
        <f>IF(Table1[[#This Row],[region]]='12'!$P$15,1,0)</f>
        <v>0</v>
      </c>
      <c r="J869" s="7">
        <v>11576.13</v>
      </c>
      <c r="K869" s="7">
        <f t="shared" si="13"/>
        <v>16909.16263570853</v>
      </c>
    </row>
    <row r="870" spans="1:11" x14ac:dyDescent="0.35">
      <c r="A870" s="7">
        <v>61</v>
      </c>
      <c r="B870" s="7">
        <v>0</v>
      </c>
      <c r="C870" s="7">
        <v>23.655000000000001</v>
      </c>
      <c r="D870" s="7">
        <v>0</v>
      </c>
      <c r="E870" s="7">
        <v>0</v>
      </c>
      <c r="F870" s="7">
        <v>0</v>
      </c>
      <c r="G870" s="7">
        <v>0</v>
      </c>
      <c r="H870" s="7">
        <f>IF(Table1[[#This Row],[region]]='12'!$P$14,1,0)</f>
        <v>0</v>
      </c>
      <c r="I870" s="7">
        <f>IF(Table1[[#This Row],[region]]='12'!$P$15,1,0)</f>
        <v>1</v>
      </c>
      <c r="J870" s="7">
        <v>13129.603450000001</v>
      </c>
      <c r="K870" s="7">
        <f t="shared" si="13"/>
        <v>11622.005714380328</v>
      </c>
    </row>
    <row r="871" spans="1:11" x14ac:dyDescent="0.35">
      <c r="A871" s="7">
        <v>25</v>
      </c>
      <c r="B871" s="7">
        <v>1</v>
      </c>
      <c r="C871" s="7">
        <v>24.3</v>
      </c>
      <c r="D871" s="7">
        <v>3</v>
      </c>
      <c r="E871" s="7">
        <v>0</v>
      </c>
      <c r="F871" s="7">
        <v>1</v>
      </c>
      <c r="G871" s="7">
        <v>0</v>
      </c>
      <c r="H871" s="7">
        <f>IF(Table1[[#This Row],[region]]='12'!$P$14,1,0)</f>
        <v>0</v>
      </c>
      <c r="I871" s="7">
        <f>IF(Table1[[#This Row],[region]]='12'!$P$15,1,0)</f>
        <v>0</v>
      </c>
      <c r="J871" s="7">
        <v>4391.652</v>
      </c>
      <c r="K871" s="7">
        <f t="shared" si="13"/>
        <v>3191.7218041564693</v>
      </c>
    </row>
    <row r="872" spans="1:11" x14ac:dyDescent="0.35">
      <c r="A872" s="7">
        <v>50</v>
      </c>
      <c r="B872" s="7">
        <v>0</v>
      </c>
      <c r="C872" s="7">
        <v>36.200000000000003</v>
      </c>
      <c r="D872" s="7">
        <v>0</v>
      </c>
      <c r="E872" s="7">
        <v>0</v>
      </c>
      <c r="F872" s="7">
        <v>1</v>
      </c>
      <c r="G872" s="7">
        <v>0</v>
      </c>
      <c r="H872" s="7">
        <f>IF(Table1[[#This Row],[region]]='12'!$P$14,1,0)</f>
        <v>0</v>
      </c>
      <c r="I872" s="7">
        <f>IF(Table1[[#This Row],[region]]='12'!$P$15,1,0)</f>
        <v>0</v>
      </c>
      <c r="J872" s="7">
        <v>8457.8179999999993</v>
      </c>
      <c r="K872" s="7">
        <f t="shared" si="13"/>
        <v>12091.71672071666</v>
      </c>
    </row>
    <row r="873" spans="1:11" x14ac:dyDescent="0.35">
      <c r="A873" s="7">
        <v>26</v>
      </c>
      <c r="B873" s="7">
        <v>1</v>
      </c>
      <c r="C873" s="7">
        <v>29.48</v>
      </c>
      <c r="D873" s="7">
        <v>1</v>
      </c>
      <c r="E873" s="7">
        <v>0</v>
      </c>
      <c r="F873" s="7">
        <v>0</v>
      </c>
      <c r="G873" s="7">
        <v>1</v>
      </c>
      <c r="H873" s="7">
        <f>IF(Table1[[#This Row],[region]]='12'!$P$14,1,0)</f>
        <v>0</v>
      </c>
      <c r="I873" s="7">
        <f>IF(Table1[[#This Row],[region]]='12'!$P$15,1,0)</f>
        <v>0</v>
      </c>
      <c r="J873" s="7">
        <v>3392.3652000000002</v>
      </c>
      <c r="K873" s="7">
        <f t="shared" si="13"/>
        <v>4179.6280980127103</v>
      </c>
    </row>
    <row r="874" spans="1:11" x14ac:dyDescent="0.35">
      <c r="A874" s="7">
        <v>42</v>
      </c>
      <c r="B874" s="7">
        <v>0</v>
      </c>
      <c r="C874" s="7">
        <v>24.86</v>
      </c>
      <c r="D874" s="7">
        <v>0</v>
      </c>
      <c r="E874" s="7">
        <v>0</v>
      </c>
      <c r="F874" s="7">
        <v>0</v>
      </c>
      <c r="G874" s="7">
        <v>1</v>
      </c>
      <c r="H874" s="7">
        <f>IF(Table1[[#This Row],[region]]='12'!$P$14,1,0)</f>
        <v>0</v>
      </c>
      <c r="I874" s="7">
        <f>IF(Table1[[#This Row],[region]]='12'!$P$15,1,0)</f>
        <v>0</v>
      </c>
      <c r="J874" s="7">
        <v>5966.8873999999996</v>
      </c>
      <c r="K874" s="7">
        <f t="shared" si="13"/>
        <v>6115.4410783839576</v>
      </c>
    </row>
    <row r="875" spans="1:11" x14ac:dyDescent="0.35">
      <c r="A875" s="7">
        <v>43</v>
      </c>
      <c r="B875" s="7">
        <v>0</v>
      </c>
      <c r="C875" s="7">
        <v>30.1</v>
      </c>
      <c r="D875" s="7">
        <v>1</v>
      </c>
      <c r="E875" s="7">
        <v>0</v>
      </c>
      <c r="F875" s="7">
        <v>1</v>
      </c>
      <c r="G875" s="7">
        <v>0</v>
      </c>
      <c r="H875" s="7">
        <f>IF(Table1[[#This Row],[region]]='12'!$P$14,1,0)</f>
        <v>0</v>
      </c>
      <c r="I875" s="7">
        <f>IF(Table1[[#This Row],[region]]='12'!$P$15,1,0)</f>
        <v>0</v>
      </c>
      <c r="J875" s="7">
        <v>6849.0259999999998</v>
      </c>
      <c r="K875" s="7">
        <f t="shared" si="13"/>
        <v>8700.1427310782328</v>
      </c>
    </row>
    <row r="876" spans="1:11" x14ac:dyDescent="0.35">
      <c r="A876" s="7">
        <v>44</v>
      </c>
      <c r="B876" s="7">
        <v>0</v>
      </c>
      <c r="C876" s="7">
        <v>21.85</v>
      </c>
      <c r="D876" s="7">
        <v>3</v>
      </c>
      <c r="E876" s="7">
        <v>0</v>
      </c>
      <c r="F876" s="7">
        <v>0</v>
      </c>
      <c r="G876" s="7">
        <v>0</v>
      </c>
      <c r="H876" s="7">
        <f>IF(Table1[[#This Row],[region]]='12'!$P$14,1,0)</f>
        <v>0</v>
      </c>
      <c r="I876" s="7">
        <f>IF(Table1[[#This Row],[region]]='12'!$P$15,1,0)</f>
        <v>1</v>
      </c>
      <c r="J876" s="7">
        <v>8891.1394999999993</v>
      </c>
      <c r="K876" s="7">
        <f t="shared" si="13"/>
        <v>8069.7051729252416</v>
      </c>
    </row>
    <row r="877" spans="1:11" x14ac:dyDescent="0.35">
      <c r="A877" s="7">
        <v>23</v>
      </c>
      <c r="B877" s="7">
        <v>1</v>
      </c>
      <c r="C877" s="7">
        <v>28.12</v>
      </c>
      <c r="D877" s="7">
        <v>0</v>
      </c>
      <c r="E877" s="7">
        <v>0</v>
      </c>
      <c r="F877" s="7">
        <v>0</v>
      </c>
      <c r="G877" s="7">
        <v>0</v>
      </c>
      <c r="H877" s="7">
        <f>IF(Table1[[#This Row],[region]]='12'!$P$14,1,0)</f>
        <v>1</v>
      </c>
      <c r="I877" s="7">
        <f>IF(Table1[[#This Row],[region]]='12'!$P$15,1,0)</f>
        <v>0</v>
      </c>
      <c r="J877" s="7">
        <v>2690.1138000000001</v>
      </c>
      <c r="K877" s="7">
        <f t="shared" si="13"/>
        <v>3154.3135483039705</v>
      </c>
    </row>
    <row r="878" spans="1:11" x14ac:dyDescent="0.35">
      <c r="A878" s="7">
        <v>49</v>
      </c>
      <c r="B878" s="7">
        <v>1</v>
      </c>
      <c r="C878" s="7">
        <v>27.1</v>
      </c>
      <c r="D878" s="7">
        <v>1</v>
      </c>
      <c r="E878" s="7">
        <v>0</v>
      </c>
      <c r="F878" s="7">
        <v>1</v>
      </c>
      <c r="G878" s="7">
        <v>0</v>
      </c>
      <c r="H878" s="7">
        <f>IF(Table1[[#This Row],[region]]='12'!$P$14,1,0)</f>
        <v>0</v>
      </c>
      <c r="I878" s="7">
        <f>IF(Table1[[#This Row],[region]]='12'!$P$15,1,0)</f>
        <v>0</v>
      </c>
      <c r="J878" s="7">
        <v>26140.3603</v>
      </c>
      <c r="K878" s="7">
        <f t="shared" si="13"/>
        <v>9355.014844864907</v>
      </c>
    </row>
    <row r="879" spans="1:11" x14ac:dyDescent="0.35">
      <c r="A879" s="7">
        <v>33</v>
      </c>
      <c r="B879" s="7">
        <v>0</v>
      </c>
      <c r="C879" s="7">
        <v>33.44</v>
      </c>
      <c r="D879" s="7">
        <v>5</v>
      </c>
      <c r="E879" s="7">
        <v>0</v>
      </c>
      <c r="F879" s="7">
        <v>0</v>
      </c>
      <c r="G879" s="7">
        <v>1</v>
      </c>
      <c r="H879" s="7">
        <f>IF(Table1[[#This Row],[region]]='12'!$P$14,1,0)</f>
        <v>0</v>
      </c>
      <c r="I879" s="7">
        <f>IF(Table1[[#This Row],[region]]='12'!$P$15,1,0)</f>
        <v>0</v>
      </c>
      <c r="J879" s="7">
        <v>6653.7885999999999</v>
      </c>
      <c r="K879" s="7">
        <f t="shared" si="13"/>
        <v>9091.5164632744945</v>
      </c>
    </row>
    <row r="880" spans="1:11" x14ac:dyDescent="0.35">
      <c r="A880" s="7">
        <v>41</v>
      </c>
      <c r="B880" s="7">
        <v>0</v>
      </c>
      <c r="C880" s="7">
        <v>28.8</v>
      </c>
      <c r="D880" s="7">
        <v>1</v>
      </c>
      <c r="E880" s="7">
        <v>0</v>
      </c>
      <c r="F880" s="7">
        <v>1</v>
      </c>
      <c r="G880" s="7">
        <v>0</v>
      </c>
      <c r="H880" s="7">
        <f>IF(Table1[[#This Row],[region]]='12'!$P$14,1,0)</f>
        <v>0</v>
      </c>
      <c r="I880" s="7">
        <f>IF(Table1[[#This Row],[region]]='12'!$P$15,1,0)</f>
        <v>0</v>
      </c>
      <c r="J880" s="7">
        <v>6282.2349999999997</v>
      </c>
      <c r="K880" s="7">
        <f t="shared" si="13"/>
        <v>7745.4785363094434</v>
      </c>
    </row>
    <row r="881" spans="1:11" x14ac:dyDescent="0.35">
      <c r="A881" s="7">
        <v>37</v>
      </c>
      <c r="B881" s="7">
        <v>1</v>
      </c>
      <c r="C881" s="7">
        <v>29.5</v>
      </c>
      <c r="D881" s="7">
        <v>2</v>
      </c>
      <c r="E881" s="7">
        <v>0</v>
      </c>
      <c r="F881" s="7">
        <v>1</v>
      </c>
      <c r="G881" s="7">
        <v>0</v>
      </c>
      <c r="H881" s="7">
        <f>IF(Table1[[#This Row],[region]]='12'!$P$14,1,0)</f>
        <v>0</v>
      </c>
      <c r="I881" s="7">
        <f>IF(Table1[[#This Row],[region]]='12'!$P$15,1,0)</f>
        <v>0</v>
      </c>
      <c r="J881" s="7">
        <v>6311.9520000000002</v>
      </c>
      <c r="K881" s="7">
        <f t="shared" si="13"/>
        <v>7562.3034482318817</v>
      </c>
    </row>
    <row r="882" spans="1:11" x14ac:dyDescent="0.35">
      <c r="A882" s="7">
        <v>22</v>
      </c>
      <c r="B882" s="7">
        <v>0</v>
      </c>
      <c r="C882" s="7">
        <v>34.799999999999997</v>
      </c>
      <c r="D882" s="7">
        <v>3</v>
      </c>
      <c r="E882" s="7">
        <v>0</v>
      </c>
      <c r="F882" s="7">
        <v>1</v>
      </c>
      <c r="G882" s="7">
        <v>0</v>
      </c>
      <c r="H882" s="7">
        <f>IF(Table1[[#This Row],[region]]='12'!$P$14,1,0)</f>
        <v>0</v>
      </c>
      <c r="I882" s="7">
        <f>IF(Table1[[#This Row],[region]]='12'!$P$15,1,0)</f>
        <v>0</v>
      </c>
      <c r="J882" s="7">
        <v>3443.0639999999999</v>
      </c>
      <c r="K882" s="7">
        <f t="shared" si="13"/>
        <v>5851.3696500631377</v>
      </c>
    </row>
    <row r="883" spans="1:11" x14ac:dyDescent="0.35">
      <c r="A883" s="7">
        <v>23</v>
      </c>
      <c r="B883" s="7">
        <v>0</v>
      </c>
      <c r="C883" s="7">
        <v>27.36</v>
      </c>
      <c r="D883" s="7">
        <v>1</v>
      </c>
      <c r="E883" s="7">
        <v>0</v>
      </c>
      <c r="F883" s="7">
        <v>0</v>
      </c>
      <c r="G883" s="7">
        <v>0</v>
      </c>
      <c r="H883" s="7">
        <f>IF(Table1[[#This Row],[region]]='12'!$P$14,1,0)</f>
        <v>1</v>
      </c>
      <c r="I883" s="7">
        <f>IF(Table1[[#This Row],[region]]='12'!$P$15,1,0)</f>
        <v>0</v>
      </c>
      <c r="J883" s="7">
        <v>2789.0574000000001</v>
      </c>
      <c r="K883" s="7">
        <f t="shared" si="13"/>
        <v>3240.7127093137569</v>
      </c>
    </row>
    <row r="884" spans="1:11" x14ac:dyDescent="0.35">
      <c r="A884" s="7">
        <v>21</v>
      </c>
      <c r="B884" s="7">
        <v>1</v>
      </c>
      <c r="C884" s="7">
        <v>22.135000000000002</v>
      </c>
      <c r="D884" s="7">
        <v>0</v>
      </c>
      <c r="E884" s="7">
        <v>0</v>
      </c>
      <c r="F884" s="7">
        <v>0</v>
      </c>
      <c r="G884" s="7">
        <v>0</v>
      </c>
      <c r="H884" s="7">
        <f>IF(Table1[[#This Row],[region]]='12'!$P$14,1,0)</f>
        <v>0</v>
      </c>
      <c r="I884" s="7">
        <f>IF(Table1[[#This Row],[region]]='12'!$P$15,1,0)</f>
        <v>1</v>
      </c>
      <c r="J884" s="7">
        <v>2585.8506499999999</v>
      </c>
      <c r="K884" s="7">
        <f t="shared" si="13"/>
        <v>963.49192279303952</v>
      </c>
    </row>
    <row r="885" spans="1:11" x14ac:dyDescent="0.35">
      <c r="A885" s="7">
        <v>51</v>
      </c>
      <c r="B885" s="7">
        <v>1</v>
      </c>
      <c r="C885" s="7">
        <v>37.049999999999997</v>
      </c>
      <c r="D885" s="7">
        <v>3</v>
      </c>
      <c r="E885" s="7">
        <v>1</v>
      </c>
      <c r="F885" s="7">
        <v>0</v>
      </c>
      <c r="G885" s="7">
        <v>0</v>
      </c>
      <c r="H885" s="7">
        <f>IF(Table1[[#This Row],[region]]='12'!$P$14,1,0)</f>
        <v>0</v>
      </c>
      <c r="I885" s="7">
        <f>IF(Table1[[#This Row],[region]]='12'!$P$15,1,0)</f>
        <v>1</v>
      </c>
      <c r="J885" s="7">
        <v>46255.112500000003</v>
      </c>
      <c r="K885" s="7">
        <f t="shared" si="13"/>
        <v>39003.289036879374</v>
      </c>
    </row>
    <row r="886" spans="1:11" x14ac:dyDescent="0.35">
      <c r="A886" s="7">
        <v>25</v>
      </c>
      <c r="B886" s="7">
        <v>0</v>
      </c>
      <c r="C886" s="7">
        <v>26.695</v>
      </c>
      <c r="D886" s="7">
        <v>4</v>
      </c>
      <c r="E886" s="7">
        <v>0</v>
      </c>
      <c r="F886" s="7">
        <v>0</v>
      </c>
      <c r="G886" s="7">
        <v>0</v>
      </c>
      <c r="H886" s="7">
        <f>IF(Table1[[#This Row],[region]]='12'!$P$14,1,0)</f>
        <v>1</v>
      </c>
      <c r="I886" s="7">
        <f>IF(Table1[[#This Row],[region]]='12'!$P$15,1,0)</f>
        <v>0</v>
      </c>
      <c r="J886" s="7">
        <v>4877.9810500000003</v>
      </c>
      <c r="K886" s="7">
        <f t="shared" si="13"/>
        <v>4955.3634031846432</v>
      </c>
    </row>
    <row r="887" spans="1:11" x14ac:dyDescent="0.35">
      <c r="A887" s="7">
        <v>32</v>
      </c>
      <c r="B887" s="7">
        <v>0</v>
      </c>
      <c r="C887" s="7">
        <v>28.93</v>
      </c>
      <c r="D887" s="7">
        <v>1</v>
      </c>
      <c r="E887" s="7">
        <v>1</v>
      </c>
      <c r="F887" s="7">
        <v>0</v>
      </c>
      <c r="G887" s="7">
        <v>1</v>
      </c>
      <c r="H887" s="7">
        <f>IF(Table1[[#This Row],[region]]='12'!$P$14,1,0)</f>
        <v>0</v>
      </c>
      <c r="I887" s="7">
        <f>IF(Table1[[#This Row],[region]]='12'!$P$15,1,0)</f>
        <v>0</v>
      </c>
      <c r="J887" s="7">
        <v>19719.6947</v>
      </c>
      <c r="K887" s="7">
        <f t="shared" si="13"/>
        <v>29251.429996268547</v>
      </c>
    </row>
    <row r="888" spans="1:11" x14ac:dyDescent="0.35">
      <c r="A888" s="7">
        <v>57</v>
      </c>
      <c r="B888" s="7">
        <v>0</v>
      </c>
      <c r="C888" s="7">
        <v>28.975000000000001</v>
      </c>
      <c r="D888" s="7">
        <v>0</v>
      </c>
      <c r="E888" s="7">
        <v>1</v>
      </c>
      <c r="F888" s="7">
        <v>0</v>
      </c>
      <c r="G888" s="7">
        <v>0</v>
      </c>
      <c r="H888" s="7">
        <f>IF(Table1[[#This Row],[region]]='12'!$P$14,1,0)</f>
        <v>0</v>
      </c>
      <c r="I888" s="7">
        <f>IF(Table1[[#This Row],[region]]='12'!$P$15,1,0)</f>
        <v>1</v>
      </c>
      <c r="J888" s="7">
        <v>27218.437249999999</v>
      </c>
      <c r="K888" s="7">
        <f t="shared" si="13"/>
        <v>36247.624019353425</v>
      </c>
    </row>
    <row r="889" spans="1:11" x14ac:dyDescent="0.35">
      <c r="A889" s="7">
        <v>36</v>
      </c>
      <c r="B889" s="7">
        <v>1</v>
      </c>
      <c r="C889" s="7">
        <v>30.02</v>
      </c>
      <c r="D889" s="7">
        <v>0</v>
      </c>
      <c r="E889" s="7">
        <v>0</v>
      </c>
      <c r="F889" s="7">
        <v>0</v>
      </c>
      <c r="G889" s="7">
        <v>0</v>
      </c>
      <c r="H889" s="7">
        <f>IF(Table1[[#This Row],[region]]='12'!$P$14,1,0)</f>
        <v>1</v>
      </c>
      <c r="I889" s="7">
        <f>IF(Table1[[#This Row],[region]]='12'!$P$15,1,0)</f>
        <v>0</v>
      </c>
      <c r="J889" s="7">
        <v>5272.1758</v>
      </c>
      <c r="K889" s="7">
        <f t="shared" si="13"/>
        <v>7137.9136931500907</v>
      </c>
    </row>
    <row r="890" spans="1:11" x14ac:dyDescent="0.35">
      <c r="A890" s="7">
        <v>22</v>
      </c>
      <c r="B890" s="7">
        <v>0</v>
      </c>
      <c r="C890" s="7">
        <v>39.5</v>
      </c>
      <c r="D890" s="7">
        <v>0</v>
      </c>
      <c r="E890" s="7">
        <v>0</v>
      </c>
      <c r="F890" s="7">
        <v>1</v>
      </c>
      <c r="G890" s="7">
        <v>0</v>
      </c>
      <c r="H890" s="7">
        <f>IF(Table1[[#This Row],[region]]='12'!$P$14,1,0)</f>
        <v>0</v>
      </c>
      <c r="I890" s="7">
        <f>IF(Table1[[#This Row],[region]]='12'!$P$15,1,0)</f>
        <v>0</v>
      </c>
      <c r="J890" s="7">
        <v>1682.597</v>
      </c>
      <c r="K890" s="7">
        <f t="shared" si="13"/>
        <v>6019.0772465866885</v>
      </c>
    </row>
    <row r="891" spans="1:11" x14ac:dyDescent="0.35">
      <c r="A891" s="7">
        <v>57</v>
      </c>
      <c r="B891" s="7">
        <v>0</v>
      </c>
      <c r="C891" s="7">
        <v>33.630000000000003</v>
      </c>
      <c r="D891" s="7">
        <v>1</v>
      </c>
      <c r="E891" s="7">
        <v>0</v>
      </c>
      <c r="F891" s="7">
        <v>0</v>
      </c>
      <c r="G891" s="7">
        <v>0</v>
      </c>
      <c r="H891" s="7">
        <f>IF(Table1[[#This Row],[region]]='12'!$P$14,1,0)</f>
        <v>1</v>
      </c>
      <c r="I891" s="7">
        <f>IF(Table1[[#This Row],[region]]='12'!$P$15,1,0)</f>
        <v>0</v>
      </c>
      <c r="J891" s="7">
        <v>11945.1327</v>
      </c>
      <c r="K891" s="7">
        <f t="shared" si="13"/>
        <v>14100.571649723557</v>
      </c>
    </row>
    <row r="892" spans="1:11" x14ac:dyDescent="0.35">
      <c r="A892" s="7">
        <v>64</v>
      </c>
      <c r="B892" s="7">
        <v>1</v>
      </c>
      <c r="C892" s="7">
        <v>26.885000000000002</v>
      </c>
      <c r="D892" s="7">
        <v>0</v>
      </c>
      <c r="E892" s="7">
        <v>1</v>
      </c>
      <c r="F892" s="7">
        <v>0</v>
      </c>
      <c r="G892" s="7">
        <v>0</v>
      </c>
      <c r="H892" s="7">
        <f>IF(Table1[[#This Row],[region]]='12'!$P$14,1,0)</f>
        <v>1</v>
      </c>
      <c r="I892" s="7">
        <f>IF(Table1[[#This Row],[region]]='12'!$P$15,1,0)</f>
        <v>0</v>
      </c>
      <c r="J892" s="7">
        <v>29330.98315</v>
      </c>
      <c r="K892" s="7">
        <f t="shared" si="13"/>
        <v>37115.05462903867</v>
      </c>
    </row>
    <row r="893" spans="1:11" x14ac:dyDescent="0.35">
      <c r="A893" s="7">
        <v>36</v>
      </c>
      <c r="B893" s="7">
        <v>1</v>
      </c>
      <c r="C893" s="7">
        <v>29.04</v>
      </c>
      <c r="D893" s="7">
        <v>4</v>
      </c>
      <c r="E893" s="7">
        <v>0</v>
      </c>
      <c r="F893" s="7">
        <v>0</v>
      </c>
      <c r="G893" s="7">
        <v>1</v>
      </c>
      <c r="H893" s="7">
        <f>IF(Table1[[#This Row],[region]]='12'!$P$14,1,0)</f>
        <v>0</v>
      </c>
      <c r="I893" s="7">
        <f>IF(Table1[[#This Row],[region]]='12'!$P$15,1,0)</f>
        <v>0</v>
      </c>
      <c r="J893" s="7">
        <v>7243.8136000000004</v>
      </c>
      <c r="K893" s="7">
        <f t="shared" si="13"/>
        <v>8025.4481392448179</v>
      </c>
    </row>
    <row r="894" spans="1:11" x14ac:dyDescent="0.35">
      <c r="A894" s="7">
        <v>54</v>
      </c>
      <c r="B894" s="7">
        <v>0</v>
      </c>
      <c r="C894" s="7">
        <v>24.035</v>
      </c>
      <c r="D894" s="7">
        <v>0</v>
      </c>
      <c r="E894" s="7">
        <v>0</v>
      </c>
      <c r="F894" s="7">
        <v>0</v>
      </c>
      <c r="G894" s="7">
        <v>0</v>
      </c>
      <c r="H894" s="7">
        <f>IF(Table1[[#This Row],[region]]='12'!$P$14,1,0)</f>
        <v>0</v>
      </c>
      <c r="I894" s="7">
        <f>IF(Table1[[#This Row],[region]]='12'!$P$15,1,0)</f>
        <v>1</v>
      </c>
      <c r="J894" s="7">
        <v>10422.916649999999</v>
      </c>
      <c r="K894" s="7">
        <f t="shared" si="13"/>
        <v>9952.9047589910097</v>
      </c>
    </row>
    <row r="895" spans="1:11" x14ac:dyDescent="0.35">
      <c r="A895" s="7">
        <v>47</v>
      </c>
      <c r="B895" s="7">
        <v>0</v>
      </c>
      <c r="C895" s="7">
        <v>38.94</v>
      </c>
      <c r="D895" s="7">
        <v>2</v>
      </c>
      <c r="E895" s="7">
        <v>1</v>
      </c>
      <c r="F895" s="7">
        <v>0</v>
      </c>
      <c r="G895" s="7">
        <v>1</v>
      </c>
      <c r="H895" s="7">
        <f>IF(Table1[[#This Row],[region]]='12'!$P$14,1,0)</f>
        <v>0</v>
      </c>
      <c r="I895" s="7">
        <f>IF(Table1[[#This Row],[region]]='12'!$P$15,1,0)</f>
        <v>0</v>
      </c>
      <c r="J895" s="7">
        <v>44202.653599999998</v>
      </c>
      <c r="K895" s="7">
        <f t="shared" si="13"/>
        <v>36975.102300122409</v>
      </c>
    </row>
    <row r="896" spans="1:11" x14ac:dyDescent="0.35">
      <c r="A896" s="7">
        <v>62</v>
      </c>
      <c r="B896" s="7">
        <v>0</v>
      </c>
      <c r="C896" s="7">
        <v>32.11</v>
      </c>
      <c r="D896" s="7">
        <v>0</v>
      </c>
      <c r="E896" s="7">
        <v>0</v>
      </c>
      <c r="F896" s="7">
        <v>0</v>
      </c>
      <c r="G896" s="7">
        <v>0</v>
      </c>
      <c r="H896" s="7">
        <f>IF(Table1[[#This Row],[region]]='12'!$P$14,1,0)</f>
        <v>0</v>
      </c>
      <c r="I896" s="7">
        <f>IF(Table1[[#This Row],[region]]='12'!$P$15,1,0)</f>
        <v>1</v>
      </c>
      <c r="J896" s="7">
        <v>13555.0049</v>
      </c>
      <c r="K896" s="7">
        <f t="shared" si="13"/>
        <v>14746.742717197327</v>
      </c>
    </row>
    <row r="897" spans="1:11" x14ac:dyDescent="0.35">
      <c r="A897" s="7">
        <v>61</v>
      </c>
      <c r="B897" s="7">
        <v>1</v>
      </c>
      <c r="C897" s="7">
        <v>44</v>
      </c>
      <c r="D897" s="7">
        <v>0</v>
      </c>
      <c r="E897" s="7">
        <v>0</v>
      </c>
      <c r="F897" s="7">
        <v>1</v>
      </c>
      <c r="G897" s="7">
        <v>0</v>
      </c>
      <c r="H897" s="7">
        <f>IF(Table1[[#This Row],[region]]='12'!$P$14,1,0)</f>
        <v>0</v>
      </c>
      <c r="I897" s="7">
        <f>IF(Table1[[#This Row],[region]]='12'!$P$15,1,0)</f>
        <v>0</v>
      </c>
      <c r="J897" s="7">
        <v>13063.883</v>
      </c>
      <c r="K897" s="7">
        <f t="shared" si="13"/>
        <v>17694.15989618715</v>
      </c>
    </row>
    <row r="898" spans="1:11" x14ac:dyDescent="0.35">
      <c r="A898" s="7">
        <v>43</v>
      </c>
      <c r="B898" s="7">
        <v>1</v>
      </c>
      <c r="C898" s="7">
        <v>20.045000000000002</v>
      </c>
      <c r="D898" s="7">
        <v>2</v>
      </c>
      <c r="E898" s="7">
        <v>1</v>
      </c>
      <c r="F898" s="7">
        <v>0</v>
      </c>
      <c r="G898" s="7">
        <v>0</v>
      </c>
      <c r="H898" s="7">
        <f>IF(Table1[[#This Row],[region]]='12'!$P$14,1,0)</f>
        <v>0</v>
      </c>
      <c r="I898" s="7">
        <f>IF(Table1[[#This Row],[region]]='12'!$P$15,1,0)</f>
        <v>1</v>
      </c>
      <c r="J898" s="7">
        <v>19798.054550000001</v>
      </c>
      <c r="K898" s="7">
        <f t="shared" si="13"/>
        <v>30704.952992779123</v>
      </c>
    </row>
    <row r="899" spans="1:11" x14ac:dyDescent="0.35">
      <c r="A899" s="7">
        <v>19</v>
      </c>
      <c r="B899" s="7">
        <v>0</v>
      </c>
      <c r="C899" s="7">
        <v>25.555</v>
      </c>
      <c r="D899" s="7">
        <v>1</v>
      </c>
      <c r="E899" s="7">
        <v>0</v>
      </c>
      <c r="F899" s="7">
        <v>0</v>
      </c>
      <c r="G899" s="7">
        <v>0</v>
      </c>
      <c r="H899" s="7">
        <f>IF(Table1[[#This Row],[region]]='12'!$P$14,1,0)</f>
        <v>1</v>
      </c>
      <c r="I899" s="7">
        <f>IF(Table1[[#This Row],[region]]='12'!$P$15,1,0)</f>
        <v>0</v>
      </c>
      <c r="J899" s="7">
        <v>2221.5644499999999</v>
      </c>
      <c r="K899" s="7">
        <f t="shared" ref="K899:K962" si="14">$Q$18+A899*$Q$19+B899*$Q$20+C899*$Q$21+D899*$Q$22+E899*$Q$23+F899*$Q$24+G899*$Q$25+H899*$Q$26+I899*$Q$27</f>
        <v>1601.0431153968004</v>
      </c>
    </row>
    <row r="900" spans="1:11" x14ac:dyDescent="0.35">
      <c r="A900" s="7">
        <v>18</v>
      </c>
      <c r="B900" s="7">
        <v>1</v>
      </c>
      <c r="C900" s="7">
        <v>40.26</v>
      </c>
      <c r="D900" s="7">
        <v>0</v>
      </c>
      <c r="E900" s="7">
        <v>0</v>
      </c>
      <c r="F900" s="7">
        <v>0</v>
      </c>
      <c r="G900" s="7">
        <v>1</v>
      </c>
      <c r="H900" s="7">
        <f>IF(Table1[[#This Row],[region]]='12'!$P$14,1,0)</f>
        <v>0</v>
      </c>
      <c r="I900" s="7">
        <f>IF(Table1[[#This Row],[region]]='12'!$P$15,1,0)</f>
        <v>0</v>
      </c>
      <c r="J900" s="7">
        <v>1634.5734</v>
      </c>
      <c r="K900" s="7">
        <f t="shared" si="14"/>
        <v>5305.7821624896505</v>
      </c>
    </row>
    <row r="901" spans="1:11" x14ac:dyDescent="0.35">
      <c r="A901" s="7">
        <v>19</v>
      </c>
      <c r="B901" s="7">
        <v>1</v>
      </c>
      <c r="C901" s="7">
        <v>22.515000000000001</v>
      </c>
      <c r="D901" s="7">
        <v>0</v>
      </c>
      <c r="E901" s="7">
        <v>0</v>
      </c>
      <c r="F901" s="7">
        <v>0</v>
      </c>
      <c r="G901" s="7">
        <v>0</v>
      </c>
      <c r="H901" s="7">
        <f>IF(Table1[[#This Row],[region]]='12'!$P$14,1,0)</f>
        <v>1</v>
      </c>
      <c r="I901" s="7">
        <f>IF(Table1[[#This Row],[region]]='12'!$P$15,1,0)</f>
        <v>0</v>
      </c>
      <c r="J901" s="7">
        <v>2117.3388500000001</v>
      </c>
      <c r="K901" s="7">
        <f t="shared" si="14"/>
        <v>225.70883066582064</v>
      </c>
    </row>
    <row r="902" spans="1:11" x14ac:dyDescent="0.35">
      <c r="A902" s="7">
        <v>49</v>
      </c>
      <c r="B902" s="7">
        <v>0</v>
      </c>
      <c r="C902" s="7">
        <v>22.515000000000001</v>
      </c>
      <c r="D902" s="7">
        <v>0</v>
      </c>
      <c r="E902" s="7">
        <v>0</v>
      </c>
      <c r="F902" s="7">
        <v>0</v>
      </c>
      <c r="G902" s="7">
        <v>0</v>
      </c>
      <c r="H902" s="7">
        <f>IF(Table1[[#This Row],[region]]='12'!$P$14,1,0)</f>
        <v>0</v>
      </c>
      <c r="I902" s="7">
        <f>IF(Table1[[#This Row],[region]]='12'!$P$15,1,0)</f>
        <v>1</v>
      </c>
      <c r="J902" s="7">
        <v>8688.8588500000005</v>
      </c>
      <c r="K902" s="7">
        <f t="shared" si="14"/>
        <v>8153.048946815793</v>
      </c>
    </row>
    <row r="903" spans="1:11" x14ac:dyDescent="0.35">
      <c r="A903" s="7">
        <v>60</v>
      </c>
      <c r="B903" s="7">
        <v>0</v>
      </c>
      <c r="C903" s="7">
        <v>40.92</v>
      </c>
      <c r="D903" s="7">
        <v>0</v>
      </c>
      <c r="E903" s="7">
        <v>1</v>
      </c>
      <c r="F903" s="7">
        <v>0</v>
      </c>
      <c r="G903" s="7">
        <v>1</v>
      </c>
      <c r="H903" s="7">
        <f>IF(Table1[[#This Row],[region]]='12'!$P$14,1,0)</f>
        <v>0</v>
      </c>
      <c r="I903" s="7">
        <f>IF(Table1[[#This Row],[region]]='12'!$P$15,1,0)</f>
        <v>0</v>
      </c>
      <c r="J903" s="7">
        <v>48673.558799999999</v>
      </c>
      <c r="K903" s="7">
        <f t="shared" si="14"/>
        <v>40034.836830959131</v>
      </c>
    </row>
    <row r="904" spans="1:11" x14ac:dyDescent="0.35">
      <c r="A904" s="7">
        <v>26</v>
      </c>
      <c r="B904" s="7">
        <v>0</v>
      </c>
      <c r="C904" s="7">
        <v>27.265000000000001</v>
      </c>
      <c r="D904" s="7">
        <v>3</v>
      </c>
      <c r="E904" s="7">
        <v>0</v>
      </c>
      <c r="F904" s="7">
        <v>0</v>
      </c>
      <c r="G904" s="7">
        <v>0</v>
      </c>
      <c r="H904" s="7">
        <f>IF(Table1[[#This Row],[region]]='12'!$P$14,1,0)</f>
        <v>0</v>
      </c>
      <c r="I904" s="7">
        <f>IF(Table1[[#This Row],[region]]='12'!$P$15,1,0)</f>
        <v>1</v>
      </c>
      <c r="J904" s="7">
        <v>4661.2863500000003</v>
      </c>
      <c r="K904" s="7">
        <f t="shared" si="14"/>
        <v>5283.0233785556793</v>
      </c>
    </row>
    <row r="905" spans="1:11" x14ac:dyDescent="0.35">
      <c r="A905" s="7">
        <v>49</v>
      </c>
      <c r="B905" s="7">
        <v>0</v>
      </c>
      <c r="C905" s="7">
        <v>36.85</v>
      </c>
      <c r="D905" s="7">
        <v>0</v>
      </c>
      <c r="E905" s="7">
        <v>0</v>
      </c>
      <c r="F905" s="7">
        <v>0</v>
      </c>
      <c r="G905" s="7">
        <v>1</v>
      </c>
      <c r="H905" s="7">
        <f>IF(Table1[[#This Row],[region]]='12'!$P$14,1,0)</f>
        <v>0</v>
      </c>
      <c r="I905" s="7">
        <f>IF(Table1[[#This Row],[region]]='12'!$P$15,1,0)</f>
        <v>0</v>
      </c>
      <c r="J905" s="7">
        <v>8125.7844999999998</v>
      </c>
      <c r="K905" s="7">
        <f t="shared" si="14"/>
        <v>11980.365054939366</v>
      </c>
    </row>
    <row r="906" spans="1:11" x14ac:dyDescent="0.35">
      <c r="A906" s="7">
        <v>60</v>
      </c>
      <c r="B906" s="7">
        <v>1</v>
      </c>
      <c r="C906" s="7">
        <v>35.1</v>
      </c>
      <c r="D906" s="7">
        <v>0</v>
      </c>
      <c r="E906" s="7">
        <v>0</v>
      </c>
      <c r="F906" s="7">
        <v>1</v>
      </c>
      <c r="G906" s="7">
        <v>0</v>
      </c>
      <c r="H906" s="7">
        <f>IF(Table1[[#This Row],[region]]='12'!$P$14,1,0)</f>
        <v>0</v>
      </c>
      <c r="I906" s="7">
        <f>IF(Table1[[#This Row],[region]]='12'!$P$15,1,0)</f>
        <v>0</v>
      </c>
      <c r="J906" s="7">
        <v>12644.589</v>
      </c>
      <c r="K906" s="7">
        <f t="shared" si="14"/>
        <v>14418.481806513324</v>
      </c>
    </row>
    <row r="907" spans="1:11" x14ac:dyDescent="0.35">
      <c r="A907" s="7">
        <v>26</v>
      </c>
      <c r="B907" s="7">
        <v>1</v>
      </c>
      <c r="C907" s="7">
        <v>29.355</v>
      </c>
      <c r="D907" s="7">
        <v>2</v>
      </c>
      <c r="E907" s="7">
        <v>0</v>
      </c>
      <c r="F907" s="7">
        <v>0</v>
      </c>
      <c r="G907" s="7">
        <v>0</v>
      </c>
      <c r="H907" s="7">
        <f>IF(Table1[[#This Row],[region]]='12'!$P$14,1,0)</f>
        <v>0</v>
      </c>
      <c r="I907" s="7">
        <f>IF(Table1[[#This Row],[region]]='12'!$P$15,1,0)</f>
        <v>1</v>
      </c>
      <c r="J907" s="7">
        <v>4564.1914500000003</v>
      </c>
      <c r="K907" s="7">
        <f t="shared" si="14"/>
        <v>5647.7515108483094</v>
      </c>
    </row>
    <row r="908" spans="1:11" x14ac:dyDescent="0.35">
      <c r="A908" s="7">
        <v>27</v>
      </c>
      <c r="B908" s="7">
        <v>0</v>
      </c>
      <c r="C908" s="7">
        <v>32.585000000000001</v>
      </c>
      <c r="D908" s="7">
        <v>3</v>
      </c>
      <c r="E908" s="7">
        <v>0</v>
      </c>
      <c r="F908" s="7">
        <v>0</v>
      </c>
      <c r="G908" s="7">
        <v>0</v>
      </c>
      <c r="H908" s="7">
        <f>IF(Table1[[#This Row],[region]]='12'!$P$14,1,0)</f>
        <v>0</v>
      </c>
      <c r="I908" s="7">
        <f>IF(Table1[[#This Row],[region]]='12'!$P$15,1,0)</f>
        <v>1</v>
      </c>
      <c r="J908" s="7">
        <v>4846.9201499999999</v>
      </c>
      <c r="K908" s="7">
        <f t="shared" si="14"/>
        <v>7344.3889043026957</v>
      </c>
    </row>
    <row r="909" spans="1:11" x14ac:dyDescent="0.35">
      <c r="A909" s="7">
        <v>44</v>
      </c>
      <c r="B909" s="7">
        <v>1</v>
      </c>
      <c r="C909" s="7">
        <v>32.340000000000003</v>
      </c>
      <c r="D909" s="7">
        <v>1</v>
      </c>
      <c r="E909" s="7">
        <v>0</v>
      </c>
      <c r="F909" s="7">
        <v>0</v>
      </c>
      <c r="G909" s="7">
        <v>1</v>
      </c>
      <c r="H909" s="7">
        <f>IF(Table1[[#This Row],[region]]='12'!$P$14,1,0)</f>
        <v>0</v>
      </c>
      <c r="I909" s="7">
        <f>IF(Table1[[#This Row],[region]]='12'!$P$15,1,0)</f>
        <v>0</v>
      </c>
      <c r="J909" s="7">
        <v>7633.7205999999996</v>
      </c>
      <c r="K909" s="7">
        <f t="shared" si="14"/>
        <v>9773.1357210119786</v>
      </c>
    </row>
    <row r="910" spans="1:11" x14ac:dyDescent="0.35">
      <c r="A910" s="7">
        <v>63</v>
      </c>
      <c r="B910" s="7">
        <v>0</v>
      </c>
      <c r="C910" s="7">
        <v>39.799999999999997</v>
      </c>
      <c r="D910" s="7">
        <v>3</v>
      </c>
      <c r="E910" s="7">
        <v>0</v>
      </c>
      <c r="F910" s="7">
        <v>1</v>
      </c>
      <c r="G910" s="7">
        <v>0</v>
      </c>
      <c r="H910" s="7">
        <f>IF(Table1[[#This Row],[region]]='12'!$P$14,1,0)</f>
        <v>0</v>
      </c>
      <c r="I910" s="7">
        <f>IF(Table1[[#This Row],[region]]='12'!$P$15,1,0)</f>
        <v>0</v>
      </c>
      <c r="J910" s="7">
        <v>15170.069</v>
      </c>
      <c r="K910" s="7">
        <f t="shared" si="14"/>
        <v>18078.447372148607</v>
      </c>
    </row>
    <row r="911" spans="1:11" x14ac:dyDescent="0.35">
      <c r="A911" s="7">
        <v>32</v>
      </c>
      <c r="B911" s="7">
        <v>1</v>
      </c>
      <c r="C911" s="7">
        <v>24.6</v>
      </c>
      <c r="D911" s="7">
        <v>0</v>
      </c>
      <c r="E911" s="7">
        <v>1</v>
      </c>
      <c r="F911" s="7">
        <v>1</v>
      </c>
      <c r="G911" s="7">
        <v>0</v>
      </c>
      <c r="H911" s="7">
        <f>IF(Table1[[#This Row],[region]]='12'!$P$14,1,0)</f>
        <v>0</v>
      </c>
      <c r="I911" s="7">
        <f>IF(Table1[[#This Row],[region]]='12'!$P$15,1,0)</f>
        <v>0</v>
      </c>
      <c r="J911" s="7">
        <v>17496.306</v>
      </c>
      <c r="K911" s="7">
        <f t="shared" si="14"/>
        <v>27513.507214466583</v>
      </c>
    </row>
    <row r="912" spans="1:11" x14ac:dyDescent="0.35">
      <c r="A912" s="7">
        <v>22</v>
      </c>
      <c r="B912" s="7">
        <v>0</v>
      </c>
      <c r="C912" s="7">
        <v>28.31</v>
      </c>
      <c r="D912" s="7">
        <v>1</v>
      </c>
      <c r="E912" s="7">
        <v>0</v>
      </c>
      <c r="F912" s="7">
        <v>0</v>
      </c>
      <c r="G912" s="7">
        <v>0</v>
      </c>
      <c r="H912" s="7">
        <f>IF(Table1[[#This Row],[region]]='12'!$P$14,1,0)</f>
        <v>1</v>
      </c>
      <c r="I912" s="7">
        <f>IF(Table1[[#This Row],[region]]='12'!$P$15,1,0)</f>
        <v>0</v>
      </c>
      <c r="J912" s="7">
        <v>2639.0428999999999</v>
      </c>
      <c r="K912" s="7">
        <f t="shared" si="14"/>
        <v>3306.0901377067075</v>
      </c>
    </row>
    <row r="913" spans="1:11" x14ac:dyDescent="0.35">
      <c r="A913" s="7">
        <v>18</v>
      </c>
      <c r="B913" s="7">
        <v>0</v>
      </c>
      <c r="C913" s="7">
        <v>31.73</v>
      </c>
      <c r="D913" s="7">
        <v>0</v>
      </c>
      <c r="E913" s="7">
        <v>1</v>
      </c>
      <c r="F913" s="7">
        <v>0</v>
      </c>
      <c r="G913" s="7">
        <v>0</v>
      </c>
      <c r="H913" s="7">
        <f>IF(Table1[[#This Row],[region]]='12'!$P$14,1,0)</f>
        <v>0</v>
      </c>
      <c r="I913" s="7">
        <f>IF(Table1[[#This Row],[region]]='12'!$P$15,1,0)</f>
        <v>1</v>
      </c>
      <c r="J913" s="7">
        <v>33732.686699999998</v>
      </c>
      <c r="K913" s="7">
        <f t="shared" si="14"/>
        <v>27164.704235094719</v>
      </c>
    </row>
    <row r="914" spans="1:11" x14ac:dyDescent="0.35">
      <c r="A914" s="7">
        <v>59</v>
      </c>
      <c r="B914" s="7">
        <v>1</v>
      </c>
      <c r="C914" s="7">
        <v>26.695</v>
      </c>
      <c r="D914" s="7">
        <v>3</v>
      </c>
      <c r="E914" s="7">
        <v>0</v>
      </c>
      <c r="F914" s="7">
        <v>0</v>
      </c>
      <c r="G914" s="7">
        <v>0</v>
      </c>
      <c r="H914" s="7">
        <f>IF(Table1[[#This Row],[region]]='12'!$P$14,1,0)</f>
        <v>1</v>
      </c>
      <c r="I914" s="7">
        <f>IF(Table1[[#This Row],[region]]='12'!$P$15,1,0)</f>
        <v>0</v>
      </c>
      <c r="J914" s="7">
        <v>14382.709049999999</v>
      </c>
      <c r="K914" s="7">
        <f t="shared" si="14"/>
        <v>13344.293203700448</v>
      </c>
    </row>
    <row r="915" spans="1:11" x14ac:dyDescent="0.35">
      <c r="A915" s="7">
        <v>44</v>
      </c>
      <c r="B915" s="7">
        <v>1</v>
      </c>
      <c r="C915" s="7">
        <v>27.5</v>
      </c>
      <c r="D915" s="7">
        <v>1</v>
      </c>
      <c r="E915" s="7">
        <v>0</v>
      </c>
      <c r="F915" s="7">
        <v>1</v>
      </c>
      <c r="G915" s="7">
        <v>0</v>
      </c>
      <c r="H915" s="7">
        <f>IF(Table1[[#This Row],[region]]='12'!$P$14,1,0)</f>
        <v>0</v>
      </c>
      <c r="I915" s="7">
        <f>IF(Table1[[#This Row],[region]]='12'!$P$15,1,0)</f>
        <v>0</v>
      </c>
      <c r="J915" s="7">
        <v>7626.9930000000004</v>
      </c>
      <c r="K915" s="7">
        <f t="shared" si="14"/>
        <v>8206.4104636225038</v>
      </c>
    </row>
    <row r="916" spans="1:11" x14ac:dyDescent="0.35">
      <c r="A916" s="7">
        <v>33</v>
      </c>
      <c r="B916" s="7">
        <v>0</v>
      </c>
      <c r="C916" s="7">
        <v>24.605</v>
      </c>
      <c r="D916" s="7">
        <v>2</v>
      </c>
      <c r="E916" s="7">
        <v>0</v>
      </c>
      <c r="F916" s="7">
        <v>0</v>
      </c>
      <c r="G916" s="7">
        <v>0</v>
      </c>
      <c r="H916" s="7">
        <f>IF(Table1[[#This Row],[region]]='12'!$P$14,1,0)</f>
        <v>1</v>
      </c>
      <c r="I916" s="7">
        <f>IF(Table1[[#This Row],[region]]='12'!$P$15,1,0)</f>
        <v>0</v>
      </c>
      <c r="J916" s="7">
        <v>5257.5079500000002</v>
      </c>
      <c r="K916" s="7">
        <f t="shared" si="14"/>
        <v>5350.2988151385052</v>
      </c>
    </row>
    <row r="917" spans="1:11" x14ac:dyDescent="0.35">
      <c r="A917" s="7">
        <v>24</v>
      </c>
      <c r="B917" s="7">
        <v>1</v>
      </c>
      <c r="C917" s="7">
        <v>33.99</v>
      </c>
      <c r="D917" s="7">
        <v>0</v>
      </c>
      <c r="E917" s="7">
        <v>0</v>
      </c>
      <c r="F917" s="7">
        <v>0</v>
      </c>
      <c r="G917" s="7">
        <v>1</v>
      </c>
      <c r="H917" s="7">
        <f>IF(Table1[[#This Row],[region]]='12'!$P$14,1,0)</f>
        <v>0</v>
      </c>
      <c r="I917" s="7">
        <f>IF(Table1[[#This Row],[region]]='12'!$P$15,1,0)</f>
        <v>0</v>
      </c>
      <c r="J917" s="7">
        <v>2473.3341</v>
      </c>
      <c r="K917" s="7">
        <f t="shared" si="14"/>
        <v>4720.1773235737719</v>
      </c>
    </row>
    <row r="918" spans="1:11" x14ac:dyDescent="0.35">
      <c r="A918" s="7">
        <v>43</v>
      </c>
      <c r="B918" s="7">
        <v>1</v>
      </c>
      <c r="C918" s="7">
        <v>26.885000000000002</v>
      </c>
      <c r="D918" s="7">
        <v>0</v>
      </c>
      <c r="E918" s="7">
        <v>1</v>
      </c>
      <c r="F918" s="7">
        <v>0</v>
      </c>
      <c r="G918" s="7">
        <v>0</v>
      </c>
      <c r="H918" s="7">
        <f>IF(Table1[[#This Row],[region]]='12'!$P$14,1,0)</f>
        <v>1</v>
      </c>
      <c r="I918" s="7">
        <f>IF(Table1[[#This Row],[region]]='12'!$P$15,1,0)</f>
        <v>0</v>
      </c>
      <c r="J918" s="7">
        <v>21774.32215</v>
      </c>
      <c r="K918" s="7">
        <f t="shared" si="14"/>
        <v>31721.071225754364</v>
      </c>
    </row>
    <row r="919" spans="1:11" x14ac:dyDescent="0.35">
      <c r="A919" s="7">
        <v>45</v>
      </c>
      <c r="B919" s="7">
        <v>0</v>
      </c>
      <c r="C919" s="7">
        <v>22.895</v>
      </c>
      <c r="D919" s="7">
        <v>0</v>
      </c>
      <c r="E919" s="7">
        <v>1</v>
      </c>
      <c r="F919" s="7">
        <v>0</v>
      </c>
      <c r="G919" s="7">
        <v>0</v>
      </c>
      <c r="H919" s="7">
        <f>IF(Table1[[#This Row],[region]]='12'!$P$14,1,0)</f>
        <v>0</v>
      </c>
      <c r="I919" s="7">
        <f>IF(Table1[[#This Row],[region]]='12'!$P$15,1,0)</f>
        <v>1</v>
      </c>
      <c r="J919" s="7">
        <v>35069.374519999998</v>
      </c>
      <c r="K919" s="7">
        <f t="shared" si="14"/>
        <v>31103.051590951341</v>
      </c>
    </row>
    <row r="920" spans="1:11" x14ac:dyDescent="0.35">
      <c r="A920" s="7">
        <v>61</v>
      </c>
      <c r="B920" s="7">
        <v>1</v>
      </c>
      <c r="C920" s="7">
        <v>28.2</v>
      </c>
      <c r="D920" s="7">
        <v>0</v>
      </c>
      <c r="E920" s="7">
        <v>0</v>
      </c>
      <c r="F920" s="7">
        <v>1</v>
      </c>
      <c r="G920" s="7">
        <v>0</v>
      </c>
      <c r="H920" s="7">
        <f>IF(Table1[[#This Row],[region]]='12'!$P$14,1,0)</f>
        <v>0</v>
      </c>
      <c r="I920" s="7">
        <f>IF(Table1[[#This Row],[region]]='12'!$P$15,1,0)</f>
        <v>0</v>
      </c>
      <c r="J920" s="7">
        <v>13041.921</v>
      </c>
      <c r="K920" s="7">
        <f t="shared" si="14"/>
        <v>12334.903329135876</v>
      </c>
    </row>
    <row r="921" spans="1:11" x14ac:dyDescent="0.35">
      <c r="A921" s="7">
        <v>35</v>
      </c>
      <c r="B921" s="7">
        <v>1</v>
      </c>
      <c r="C921" s="7">
        <v>34.21</v>
      </c>
      <c r="D921" s="7">
        <v>1</v>
      </c>
      <c r="E921" s="7">
        <v>0</v>
      </c>
      <c r="F921" s="7">
        <v>0</v>
      </c>
      <c r="G921" s="7">
        <v>1</v>
      </c>
      <c r="H921" s="7">
        <f>IF(Table1[[#This Row],[region]]='12'!$P$14,1,0)</f>
        <v>0</v>
      </c>
      <c r="I921" s="7">
        <f>IF(Table1[[#This Row],[region]]='12'!$P$15,1,0)</f>
        <v>0</v>
      </c>
      <c r="J921" s="7">
        <v>5245.2268999999997</v>
      </c>
      <c r="K921" s="7">
        <f t="shared" si="14"/>
        <v>8095.7203064281166</v>
      </c>
    </row>
    <row r="922" spans="1:11" x14ac:dyDescent="0.35">
      <c r="A922" s="7">
        <v>62</v>
      </c>
      <c r="B922" s="7">
        <v>1</v>
      </c>
      <c r="C922" s="7">
        <v>25</v>
      </c>
      <c r="D922" s="7">
        <v>0</v>
      </c>
      <c r="E922" s="7">
        <v>0</v>
      </c>
      <c r="F922" s="7">
        <v>1</v>
      </c>
      <c r="G922" s="7">
        <v>0</v>
      </c>
      <c r="H922" s="7">
        <f>IF(Table1[[#This Row],[region]]='12'!$P$14,1,0)</f>
        <v>0</v>
      </c>
      <c r="I922" s="7">
        <f>IF(Table1[[#This Row],[region]]='12'!$P$15,1,0)</f>
        <v>0</v>
      </c>
      <c r="J922" s="7">
        <v>13451.121999999999</v>
      </c>
      <c r="K922" s="7">
        <f t="shared" si="14"/>
        <v>11506.340630118533</v>
      </c>
    </row>
    <row r="923" spans="1:11" x14ac:dyDescent="0.35">
      <c r="A923" s="7">
        <v>62</v>
      </c>
      <c r="B923" s="7">
        <v>1</v>
      </c>
      <c r="C923" s="7">
        <v>33.200000000000003</v>
      </c>
      <c r="D923" s="7">
        <v>0</v>
      </c>
      <c r="E923" s="7">
        <v>0</v>
      </c>
      <c r="F923" s="7">
        <v>1</v>
      </c>
      <c r="G923" s="7">
        <v>0</v>
      </c>
      <c r="H923" s="7">
        <f>IF(Table1[[#This Row],[region]]='12'!$P$14,1,0)</f>
        <v>0</v>
      </c>
      <c r="I923" s="7">
        <f>IF(Table1[[#This Row],[region]]='12'!$P$15,1,0)</f>
        <v>0</v>
      </c>
      <c r="J923" s="7">
        <v>13462.52</v>
      </c>
      <c r="K923" s="7">
        <f t="shared" si="14"/>
        <v>14287.726949727423</v>
      </c>
    </row>
    <row r="924" spans="1:11" x14ac:dyDescent="0.35">
      <c r="A924" s="7">
        <v>38</v>
      </c>
      <c r="B924" s="7">
        <v>0</v>
      </c>
      <c r="C924" s="7">
        <v>31</v>
      </c>
      <c r="D924" s="7">
        <v>1</v>
      </c>
      <c r="E924" s="7">
        <v>0</v>
      </c>
      <c r="F924" s="7">
        <v>1</v>
      </c>
      <c r="G924" s="7">
        <v>0</v>
      </c>
      <c r="H924" s="7">
        <f>IF(Table1[[#This Row],[region]]='12'!$P$14,1,0)</f>
        <v>0</v>
      </c>
      <c r="I924" s="7">
        <f>IF(Table1[[#This Row],[region]]='12'!$P$15,1,0)</f>
        <v>0</v>
      </c>
      <c r="J924" s="7">
        <v>5488.2619999999997</v>
      </c>
      <c r="K924" s="7">
        <f t="shared" si="14"/>
        <v>7721.1350766412488</v>
      </c>
    </row>
    <row r="925" spans="1:11" x14ac:dyDescent="0.35">
      <c r="A925" s="7">
        <v>34</v>
      </c>
      <c r="B925" s="7">
        <v>0</v>
      </c>
      <c r="C925" s="7">
        <v>35.814999999999998</v>
      </c>
      <c r="D925" s="7">
        <v>0</v>
      </c>
      <c r="E925" s="7">
        <v>0</v>
      </c>
      <c r="F925" s="7">
        <v>0</v>
      </c>
      <c r="G925" s="7">
        <v>0</v>
      </c>
      <c r="H925" s="7">
        <f>IF(Table1[[#This Row],[region]]='12'!$P$14,1,0)</f>
        <v>1</v>
      </c>
      <c r="I925" s="7">
        <f>IF(Table1[[#This Row],[region]]='12'!$P$15,1,0)</f>
        <v>0</v>
      </c>
      <c r="J925" s="7">
        <v>4320.4108500000002</v>
      </c>
      <c r="K925" s="7">
        <f t="shared" si="14"/>
        <v>8458.5126923551052</v>
      </c>
    </row>
    <row r="926" spans="1:11" x14ac:dyDescent="0.35">
      <c r="A926" s="7">
        <v>43</v>
      </c>
      <c r="B926" s="7">
        <v>0</v>
      </c>
      <c r="C926" s="7">
        <v>23.2</v>
      </c>
      <c r="D926" s="7">
        <v>0</v>
      </c>
      <c r="E926" s="7">
        <v>0</v>
      </c>
      <c r="F926" s="7">
        <v>1</v>
      </c>
      <c r="G926" s="7">
        <v>0</v>
      </c>
      <c r="H926" s="7">
        <f>IF(Table1[[#This Row],[region]]='12'!$P$14,1,0)</f>
        <v>0</v>
      </c>
      <c r="I926" s="7">
        <f>IF(Table1[[#This Row],[region]]='12'!$P$15,1,0)</f>
        <v>0</v>
      </c>
      <c r="J926" s="7">
        <v>6250.4350000000004</v>
      </c>
      <c r="K926" s="7">
        <f t="shared" si="14"/>
        <v>5884.2073560143035</v>
      </c>
    </row>
    <row r="927" spans="1:11" x14ac:dyDescent="0.35">
      <c r="A927" s="7">
        <v>50</v>
      </c>
      <c r="B927" s="7">
        <v>0</v>
      </c>
      <c r="C927" s="7">
        <v>32.11</v>
      </c>
      <c r="D927" s="7">
        <v>2</v>
      </c>
      <c r="E927" s="7">
        <v>0</v>
      </c>
      <c r="F927" s="7">
        <v>0</v>
      </c>
      <c r="G927" s="7">
        <v>0</v>
      </c>
      <c r="H927" s="7">
        <f>IF(Table1[[#This Row],[region]]='12'!$P$14,1,0)</f>
        <v>0</v>
      </c>
      <c r="I927" s="7">
        <f>IF(Table1[[#This Row],[region]]='12'!$P$15,1,0)</f>
        <v>1</v>
      </c>
      <c r="J927" s="7">
        <v>25333.332839999999</v>
      </c>
      <c r="K927" s="7">
        <f t="shared" si="14"/>
        <v>12615.467577047417</v>
      </c>
    </row>
    <row r="928" spans="1:11" x14ac:dyDescent="0.35">
      <c r="A928" s="7">
        <v>19</v>
      </c>
      <c r="B928" s="7">
        <v>1</v>
      </c>
      <c r="C928" s="7">
        <v>23.4</v>
      </c>
      <c r="D928" s="7">
        <v>2</v>
      </c>
      <c r="E928" s="7">
        <v>0</v>
      </c>
      <c r="F928" s="7">
        <v>1</v>
      </c>
      <c r="G928" s="7">
        <v>0</v>
      </c>
      <c r="H928" s="7">
        <f>IF(Table1[[#This Row],[region]]='12'!$P$14,1,0)</f>
        <v>0</v>
      </c>
      <c r="I928" s="7">
        <f>IF(Table1[[#This Row],[region]]='12'!$P$15,1,0)</f>
        <v>0</v>
      </c>
      <c r="J928" s="7">
        <v>2913.569</v>
      </c>
      <c r="K928" s="7">
        <f t="shared" si="14"/>
        <v>869.80903553349253</v>
      </c>
    </row>
    <row r="929" spans="1:11" x14ac:dyDescent="0.35">
      <c r="A929" s="7">
        <v>57</v>
      </c>
      <c r="B929" s="7">
        <v>1</v>
      </c>
      <c r="C929" s="7">
        <v>20.100000000000001</v>
      </c>
      <c r="D929" s="7">
        <v>1</v>
      </c>
      <c r="E929" s="7">
        <v>0</v>
      </c>
      <c r="F929" s="7">
        <v>1</v>
      </c>
      <c r="G929" s="7">
        <v>0</v>
      </c>
      <c r="H929" s="7">
        <f>IF(Table1[[#This Row],[region]]='12'!$P$14,1,0)</f>
        <v>0</v>
      </c>
      <c r="I929" s="7">
        <f>IF(Table1[[#This Row],[region]]='12'!$P$15,1,0)</f>
        <v>0</v>
      </c>
      <c r="J929" s="7">
        <v>12032.325999999999</v>
      </c>
      <c r="K929" s="7">
        <f t="shared" si="14"/>
        <v>9035.511489887811</v>
      </c>
    </row>
    <row r="930" spans="1:11" x14ac:dyDescent="0.35">
      <c r="A930" s="7">
        <v>62</v>
      </c>
      <c r="B930" s="7">
        <v>1</v>
      </c>
      <c r="C930" s="7">
        <v>39.159999999999997</v>
      </c>
      <c r="D930" s="7">
        <v>0</v>
      </c>
      <c r="E930" s="7">
        <v>0</v>
      </c>
      <c r="F930" s="7">
        <v>0</v>
      </c>
      <c r="G930" s="7">
        <v>1</v>
      </c>
      <c r="H930" s="7">
        <f>IF(Table1[[#This Row],[region]]='12'!$P$14,1,0)</f>
        <v>0</v>
      </c>
      <c r="I930" s="7">
        <f>IF(Table1[[#This Row],[region]]='12'!$P$15,1,0)</f>
        <v>0</v>
      </c>
      <c r="J930" s="7">
        <v>13470.804400000001</v>
      </c>
      <c r="K930" s="7">
        <f t="shared" si="14"/>
        <v>16234.348875161037</v>
      </c>
    </row>
    <row r="931" spans="1:11" x14ac:dyDescent="0.35">
      <c r="A931" s="7">
        <v>41</v>
      </c>
      <c r="B931" s="7">
        <v>0</v>
      </c>
      <c r="C931" s="7">
        <v>34.21</v>
      </c>
      <c r="D931" s="7">
        <v>1</v>
      </c>
      <c r="E931" s="7">
        <v>0</v>
      </c>
      <c r="F931" s="7">
        <v>0</v>
      </c>
      <c r="G931" s="7">
        <v>1</v>
      </c>
      <c r="H931" s="7">
        <f>IF(Table1[[#This Row],[region]]='12'!$P$14,1,0)</f>
        <v>0</v>
      </c>
      <c r="I931" s="7">
        <f>IF(Table1[[#This Row],[region]]='12'!$P$15,1,0)</f>
        <v>0</v>
      </c>
      <c r="J931" s="7">
        <v>6289.7548999999999</v>
      </c>
      <c r="K931" s="7">
        <f t="shared" si="14"/>
        <v>9505.5440622570968</v>
      </c>
    </row>
    <row r="932" spans="1:11" x14ac:dyDescent="0.35">
      <c r="A932" s="7">
        <v>26</v>
      </c>
      <c r="B932" s="7">
        <v>0</v>
      </c>
      <c r="C932" s="7">
        <v>46.53</v>
      </c>
      <c r="D932" s="7">
        <v>1</v>
      </c>
      <c r="E932" s="7">
        <v>0</v>
      </c>
      <c r="F932" s="7">
        <v>0</v>
      </c>
      <c r="G932" s="7">
        <v>1</v>
      </c>
      <c r="H932" s="7">
        <f>IF(Table1[[#This Row],[region]]='12'!$P$14,1,0)</f>
        <v>0</v>
      </c>
      <c r="I932" s="7">
        <f>IF(Table1[[#This Row],[region]]='12'!$P$15,1,0)</f>
        <v>0</v>
      </c>
      <c r="J932" s="7">
        <v>2927.0646999999999</v>
      </c>
      <c r="K932" s="7">
        <f t="shared" si="14"/>
        <v>9831.5621226824296</v>
      </c>
    </row>
    <row r="933" spans="1:11" x14ac:dyDescent="0.35">
      <c r="A933" s="7">
        <v>39</v>
      </c>
      <c r="B933" s="7">
        <v>1</v>
      </c>
      <c r="C933" s="7">
        <v>32.5</v>
      </c>
      <c r="D933" s="7">
        <v>1</v>
      </c>
      <c r="E933" s="7">
        <v>0</v>
      </c>
      <c r="F933" s="7">
        <v>1</v>
      </c>
      <c r="G933" s="7">
        <v>0</v>
      </c>
      <c r="H933" s="7">
        <f>IF(Table1[[#This Row],[region]]='12'!$P$14,1,0)</f>
        <v>0</v>
      </c>
      <c r="I933" s="7">
        <f>IF(Table1[[#This Row],[region]]='12'!$P$15,1,0)</f>
        <v>0</v>
      </c>
      <c r="J933" s="7">
        <v>6238.2979999999998</v>
      </c>
      <c r="K933" s="7">
        <f t="shared" si="14"/>
        <v>8618.0959689899628</v>
      </c>
    </row>
    <row r="934" spans="1:11" x14ac:dyDescent="0.35">
      <c r="A934" s="7">
        <v>46</v>
      </c>
      <c r="B934" s="7">
        <v>0</v>
      </c>
      <c r="C934" s="7">
        <v>25.8</v>
      </c>
      <c r="D934" s="7">
        <v>5</v>
      </c>
      <c r="E934" s="7">
        <v>0</v>
      </c>
      <c r="F934" s="7">
        <v>1</v>
      </c>
      <c r="G934" s="7">
        <v>0</v>
      </c>
      <c r="H934" s="7">
        <f>IF(Table1[[#This Row],[region]]='12'!$P$14,1,0)</f>
        <v>0</v>
      </c>
      <c r="I934" s="7">
        <f>IF(Table1[[#This Row],[region]]='12'!$P$15,1,0)</f>
        <v>0</v>
      </c>
      <c r="J934" s="7">
        <v>10096.969999999999</v>
      </c>
      <c r="K934" s="7">
        <f t="shared" si="14"/>
        <v>9914.1821187601963</v>
      </c>
    </row>
    <row r="935" spans="1:11" x14ac:dyDescent="0.35">
      <c r="A935" s="7">
        <v>45</v>
      </c>
      <c r="B935" s="7">
        <v>1</v>
      </c>
      <c r="C935" s="7">
        <v>35.299999999999997</v>
      </c>
      <c r="D935" s="7">
        <v>0</v>
      </c>
      <c r="E935" s="7">
        <v>0</v>
      </c>
      <c r="F935" s="7">
        <v>1</v>
      </c>
      <c r="G935" s="7">
        <v>0</v>
      </c>
      <c r="H935" s="7">
        <f>IF(Table1[[#This Row],[region]]='12'!$P$14,1,0)</f>
        <v>0</v>
      </c>
      <c r="I935" s="7">
        <f>IF(Table1[[#This Row],[region]]='12'!$P$15,1,0)</f>
        <v>0</v>
      </c>
      <c r="J935" s="7">
        <v>7348.1419999999998</v>
      </c>
      <c r="K935" s="7">
        <f t="shared" si="14"/>
        <v>10633.475209175271</v>
      </c>
    </row>
    <row r="936" spans="1:11" x14ac:dyDescent="0.35">
      <c r="A936" s="7">
        <v>32</v>
      </c>
      <c r="B936" s="7">
        <v>0</v>
      </c>
      <c r="C936" s="7">
        <v>37.18</v>
      </c>
      <c r="D936" s="7">
        <v>2</v>
      </c>
      <c r="E936" s="7">
        <v>0</v>
      </c>
      <c r="F936" s="7">
        <v>0</v>
      </c>
      <c r="G936" s="7">
        <v>1</v>
      </c>
      <c r="H936" s="7">
        <f>IF(Table1[[#This Row],[region]]='12'!$P$14,1,0)</f>
        <v>0</v>
      </c>
      <c r="I936" s="7">
        <f>IF(Table1[[#This Row],[region]]='12'!$P$15,1,0)</f>
        <v>0</v>
      </c>
      <c r="J936" s="7">
        <v>4673.3922000000002</v>
      </c>
      <c r="K936" s="7">
        <f t="shared" si="14"/>
        <v>8676.7419917942916</v>
      </c>
    </row>
    <row r="937" spans="1:11" x14ac:dyDescent="0.35">
      <c r="A937" s="7">
        <v>59</v>
      </c>
      <c r="B937" s="7">
        <v>1</v>
      </c>
      <c r="C937" s="7">
        <v>27.5</v>
      </c>
      <c r="D937" s="7">
        <v>0</v>
      </c>
      <c r="E937" s="7">
        <v>0</v>
      </c>
      <c r="F937" s="7">
        <v>1</v>
      </c>
      <c r="G937" s="7">
        <v>0</v>
      </c>
      <c r="H937" s="7">
        <f>IF(Table1[[#This Row],[region]]='12'!$P$14,1,0)</f>
        <v>0</v>
      </c>
      <c r="I937" s="7">
        <f>IF(Table1[[#This Row],[region]]='12'!$P$15,1,0)</f>
        <v>0</v>
      </c>
      <c r="J937" s="7">
        <v>12233.828</v>
      </c>
      <c r="K937" s="7">
        <f t="shared" si="14"/>
        <v>11583.755206533591</v>
      </c>
    </row>
    <row r="938" spans="1:11" x14ac:dyDescent="0.35">
      <c r="A938" s="7">
        <v>44</v>
      </c>
      <c r="B938" s="7">
        <v>0</v>
      </c>
      <c r="C938" s="7">
        <v>29.734999999999999</v>
      </c>
      <c r="D938" s="7">
        <v>2</v>
      </c>
      <c r="E938" s="7">
        <v>0</v>
      </c>
      <c r="F938" s="7">
        <v>0</v>
      </c>
      <c r="G938" s="7">
        <v>0</v>
      </c>
      <c r="H938" s="7">
        <f>IF(Table1[[#This Row],[region]]='12'!$P$14,1,0)</f>
        <v>0</v>
      </c>
      <c r="I938" s="7">
        <f>IF(Table1[[#This Row],[region]]='12'!$P$15,1,0)</f>
        <v>1</v>
      </c>
      <c r="J938" s="7">
        <v>32108.662820000001</v>
      </c>
      <c r="K938" s="7">
        <f t="shared" si="14"/>
        <v>10268.745009497583</v>
      </c>
    </row>
    <row r="939" spans="1:11" x14ac:dyDescent="0.35">
      <c r="A939" s="7">
        <v>39</v>
      </c>
      <c r="B939" s="7">
        <v>1</v>
      </c>
      <c r="C939" s="7">
        <v>24.225000000000001</v>
      </c>
      <c r="D939" s="7">
        <v>5</v>
      </c>
      <c r="E939" s="7">
        <v>0</v>
      </c>
      <c r="F939" s="7">
        <v>0</v>
      </c>
      <c r="G939" s="7">
        <v>0</v>
      </c>
      <c r="H939" s="7">
        <f>IF(Table1[[#This Row],[region]]='12'!$P$14,1,0)</f>
        <v>1</v>
      </c>
      <c r="I939" s="7">
        <f>IF(Table1[[#This Row],[region]]='12'!$P$15,1,0)</f>
        <v>0</v>
      </c>
      <c r="J939" s="7">
        <v>8965.7957499999993</v>
      </c>
      <c r="K939" s="7">
        <f t="shared" si="14"/>
        <v>8320.3594128329787</v>
      </c>
    </row>
    <row r="940" spans="1:11" x14ac:dyDescent="0.35">
      <c r="A940" s="7">
        <v>18</v>
      </c>
      <c r="B940" s="7">
        <v>0</v>
      </c>
      <c r="C940" s="7">
        <v>26.18</v>
      </c>
      <c r="D940" s="7">
        <v>2</v>
      </c>
      <c r="E940" s="7">
        <v>0</v>
      </c>
      <c r="F940" s="7">
        <v>0</v>
      </c>
      <c r="G940" s="7">
        <v>1</v>
      </c>
      <c r="H940" s="7">
        <f>IF(Table1[[#This Row],[region]]='12'!$P$14,1,0)</f>
        <v>0</v>
      </c>
      <c r="I940" s="7">
        <f>IF(Table1[[#This Row],[region]]='12'!$P$15,1,0)</f>
        <v>0</v>
      </c>
      <c r="J940" s="7">
        <v>2304.0021999999999</v>
      </c>
      <c r="K940" s="7">
        <f t="shared" si="14"/>
        <v>1349.6250665521804</v>
      </c>
    </row>
    <row r="941" spans="1:11" x14ac:dyDescent="0.35">
      <c r="A941" s="7">
        <v>53</v>
      </c>
      <c r="B941" s="7">
        <v>0</v>
      </c>
      <c r="C941" s="7">
        <v>29.48</v>
      </c>
      <c r="D941" s="7">
        <v>0</v>
      </c>
      <c r="E941" s="7">
        <v>0</v>
      </c>
      <c r="F941" s="7">
        <v>0</v>
      </c>
      <c r="G941" s="7">
        <v>1</v>
      </c>
      <c r="H941" s="7">
        <f>IF(Table1[[#This Row],[region]]='12'!$P$14,1,0)</f>
        <v>0</v>
      </c>
      <c r="I941" s="7">
        <f>IF(Table1[[#This Row],[region]]='12'!$P$15,1,0)</f>
        <v>0</v>
      </c>
      <c r="J941" s="7">
        <v>9487.6442000000006</v>
      </c>
      <c r="K941" s="7">
        <f t="shared" si="14"/>
        <v>10507.934711976864</v>
      </c>
    </row>
    <row r="942" spans="1:11" x14ac:dyDescent="0.35">
      <c r="A942" s="7">
        <v>18</v>
      </c>
      <c r="B942" s="7">
        <v>0</v>
      </c>
      <c r="C942" s="7">
        <v>23.21</v>
      </c>
      <c r="D942" s="7">
        <v>0</v>
      </c>
      <c r="E942" s="7">
        <v>0</v>
      </c>
      <c r="F942" s="7">
        <v>0</v>
      </c>
      <c r="G942" s="7">
        <v>1</v>
      </c>
      <c r="H942" s="7">
        <f>IF(Table1[[#This Row],[region]]='12'!$P$14,1,0)</f>
        <v>0</v>
      </c>
      <c r="I942" s="7">
        <f>IF(Table1[[#This Row],[region]]='12'!$P$15,1,0)</f>
        <v>0</v>
      </c>
      <c r="J942" s="7">
        <v>1121.8739</v>
      </c>
      <c r="K942" s="7">
        <f t="shared" si="14"/>
        <v>-608.78058097027974</v>
      </c>
    </row>
    <row r="943" spans="1:11" x14ac:dyDescent="0.35">
      <c r="A943" s="7">
        <v>50</v>
      </c>
      <c r="B943" s="7">
        <v>1</v>
      </c>
      <c r="C943" s="7">
        <v>46.09</v>
      </c>
      <c r="D943" s="7">
        <v>1</v>
      </c>
      <c r="E943" s="7">
        <v>0</v>
      </c>
      <c r="F943" s="7">
        <v>0</v>
      </c>
      <c r="G943" s="7">
        <v>1</v>
      </c>
      <c r="H943" s="7">
        <f>IF(Table1[[#This Row],[region]]='12'!$P$14,1,0)</f>
        <v>0</v>
      </c>
      <c r="I943" s="7">
        <f>IF(Table1[[#This Row],[region]]='12'!$P$15,1,0)</f>
        <v>0</v>
      </c>
      <c r="J943" s="7">
        <v>9549.5650999999998</v>
      </c>
      <c r="K943" s="7">
        <f t="shared" si="14"/>
        <v>15978.183823385118</v>
      </c>
    </row>
    <row r="944" spans="1:11" x14ac:dyDescent="0.35">
      <c r="A944" s="7">
        <v>18</v>
      </c>
      <c r="B944" s="7">
        <v>1</v>
      </c>
      <c r="C944" s="7">
        <v>40.185000000000002</v>
      </c>
      <c r="D944" s="7">
        <v>0</v>
      </c>
      <c r="E944" s="7">
        <v>0</v>
      </c>
      <c r="F944" s="7">
        <v>0</v>
      </c>
      <c r="G944" s="7">
        <v>0</v>
      </c>
      <c r="H944" s="7">
        <f>IF(Table1[[#This Row],[region]]='12'!$P$14,1,0)</f>
        <v>0</v>
      </c>
      <c r="I944" s="7">
        <f>IF(Table1[[#This Row],[region]]='12'!$P$15,1,0)</f>
        <v>1</v>
      </c>
      <c r="J944" s="7">
        <v>2217.4691499999999</v>
      </c>
      <c r="K944" s="7">
        <f t="shared" si="14"/>
        <v>6315.3647028566584</v>
      </c>
    </row>
    <row r="945" spans="1:11" x14ac:dyDescent="0.35">
      <c r="A945" s="7">
        <v>19</v>
      </c>
      <c r="B945" s="7">
        <v>0</v>
      </c>
      <c r="C945" s="7">
        <v>22.61</v>
      </c>
      <c r="D945" s="7">
        <v>0</v>
      </c>
      <c r="E945" s="7">
        <v>0</v>
      </c>
      <c r="F945" s="7">
        <v>0</v>
      </c>
      <c r="G945" s="7">
        <v>0</v>
      </c>
      <c r="H945" s="7">
        <f>IF(Table1[[#This Row],[region]]='12'!$P$14,1,0)</f>
        <v>1</v>
      </c>
      <c r="I945" s="7">
        <f>IF(Table1[[#This Row],[region]]='12'!$P$15,1,0)</f>
        <v>0</v>
      </c>
      <c r="J945" s="7">
        <v>1628.4709</v>
      </c>
      <c r="K945" s="7">
        <f t="shared" si="14"/>
        <v>126.61784936374261</v>
      </c>
    </row>
    <row r="946" spans="1:11" x14ac:dyDescent="0.35">
      <c r="A946" s="7">
        <v>62</v>
      </c>
      <c r="B946" s="7">
        <v>0</v>
      </c>
      <c r="C946" s="7">
        <v>39.93</v>
      </c>
      <c r="D946" s="7">
        <v>0</v>
      </c>
      <c r="E946" s="7">
        <v>0</v>
      </c>
      <c r="F946" s="7">
        <v>0</v>
      </c>
      <c r="G946" s="7">
        <v>1</v>
      </c>
      <c r="H946" s="7">
        <f>IF(Table1[[#This Row],[region]]='12'!$P$14,1,0)</f>
        <v>0</v>
      </c>
      <c r="I946" s="7">
        <f>IF(Table1[[#This Row],[region]]='12'!$P$15,1,0)</f>
        <v>0</v>
      </c>
      <c r="J946" s="7">
        <v>12982.8747</v>
      </c>
      <c r="K946" s="7">
        <f t="shared" si="14"/>
        <v>16364.213475046274</v>
      </c>
    </row>
    <row r="947" spans="1:11" x14ac:dyDescent="0.35">
      <c r="A947" s="7">
        <v>56</v>
      </c>
      <c r="B947" s="7">
        <v>1</v>
      </c>
      <c r="C947" s="7">
        <v>35.799999999999997</v>
      </c>
      <c r="D947" s="7">
        <v>1</v>
      </c>
      <c r="E947" s="7">
        <v>0</v>
      </c>
      <c r="F947" s="7">
        <v>1</v>
      </c>
      <c r="G947" s="7">
        <v>0</v>
      </c>
      <c r="H947" s="7">
        <f>IF(Table1[[#This Row],[region]]='12'!$P$14,1,0)</f>
        <v>0</v>
      </c>
      <c r="I947" s="7">
        <f>IF(Table1[[#This Row],[region]]='12'!$P$15,1,0)</f>
        <v>0</v>
      </c>
      <c r="J947" s="7">
        <v>11674.13</v>
      </c>
      <c r="K947" s="7">
        <f t="shared" si="14"/>
        <v>14103.992359040652</v>
      </c>
    </row>
    <row r="948" spans="1:11" x14ac:dyDescent="0.35">
      <c r="A948" s="7">
        <v>42</v>
      </c>
      <c r="B948" s="7">
        <v>0</v>
      </c>
      <c r="C948" s="7">
        <v>35.799999999999997</v>
      </c>
      <c r="D948" s="7">
        <v>2</v>
      </c>
      <c r="E948" s="7">
        <v>0</v>
      </c>
      <c r="F948" s="7">
        <v>1</v>
      </c>
      <c r="G948" s="7">
        <v>0</v>
      </c>
      <c r="H948" s="7">
        <f>IF(Table1[[#This Row],[region]]='12'!$P$14,1,0)</f>
        <v>0</v>
      </c>
      <c r="I948" s="7">
        <f>IF(Table1[[#This Row],[region]]='12'!$P$15,1,0)</f>
        <v>0</v>
      </c>
      <c r="J948" s="7">
        <v>7160.0940000000001</v>
      </c>
      <c r="K948" s="7">
        <f t="shared" si="14"/>
        <v>10852.189609271805</v>
      </c>
    </row>
    <row r="949" spans="1:11" x14ac:dyDescent="0.35">
      <c r="A949" s="7">
        <v>37</v>
      </c>
      <c r="B949" s="7">
        <v>0</v>
      </c>
      <c r="C949" s="7">
        <v>34.200000000000003</v>
      </c>
      <c r="D949" s="7">
        <v>1</v>
      </c>
      <c r="E949" s="7">
        <v>1</v>
      </c>
      <c r="F949" s="7">
        <v>0</v>
      </c>
      <c r="G949" s="7">
        <v>0</v>
      </c>
      <c r="H949" s="7">
        <f>IF(Table1[[#This Row],[region]]='12'!$P$14,1,0)</f>
        <v>0</v>
      </c>
      <c r="I949" s="7">
        <f>IF(Table1[[#This Row],[region]]='12'!$P$15,1,0)</f>
        <v>1</v>
      </c>
      <c r="J949" s="7">
        <v>39047.285000000003</v>
      </c>
      <c r="K949" s="7">
        <f t="shared" si="14"/>
        <v>33358.28330887224</v>
      </c>
    </row>
    <row r="950" spans="1:11" x14ac:dyDescent="0.35">
      <c r="A950" s="7">
        <v>42</v>
      </c>
      <c r="B950" s="7">
        <v>0</v>
      </c>
      <c r="C950" s="7">
        <v>31.254999999999999</v>
      </c>
      <c r="D950" s="7">
        <v>0</v>
      </c>
      <c r="E950" s="7">
        <v>0</v>
      </c>
      <c r="F950" s="7">
        <v>0</v>
      </c>
      <c r="G950" s="7">
        <v>0</v>
      </c>
      <c r="H950" s="7">
        <f>IF(Table1[[#This Row],[region]]='12'!$P$14,1,0)</f>
        <v>1</v>
      </c>
      <c r="I950" s="7">
        <f>IF(Table1[[#This Row],[region]]='12'!$P$15,1,0)</f>
        <v>0</v>
      </c>
      <c r="J950" s="7">
        <v>6358.7764500000003</v>
      </c>
      <c r="K950" s="7">
        <f t="shared" si="14"/>
        <v>8966.6413641884592</v>
      </c>
    </row>
    <row r="951" spans="1:11" x14ac:dyDescent="0.35">
      <c r="A951" s="7">
        <v>25</v>
      </c>
      <c r="B951" s="7">
        <v>0</v>
      </c>
      <c r="C951" s="7">
        <v>29.7</v>
      </c>
      <c r="D951" s="7">
        <v>3</v>
      </c>
      <c r="E951" s="7">
        <v>1</v>
      </c>
      <c r="F951" s="7">
        <v>1</v>
      </c>
      <c r="G951" s="7">
        <v>0</v>
      </c>
      <c r="H951" s="7">
        <f>IF(Table1[[#This Row],[region]]='12'!$P$14,1,0)</f>
        <v>0</v>
      </c>
      <c r="I951" s="7">
        <f>IF(Table1[[#This Row],[region]]='12'!$P$15,1,0)</f>
        <v>0</v>
      </c>
      <c r="J951" s="7">
        <v>19933.457999999999</v>
      </c>
      <c r="K951" s="7">
        <f t="shared" si="14"/>
        <v>28740.586636172717</v>
      </c>
    </row>
    <row r="952" spans="1:11" x14ac:dyDescent="0.35">
      <c r="A952" s="7">
        <v>57</v>
      </c>
      <c r="B952" s="7">
        <v>0</v>
      </c>
      <c r="C952" s="7">
        <v>18.335000000000001</v>
      </c>
      <c r="D952" s="7">
        <v>0</v>
      </c>
      <c r="E952" s="7">
        <v>0</v>
      </c>
      <c r="F952" s="7">
        <v>0</v>
      </c>
      <c r="G952" s="7">
        <v>0</v>
      </c>
      <c r="H952" s="7">
        <f>IF(Table1[[#This Row],[region]]='12'!$P$14,1,0)</f>
        <v>0</v>
      </c>
      <c r="I952" s="7">
        <f>IF(Table1[[#This Row],[region]]='12'!$P$15,1,0)</f>
        <v>1</v>
      </c>
      <c r="J952" s="7">
        <v>11534.872649999999</v>
      </c>
      <c r="K952" s="7">
        <f t="shared" si="14"/>
        <v>8790.0711310212664</v>
      </c>
    </row>
    <row r="953" spans="1:11" x14ac:dyDescent="0.35">
      <c r="A953" s="7">
        <v>51</v>
      </c>
      <c r="B953" s="7">
        <v>0</v>
      </c>
      <c r="C953" s="7">
        <v>42.9</v>
      </c>
      <c r="D953" s="7">
        <v>2</v>
      </c>
      <c r="E953" s="7">
        <v>1</v>
      </c>
      <c r="F953" s="7">
        <v>0</v>
      </c>
      <c r="G953" s="7">
        <v>1</v>
      </c>
      <c r="H953" s="7">
        <f>IF(Table1[[#This Row],[region]]='12'!$P$14,1,0)</f>
        <v>0</v>
      </c>
      <c r="I953" s="7">
        <f>IF(Table1[[#This Row],[region]]='12'!$P$15,1,0)</f>
        <v>0</v>
      </c>
      <c r="J953" s="7">
        <v>47462.894</v>
      </c>
      <c r="K953" s="7">
        <f t="shared" si="14"/>
        <v>39345.733786570723</v>
      </c>
    </row>
    <row r="954" spans="1:11" x14ac:dyDescent="0.35">
      <c r="A954" s="7">
        <v>30</v>
      </c>
      <c r="B954" s="7">
        <v>1</v>
      </c>
      <c r="C954" s="7">
        <v>28.405000000000001</v>
      </c>
      <c r="D954" s="7">
        <v>1</v>
      </c>
      <c r="E954" s="7">
        <v>0</v>
      </c>
      <c r="F954" s="7">
        <v>0</v>
      </c>
      <c r="G954" s="7">
        <v>0</v>
      </c>
      <c r="H954" s="7">
        <f>IF(Table1[[#This Row],[region]]='12'!$P$14,1,0)</f>
        <v>1</v>
      </c>
      <c r="I954" s="7">
        <f>IF(Table1[[#This Row],[region]]='12'!$P$15,1,0)</f>
        <v>0</v>
      </c>
      <c r="J954" s="7">
        <v>4527.1829500000003</v>
      </c>
      <c r="K954" s="7">
        <f t="shared" si="14"/>
        <v>5524.478695493628</v>
      </c>
    </row>
    <row r="955" spans="1:11" x14ac:dyDescent="0.35">
      <c r="A955" s="7">
        <v>44</v>
      </c>
      <c r="B955" s="7">
        <v>0</v>
      </c>
      <c r="C955" s="7">
        <v>30.2</v>
      </c>
      <c r="D955" s="7">
        <v>2</v>
      </c>
      <c r="E955" s="7">
        <v>1</v>
      </c>
      <c r="F955" s="7">
        <v>1</v>
      </c>
      <c r="G955" s="7">
        <v>0</v>
      </c>
      <c r="H955" s="7">
        <f>IF(Table1[[#This Row],[region]]='12'!$P$14,1,0)</f>
        <v>0</v>
      </c>
      <c r="I955" s="7">
        <f>IF(Table1[[#This Row],[region]]='12'!$P$15,1,0)</f>
        <v>0</v>
      </c>
      <c r="J955" s="7">
        <v>38998.546000000002</v>
      </c>
      <c r="K955" s="7">
        <f t="shared" si="14"/>
        <v>33314.953516038615</v>
      </c>
    </row>
    <row r="956" spans="1:11" x14ac:dyDescent="0.35">
      <c r="A956" s="7">
        <v>34</v>
      </c>
      <c r="B956" s="7">
        <v>0</v>
      </c>
      <c r="C956" s="7">
        <v>27.835000000000001</v>
      </c>
      <c r="D956" s="7">
        <v>1</v>
      </c>
      <c r="E956" s="7">
        <v>1</v>
      </c>
      <c r="F956" s="7">
        <v>0</v>
      </c>
      <c r="G956" s="7">
        <v>0</v>
      </c>
      <c r="H956" s="7">
        <f>IF(Table1[[#This Row],[region]]='12'!$P$14,1,0)</f>
        <v>1</v>
      </c>
      <c r="I956" s="7">
        <f>IF(Table1[[#This Row],[region]]='12'!$P$15,1,0)</f>
        <v>0</v>
      </c>
      <c r="J956" s="7">
        <v>20009.63365</v>
      </c>
      <c r="K956" s="7">
        <f t="shared" si="14"/>
        <v>30075.784019602557</v>
      </c>
    </row>
    <row r="957" spans="1:11" x14ac:dyDescent="0.35">
      <c r="A957" s="7">
        <v>31</v>
      </c>
      <c r="B957" s="7">
        <v>0</v>
      </c>
      <c r="C957" s="7">
        <v>39.49</v>
      </c>
      <c r="D957" s="7">
        <v>1</v>
      </c>
      <c r="E957" s="7">
        <v>0</v>
      </c>
      <c r="F957" s="7">
        <v>0</v>
      </c>
      <c r="G957" s="7">
        <v>1</v>
      </c>
      <c r="H957" s="7">
        <f>IF(Table1[[#This Row],[region]]='12'!$P$14,1,0)</f>
        <v>0</v>
      </c>
      <c r="I957" s="7">
        <f>IF(Table1[[#This Row],[region]]='12'!$P$15,1,0)</f>
        <v>0</v>
      </c>
      <c r="J957" s="7">
        <v>3875.7341000000001</v>
      </c>
      <c r="K957" s="7">
        <f t="shared" si="14"/>
        <v>8727.9219719488538</v>
      </c>
    </row>
    <row r="958" spans="1:11" x14ac:dyDescent="0.35">
      <c r="A958" s="7">
        <v>54</v>
      </c>
      <c r="B958" s="7">
        <v>0</v>
      </c>
      <c r="C958" s="7">
        <v>30.8</v>
      </c>
      <c r="D958" s="7">
        <v>1</v>
      </c>
      <c r="E958" s="7">
        <v>1</v>
      </c>
      <c r="F958" s="7">
        <v>0</v>
      </c>
      <c r="G958" s="7">
        <v>1</v>
      </c>
      <c r="H958" s="7">
        <f>IF(Table1[[#This Row],[region]]='12'!$P$14,1,0)</f>
        <v>0</v>
      </c>
      <c r="I958" s="7">
        <f>IF(Table1[[#This Row],[region]]='12'!$P$15,1,0)</f>
        <v>0</v>
      </c>
      <c r="J958" s="7">
        <v>41999.519999999997</v>
      </c>
      <c r="K958" s="7">
        <f t="shared" si="14"/>
        <v>35536.561510342472</v>
      </c>
    </row>
    <row r="959" spans="1:11" x14ac:dyDescent="0.35">
      <c r="A959" s="7">
        <v>24</v>
      </c>
      <c r="B959" s="7">
        <v>0</v>
      </c>
      <c r="C959" s="7">
        <v>26.79</v>
      </c>
      <c r="D959" s="7">
        <v>1</v>
      </c>
      <c r="E959" s="7">
        <v>0</v>
      </c>
      <c r="F959" s="7">
        <v>0</v>
      </c>
      <c r="G959" s="7">
        <v>0</v>
      </c>
      <c r="H959" s="7">
        <f>IF(Table1[[#This Row],[region]]='12'!$P$14,1,0)</f>
        <v>1</v>
      </c>
      <c r="I959" s="7">
        <f>IF(Table1[[#This Row],[region]]='12'!$P$15,1,0)</f>
        <v>0</v>
      </c>
      <c r="J959" s="7">
        <v>12609.88702</v>
      </c>
      <c r="K959" s="7">
        <f t="shared" si="14"/>
        <v>3304.2287932929266</v>
      </c>
    </row>
    <row r="960" spans="1:11" x14ac:dyDescent="0.35">
      <c r="A960" s="7">
        <v>43</v>
      </c>
      <c r="B960" s="7">
        <v>0</v>
      </c>
      <c r="C960" s="7">
        <v>34.96</v>
      </c>
      <c r="D960" s="7">
        <v>1</v>
      </c>
      <c r="E960" s="7">
        <v>1</v>
      </c>
      <c r="F960" s="7">
        <v>0</v>
      </c>
      <c r="G960" s="7">
        <v>0</v>
      </c>
      <c r="H960" s="7">
        <f>IF(Table1[[#This Row],[region]]='12'!$P$14,1,0)</f>
        <v>0</v>
      </c>
      <c r="I960" s="7">
        <f>IF(Table1[[#This Row],[region]]='12'!$P$15,1,0)</f>
        <v>1</v>
      </c>
      <c r="J960" s="7">
        <v>41034.221400000002</v>
      </c>
      <c r="K960" s="7">
        <f t="shared" si="14"/>
        <v>35157.208448840567</v>
      </c>
    </row>
    <row r="961" spans="1:11" x14ac:dyDescent="0.35">
      <c r="A961" s="7">
        <v>48</v>
      </c>
      <c r="B961" s="7">
        <v>0</v>
      </c>
      <c r="C961" s="7">
        <v>36.67</v>
      </c>
      <c r="D961" s="7">
        <v>1</v>
      </c>
      <c r="E961" s="7">
        <v>0</v>
      </c>
      <c r="F961" s="7">
        <v>0</v>
      </c>
      <c r="G961" s="7">
        <v>0</v>
      </c>
      <c r="H961" s="7">
        <f>IF(Table1[[#This Row],[region]]='12'!$P$14,1,0)</f>
        <v>1</v>
      </c>
      <c r="I961" s="7">
        <f>IF(Table1[[#This Row],[region]]='12'!$P$15,1,0)</f>
        <v>0</v>
      </c>
      <c r="J961" s="7">
        <v>28468.919010000001</v>
      </c>
      <c r="K961" s="7">
        <f t="shared" si="14"/>
        <v>12820.012575864379</v>
      </c>
    </row>
    <row r="962" spans="1:11" x14ac:dyDescent="0.35">
      <c r="A962" s="7">
        <v>19</v>
      </c>
      <c r="B962" s="7">
        <v>1</v>
      </c>
      <c r="C962" s="7">
        <v>39.615000000000002</v>
      </c>
      <c r="D962" s="7">
        <v>1</v>
      </c>
      <c r="E962" s="7">
        <v>0</v>
      </c>
      <c r="F962" s="7">
        <v>0</v>
      </c>
      <c r="G962" s="7">
        <v>0</v>
      </c>
      <c r="H962" s="7">
        <f>IF(Table1[[#This Row],[region]]='12'!$P$14,1,0)</f>
        <v>1</v>
      </c>
      <c r="I962" s="7">
        <f>IF(Table1[[#This Row],[region]]='12'!$P$15,1,0)</f>
        <v>0</v>
      </c>
      <c r="J962" s="7">
        <v>2730.1078499999999</v>
      </c>
      <c r="K962" s="7">
        <f t="shared" si="14"/>
        <v>6501.417432560319</v>
      </c>
    </row>
    <row r="963" spans="1:11" x14ac:dyDescent="0.35">
      <c r="A963" s="7">
        <v>29</v>
      </c>
      <c r="B963" s="7">
        <v>1</v>
      </c>
      <c r="C963" s="7">
        <v>25.9</v>
      </c>
      <c r="D963" s="7">
        <v>0</v>
      </c>
      <c r="E963" s="7">
        <v>0</v>
      </c>
      <c r="F963" s="7">
        <v>1</v>
      </c>
      <c r="G963" s="7">
        <v>0</v>
      </c>
      <c r="H963" s="7">
        <f>IF(Table1[[#This Row],[region]]='12'!$P$14,1,0)</f>
        <v>0</v>
      </c>
      <c r="I963" s="7">
        <f>IF(Table1[[#This Row],[region]]='12'!$P$15,1,0)</f>
        <v>0</v>
      </c>
      <c r="J963" s="7">
        <v>3353.2840000000001</v>
      </c>
      <c r="K963" s="7">
        <f t="shared" ref="K963:K1026" si="15">$Q$18+A963*$Q$19+B963*$Q$20+C963*$Q$21+D963*$Q$22+E963*$Q$23+F963*$Q$24+G963*$Q$25+H963*$Q$26+I963*$Q$27</f>
        <v>3335.3551046358066</v>
      </c>
    </row>
    <row r="964" spans="1:11" x14ac:dyDescent="0.35">
      <c r="A964" s="7">
        <v>63</v>
      </c>
      <c r="B964" s="7">
        <v>1</v>
      </c>
      <c r="C964" s="7">
        <v>35.200000000000003</v>
      </c>
      <c r="D964" s="7">
        <v>1</v>
      </c>
      <c r="E964" s="7">
        <v>0</v>
      </c>
      <c r="F964" s="7">
        <v>0</v>
      </c>
      <c r="G964" s="7">
        <v>1</v>
      </c>
      <c r="H964" s="7">
        <f>IF(Table1[[#This Row],[region]]='12'!$P$14,1,0)</f>
        <v>0</v>
      </c>
      <c r="I964" s="7">
        <f>IF(Table1[[#This Row],[region]]='12'!$P$15,1,0)</f>
        <v>0</v>
      </c>
      <c r="J964" s="7">
        <v>14474.674999999999</v>
      </c>
      <c r="K964" s="7">
        <f t="shared" si="15"/>
        <v>15623.499696548592</v>
      </c>
    </row>
    <row r="965" spans="1:11" x14ac:dyDescent="0.35">
      <c r="A965" s="7">
        <v>46</v>
      </c>
      <c r="B965" s="7">
        <v>0</v>
      </c>
      <c r="C965" s="7">
        <v>24.795000000000002</v>
      </c>
      <c r="D965" s="7">
        <v>3</v>
      </c>
      <c r="E965" s="7">
        <v>0</v>
      </c>
      <c r="F965" s="7">
        <v>0</v>
      </c>
      <c r="G965" s="7">
        <v>0</v>
      </c>
      <c r="H965" s="7">
        <f>IF(Table1[[#This Row],[region]]='12'!$P$14,1,0)</f>
        <v>0</v>
      </c>
      <c r="I965" s="7">
        <f>IF(Table1[[#This Row],[region]]='12'!$P$15,1,0)</f>
        <v>1</v>
      </c>
      <c r="J965" s="7">
        <v>9500.5730500000009</v>
      </c>
      <c r="K965" s="7">
        <f t="shared" si="15"/>
        <v>9582.3425988838626</v>
      </c>
    </row>
    <row r="966" spans="1:11" x14ac:dyDescent="0.35">
      <c r="A966" s="7">
        <v>52</v>
      </c>
      <c r="B966" s="7">
        <v>0</v>
      </c>
      <c r="C966" s="7">
        <v>36.765000000000001</v>
      </c>
      <c r="D966" s="7">
        <v>2</v>
      </c>
      <c r="E966" s="7">
        <v>0</v>
      </c>
      <c r="F966" s="7">
        <v>0</v>
      </c>
      <c r="G966" s="7">
        <v>0</v>
      </c>
      <c r="H966" s="7">
        <f>IF(Table1[[#This Row],[region]]='12'!$P$14,1,0)</f>
        <v>1</v>
      </c>
      <c r="I966" s="7">
        <f>IF(Table1[[#This Row],[region]]='12'!$P$15,1,0)</f>
        <v>0</v>
      </c>
      <c r="J966" s="7">
        <v>26467.09737</v>
      </c>
      <c r="K966" s="7">
        <f t="shared" si="15"/>
        <v>14355.161909255932</v>
      </c>
    </row>
    <row r="967" spans="1:11" x14ac:dyDescent="0.35">
      <c r="A967" s="7">
        <v>35</v>
      </c>
      <c r="B967" s="7">
        <v>0</v>
      </c>
      <c r="C967" s="7">
        <v>27.1</v>
      </c>
      <c r="D967" s="7">
        <v>1</v>
      </c>
      <c r="E967" s="7">
        <v>0</v>
      </c>
      <c r="F967" s="7">
        <v>1</v>
      </c>
      <c r="G967" s="7">
        <v>0</v>
      </c>
      <c r="H967" s="7">
        <f>IF(Table1[[#This Row],[region]]='12'!$P$14,1,0)</f>
        <v>0</v>
      </c>
      <c r="I967" s="7">
        <f>IF(Table1[[#This Row],[region]]='12'!$P$15,1,0)</f>
        <v>0</v>
      </c>
      <c r="J967" s="7">
        <v>4746.3440000000001</v>
      </c>
      <c r="K967" s="7">
        <f t="shared" si="15"/>
        <v>5627.7115499469273</v>
      </c>
    </row>
    <row r="968" spans="1:11" x14ac:dyDescent="0.35">
      <c r="A968" s="7">
        <v>51</v>
      </c>
      <c r="B968" s="7">
        <v>0</v>
      </c>
      <c r="C968" s="7">
        <v>24.795000000000002</v>
      </c>
      <c r="D968" s="7">
        <v>2</v>
      </c>
      <c r="E968" s="7">
        <v>1</v>
      </c>
      <c r="F968" s="7">
        <v>0</v>
      </c>
      <c r="G968" s="7">
        <v>0</v>
      </c>
      <c r="H968" s="7">
        <f>IF(Table1[[#This Row],[region]]='12'!$P$14,1,0)</f>
        <v>1</v>
      </c>
      <c r="I968" s="7">
        <f>IF(Table1[[#This Row],[region]]='12'!$P$15,1,0)</f>
        <v>0</v>
      </c>
      <c r="J968" s="7">
        <v>23967.38305</v>
      </c>
      <c r="K968" s="7">
        <f t="shared" si="15"/>
        <v>33886.694458909653</v>
      </c>
    </row>
    <row r="969" spans="1:11" x14ac:dyDescent="0.35">
      <c r="A969" s="7">
        <v>44</v>
      </c>
      <c r="B969" s="7">
        <v>0</v>
      </c>
      <c r="C969" s="7">
        <v>25.364999999999998</v>
      </c>
      <c r="D969" s="7">
        <v>1</v>
      </c>
      <c r="E969" s="7">
        <v>0</v>
      </c>
      <c r="F969" s="7">
        <v>0</v>
      </c>
      <c r="G969" s="7">
        <v>0</v>
      </c>
      <c r="H969" s="7">
        <f>IF(Table1[[#This Row],[region]]='12'!$P$14,1,0)</f>
        <v>1</v>
      </c>
      <c r="I969" s="7">
        <f>IF(Table1[[#This Row],[region]]='12'!$P$15,1,0)</f>
        <v>0</v>
      </c>
      <c r="J969" s="7">
        <v>7518.0253499999999</v>
      </c>
      <c r="K969" s="7">
        <f t="shared" si="15"/>
        <v>7958.0051726444381</v>
      </c>
    </row>
    <row r="970" spans="1:11" x14ac:dyDescent="0.35">
      <c r="A970" s="7">
        <v>21</v>
      </c>
      <c r="B970" s="7">
        <v>0</v>
      </c>
      <c r="C970" s="7">
        <v>25.745000000000001</v>
      </c>
      <c r="D970" s="7">
        <v>2</v>
      </c>
      <c r="E970" s="7">
        <v>0</v>
      </c>
      <c r="F970" s="7">
        <v>0</v>
      </c>
      <c r="G970" s="7">
        <v>0</v>
      </c>
      <c r="H970" s="7">
        <f>IF(Table1[[#This Row],[region]]='12'!$P$14,1,0)</f>
        <v>0</v>
      </c>
      <c r="I970" s="7">
        <f>IF(Table1[[#This Row],[region]]='12'!$P$15,1,0)</f>
        <v>1</v>
      </c>
      <c r="J970" s="7">
        <v>3279.8685500000001</v>
      </c>
      <c r="K970" s="7">
        <f t="shared" si="15"/>
        <v>3007.6670212313306</v>
      </c>
    </row>
    <row r="971" spans="1:11" x14ac:dyDescent="0.35">
      <c r="A971" s="7">
        <v>39</v>
      </c>
      <c r="B971" s="7">
        <v>1</v>
      </c>
      <c r="C971" s="7">
        <v>34.32</v>
      </c>
      <c r="D971" s="7">
        <v>5</v>
      </c>
      <c r="E971" s="7">
        <v>0</v>
      </c>
      <c r="F971" s="7">
        <v>0</v>
      </c>
      <c r="G971" s="7">
        <v>1</v>
      </c>
      <c r="H971" s="7">
        <f>IF(Table1[[#This Row],[region]]='12'!$P$14,1,0)</f>
        <v>0</v>
      </c>
      <c r="I971" s="7">
        <f>IF(Table1[[#This Row],[region]]='12'!$P$15,1,0)</f>
        <v>0</v>
      </c>
      <c r="J971" s="7">
        <v>8596.8277999999991</v>
      </c>
      <c r="K971" s="7">
        <f t="shared" si="15"/>
        <v>11062.45917707123</v>
      </c>
    </row>
    <row r="972" spans="1:11" x14ac:dyDescent="0.35">
      <c r="A972" s="7">
        <v>50</v>
      </c>
      <c r="B972" s="7">
        <v>1</v>
      </c>
      <c r="C972" s="7">
        <v>28.16</v>
      </c>
      <c r="D972" s="7">
        <v>3</v>
      </c>
      <c r="E972" s="7">
        <v>0</v>
      </c>
      <c r="F972" s="7">
        <v>0</v>
      </c>
      <c r="G972" s="7">
        <v>1</v>
      </c>
      <c r="H972" s="7">
        <f>IF(Table1[[#This Row],[region]]='12'!$P$14,1,0)</f>
        <v>0</v>
      </c>
      <c r="I972" s="7">
        <f>IF(Table1[[#This Row],[region]]='12'!$P$15,1,0)</f>
        <v>0</v>
      </c>
      <c r="J972" s="7">
        <v>10702.642400000001</v>
      </c>
      <c r="K972" s="7">
        <f t="shared" si="15"/>
        <v>10847.446290441019</v>
      </c>
    </row>
    <row r="973" spans="1:11" x14ac:dyDescent="0.35">
      <c r="A973" s="7">
        <v>34</v>
      </c>
      <c r="B973" s="7">
        <v>1</v>
      </c>
      <c r="C973" s="7">
        <v>23.56</v>
      </c>
      <c r="D973" s="7">
        <v>0</v>
      </c>
      <c r="E973" s="7">
        <v>0</v>
      </c>
      <c r="F973" s="7">
        <v>0</v>
      </c>
      <c r="G973" s="7">
        <v>0</v>
      </c>
      <c r="H973" s="7">
        <f>IF(Table1[[#This Row],[region]]='12'!$P$14,1,0)</f>
        <v>0</v>
      </c>
      <c r="I973" s="7">
        <f>IF(Table1[[#This Row],[region]]='12'!$P$15,1,0)</f>
        <v>1</v>
      </c>
      <c r="J973" s="7">
        <v>4992.3764000000001</v>
      </c>
      <c r="K973" s="7">
        <f t="shared" si="15"/>
        <v>4785.9751771740102</v>
      </c>
    </row>
    <row r="974" spans="1:11" x14ac:dyDescent="0.35">
      <c r="A974" s="7">
        <v>22</v>
      </c>
      <c r="B974" s="7">
        <v>1</v>
      </c>
      <c r="C974" s="7">
        <v>20.234999999999999</v>
      </c>
      <c r="D974" s="7">
        <v>0</v>
      </c>
      <c r="E974" s="7">
        <v>0</v>
      </c>
      <c r="F974" s="7">
        <v>0</v>
      </c>
      <c r="G974" s="7">
        <v>0</v>
      </c>
      <c r="H974" s="7">
        <f>IF(Table1[[#This Row],[region]]='12'!$P$14,1,0)</f>
        <v>1</v>
      </c>
      <c r="I974" s="7">
        <f>IF(Table1[[#This Row],[region]]='12'!$P$15,1,0)</f>
        <v>0</v>
      </c>
      <c r="J974" s="7">
        <v>2527.8186500000002</v>
      </c>
      <c r="K974" s="7">
        <f t="shared" si="15"/>
        <v>222.91681404514839</v>
      </c>
    </row>
    <row r="975" spans="1:11" x14ac:dyDescent="0.35">
      <c r="A975" s="7">
        <v>19</v>
      </c>
      <c r="B975" s="7">
        <v>1</v>
      </c>
      <c r="C975" s="7">
        <v>40.5</v>
      </c>
      <c r="D975" s="7">
        <v>0</v>
      </c>
      <c r="E975" s="7">
        <v>0</v>
      </c>
      <c r="F975" s="7">
        <v>1</v>
      </c>
      <c r="G975" s="7">
        <v>0</v>
      </c>
      <c r="H975" s="7">
        <f>IF(Table1[[#This Row],[region]]='12'!$P$14,1,0)</f>
        <v>0</v>
      </c>
      <c r="I975" s="7">
        <f>IF(Table1[[#This Row],[region]]='12'!$P$15,1,0)</f>
        <v>0</v>
      </c>
      <c r="J975" s="7">
        <v>1759.338</v>
      </c>
      <c r="K975" s="7">
        <f t="shared" si="15"/>
        <v>5719.0160019805935</v>
      </c>
    </row>
    <row r="976" spans="1:11" x14ac:dyDescent="0.35">
      <c r="A976" s="7">
        <v>26</v>
      </c>
      <c r="B976" s="7">
        <v>0</v>
      </c>
      <c r="C976" s="7">
        <v>35.42</v>
      </c>
      <c r="D976" s="7">
        <v>0</v>
      </c>
      <c r="E976" s="7">
        <v>0</v>
      </c>
      <c r="F976" s="7">
        <v>0</v>
      </c>
      <c r="G976" s="7">
        <v>1</v>
      </c>
      <c r="H976" s="7">
        <f>IF(Table1[[#This Row],[region]]='12'!$P$14,1,0)</f>
        <v>0</v>
      </c>
      <c r="I976" s="7">
        <f>IF(Table1[[#This Row],[region]]='12'!$P$15,1,0)</f>
        <v>0</v>
      </c>
      <c r="J976" s="7">
        <v>2322.6217999999999</v>
      </c>
      <c r="K976" s="7">
        <f t="shared" si="15"/>
        <v>5587.6223079168622</v>
      </c>
    </row>
    <row r="977" spans="1:11" x14ac:dyDescent="0.35">
      <c r="A977" s="7">
        <v>29</v>
      </c>
      <c r="B977" s="7">
        <v>0</v>
      </c>
      <c r="C977" s="7">
        <v>22.895</v>
      </c>
      <c r="D977" s="7">
        <v>0</v>
      </c>
      <c r="E977" s="7">
        <v>1</v>
      </c>
      <c r="F977" s="7">
        <v>0</v>
      </c>
      <c r="G977" s="7">
        <v>0</v>
      </c>
      <c r="H977" s="7">
        <f>IF(Table1[[#This Row],[region]]='12'!$P$14,1,0)</f>
        <v>0</v>
      </c>
      <c r="I977" s="7">
        <f>IF(Table1[[#This Row],[region]]='12'!$P$15,1,0)</f>
        <v>1</v>
      </c>
      <c r="J977" s="7">
        <v>16138.762049999999</v>
      </c>
      <c r="K977" s="7">
        <f t="shared" si="15"/>
        <v>26993.349950353775</v>
      </c>
    </row>
    <row r="978" spans="1:11" x14ac:dyDescent="0.35">
      <c r="A978" s="7">
        <v>48</v>
      </c>
      <c r="B978" s="7">
        <v>0</v>
      </c>
      <c r="C978" s="7">
        <v>40.15</v>
      </c>
      <c r="D978" s="7">
        <v>0</v>
      </c>
      <c r="E978" s="7">
        <v>0</v>
      </c>
      <c r="F978" s="7">
        <v>0</v>
      </c>
      <c r="G978" s="7">
        <v>1</v>
      </c>
      <c r="H978" s="7">
        <f>IF(Table1[[#This Row],[region]]='12'!$P$14,1,0)</f>
        <v>0</v>
      </c>
      <c r="I978" s="7">
        <f>IF(Table1[[#This Row],[region]]='12'!$P$15,1,0)</f>
        <v>0</v>
      </c>
      <c r="J978" s="7">
        <v>7804.1605</v>
      </c>
      <c r="K978" s="7">
        <f t="shared" si="15"/>
        <v>12842.847099317791</v>
      </c>
    </row>
    <row r="979" spans="1:11" x14ac:dyDescent="0.35">
      <c r="A979" s="7">
        <v>26</v>
      </c>
      <c r="B979" s="7">
        <v>0</v>
      </c>
      <c r="C979" s="7">
        <v>29.15</v>
      </c>
      <c r="D979" s="7">
        <v>1</v>
      </c>
      <c r="E979" s="7">
        <v>0</v>
      </c>
      <c r="F979" s="7">
        <v>0</v>
      </c>
      <c r="G979" s="7">
        <v>1</v>
      </c>
      <c r="H979" s="7">
        <f>IF(Table1[[#This Row],[region]]='12'!$P$14,1,0)</f>
        <v>0</v>
      </c>
      <c r="I979" s="7">
        <f>IF(Table1[[#This Row],[region]]='12'!$P$15,1,0)</f>
        <v>0</v>
      </c>
      <c r="J979" s="7">
        <v>2902.9065000000001</v>
      </c>
      <c r="K979" s="7">
        <f t="shared" si="15"/>
        <v>3936.3798989260258</v>
      </c>
    </row>
    <row r="980" spans="1:11" x14ac:dyDescent="0.35">
      <c r="A980" s="7">
        <v>45</v>
      </c>
      <c r="B980" s="7">
        <v>1</v>
      </c>
      <c r="C980" s="7">
        <v>39.994999999999997</v>
      </c>
      <c r="D980" s="7">
        <v>3</v>
      </c>
      <c r="E980" s="7">
        <v>0</v>
      </c>
      <c r="F980" s="7">
        <v>0</v>
      </c>
      <c r="G980" s="7">
        <v>0</v>
      </c>
      <c r="H980" s="7">
        <f>IF(Table1[[#This Row],[region]]='12'!$P$14,1,0)</f>
        <v>0</v>
      </c>
      <c r="I980" s="7">
        <f>IF(Table1[[#This Row],[region]]='12'!$P$15,1,0)</f>
        <v>1</v>
      </c>
      <c r="J980" s="7">
        <v>9704.6680500000002</v>
      </c>
      <c r="K980" s="7">
        <f t="shared" si="15"/>
        <v>14612.541100626391</v>
      </c>
    </row>
    <row r="981" spans="1:11" x14ac:dyDescent="0.35">
      <c r="A981" s="7">
        <v>36</v>
      </c>
      <c r="B981" s="7">
        <v>1</v>
      </c>
      <c r="C981" s="7">
        <v>29.92</v>
      </c>
      <c r="D981" s="7">
        <v>0</v>
      </c>
      <c r="E981" s="7">
        <v>0</v>
      </c>
      <c r="F981" s="7">
        <v>0</v>
      </c>
      <c r="G981" s="7">
        <v>1</v>
      </c>
      <c r="H981" s="7">
        <f>IF(Table1[[#This Row],[region]]='12'!$P$14,1,0)</f>
        <v>0</v>
      </c>
      <c r="I981" s="7">
        <f>IF(Table1[[#This Row],[region]]='12'!$P$15,1,0)</f>
        <v>0</v>
      </c>
      <c r="J981" s="7">
        <v>4889.0367999999999</v>
      </c>
      <c r="K981" s="7">
        <f t="shared" si="15"/>
        <v>6421.9361978258294</v>
      </c>
    </row>
    <row r="982" spans="1:11" x14ac:dyDescent="0.35">
      <c r="A982" s="7">
        <v>54</v>
      </c>
      <c r="B982" s="7">
        <v>0</v>
      </c>
      <c r="C982" s="7">
        <v>25.46</v>
      </c>
      <c r="D982" s="7">
        <v>1</v>
      </c>
      <c r="E982" s="7">
        <v>0</v>
      </c>
      <c r="F982" s="7">
        <v>0</v>
      </c>
      <c r="G982" s="7">
        <v>0</v>
      </c>
      <c r="H982" s="7">
        <f>IF(Table1[[#This Row],[region]]='12'!$P$14,1,0)</f>
        <v>0</v>
      </c>
      <c r="I982" s="7">
        <f>IF(Table1[[#This Row],[region]]='12'!$P$15,1,0)</f>
        <v>1</v>
      </c>
      <c r="J982" s="7">
        <v>25517.11363</v>
      </c>
      <c r="K982" s="7">
        <f t="shared" si="15"/>
        <v>10911.755975535591</v>
      </c>
    </row>
    <row r="983" spans="1:11" x14ac:dyDescent="0.35">
      <c r="A983" s="7">
        <v>34</v>
      </c>
      <c r="B983" s="7">
        <v>0</v>
      </c>
      <c r="C983" s="7">
        <v>21.375</v>
      </c>
      <c r="D983" s="7">
        <v>0</v>
      </c>
      <c r="E983" s="7">
        <v>0</v>
      </c>
      <c r="F983" s="7">
        <v>0</v>
      </c>
      <c r="G983" s="7">
        <v>0</v>
      </c>
      <c r="H983" s="7">
        <f>IF(Table1[[#This Row],[region]]='12'!$P$14,1,0)</f>
        <v>0</v>
      </c>
      <c r="I983" s="7">
        <f>IF(Table1[[#This Row],[region]]='12'!$P$15,1,0)</f>
        <v>1</v>
      </c>
      <c r="J983" s="7">
        <v>4500.33925</v>
      </c>
      <c r="K983" s="7">
        <f t="shared" si="15"/>
        <v>3913.5231216392167</v>
      </c>
    </row>
    <row r="984" spans="1:11" x14ac:dyDescent="0.35">
      <c r="A984" s="7">
        <v>31</v>
      </c>
      <c r="B984" s="7">
        <v>0</v>
      </c>
      <c r="C984" s="7">
        <v>25.9</v>
      </c>
      <c r="D984" s="7">
        <v>3</v>
      </c>
      <c r="E984" s="7">
        <v>1</v>
      </c>
      <c r="F984" s="7">
        <v>1</v>
      </c>
      <c r="G984" s="7">
        <v>0</v>
      </c>
      <c r="H984" s="7">
        <f>IF(Table1[[#This Row],[region]]='12'!$P$14,1,0)</f>
        <v>0</v>
      </c>
      <c r="I984" s="7">
        <f>IF(Table1[[#This Row],[region]]='12'!$P$15,1,0)</f>
        <v>0</v>
      </c>
      <c r="J984" s="7">
        <v>19199.944</v>
      </c>
      <c r="K984" s="7">
        <f t="shared" si="15"/>
        <v>28992.789627675615</v>
      </c>
    </row>
    <row r="985" spans="1:11" x14ac:dyDescent="0.35">
      <c r="A985" s="7">
        <v>27</v>
      </c>
      <c r="B985" s="7">
        <v>1</v>
      </c>
      <c r="C985" s="7">
        <v>30.59</v>
      </c>
      <c r="D985" s="7">
        <v>1</v>
      </c>
      <c r="E985" s="7">
        <v>0</v>
      </c>
      <c r="F985" s="7">
        <v>0</v>
      </c>
      <c r="G985" s="7">
        <v>0</v>
      </c>
      <c r="H985" s="7">
        <f>IF(Table1[[#This Row],[region]]='12'!$P$14,1,0)</f>
        <v>0</v>
      </c>
      <c r="I985" s="7">
        <f>IF(Table1[[#This Row],[region]]='12'!$P$15,1,0)</f>
        <v>1</v>
      </c>
      <c r="J985" s="7">
        <v>16796.411940000002</v>
      </c>
      <c r="K985" s="7">
        <f t="shared" si="15"/>
        <v>5848.0112334459109</v>
      </c>
    </row>
    <row r="986" spans="1:11" x14ac:dyDescent="0.35">
      <c r="A986" s="7">
        <v>20</v>
      </c>
      <c r="B986" s="7">
        <v>0</v>
      </c>
      <c r="C986" s="7">
        <v>30.114999999999998</v>
      </c>
      <c r="D986" s="7">
        <v>5</v>
      </c>
      <c r="E986" s="7">
        <v>0</v>
      </c>
      <c r="F986" s="7">
        <v>0</v>
      </c>
      <c r="G986" s="7">
        <v>0</v>
      </c>
      <c r="H986" s="7">
        <f>IF(Table1[[#This Row],[region]]='12'!$P$14,1,0)</f>
        <v>0</v>
      </c>
      <c r="I986" s="7">
        <f>IF(Table1[[#This Row],[region]]='12'!$P$15,1,0)</f>
        <v>1</v>
      </c>
      <c r="J986" s="7">
        <v>4915.0598499999996</v>
      </c>
      <c r="K986" s="7">
        <f t="shared" si="15"/>
        <v>5659.5876964207491</v>
      </c>
    </row>
    <row r="987" spans="1:11" x14ac:dyDescent="0.35">
      <c r="A987" s="7">
        <v>44</v>
      </c>
      <c r="B987" s="7">
        <v>1</v>
      </c>
      <c r="C987" s="7">
        <v>25.8</v>
      </c>
      <c r="D987" s="7">
        <v>1</v>
      </c>
      <c r="E987" s="7">
        <v>0</v>
      </c>
      <c r="F987" s="7">
        <v>1</v>
      </c>
      <c r="G987" s="7">
        <v>0</v>
      </c>
      <c r="H987" s="7">
        <f>IF(Table1[[#This Row],[region]]='12'!$P$14,1,0)</f>
        <v>0</v>
      </c>
      <c r="I987" s="7">
        <f>IF(Table1[[#This Row],[region]]='12'!$P$15,1,0)</f>
        <v>0</v>
      </c>
      <c r="J987" s="7">
        <v>7624.63</v>
      </c>
      <c r="K987" s="7">
        <f t="shared" si="15"/>
        <v>7629.7815924840761</v>
      </c>
    </row>
    <row r="988" spans="1:11" x14ac:dyDescent="0.35">
      <c r="A988" s="7">
        <v>43</v>
      </c>
      <c r="B988" s="7">
        <v>0</v>
      </c>
      <c r="C988" s="7">
        <v>30.114999999999998</v>
      </c>
      <c r="D988" s="7">
        <v>3</v>
      </c>
      <c r="E988" s="7">
        <v>0</v>
      </c>
      <c r="F988" s="7">
        <v>0</v>
      </c>
      <c r="G988" s="7">
        <v>0</v>
      </c>
      <c r="H988" s="7">
        <f>IF(Table1[[#This Row],[region]]='12'!$P$14,1,0)</f>
        <v>1</v>
      </c>
      <c r="I988" s="7">
        <f>IF(Table1[[#This Row],[region]]='12'!$P$15,1,0)</f>
        <v>0</v>
      </c>
      <c r="J988" s="7">
        <v>8410.0468500000006</v>
      </c>
      <c r="K988" s="7">
        <f t="shared" si="15"/>
        <v>10263.318815056846</v>
      </c>
    </row>
    <row r="989" spans="1:11" x14ac:dyDescent="0.35">
      <c r="A989" s="7">
        <v>45</v>
      </c>
      <c r="B989" s="7">
        <v>1</v>
      </c>
      <c r="C989" s="7">
        <v>27.645</v>
      </c>
      <c r="D989" s="7">
        <v>1</v>
      </c>
      <c r="E989" s="7">
        <v>0</v>
      </c>
      <c r="F989" s="7">
        <v>0</v>
      </c>
      <c r="G989" s="7">
        <v>0</v>
      </c>
      <c r="H989" s="7">
        <f>IF(Table1[[#This Row],[region]]='12'!$P$14,1,0)</f>
        <v>1</v>
      </c>
      <c r="I989" s="7">
        <f>IF(Table1[[#This Row],[region]]='12'!$P$15,1,0)</f>
        <v>0</v>
      </c>
      <c r="J989" s="7">
        <v>28340.188849999999</v>
      </c>
      <c r="K989" s="7">
        <f t="shared" si="15"/>
        <v>9119.5369588096091</v>
      </c>
    </row>
    <row r="990" spans="1:11" x14ac:dyDescent="0.35">
      <c r="A990" s="7">
        <v>34</v>
      </c>
      <c r="B990" s="7">
        <v>0</v>
      </c>
      <c r="C990" s="7">
        <v>34.674999999999997</v>
      </c>
      <c r="D990" s="7">
        <v>0</v>
      </c>
      <c r="E990" s="7">
        <v>0</v>
      </c>
      <c r="F990" s="7">
        <v>0</v>
      </c>
      <c r="G990" s="7">
        <v>0</v>
      </c>
      <c r="H990" s="7">
        <f>IF(Table1[[#This Row],[region]]='12'!$P$14,1,0)</f>
        <v>0</v>
      </c>
      <c r="I990" s="7">
        <f>IF(Table1[[#This Row],[region]]='12'!$P$15,1,0)</f>
        <v>1</v>
      </c>
      <c r="J990" s="7">
        <v>4518.8262500000001</v>
      </c>
      <c r="K990" s="7">
        <f t="shared" si="15"/>
        <v>8424.7960546633894</v>
      </c>
    </row>
    <row r="991" spans="1:11" x14ac:dyDescent="0.35">
      <c r="A991" s="7">
        <v>24</v>
      </c>
      <c r="B991" s="7">
        <v>1</v>
      </c>
      <c r="C991" s="7">
        <v>20.52</v>
      </c>
      <c r="D991" s="7">
        <v>0</v>
      </c>
      <c r="E991" s="7">
        <v>1</v>
      </c>
      <c r="F991" s="7">
        <v>0</v>
      </c>
      <c r="G991" s="7">
        <v>0</v>
      </c>
      <c r="H991" s="7">
        <f>IF(Table1[[#This Row],[region]]='12'!$P$14,1,0)</f>
        <v>0</v>
      </c>
      <c r="I991" s="7">
        <f>IF(Table1[[#This Row],[region]]='12'!$P$15,1,0)</f>
        <v>1</v>
      </c>
      <c r="J991" s="7">
        <v>14571.890799999999</v>
      </c>
      <c r="K991" s="7">
        <f t="shared" si="15"/>
        <v>25034.798094736398</v>
      </c>
    </row>
    <row r="992" spans="1:11" x14ac:dyDescent="0.35">
      <c r="A992" s="7">
        <v>26</v>
      </c>
      <c r="B992" s="7">
        <v>1</v>
      </c>
      <c r="C992" s="7">
        <v>19.8</v>
      </c>
      <c r="D992" s="7">
        <v>1</v>
      </c>
      <c r="E992" s="7">
        <v>0</v>
      </c>
      <c r="F992" s="7">
        <v>1</v>
      </c>
      <c r="G992" s="7">
        <v>0</v>
      </c>
      <c r="H992" s="7">
        <f>IF(Table1[[#This Row],[region]]='12'!$P$14,1,0)</f>
        <v>0</v>
      </c>
      <c r="I992" s="7">
        <f>IF(Table1[[#This Row],[region]]='12'!$P$15,1,0)</f>
        <v>0</v>
      </c>
      <c r="J992" s="7">
        <v>3378.91</v>
      </c>
      <c r="K992" s="7">
        <f t="shared" si="15"/>
        <v>971.20652514677181</v>
      </c>
    </row>
    <row r="993" spans="1:11" x14ac:dyDescent="0.35">
      <c r="A993" s="7">
        <v>38</v>
      </c>
      <c r="B993" s="7">
        <v>1</v>
      </c>
      <c r="C993" s="7">
        <v>27.835000000000001</v>
      </c>
      <c r="D993" s="7">
        <v>2</v>
      </c>
      <c r="E993" s="7">
        <v>0</v>
      </c>
      <c r="F993" s="7">
        <v>0</v>
      </c>
      <c r="G993" s="7">
        <v>0</v>
      </c>
      <c r="H993" s="7">
        <f>IF(Table1[[#This Row],[region]]='12'!$P$14,1,0)</f>
        <v>0</v>
      </c>
      <c r="I993" s="7">
        <f>IF(Table1[[#This Row],[region]]='12'!$P$15,1,0)</f>
        <v>1</v>
      </c>
      <c r="J993" s="7">
        <v>7144.86265</v>
      </c>
      <c r="K993" s="7">
        <f t="shared" si="15"/>
        <v>8214.4536918080084</v>
      </c>
    </row>
    <row r="994" spans="1:11" x14ac:dyDescent="0.35">
      <c r="A994" s="7">
        <v>50</v>
      </c>
      <c r="B994" s="7">
        <v>1</v>
      </c>
      <c r="C994" s="7">
        <v>31.6</v>
      </c>
      <c r="D994" s="7">
        <v>2</v>
      </c>
      <c r="E994" s="7">
        <v>0</v>
      </c>
      <c r="F994" s="7">
        <v>1</v>
      </c>
      <c r="G994" s="7">
        <v>0</v>
      </c>
      <c r="H994" s="7">
        <f>IF(Table1[[#This Row],[region]]='12'!$P$14,1,0)</f>
        <v>0</v>
      </c>
      <c r="I994" s="7">
        <f>IF(Table1[[#This Row],[region]]='12'!$P$15,1,0)</f>
        <v>0</v>
      </c>
      <c r="J994" s="7">
        <v>10118.424000000001</v>
      </c>
      <c r="K994" s="7">
        <f t="shared" si="15"/>
        <v>11613.742283800169</v>
      </c>
    </row>
    <row r="995" spans="1:11" x14ac:dyDescent="0.35">
      <c r="A995" s="7">
        <v>38</v>
      </c>
      <c r="B995" s="7">
        <v>0</v>
      </c>
      <c r="C995" s="7">
        <v>28.27</v>
      </c>
      <c r="D995" s="7">
        <v>1</v>
      </c>
      <c r="E995" s="7">
        <v>0</v>
      </c>
      <c r="F995" s="7">
        <v>0</v>
      </c>
      <c r="G995" s="7">
        <v>1</v>
      </c>
      <c r="H995" s="7">
        <f>IF(Table1[[#This Row],[region]]='12'!$P$14,1,0)</f>
        <v>0</v>
      </c>
      <c r="I995" s="7">
        <f>IF(Table1[[#This Row],[region]]='12'!$P$15,1,0)</f>
        <v>0</v>
      </c>
      <c r="J995" s="7">
        <v>5484.4673000000003</v>
      </c>
      <c r="K995" s="7">
        <f t="shared" si="15"/>
        <v>6720.1658901966621</v>
      </c>
    </row>
    <row r="996" spans="1:11" x14ac:dyDescent="0.35">
      <c r="A996" s="7">
        <v>27</v>
      </c>
      <c r="B996" s="7">
        <v>1</v>
      </c>
      <c r="C996" s="7">
        <v>20.045000000000002</v>
      </c>
      <c r="D996" s="7">
        <v>3</v>
      </c>
      <c r="E996" s="7">
        <v>1</v>
      </c>
      <c r="F996" s="7">
        <v>0</v>
      </c>
      <c r="G996" s="7">
        <v>0</v>
      </c>
      <c r="H996" s="7">
        <f>IF(Table1[[#This Row],[region]]='12'!$P$14,1,0)</f>
        <v>1</v>
      </c>
      <c r="I996" s="7">
        <f>IF(Table1[[#This Row],[region]]='12'!$P$15,1,0)</f>
        <v>0</v>
      </c>
      <c r="J996" s="7">
        <v>16420.494549999999</v>
      </c>
      <c r="K996" s="7">
        <f t="shared" si="15"/>
        <v>26717.787997906049</v>
      </c>
    </row>
    <row r="997" spans="1:11" x14ac:dyDescent="0.35">
      <c r="A997" s="7">
        <v>39</v>
      </c>
      <c r="B997" s="7">
        <v>1</v>
      </c>
      <c r="C997" s="7">
        <v>23.274999999999999</v>
      </c>
      <c r="D997" s="7">
        <v>3</v>
      </c>
      <c r="E997" s="7">
        <v>0</v>
      </c>
      <c r="F997" s="7">
        <v>0</v>
      </c>
      <c r="G997" s="7">
        <v>0</v>
      </c>
      <c r="H997" s="7">
        <f>IF(Table1[[#This Row],[region]]='12'!$P$14,1,0)</f>
        <v>0</v>
      </c>
      <c r="I997" s="7">
        <f>IF(Table1[[#This Row],[region]]='12'!$P$15,1,0)</f>
        <v>1</v>
      </c>
      <c r="J997" s="7">
        <v>7986.4752500000004</v>
      </c>
      <c r="K997" s="7">
        <f t="shared" si="15"/>
        <v>7400.0884410290564</v>
      </c>
    </row>
    <row r="998" spans="1:11" x14ac:dyDescent="0.35">
      <c r="A998" s="7">
        <v>39</v>
      </c>
      <c r="B998" s="7">
        <v>1</v>
      </c>
      <c r="C998" s="7">
        <v>34.1</v>
      </c>
      <c r="D998" s="7">
        <v>3</v>
      </c>
      <c r="E998" s="7">
        <v>0</v>
      </c>
      <c r="F998" s="7">
        <v>1</v>
      </c>
      <c r="G998" s="7">
        <v>0</v>
      </c>
      <c r="H998" s="7">
        <f>IF(Table1[[#This Row],[region]]='12'!$P$14,1,0)</f>
        <v>0</v>
      </c>
      <c r="I998" s="7">
        <f>IF(Table1[[#This Row],[region]]='12'!$P$15,1,0)</f>
        <v>0</v>
      </c>
      <c r="J998" s="7">
        <v>7418.5219999999999</v>
      </c>
      <c r="K998" s="7">
        <f t="shared" si="15"/>
        <v>10111.806585065573</v>
      </c>
    </row>
    <row r="999" spans="1:11" x14ac:dyDescent="0.35">
      <c r="A999" s="7">
        <v>63</v>
      </c>
      <c r="B999" s="7">
        <v>1</v>
      </c>
      <c r="C999" s="7">
        <v>36.85</v>
      </c>
      <c r="D999" s="7">
        <v>0</v>
      </c>
      <c r="E999" s="7">
        <v>0</v>
      </c>
      <c r="F999" s="7">
        <v>0</v>
      </c>
      <c r="G999" s="7">
        <v>1</v>
      </c>
      <c r="H999" s="7">
        <f>IF(Table1[[#This Row],[region]]='12'!$P$14,1,0)</f>
        <v>0</v>
      </c>
      <c r="I999" s="7">
        <f>IF(Table1[[#This Row],[region]]='12'!$P$15,1,0)</f>
        <v>0</v>
      </c>
      <c r="J999" s="7">
        <v>13887.968500000001</v>
      </c>
      <c r="K999" s="7">
        <f t="shared" si="15"/>
        <v>15707.668349857346</v>
      </c>
    </row>
    <row r="1000" spans="1:11" x14ac:dyDescent="0.35">
      <c r="A1000" s="7">
        <v>33</v>
      </c>
      <c r="B1000" s="7">
        <v>1</v>
      </c>
      <c r="C1000" s="7">
        <v>36.29</v>
      </c>
      <c r="D1000" s="7">
        <v>3</v>
      </c>
      <c r="E1000" s="7">
        <v>0</v>
      </c>
      <c r="F1000" s="7">
        <v>0</v>
      </c>
      <c r="G1000" s="7">
        <v>0</v>
      </c>
      <c r="H1000" s="7">
        <f>IF(Table1[[#This Row],[region]]='12'!$P$14,1,0)</f>
        <v>0</v>
      </c>
      <c r="I1000" s="7">
        <f>IF(Table1[[#This Row],[region]]='12'!$P$15,1,0)</f>
        <v>1</v>
      </c>
      <c r="J1000" s="7">
        <v>6551.7501000000002</v>
      </c>
      <c r="K1000" s="7">
        <f t="shared" si="15"/>
        <v>10273.553124550053</v>
      </c>
    </row>
    <row r="1001" spans="1:11" x14ac:dyDescent="0.35">
      <c r="A1001" s="7">
        <v>36</v>
      </c>
      <c r="B1001" s="7">
        <v>1</v>
      </c>
      <c r="C1001" s="7">
        <v>26.885000000000002</v>
      </c>
      <c r="D1001" s="7">
        <v>0</v>
      </c>
      <c r="E1001" s="7">
        <v>0</v>
      </c>
      <c r="F1001" s="7">
        <v>0</v>
      </c>
      <c r="G1001" s="7">
        <v>0</v>
      </c>
      <c r="H1001" s="7">
        <f>IF(Table1[[#This Row],[region]]='12'!$P$14,1,0)</f>
        <v>1</v>
      </c>
      <c r="I1001" s="7">
        <f>IF(Table1[[#This Row],[region]]='12'!$P$15,1,0)</f>
        <v>0</v>
      </c>
      <c r="J1001" s="7">
        <v>5267.8181500000001</v>
      </c>
      <c r="K1001" s="7">
        <f t="shared" si="15"/>
        <v>6074.5422160801081</v>
      </c>
    </row>
    <row r="1002" spans="1:11" x14ac:dyDescent="0.35">
      <c r="A1002" s="7">
        <v>30</v>
      </c>
      <c r="B1002" s="7">
        <v>0</v>
      </c>
      <c r="C1002" s="7">
        <v>22.99</v>
      </c>
      <c r="D1002" s="7">
        <v>2</v>
      </c>
      <c r="E1002" s="7">
        <v>1</v>
      </c>
      <c r="F1002" s="7">
        <v>0</v>
      </c>
      <c r="G1002" s="7">
        <v>0</v>
      </c>
      <c r="H1002" s="7">
        <f>IF(Table1[[#This Row],[region]]='12'!$P$14,1,0)</f>
        <v>1</v>
      </c>
      <c r="I1002" s="7">
        <f>IF(Table1[[#This Row],[region]]='12'!$P$15,1,0)</f>
        <v>0</v>
      </c>
      <c r="J1002" s="7">
        <v>17361.766100000001</v>
      </c>
      <c r="K1002" s="7">
        <f t="shared" si="15"/>
        <v>27880.466871857774</v>
      </c>
    </row>
    <row r="1003" spans="1:11" x14ac:dyDescent="0.35">
      <c r="A1003" s="7">
        <v>24</v>
      </c>
      <c r="B1003" s="7">
        <v>0</v>
      </c>
      <c r="C1003" s="7">
        <v>32.700000000000003</v>
      </c>
      <c r="D1003" s="7">
        <v>0</v>
      </c>
      <c r="E1003" s="7">
        <v>1</v>
      </c>
      <c r="F1003" s="7">
        <v>1</v>
      </c>
      <c r="G1003" s="7">
        <v>0</v>
      </c>
      <c r="H1003" s="7">
        <f>IF(Table1[[#This Row],[region]]='12'!$P$14,1,0)</f>
        <v>0</v>
      </c>
      <c r="I1003" s="7">
        <f>IF(Table1[[#This Row],[region]]='12'!$P$15,1,0)</f>
        <v>0</v>
      </c>
      <c r="J1003" s="7">
        <v>34472.841</v>
      </c>
      <c r="K1003" s="7">
        <f t="shared" si="15"/>
        <v>28074.809009020493</v>
      </c>
    </row>
    <row r="1004" spans="1:11" x14ac:dyDescent="0.35">
      <c r="A1004" s="7">
        <v>24</v>
      </c>
      <c r="B1004" s="7">
        <v>0</v>
      </c>
      <c r="C1004" s="7">
        <v>25.8</v>
      </c>
      <c r="D1004" s="7">
        <v>0</v>
      </c>
      <c r="E1004" s="7">
        <v>0</v>
      </c>
      <c r="F1004" s="7">
        <v>1</v>
      </c>
      <c r="G1004" s="7">
        <v>0</v>
      </c>
      <c r="H1004" s="7">
        <f>IF(Table1[[#This Row],[region]]='12'!$P$14,1,0)</f>
        <v>0</v>
      </c>
      <c r="I1004" s="7">
        <f>IF(Table1[[#This Row],[region]]='12'!$P$15,1,0)</f>
        <v>0</v>
      </c>
      <c r="J1004" s="7">
        <v>1972.95</v>
      </c>
      <c r="K1004" s="7">
        <f t="shared" si="15"/>
        <v>1885.8396371928779</v>
      </c>
    </row>
    <row r="1005" spans="1:11" x14ac:dyDescent="0.35">
      <c r="A1005" s="7">
        <v>48</v>
      </c>
      <c r="B1005" s="7">
        <v>0</v>
      </c>
      <c r="C1005" s="7">
        <v>29.6</v>
      </c>
      <c r="D1005" s="7">
        <v>0</v>
      </c>
      <c r="E1005" s="7">
        <v>0</v>
      </c>
      <c r="F1005" s="7">
        <v>1</v>
      </c>
      <c r="G1005" s="7">
        <v>0</v>
      </c>
      <c r="H1005" s="7">
        <f>IF(Table1[[#This Row],[region]]='12'!$P$14,1,0)</f>
        <v>0</v>
      </c>
      <c r="I1005" s="7">
        <f>IF(Table1[[#This Row],[region]]='12'!$P$15,1,0)</f>
        <v>0</v>
      </c>
      <c r="J1005" s="7">
        <v>21232.182260000001</v>
      </c>
      <c r="K1005" s="7">
        <f t="shared" si="15"/>
        <v>9339.3272218104212</v>
      </c>
    </row>
    <row r="1006" spans="1:11" x14ac:dyDescent="0.35">
      <c r="A1006" s="7">
        <v>47</v>
      </c>
      <c r="B1006" s="7">
        <v>0</v>
      </c>
      <c r="C1006" s="7">
        <v>19.190000000000001</v>
      </c>
      <c r="D1006" s="7">
        <v>1</v>
      </c>
      <c r="E1006" s="7">
        <v>0</v>
      </c>
      <c r="F1006" s="7">
        <v>0</v>
      </c>
      <c r="G1006" s="7">
        <v>0</v>
      </c>
      <c r="H1006" s="7">
        <f>IF(Table1[[#This Row],[region]]='12'!$P$14,1,0)</f>
        <v>0</v>
      </c>
      <c r="I1006" s="7">
        <f>IF(Table1[[#This Row],[region]]='12'!$P$15,1,0)</f>
        <v>1</v>
      </c>
      <c r="J1006" s="7">
        <v>8627.5411000000004</v>
      </c>
      <c r="K1006" s="7">
        <f t="shared" si="15"/>
        <v>6987.0185536341878</v>
      </c>
    </row>
    <row r="1007" spans="1:11" x14ac:dyDescent="0.35">
      <c r="A1007" s="7">
        <v>29</v>
      </c>
      <c r="B1007" s="7">
        <v>0</v>
      </c>
      <c r="C1007" s="7">
        <v>31.73</v>
      </c>
      <c r="D1007" s="7">
        <v>2</v>
      </c>
      <c r="E1007" s="7">
        <v>0</v>
      </c>
      <c r="F1007" s="7">
        <v>0</v>
      </c>
      <c r="G1007" s="7">
        <v>0</v>
      </c>
      <c r="H1007" s="7">
        <f>IF(Table1[[#This Row],[region]]='12'!$P$14,1,0)</f>
        <v>1</v>
      </c>
      <c r="I1007" s="7">
        <f>IF(Table1[[#This Row],[region]]='12'!$P$15,1,0)</f>
        <v>0</v>
      </c>
      <c r="J1007" s="7">
        <v>4433.3877000000002</v>
      </c>
      <c r="K1007" s="7">
        <f t="shared" si="15"/>
        <v>6739.6267619663495</v>
      </c>
    </row>
    <row r="1008" spans="1:11" x14ac:dyDescent="0.35">
      <c r="A1008" s="7">
        <v>28</v>
      </c>
      <c r="B1008" s="7">
        <v>0</v>
      </c>
      <c r="C1008" s="7">
        <v>29.26</v>
      </c>
      <c r="D1008" s="7">
        <v>2</v>
      </c>
      <c r="E1008" s="7">
        <v>0</v>
      </c>
      <c r="F1008" s="7">
        <v>0</v>
      </c>
      <c r="G1008" s="7">
        <v>0</v>
      </c>
      <c r="H1008" s="7">
        <f>IF(Table1[[#This Row],[region]]='12'!$P$14,1,0)</f>
        <v>0</v>
      </c>
      <c r="I1008" s="7">
        <f>IF(Table1[[#This Row],[region]]='12'!$P$15,1,0)</f>
        <v>1</v>
      </c>
      <c r="J1008" s="7">
        <v>4438.2633999999998</v>
      </c>
      <c r="K1008" s="7">
        <f t="shared" si="15"/>
        <v>5997.9264784348688</v>
      </c>
    </row>
    <row r="1009" spans="1:11" x14ac:dyDescent="0.35">
      <c r="A1009" s="7">
        <v>47</v>
      </c>
      <c r="B1009" s="7">
        <v>0</v>
      </c>
      <c r="C1009" s="7">
        <v>28.215</v>
      </c>
      <c r="D1009" s="7">
        <v>3</v>
      </c>
      <c r="E1009" s="7">
        <v>1</v>
      </c>
      <c r="F1009" s="7">
        <v>0</v>
      </c>
      <c r="G1009" s="7">
        <v>0</v>
      </c>
      <c r="H1009" s="7">
        <f>IF(Table1[[#This Row],[region]]='12'!$P$14,1,0)</f>
        <v>1</v>
      </c>
      <c r="I1009" s="7">
        <f>IF(Table1[[#This Row],[region]]='12'!$P$15,1,0)</f>
        <v>0</v>
      </c>
      <c r="J1009" s="7">
        <v>24915.220850000002</v>
      </c>
      <c r="K1009" s="7">
        <f t="shared" si="15"/>
        <v>34494.811205258462</v>
      </c>
    </row>
    <row r="1010" spans="1:11" x14ac:dyDescent="0.35">
      <c r="A1010" s="7">
        <v>25</v>
      </c>
      <c r="B1010" s="7">
        <v>0</v>
      </c>
      <c r="C1010" s="7">
        <v>24.984999999999999</v>
      </c>
      <c r="D1010" s="7">
        <v>2</v>
      </c>
      <c r="E1010" s="7">
        <v>0</v>
      </c>
      <c r="F1010" s="7">
        <v>0</v>
      </c>
      <c r="G1010" s="7">
        <v>0</v>
      </c>
      <c r="H1010" s="7">
        <f>IF(Table1[[#This Row],[region]]='12'!$P$14,1,0)</f>
        <v>0</v>
      </c>
      <c r="I1010" s="7">
        <f>IF(Table1[[#This Row],[region]]='12'!$P$15,1,0)</f>
        <v>1</v>
      </c>
      <c r="J1010" s="7">
        <v>23241.47453</v>
      </c>
      <c r="K1010" s="7">
        <f t="shared" si="15"/>
        <v>3777.3054066364816</v>
      </c>
    </row>
    <row r="1011" spans="1:11" x14ac:dyDescent="0.35">
      <c r="A1011" s="7">
        <v>51</v>
      </c>
      <c r="B1011" s="7">
        <v>0</v>
      </c>
      <c r="C1011" s="7">
        <v>27.74</v>
      </c>
      <c r="D1011" s="7">
        <v>1</v>
      </c>
      <c r="E1011" s="7">
        <v>0</v>
      </c>
      <c r="F1011" s="7">
        <v>0</v>
      </c>
      <c r="G1011" s="7">
        <v>0</v>
      </c>
      <c r="H1011" s="7">
        <f>IF(Table1[[#This Row],[region]]='12'!$P$14,1,0)</f>
        <v>0</v>
      </c>
      <c r="I1011" s="7">
        <f>IF(Table1[[#This Row],[region]]='12'!$P$15,1,0)</f>
        <v>1</v>
      </c>
      <c r="J1011" s="7">
        <v>9957.7216000000008</v>
      </c>
      <c r="K1011" s="7">
        <f t="shared" si="15"/>
        <v>10914.547992156262</v>
      </c>
    </row>
    <row r="1012" spans="1:11" x14ac:dyDescent="0.35">
      <c r="A1012" s="7">
        <v>48</v>
      </c>
      <c r="B1012" s="7">
        <v>1</v>
      </c>
      <c r="C1012" s="7">
        <v>22.8</v>
      </c>
      <c r="D1012" s="7">
        <v>0</v>
      </c>
      <c r="E1012" s="7">
        <v>0</v>
      </c>
      <c r="F1012" s="7">
        <v>1</v>
      </c>
      <c r="G1012" s="7">
        <v>0</v>
      </c>
      <c r="H1012" s="7">
        <f>IF(Table1[[#This Row],[region]]='12'!$P$14,1,0)</f>
        <v>0</v>
      </c>
      <c r="I1012" s="7">
        <f>IF(Table1[[#This Row],[region]]='12'!$P$15,1,0)</f>
        <v>0</v>
      </c>
      <c r="J1012" s="7">
        <v>8269.0439999999999</v>
      </c>
      <c r="K1012" s="7">
        <f t="shared" si="15"/>
        <v>7164.1260966518148</v>
      </c>
    </row>
    <row r="1013" spans="1:11" x14ac:dyDescent="0.35">
      <c r="A1013" s="7">
        <v>43</v>
      </c>
      <c r="B1013" s="7">
        <v>0</v>
      </c>
      <c r="C1013" s="7">
        <v>20.13</v>
      </c>
      <c r="D1013" s="7">
        <v>2</v>
      </c>
      <c r="E1013" s="7">
        <v>1</v>
      </c>
      <c r="F1013" s="7">
        <v>0</v>
      </c>
      <c r="G1013" s="7">
        <v>1</v>
      </c>
      <c r="H1013" s="7">
        <f>IF(Table1[[#This Row],[region]]='12'!$P$14,1,0)</f>
        <v>0</v>
      </c>
      <c r="I1013" s="7">
        <f>IF(Table1[[#This Row],[region]]='12'!$P$15,1,0)</f>
        <v>0</v>
      </c>
      <c r="J1013" s="7">
        <v>18767.737700000001</v>
      </c>
      <c r="K1013" s="7">
        <f t="shared" si="15"/>
        <v>29567.448027553117</v>
      </c>
    </row>
    <row r="1014" spans="1:11" x14ac:dyDescent="0.35">
      <c r="A1014" s="7">
        <v>61</v>
      </c>
      <c r="B1014" s="7">
        <v>1</v>
      </c>
      <c r="C1014" s="7">
        <v>33.33</v>
      </c>
      <c r="D1014" s="7">
        <v>4</v>
      </c>
      <c r="E1014" s="7">
        <v>0</v>
      </c>
      <c r="F1014" s="7">
        <v>0</v>
      </c>
      <c r="G1014" s="7">
        <v>1</v>
      </c>
      <c r="H1014" s="7">
        <f>IF(Table1[[#This Row],[region]]='12'!$P$14,1,0)</f>
        <v>0</v>
      </c>
      <c r="I1014" s="7">
        <f>IF(Table1[[#This Row],[region]]='12'!$P$15,1,0)</f>
        <v>0</v>
      </c>
      <c r="J1014" s="7">
        <v>36580.282160000002</v>
      </c>
      <c r="K1014" s="7">
        <f t="shared" si="15"/>
        <v>15901.996868669024</v>
      </c>
    </row>
    <row r="1015" spans="1:11" x14ac:dyDescent="0.35">
      <c r="A1015" s="7">
        <v>48</v>
      </c>
      <c r="B1015" s="7">
        <v>0</v>
      </c>
      <c r="C1015" s="7">
        <v>32.299999999999997</v>
      </c>
      <c r="D1015" s="7">
        <v>1</v>
      </c>
      <c r="E1015" s="7">
        <v>0</v>
      </c>
      <c r="F1015" s="7">
        <v>0</v>
      </c>
      <c r="G1015" s="7">
        <v>0</v>
      </c>
      <c r="H1015" s="7">
        <f>IF(Table1[[#This Row],[region]]='12'!$P$14,1,0)</f>
        <v>1</v>
      </c>
      <c r="I1015" s="7">
        <f>IF(Table1[[#This Row],[region]]='12'!$P$15,1,0)</f>
        <v>0</v>
      </c>
      <c r="J1015" s="7">
        <v>8765.2489999999998</v>
      </c>
      <c r="K1015" s="7">
        <f t="shared" si="15"/>
        <v>11337.737183585006</v>
      </c>
    </row>
    <row r="1016" spans="1:11" x14ac:dyDescent="0.35">
      <c r="A1016" s="7">
        <v>38</v>
      </c>
      <c r="B1016" s="7">
        <v>1</v>
      </c>
      <c r="C1016" s="7">
        <v>27.6</v>
      </c>
      <c r="D1016" s="7">
        <v>0</v>
      </c>
      <c r="E1016" s="7">
        <v>0</v>
      </c>
      <c r="F1016" s="7">
        <v>1</v>
      </c>
      <c r="G1016" s="7">
        <v>0</v>
      </c>
      <c r="H1016" s="7">
        <f>IF(Table1[[#This Row],[region]]='12'!$P$14,1,0)</f>
        <v>0</v>
      </c>
      <c r="I1016" s="7">
        <f>IF(Table1[[#This Row],[region]]='12'!$P$15,1,0)</f>
        <v>0</v>
      </c>
      <c r="J1016" s="7">
        <v>5383.5360000000001</v>
      </c>
      <c r="K1016" s="7">
        <f t="shared" si="15"/>
        <v>6223.6911486103691</v>
      </c>
    </row>
    <row r="1017" spans="1:11" x14ac:dyDescent="0.35">
      <c r="A1017" s="7">
        <v>59</v>
      </c>
      <c r="B1017" s="7">
        <v>0</v>
      </c>
      <c r="C1017" s="7">
        <v>25.46</v>
      </c>
      <c r="D1017" s="7">
        <v>0</v>
      </c>
      <c r="E1017" s="7">
        <v>0</v>
      </c>
      <c r="F1017" s="7">
        <v>0</v>
      </c>
      <c r="G1017" s="7">
        <v>0</v>
      </c>
      <c r="H1017" s="7">
        <f>IF(Table1[[#This Row],[region]]='12'!$P$14,1,0)</f>
        <v>1</v>
      </c>
      <c r="I1017" s="7">
        <f>IF(Table1[[#This Row],[region]]='12'!$P$15,1,0)</f>
        <v>0</v>
      </c>
      <c r="J1017" s="7">
        <v>12124.992399999999</v>
      </c>
      <c r="K1017" s="7">
        <f t="shared" si="15"/>
        <v>11367.573293648557</v>
      </c>
    </row>
    <row r="1018" spans="1:11" x14ac:dyDescent="0.35">
      <c r="A1018" s="7">
        <v>19</v>
      </c>
      <c r="B1018" s="7">
        <v>1</v>
      </c>
      <c r="C1018" s="7">
        <v>24.605</v>
      </c>
      <c r="D1018" s="7">
        <v>1</v>
      </c>
      <c r="E1018" s="7">
        <v>0</v>
      </c>
      <c r="F1018" s="7">
        <v>0</v>
      </c>
      <c r="G1018" s="7">
        <v>0</v>
      </c>
      <c r="H1018" s="7">
        <f>IF(Table1[[#This Row],[region]]='12'!$P$14,1,0)</f>
        <v>1</v>
      </c>
      <c r="I1018" s="7">
        <f>IF(Table1[[#This Row],[region]]='12'!$P$15,1,0)</f>
        <v>0</v>
      </c>
      <c r="J1018" s="7">
        <v>2709.24395</v>
      </c>
      <c r="K1018" s="7">
        <f t="shared" si="15"/>
        <v>1410.1236938616087</v>
      </c>
    </row>
    <row r="1019" spans="1:11" x14ac:dyDescent="0.35">
      <c r="A1019" s="7">
        <v>26</v>
      </c>
      <c r="B1019" s="7">
        <v>1</v>
      </c>
      <c r="C1019" s="7">
        <v>34.200000000000003</v>
      </c>
      <c r="D1019" s="7">
        <v>2</v>
      </c>
      <c r="E1019" s="7">
        <v>0</v>
      </c>
      <c r="F1019" s="7">
        <v>1</v>
      </c>
      <c r="G1019" s="7">
        <v>0</v>
      </c>
      <c r="H1019" s="7">
        <f>IF(Table1[[#This Row],[region]]='12'!$P$14,1,0)</f>
        <v>0</v>
      </c>
      <c r="I1019" s="7">
        <f>IF(Table1[[#This Row],[region]]='12'!$P$15,1,0)</f>
        <v>0</v>
      </c>
      <c r="J1019" s="7">
        <v>3987.9259999999999</v>
      </c>
      <c r="K1019" s="7">
        <f t="shared" si="15"/>
        <v>6331.0928022920016</v>
      </c>
    </row>
    <row r="1020" spans="1:11" x14ac:dyDescent="0.35">
      <c r="A1020" s="7">
        <v>54</v>
      </c>
      <c r="B1020" s="7">
        <v>1</v>
      </c>
      <c r="C1020" s="7">
        <v>35.814999999999998</v>
      </c>
      <c r="D1020" s="7">
        <v>3</v>
      </c>
      <c r="E1020" s="7">
        <v>0</v>
      </c>
      <c r="F1020" s="7">
        <v>0</v>
      </c>
      <c r="G1020" s="7">
        <v>0</v>
      </c>
      <c r="H1020" s="7">
        <f>IF(Table1[[#This Row],[region]]='12'!$P$14,1,0)</f>
        <v>1</v>
      </c>
      <c r="I1020" s="7">
        <f>IF(Table1[[#This Row],[region]]='12'!$P$15,1,0)</f>
        <v>0</v>
      </c>
      <c r="J1020" s="7">
        <v>12495.290849999999</v>
      </c>
      <c r="K1020" s="7">
        <f t="shared" si="15"/>
        <v>15153.455737944569</v>
      </c>
    </row>
    <row r="1021" spans="1:11" x14ac:dyDescent="0.35">
      <c r="A1021" s="7">
        <v>21</v>
      </c>
      <c r="B1021" s="7">
        <v>1</v>
      </c>
      <c r="C1021" s="7">
        <v>32.68</v>
      </c>
      <c r="D1021" s="7">
        <v>2</v>
      </c>
      <c r="E1021" s="7">
        <v>0</v>
      </c>
      <c r="F1021" s="7">
        <v>0</v>
      </c>
      <c r="G1021" s="7">
        <v>0</v>
      </c>
      <c r="H1021" s="7">
        <f>IF(Table1[[#This Row],[region]]='12'!$P$14,1,0)</f>
        <v>1</v>
      </c>
      <c r="I1021" s="7">
        <f>IF(Table1[[#This Row],[region]]='12'!$P$15,1,0)</f>
        <v>0</v>
      </c>
      <c r="J1021" s="7">
        <v>26018.950519999999</v>
      </c>
      <c r="K1021" s="7">
        <f t="shared" si="15"/>
        <v>5138.3240819929706</v>
      </c>
    </row>
    <row r="1022" spans="1:11" x14ac:dyDescent="0.35">
      <c r="A1022" s="7">
        <v>51</v>
      </c>
      <c r="B1022" s="7">
        <v>0</v>
      </c>
      <c r="C1022" s="7">
        <v>37</v>
      </c>
      <c r="D1022" s="7">
        <v>0</v>
      </c>
      <c r="E1022" s="7">
        <v>0</v>
      </c>
      <c r="F1022" s="7">
        <v>1</v>
      </c>
      <c r="G1022" s="7">
        <v>0</v>
      </c>
      <c r="H1022" s="7">
        <f>IF(Table1[[#This Row],[region]]='12'!$P$14,1,0)</f>
        <v>0</v>
      </c>
      <c r="I1022" s="7">
        <f>IF(Table1[[#This Row],[region]]='12'!$P$15,1,0)</f>
        <v>0</v>
      </c>
      <c r="J1022" s="7">
        <v>8798.5930000000008</v>
      </c>
      <c r="K1022" s="7">
        <f t="shared" si="15"/>
        <v>12619.92783614268</v>
      </c>
    </row>
    <row r="1023" spans="1:11" x14ac:dyDescent="0.35">
      <c r="A1023" s="7">
        <v>22</v>
      </c>
      <c r="B1023" s="7">
        <v>1</v>
      </c>
      <c r="C1023" s="7">
        <v>31.02</v>
      </c>
      <c r="D1023" s="7">
        <v>3</v>
      </c>
      <c r="E1023" s="7">
        <v>1</v>
      </c>
      <c r="F1023" s="7">
        <v>0</v>
      </c>
      <c r="G1023" s="7">
        <v>1</v>
      </c>
      <c r="H1023" s="7">
        <f>IF(Table1[[#This Row],[region]]='12'!$P$14,1,0)</f>
        <v>0</v>
      </c>
      <c r="I1023" s="7">
        <f>IF(Table1[[#This Row],[region]]='12'!$P$15,1,0)</f>
        <v>0</v>
      </c>
      <c r="J1023" s="7">
        <v>35595.589800000002</v>
      </c>
      <c r="K1023" s="7">
        <f t="shared" si="15"/>
        <v>28474.096238635095</v>
      </c>
    </row>
    <row r="1024" spans="1:11" x14ac:dyDescent="0.35">
      <c r="A1024" s="7">
        <v>47</v>
      </c>
      <c r="B1024" s="7">
        <v>0</v>
      </c>
      <c r="C1024" s="7">
        <v>36.08</v>
      </c>
      <c r="D1024" s="7">
        <v>1</v>
      </c>
      <c r="E1024" s="7">
        <v>1</v>
      </c>
      <c r="F1024" s="7">
        <v>0</v>
      </c>
      <c r="G1024" s="7">
        <v>1</v>
      </c>
      <c r="H1024" s="7">
        <f>IF(Table1[[#This Row],[region]]='12'!$P$14,1,0)</f>
        <v>0</v>
      </c>
      <c r="I1024" s="7">
        <f>IF(Table1[[#This Row],[region]]='12'!$P$15,1,0)</f>
        <v>0</v>
      </c>
      <c r="J1024" s="7">
        <v>42211.138200000001</v>
      </c>
      <c r="K1024" s="7">
        <f t="shared" si="15"/>
        <v>35529.508477646275</v>
      </c>
    </row>
    <row r="1025" spans="1:11" x14ac:dyDescent="0.35">
      <c r="A1025" s="7">
        <v>18</v>
      </c>
      <c r="B1025" s="7">
        <v>0</v>
      </c>
      <c r="C1025" s="7">
        <v>23.32</v>
      </c>
      <c r="D1025" s="7">
        <v>1</v>
      </c>
      <c r="E1025" s="7">
        <v>0</v>
      </c>
      <c r="F1025" s="7">
        <v>0</v>
      </c>
      <c r="G1025" s="7">
        <v>1</v>
      </c>
      <c r="H1025" s="7">
        <f>IF(Table1[[#This Row],[region]]='12'!$P$14,1,0)</f>
        <v>0</v>
      </c>
      <c r="I1025" s="7">
        <f>IF(Table1[[#This Row],[region]]='12'!$P$15,1,0)</f>
        <v>0</v>
      </c>
      <c r="J1025" s="7">
        <v>1711.0268000000001</v>
      </c>
      <c r="K1025" s="7">
        <f t="shared" si="15"/>
        <v>-95.968755923955541</v>
      </c>
    </row>
    <row r="1026" spans="1:11" x14ac:dyDescent="0.35">
      <c r="A1026" s="7">
        <v>47</v>
      </c>
      <c r="B1026" s="7">
        <v>1</v>
      </c>
      <c r="C1026" s="7">
        <v>45.32</v>
      </c>
      <c r="D1026" s="7">
        <v>1</v>
      </c>
      <c r="E1026" s="7">
        <v>0</v>
      </c>
      <c r="F1026" s="7">
        <v>0</v>
      </c>
      <c r="G1026" s="7">
        <v>1</v>
      </c>
      <c r="H1026" s="7">
        <f>IF(Table1[[#This Row],[region]]='12'!$P$14,1,0)</f>
        <v>0</v>
      </c>
      <c r="I1026" s="7">
        <f>IF(Table1[[#This Row],[region]]='12'!$P$15,1,0)</f>
        <v>0</v>
      </c>
      <c r="J1026" s="7">
        <v>8569.8618000000006</v>
      </c>
      <c r="K1026" s="7">
        <f t="shared" si="15"/>
        <v>14946.435806492727</v>
      </c>
    </row>
    <row r="1027" spans="1:11" x14ac:dyDescent="0.35">
      <c r="A1027" s="7">
        <v>21</v>
      </c>
      <c r="B1027" s="7">
        <v>1</v>
      </c>
      <c r="C1027" s="7">
        <v>34.6</v>
      </c>
      <c r="D1027" s="7">
        <v>0</v>
      </c>
      <c r="E1027" s="7">
        <v>0</v>
      </c>
      <c r="F1027" s="7">
        <v>1</v>
      </c>
      <c r="G1027" s="7">
        <v>0</v>
      </c>
      <c r="H1027" s="7">
        <f>IF(Table1[[#This Row],[region]]='12'!$P$14,1,0)</f>
        <v>0</v>
      </c>
      <c r="I1027" s="7">
        <f>IF(Table1[[#This Row],[region]]='12'!$P$15,1,0)</f>
        <v>0</v>
      </c>
      <c r="J1027" s="7">
        <v>2020.1769999999999</v>
      </c>
      <c r="K1027" s="7">
        <f t="shared" ref="K1027:K1090" si="16">$Q$18+A1027*$Q$19+B1027*$Q$20+C1027*$Q$21+D1027*$Q$22+E1027*$Q$23+F1027*$Q$24+G1027*$Q$25+H1027*$Q$26+I1027*$Q$27</f>
        <v>4231.4873307513335</v>
      </c>
    </row>
    <row r="1028" spans="1:11" x14ac:dyDescent="0.35">
      <c r="A1028" s="7">
        <v>19</v>
      </c>
      <c r="B1028" s="7">
        <v>0</v>
      </c>
      <c r="C1028" s="7">
        <v>26.03</v>
      </c>
      <c r="D1028" s="7">
        <v>1</v>
      </c>
      <c r="E1028" s="7">
        <v>1</v>
      </c>
      <c r="F1028" s="7">
        <v>0</v>
      </c>
      <c r="G1028" s="7">
        <v>0</v>
      </c>
      <c r="H1028" s="7">
        <f>IF(Table1[[#This Row],[region]]='12'!$P$14,1,0)</f>
        <v>1</v>
      </c>
      <c r="I1028" s="7">
        <f>IF(Table1[[#This Row],[region]]='12'!$P$15,1,0)</f>
        <v>0</v>
      </c>
      <c r="J1028" s="7">
        <v>16450.894700000001</v>
      </c>
      <c r="K1028" s="7">
        <f t="shared" si="16"/>
        <v>25610.694547774772</v>
      </c>
    </row>
    <row r="1029" spans="1:11" x14ac:dyDescent="0.35">
      <c r="A1029" s="7">
        <v>23</v>
      </c>
      <c r="B1029" s="7">
        <v>0</v>
      </c>
      <c r="C1029" s="7">
        <v>18.715</v>
      </c>
      <c r="D1029" s="7">
        <v>0</v>
      </c>
      <c r="E1029" s="7">
        <v>0</v>
      </c>
      <c r="F1029" s="7">
        <v>0</v>
      </c>
      <c r="G1029" s="7">
        <v>0</v>
      </c>
      <c r="H1029" s="7">
        <f>IF(Table1[[#This Row],[region]]='12'!$P$14,1,0)</f>
        <v>1</v>
      </c>
      <c r="I1029" s="7">
        <f>IF(Table1[[#This Row],[region]]='12'!$P$15,1,0)</f>
        <v>0</v>
      </c>
      <c r="J1029" s="7">
        <v>21595.382290000001</v>
      </c>
      <c r="K1029" s="7">
        <f t="shared" si="16"/>
        <v>-167.11524230108716</v>
      </c>
    </row>
    <row r="1030" spans="1:11" x14ac:dyDescent="0.35">
      <c r="A1030" s="7">
        <v>54</v>
      </c>
      <c r="B1030" s="7">
        <v>0</v>
      </c>
      <c r="C1030" s="7">
        <v>31.6</v>
      </c>
      <c r="D1030" s="7">
        <v>0</v>
      </c>
      <c r="E1030" s="7">
        <v>0</v>
      </c>
      <c r="F1030" s="7">
        <v>1</v>
      </c>
      <c r="G1030" s="7">
        <v>0</v>
      </c>
      <c r="H1030" s="7">
        <f>IF(Table1[[#This Row],[region]]='12'!$P$14,1,0)</f>
        <v>0</v>
      </c>
      <c r="I1030" s="7">
        <f>IF(Table1[[#This Row],[region]]='12'!$P$15,1,0)</f>
        <v>0</v>
      </c>
      <c r="J1030" s="7">
        <v>9850.4320000000007</v>
      </c>
      <c r="K1030" s="7">
        <f t="shared" si="16"/>
        <v>11558.852244256188</v>
      </c>
    </row>
    <row r="1031" spans="1:11" x14ac:dyDescent="0.35">
      <c r="A1031" s="7">
        <v>37</v>
      </c>
      <c r="B1031" s="7">
        <v>1</v>
      </c>
      <c r="C1031" s="7">
        <v>17.29</v>
      </c>
      <c r="D1031" s="7">
        <v>2</v>
      </c>
      <c r="E1031" s="7">
        <v>0</v>
      </c>
      <c r="F1031" s="7">
        <v>0</v>
      </c>
      <c r="G1031" s="7">
        <v>0</v>
      </c>
      <c r="H1031" s="7">
        <f>IF(Table1[[#This Row],[region]]='12'!$P$14,1,0)</f>
        <v>0</v>
      </c>
      <c r="I1031" s="7">
        <f>IF(Table1[[#This Row],[region]]='12'!$P$15,1,0)</f>
        <v>1</v>
      </c>
      <c r="J1031" s="7">
        <v>6877.9800999999998</v>
      </c>
      <c r="K1031" s="7">
        <f t="shared" si="16"/>
        <v>4380.8023709443514</v>
      </c>
    </row>
    <row r="1032" spans="1:11" x14ac:dyDescent="0.35">
      <c r="A1032" s="7">
        <v>46</v>
      </c>
      <c r="B1032" s="7">
        <v>1</v>
      </c>
      <c r="C1032" s="7">
        <v>23.655000000000001</v>
      </c>
      <c r="D1032" s="7">
        <v>1</v>
      </c>
      <c r="E1032" s="7">
        <v>1</v>
      </c>
      <c r="F1032" s="7">
        <v>0</v>
      </c>
      <c r="G1032" s="7">
        <v>0</v>
      </c>
      <c r="H1032" s="7">
        <f>IF(Table1[[#This Row],[region]]='12'!$P$14,1,0)</f>
        <v>1</v>
      </c>
      <c r="I1032" s="7">
        <f>IF(Table1[[#This Row],[region]]='12'!$P$15,1,0)</f>
        <v>0</v>
      </c>
      <c r="J1032" s="7">
        <v>21677.283449999999</v>
      </c>
      <c r="K1032" s="7">
        <f t="shared" si="16"/>
        <v>31871.545973352528</v>
      </c>
    </row>
    <row r="1033" spans="1:11" x14ac:dyDescent="0.35">
      <c r="A1033" s="7">
        <v>55</v>
      </c>
      <c r="B1033" s="7">
        <v>1</v>
      </c>
      <c r="C1033" s="7">
        <v>35.200000000000003</v>
      </c>
      <c r="D1033" s="7">
        <v>0</v>
      </c>
      <c r="E1033" s="7">
        <v>1</v>
      </c>
      <c r="F1033" s="7">
        <v>0</v>
      </c>
      <c r="G1033" s="7">
        <v>1</v>
      </c>
      <c r="H1033" s="7">
        <f>IF(Table1[[#This Row],[region]]='12'!$P$14,1,0)</f>
        <v>0</v>
      </c>
      <c r="I1033" s="7">
        <f>IF(Table1[[#This Row],[region]]='12'!$P$15,1,0)</f>
        <v>0</v>
      </c>
      <c r="J1033" s="7">
        <v>44423.803</v>
      </c>
      <c r="K1033" s="7">
        <f t="shared" si="16"/>
        <v>36941.682873013495</v>
      </c>
    </row>
    <row r="1034" spans="1:11" x14ac:dyDescent="0.35">
      <c r="A1034" s="7">
        <v>30</v>
      </c>
      <c r="B1034" s="7">
        <v>1</v>
      </c>
      <c r="C1034" s="7">
        <v>27.93</v>
      </c>
      <c r="D1034" s="7">
        <v>0</v>
      </c>
      <c r="E1034" s="7">
        <v>0</v>
      </c>
      <c r="F1034" s="7">
        <v>0</v>
      </c>
      <c r="G1034" s="7">
        <v>0</v>
      </c>
      <c r="H1034" s="7">
        <f>IF(Table1[[#This Row],[region]]='12'!$P$14,1,0)</f>
        <v>0</v>
      </c>
      <c r="I1034" s="7">
        <f>IF(Table1[[#This Row],[region]]='12'!$P$15,1,0)</f>
        <v>1</v>
      </c>
      <c r="J1034" s="7">
        <v>4137.5227000000004</v>
      </c>
      <c r="K1034" s="7">
        <f t="shared" si="16"/>
        <v>5240.8251593039877</v>
      </c>
    </row>
    <row r="1035" spans="1:11" x14ac:dyDescent="0.35">
      <c r="A1035" s="7">
        <v>18</v>
      </c>
      <c r="B1035" s="7">
        <v>0</v>
      </c>
      <c r="C1035" s="7">
        <v>21.565000000000001</v>
      </c>
      <c r="D1035" s="7">
        <v>0</v>
      </c>
      <c r="E1035" s="7">
        <v>1</v>
      </c>
      <c r="F1035" s="7">
        <v>0</v>
      </c>
      <c r="G1035" s="7">
        <v>0</v>
      </c>
      <c r="H1035" s="7">
        <f>IF(Table1[[#This Row],[region]]='12'!$P$14,1,0)</f>
        <v>0</v>
      </c>
      <c r="I1035" s="7">
        <f>IF(Table1[[#This Row],[region]]='12'!$P$15,1,0)</f>
        <v>1</v>
      </c>
      <c r="J1035" s="7">
        <v>13747.87235</v>
      </c>
      <c r="K1035" s="7">
        <f t="shared" si="16"/>
        <v>23716.802779140529</v>
      </c>
    </row>
    <row r="1036" spans="1:11" x14ac:dyDescent="0.35">
      <c r="A1036" s="7">
        <v>61</v>
      </c>
      <c r="B1036" s="7">
        <v>0</v>
      </c>
      <c r="C1036" s="7">
        <v>38.380000000000003</v>
      </c>
      <c r="D1036" s="7">
        <v>0</v>
      </c>
      <c r="E1036" s="7">
        <v>0</v>
      </c>
      <c r="F1036" s="7">
        <v>0</v>
      </c>
      <c r="G1036" s="7">
        <v>0</v>
      </c>
      <c r="H1036" s="7">
        <f>IF(Table1[[#This Row],[region]]='12'!$P$14,1,0)</f>
        <v>1</v>
      </c>
      <c r="I1036" s="7">
        <f>IF(Table1[[#This Row],[region]]='12'!$P$15,1,0)</f>
        <v>0</v>
      </c>
      <c r="J1036" s="7">
        <v>12950.0712</v>
      </c>
      <c r="K1036" s="7">
        <f t="shared" si="16"/>
        <v>16263.665419375307</v>
      </c>
    </row>
    <row r="1037" spans="1:11" x14ac:dyDescent="0.35">
      <c r="A1037" s="7">
        <v>54</v>
      </c>
      <c r="B1037" s="7">
        <v>1</v>
      </c>
      <c r="C1037" s="7">
        <v>23</v>
      </c>
      <c r="D1037" s="7">
        <v>3</v>
      </c>
      <c r="E1037" s="7">
        <v>0</v>
      </c>
      <c r="F1037" s="7">
        <v>1</v>
      </c>
      <c r="G1037" s="7">
        <v>0</v>
      </c>
      <c r="H1037" s="7">
        <f>IF(Table1[[#This Row],[region]]='12'!$P$14,1,0)</f>
        <v>0</v>
      </c>
      <c r="I1037" s="7">
        <f>IF(Table1[[#This Row],[region]]='12'!$P$15,1,0)</f>
        <v>0</v>
      </c>
      <c r="J1037" s="7">
        <v>12094.477999999999</v>
      </c>
      <c r="K1037" s="7">
        <f t="shared" si="16"/>
        <v>10199.604538045467</v>
      </c>
    </row>
    <row r="1038" spans="1:11" x14ac:dyDescent="0.35">
      <c r="A1038" s="7">
        <v>22</v>
      </c>
      <c r="B1038" s="7">
        <v>0</v>
      </c>
      <c r="C1038" s="7">
        <v>37.07</v>
      </c>
      <c r="D1038" s="7">
        <v>2</v>
      </c>
      <c r="E1038" s="7">
        <v>1</v>
      </c>
      <c r="F1038" s="7">
        <v>0</v>
      </c>
      <c r="G1038" s="7">
        <v>1</v>
      </c>
      <c r="H1038" s="7">
        <f>IF(Table1[[#This Row],[region]]='12'!$P$14,1,0)</f>
        <v>0</v>
      </c>
      <c r="I1038" s="7">
        <f>IF(Table1[[#This Row],[region]]='12'!$P$15,1,0)</f>
        <v>0</v>
      </c>
      <c r="J1038" s="7">
        <v>37484.4493</v>
      </c>
      <c r="K1038" s="7">
        <f t="shared" si="16"/>
        <v>29919.401728436438</v>
      </c>
    </row>
    <row r="1039" spans="1:11" x14ac:dyDescent="0.35">
      <c r="A1039" s="7">
        <v>45</v>
      </c>
      <c r="B1039" s="7">
        <v>1</v>
      </c>
      <c r="C1039" s="7">
        <v>30.495000000000001</v>
      </c>
      <c r="D1039" s="7">
        <v>1</v>
      </c>
      <c r="E1039" s="7">
        <v>1</v>
      </c>
      <c r="F1039" s="7">
        <v>0</v>
      </c>
      <c r="G1039" s="7">
        <v>0</v>
      </c>
      <c r="H1039" s="7">
        <f>IF(Table1[[#This Row],[region]]='12'!$P$14,1,0)</f>
        <v>1</v>
      </c>
      <c r="I1039" s="7">
        <f>IF(Table1[[#This Row],[region]]='12'!$P$15,1,0)</f>
        <v>0</v>
      </c>
      <c r="J1039" s="7">
        <v>39725.518049999999</v>
      </c>
      <c r="K1039" s="7">
        <f t="shared" si="16"/>
        <v>33934.772843513325</v>
      </c>
    </row>
    <row r="1040" spans="1:11" x14ac:dyDescent="0.35">
      <c r="A1040" s="7">
        <v>22</v>
      </c>
      <c r="B1040" s="7">
        <v>0</v>
      </c>
      <c r="C1040" s="7">
        <v>28.88</v>
      </c>
      <c r="D1040" s="7">
        <v>0</v>
      </c>
      <c r="E1040" s="7">
        <v>0</v>
      </c>
      <c r="F1040" s="7">
        <v>0</v>
      </c>
      <c r="G1040" s="7">
        <v>0</v>
      </c>
      <c r="H1040" s="7">
        <f>IF(Table1[[#This Row],[region]]='12'!$P$14,1,0)</f>
        <v>0</v>
      </c>
      <c r="I1040" s="7">
        <f>IF(Table1[[#This Row],[region]]='12'!$P$15,1,0)</f>
        <v>1</v>
      </c>
      <c r="J1040" s="7">
        <v>2250.8352</v>
      </c>
      <c r="K1040" s="7">
        <f t="shared" si="16"/>
        <v>3376.8937605403953</v>
      </c>
    </row>
    <row r="1041" spans="1:11" x14ac:dyDescent="0.35">
      <c r="A1041" s="7">
        <v>19</v>
      </c>
      <c r="B1041" s="7">
        <v>0</v>
      </c>
      <c r="C1041" s="7">
        <v>27.265000000000001</v>
      </c>
      <c r="D1041" s="7">
        <v>2</v>
      </c>
      <c r="E1041" s="7">
        <v>0</v>
      </c>
      <c r="F1041" s="7">
        <v>0</v>
      </c>
      <c r="G1041" s="7">
        <v>0</v>
      </c>
      <c r="H1041" s="7">
        <f>IF(Table1[[#This Row],[region]]='12'!$P$14,1,0)</f>
        <v>1</v>
      </c>
      <c r="I1041" s="7">
        <f>IF(Table1[[#This Row],[region]]='12'!$P$15,1,0)</f>
        <v>0</v>
      </c>
      <c r="J1041" s="7">
        <v>22493.659640000002</v>
      </c>
      <c r="K1041" s="7">
        <f t="shared" si="16"/>
        <v>2656.5644662204691</v>
      </c>
    </row>
    <row r="1042" spans="1:11" x14ac:dyDescent="0.35">
      <c r="A1042" s="7">
        <v>35</v>
      </c>
      <c r="B1042" s="7">
        <v>1</v>
      </c>
      <c r="C1042" s="7">
        <v>28.024999999999999</v>
      </c>
      <c r="D1042" s="7">
        <v>0</v>
      </c>
      <c r="E1042" s="7">
        <v>1</v>
      </c>
      <c r="F1042" s="7">
        <v>0</v>
      </c>
      <c r="G1042" s="7">
        <v>0</v>
      </c>
      <c r="H1042" s="7">
        <f>IF(Table1[[#This Row],[region]]='12'!$P$14,1,0)</f>
        <v>1</v>
      </c>
      <c r="I1042" s="7">
        <f>IF(Table1[[#This Row],[region]]='12'!$P$15,1,0)</f>
        <v>0</v>
      </c>
      <c r="J1042" s="7">
        <v>20234.854749999999</v>
      </c>
      <c r="K1042" s="7">
        <f t="shared" si="16"/>
        <v>30052.900942571938</v>
      </c>
    </row>
    <row r="1043" spans="1:11" x14ac:dyDescent="0.35">
      <c r="A1043" s="7">
        <v>18</v>
      </c>
      <c r="B1043" s="7">
        <v>0</v>
      </c>
      <c r="C1043" s="7">
        <v>23.085000000000001</v>
      </c>
      <c r="D1043" s="7">
        <v>0</v>
      </c>
      <c r="E1043" s="7">
        <v>0</v>
      </c>
      <c r="F1043" s="7">
        <v>0</v>
      </c>
      <c r="G1043" s="7">
        <v>0</v>
      </c>
      <c r="H1043" s="7">
        <f>IF(Table1[[#This Row],[region]]='12'!$P$14,1,0)</f>
        <v>0</v>
      </c>
      <c r="I1043" s="7">
        <f>IF(Table1[[#This Row],[region]]='12'!$P$15,1,0)</f>
        <v>1</v>
      </c>
      <c r="J1043" s="7">
        <v>1704.7001499999999</v>
      </c>
      <c r="K1043" s="7">
        <f t="shared" si="16"/>
        <v>383.8422867161853</v>
      </c>
    </row>
    <row r="1044" spans="1:11" x14ac:dyDescent="0.35">
      <c r="A1044" s="7">
        <v>20</v>
      </c>
      <c r="B1044" s="7">
        <v>0</v>
      </c>
      <c r="C1044" s="7">
        <v>30.684999999999999</v>
      </c>
      <c r="D1044" s="7">
        <v>0</v>
      </c>
      <c r="E1044" s="7">
        <v>1</v>
      </c>
      <c r="F1044" s="7">
        <v>0</v>
      </c>
      <c r="G1044" s="7">
        <v>0</v>
      </c>
      <c r="H1044" s="7">
        <f>IF(Table1[[#This Row],[region]]='12'!$P$14,1,0)</f>
        <v>0</v>
      </c>
      <c r="I1044" s="7">
        <f>IF(Table1[[#This Row],[region]]='12'!$P$15,1,0)</f>
        <v>1</v>
      </c>
      <c r="J1044" s="7">
        <v>33475.817150000003</v>
      </c>
      <c r="K1044" s="7">
        <f t="shared" si="16"/>
        <v>27323.959781146084</v>
      </c>
    </row>
    <row r="1045" spans="1:11" x14ac:dyDescent="0.35">
      <c r="A1045" s="7">
        <v>28</v>
      </c>
      <c r="B1045" s="7">
        <v>1</v>
      </c>
      <c r="C1045" s="7">
        <v>25.8</v>
      </c>
      <c r="D1045" s="7">
        <v>0</v>
      </c>
      <c r="E1045" s="7">
        <v>0</v>
      </c>
      <c r="F1045" s="7">
        <v>1</v>
      </c>
      <c r="G1045" s="7">
        <v>0</v>
      </c>
      <c r="H1045" s="7">
        <f>IF(Table1[[#This Row],[region]]='12'!$P$14,1,0)</f>
        <v>0</v>
      </c>
      <c r="I1045" s="7">
        <f>IF(Table1[[#This Row],[region]]='12'!$P$15,1,0)</f>
        <v>0</v>
      </c>
      <c r="J1045" s="7">
        <v>3161.4540000000002</v>
      </c>
      <c r="K1045" s="7">
        <f t="shared" si="16"/>
        <v>3044.5794067373768</v>
      </c>
    </row>
    <row r="1046" spans="1:11" x14ac:dyDescent="0.35">
      <c r="A1046" s="7">
        <v>55</v>
      </c>
      <c r="B1046" s="7">
        <v>0</v>
      </c>
      <c r="C1046" s="7">
        <v>35.244999999999997</v>
      </c>
      <c r="D1046" s="7">
        <v>1</v>
      </c>
      <c r="E1046" s="7">
        <v>0</v>
      </c>
      <c r="F1046" s="7">
        <v>0</v>
      </c>
      <c r="G1046" s="7">
        <v>0</v>
      </c>
      <c r="H1046" s="7">
        <f>IF(Table1[[#This Row],[region]]='12'!$P$14,1,0)</f>
        <v>0</v>
      </c>
      <c r="I1046" s="7">
        <f>IF(Table1[[#This Row],[region]]='12'!$P$15,1,0)</f>
        <v>1</v>
      </c>
      <c r="J1046" s="7">
        <v>11394.065549999999</v>
      </c>
      <c r="K1046" s="7">
        <f t="shared" si="16"/>
        <v>14487.620271655007</v>
      </c>
    </row>
    <row r="1047" spans="1:11" x14ac:dyDescent="0.35">
      <c r="A1047" s="7">
        <v>43</v>
      </c>
      <c r="B1047" s="7">
        <v>1</v>
      </c>
      <c r="C1047" s="7">
        <v>24.7</v>
      </c>
      <c r="D1047" s="7">
        <v>2</v>
      </c>
      <c r="E1047" s="7">
        <v>1</v>
      </c>
      <c r="F1047" s="7">
        <v>0</v>
      </c>
      <c r="G1047" s="7">
        <v>0</v>
      </c>
      <c r="H1047" s="7">
        <f>IF(Table1[[#This Row],[region]]='12'!$P$14,1,0)</f>
        <v>1</v>
      </c>
      <c r="I1047" s="7">
        <f>IF(Table1[[#This Row],[region]]='12'!$P$15,1,0)</f>
        <v>0</v>
      </c>
      <c r="J1047" s="7">
        <v>21880.82</v>
      </c>
      <c r="K1047" s="7">
        <f t="shared" si="16"/>
        <v>31930.934619912943</v>
      </c>
    </row>
    <row r="1048" spans="1:11" x14ac:dyDescent="0.35">
      <c r="A1048" s="7">
        <v>43</v>
      </c>
      <c r="B1048" s="7">
        <v>1</v>
      </c>
      <c r="C1048" s="7">
        <v>25.08</v>
      </c>
      <c r="D1048" s="7">
        <v>0</v>
      </c>
      <c r="E1048" s="7">
        <v>0</v>
      </c>
      <c r="F1048" s="7">
        <v>0</v>
      </c>
      <c r="G1048" s="7">
        <v>0</v>
      </c>
      <c r="H1048" s="7">
        <f>IF(Table1[[#This Row],[region]]='12'!$P$14,1,0)</f>
        <v>0</v>
      </c>
      <c r="I1048" s="7">
        <f>IF(Table1[[#This Row],[region]]='12'!$P$15,1,0)</f>
        <v>1</v>
      </c>
      <c r="J1048" s="7">
        <v>7325.0482000000002</v>
      </c>
      <c r="K1048" s="7">
        <f t="shared" si="16"/>
        <v>7613.2563994986194</v>
      </c>
    </row>
    <row r="1049" spans="1:11" x14ac:dyDescent="0.35">
      <c r="A1049" s="7">
        <v>22</v>
      </c>
      <c r="B1049" s="7">
        <v>0</v>
      </c>
      <c r="C1049" s="7">
        <v>52.58</v>
      </c>
      <c r="D1049" s="7">
        <v>1</v>
      </c>
      <c r="E1049" s="7">
        <v>1</v>
      </c>
      <c r="F1049" s="7">
        <v>0</v>
      </c>
      <c r="G1049" s="7">
        <v>1</v>
      </c>
      <c r="H1049" s="7">
        <f>IF(Table1[[#This Row],[region]]='12'!$P$14,1,0)</f>
        <v>0</v>
      </c>
      <c r="I1049" s="7">
        <f>IF(Table1[[#This Row],[region]]='12'!$P$15,1,0)</f>
        <v>0</v>
      </c>
      <c r="J1049" s="7">
        <v>44501.398200000003</v>
      </c>
      <c r="K1049" s="7">
        <f t="shared" si="16"/>
        <v>34704.791648791434</v>
      </c>
    </row>
    <row r="1050" spans="1:11" x14ac:dyDescent="0.35">
      <c r="A1050" s="7">
        <v>25</v>
      </c>
      <c r="B1050" s="7">
        <v>1</v>
      </c>
      <c r="C1050" s="7">
        <v>22.515000000000001</v>
      </c>
      <c r="D1050" s="7">
        <v>1</v>
      </c>
      <c r="E1050" s="7">
        <v>0</v>
      </c>
      <c r="F1050" s="7">
        <v>0</v>
      </c>
      <c r="G1050" s="7">
        <v>0</v>
      </c>
      <c r="H1050" s="7">
        <f>IF(Table1[[#This Row],[region]]='12'!$P$14,1,0)</f>
        <v>1</v>
      </c>
      <c r="I1050" s="7">
        <f>IF(Table1[[#This Row],[region]]='12'!$P$15,1,0)</f>
        <v>0</v>
      </c>
      <c r="J1050" s="7">
        <v>3594.17085</v>
      </c>
      <c r="K1050" s="7">
        <f t="shared" si="16"/>
        <v>2242.3474910390405</v>
      </c>
    </row>
    <row r="1051" spans="1:11" x14ac:dyDescent="0.35">
      <c r="A1051" s="7">
        <v>49</v>
      </c>
      <c r="B1051" s="7">
        <v>0</v>
      </c>
      <c r="C1051" s="7">
        <v>30.9</v>
      </c>
      <c r="D1051" s="7">
        <v>0</v>
      </c>
      <c r="E1051" s="7">
        <v>1</v>
      </c>
      <c r="F1051" s="7">
        <v>1</v>
      </c>
      <c r="G1051" s="7">
        <v>0</v>
      </c>
      <c r="H1051" s="7">
        <f>IF(Table1[[#This Row],[region]]='12'!$P$14,1,0)</f>
        <v>0</v>
      </c>
      <c r="I1051" s="7">
        <f>IF(Table1[[#This Row],[region]]='12'!$P$15,1,0)</f>
        <v>0</v>
      </c>
      <c r="J1051" s="7">
        <v>39727.614000000001</v>
      </c>
      <c r="K1051" s="7">
        <f t="shared" si="16"/>
        <v>33885.669605954681</v>
      </c>
    </row>
    <row r="1052" spans="1:11" x14ac:dyDescent="0.35">
      <c r="A1052" s="7">
        <v>44</v>
      </c>
      <c r="B1052" s="7">
        <v>1</v>
      </c>
      <c r="C1052" s="7">
        <v>36.954999999999998</v>
      </c>
      <c r="D1052" s="7">
        <v>1</v>
      </c>
      <c r="E1052" s="7">
        <v>0</v>
      </c>
      <c r="F1052" s="7">
        <v>0</v>
      </c>
      <c r="G1052" s="7">
        <v>0</v>
      </c>
      <c r="H1052" s="7">
        <f>IF(Table1[[#This Row],[region]]='12'!$P$14,1,0)</f>
        <v>1</v>
      </c>
      <c r="I1052" s="7">
        <f>IF(Table1[[#This Row],[region]]='12'!$P$15,1,0)</f>
        <v>0</v>
      </c>
      <c r="J1052" s="7">
        <v>8023.1354499999998</v>
      </c>
      <c r="K1052" s="7">
        <f t="shared" si="16"/>
        <v>12020.571659389183</v>
      </c>
    </row>
    <row r="1053" spans="1:11" x14ac:dyDescent="0.35">
      <c r="A1053" s="7">
        <v>64</v>
      </c>
      <c r="B1053" s="7">
        <v>0</v>
      </c>
      <c r="C1053" s="7">
        <v>26.41</v>
      </c>
      <c r="D1053" s="7">
        <v>0</v>
      </c>
      <c r="E1053" s="7">
        <v>0</v>
      </c>
      <c r="F1053" s="7">
        <v>0</v>
      </c>
      <c r="G1053" s="7">
        <v>0</v>
      </c>
      <c r="H1053" s="7">
        <f>IF(Table1[[#This Row],[region]]='12'!$P$14,1,0)</f>
        <v>0</v>
      </c>
      <c r="I1053" s="7">
        <f>IF(Table1[[#This Row],[region]]='12'!$P$15,1,0)</f>
        <v>1</v>
      </c>
      <c r="J1053" s="7">
        <v>14394.5579</v>
      </c>
      <c r="K1053" s="7">
        <f t="shared" si="16"/>
        <v>13327.052736690235</v>
      </c>
    </row>
    <row r="1054" spans="1:11" x14ac:dyDescent="0.35">
      <c r="A1054" s="7">
        <v>49</v>
      </c>
      <c r="B1054" s="7">
        <v>0</v>
      </c>
      <c r="C1054" s="7">
        <v>29.83</v>
      </c>
      <c r="D1054" s="7">
        <v>1</v>
      </c>
      <c r="E1054" s="7">
        <v>0</v>
      </c>
      <c r="F1054" s="7">
        <v>0</v>
      </c>
      <c r="G1054" s="7">
        <v>0</v>
      </c>
      <c r="H1054" s="7">
        <f>IF(Table1[[#This Row],[region]]='12'!$P$14,1,0)</f>
        <v>0</v>
      </c>
      <c r="I1054" s="7">
        <f>IF(Table1[[#This Row],[region]]='12'!$P$15,1,0)</f>
        <v>1</v>
      </c>
      <c r="J1054" s="7">
        <v>9288.0267000000003</v>
      </c>
      <c r="K1054" s="7">
        <f t="shared" si="16"/>
        <v>11109.74960512822</v>
      </c>
    </row>
    <row r="1055" spans="1:11" x14ac:dyDescent="0.35">
      <c r="A1055" s="7">
        <v>47</v>
      </c>
      <c r="B1055" s="7">
        <v>0</v>
      </c>
      <c r="C1055" s="7">
        <v>29.8</v>
      </c>
      <c r="D1055" s="7">
        <v>3</v>
      </c>
      <c r="E1055" s="7">
        <v>1</v>
      </c>
      <c r="F1055" s="7">
        <v>1</v>
      </c>
      <c r="G1055" s="7">
        <v>0</v>
      </c>
      <c r="H1055" s="7">
        <f>IF(Table1[[#This Row],[region]]='12'!$P$14,1,0)</f>
        <v>0</v>
      </c>
      <c r="I1055" s="7">
        <f>IF(Table1[[#This Row],[region]]='12'!$P$15,1,0)</f>
        <v>0</v>
      </c>
      <c r="J1055" s="7">
        <v>25309.489000000001</v>
      </c>
      <c r="K1055" s="7">
        <f t="shared" si="16"/>
        <v>34425.345737355456</v>
      </c>
    </row>
    <row r="1056" spans="1:11" x14ac:dyDescent="0.35">
      <c r="A1056" s="7">
        <v>27</v>
      </c>
      <c r="B1056" s="7">
        <v>1</v>
      </c>
      <c r="C1056" s="7">
        <v>21.47</v>
      </c>
      <c r="D1056" s="7">
        <v>0</v>
      </c>
      <c r="E1056" s="7">
        <v>0</v>
      </c>
      <c r="F1056" s="7">
        <v>0</v>
      </c>
      <c r="G1056" s="7">
        <v>0</v>
      </c>
      <c r="H1056" s="7">
        <f>IF(Table1[[#This Row],[region]]='12'!$P$14,1,0)</f>
        <v>1</v>
      </c>
      <c r="I1056" s="7">
        <f>IF(Table1[[#This Row],[region]]='12'!$P$15,1,0)</f>
        <v>0</v>
      </c>
      <c r="J1056" s="7">
        <v>3353.4703</v>
      </c>
      <c r="K1056" s="7">
        <f t="shared" si="16"/>
        <v>1926.1024919412757</v>
      </c>
    </row>
    <row r="1057" spans="1:11" x14ac:dyDescent="0.35">
      <c r="A1057" s="7">
        <v>55</v>
      </c>
      <c r="B1057" s="7">
        <v>0</v>
      </c>
      <c r="C1057" s="7">
        <v>27.645</v>
      </c>
      <c r="D1057" s="7">
        <v>0</v>
      </c>
      <c r="E1057" s="7">
        <v>0</v>
      </c>
      <c r="F1057" s="7">
        <v>0</v>
      </c>
      <c r="G1057" s="7">
        <v>0</v>
      </c>
      <c r="H1057" s="7">
        <f>IF(Table1[[#This Row],[region]]='12'!$P$14,1,0)</f>
        <v>1</v>
      </c>
      <c r="I1057" s="7">
        <f>IF(Table1[[#This Row],[region]]='12'!$P$15,1,0)</f>
        <v>0</v>
      </c>
      <c r="J1057" s="7">
        <v>10594.501550000001</v>
      </c>
      <c r="K1057" s="7">
        <f t="shared" si="16"/>
        <v>11081.285579638849</v>
      </c>
    </row>
    <row r="1058" spans="1:11" x14ac:dyDescent="0.35">
      <c r="A1058" s="7">
        <v>48</v>
      </c>
      <c r="B1058" s="7">
        <v>1</v>
      </c>
      <c r="C1058" s="7">
        <v>28.9</v>
      </c>
      <c r="D1058" s="7">
        <v>0</v>
      </c>
      <c r="E1058" s="7">
        <v>0</v>
      </c>
      <c r="F1058" s="7">
        <v>1</v>
      </c>
      <c r="G1058" s="7">
        <v>0</v>
      </c>
      <c r="H1058" s="7">
        <f>IF(Table1[[#This Row],[region]]='12'!$P$14,1,0)</f>
        <v>0</v>
      </c>
      <c r="I1058" s="7">
        <f>IF(Table1[[#This Row],[region]]='12'!$P$15,1,0)</f>
        <v>0</v>
      </c>
      <c r="J1058" s="7">
        <v>8277.5229999999992</v>
      </c>
      <c r="K1058" s="7">
        <f t="shared" si="16"/>
        <v>9233.2061636779399</v>
      </c>
    </row>
    <row r="1059" spans="1:11" x14ac:dyDescent="0.35">
      <c r="A1059" s="7">
        <v>45</v>
      </c>
      <c r="B1059" s="7">
        <v>1</v>
      </c>
      <c r="C1059" s="7">
        <v>31.79</v>
      </c>
      <c r="D1059" s="7">
        <v>0</v>
      </c>
      <c r="E1059" s="7">
        <v>0</v>
      </c>
      <c r="F1059" s="7">
        <v>0</v>
      </c>
      <c r="G1059" s="7">
        <v>1</v>
      </c>
      <c r="H1059" s="7">
        <f>IF(Table1[[#This Row],[region]]='12'!$P$14,1,0)</f>
        <v>0</v>
      </c>
      <c r="I1059" s="7">
        <f>IF(Table1[[#This Row],[region]]='12'!$P$15,1,0)</f>
        <v>0</v>
      </c>
      <c r="J1059" s="7">
        <v>17929.303370000001</v>
      </c>
      <c r="K1059" s="7">
        <f t="shared" si="16"/>
        <v>9367.9351289142305</v>
      </c>
    </row>
    <row r="1060" spans="1:11" x14ac:dyDescent="0.35">
      <c r="A1060" s="7">
        <v>24</v>
      </c>
      <c r="B1060" s="7">
        <v>1</v>
      </c>
      <c r="C1060" s="7">
        <v>39.49</v>
      </c>
      <c r="D1060" s="7">
        <v>0</v>
      </c>
      <c r="E1060" s="7">
        <v>0</v>
      </c>
      <c r="F1060" s="7">
        <v>0</v>
      </c>
      <c r="G1060" s="7">
        <v>1</v>
      </c>
      <c r="H1060" s="7">
        <f>IF(Table1[[#This Row],[region]]='12'!$P$14,1,0)</f>
        <v>0</v>
      </c>
      <c r="I1060" s="7">
        <f>IF(Table1[[#This Row],[region]]='12'!$P$15,1,0)</f>
        <v>0</v>
      </c>
      <c r="J1060" s="7">
        <v>2480.9791</v>
      </c>
      <c r="K1060" s="7">
        <f t="shared" si="16"/>
        <v>6585.7413184333936</v>
      </c>
    </row>
    <row r="1061" spans="1:11" x14ac:dyDescent="0.35">
      <c r="A1061" s="7">
        <v>32</v>
      </c>
      <c r="B1061" s="7">
        <v>0</v>
      </c>
      <c r="C1061" s="7">
        <v>33.82</v>
      </c>
      <c r="D1061" s="7">
        <v>1</v>
      </c>
      <c r="E1061" s="7">
        <v>0</v>
      </c>
      <c r="F1061" s="7">
        <v>0</v>
      </c>
      <c r="G1061" s="7">
        <v>0</v>
      </c>
      <c r="H1061" s="7">
        <f>IF(Table1[[#This Row],[region]]='12'!$P$14,1,0)</f>
        <v>1</v>
      </c>
      <c r="I1061" s="7">
        <f>IF(Table1[[#This Row],[region]]='12'!$P$15,1,0)</f>
        <v>0</v>
      </c>
      <c r="J1061" s="7">
        <v>4462.7218000000003</v>
      </c>
      <c r="K1061" s="7">
        <f t="shared" si="16"/>
        <v>7743.6095924759156</v>
      </c>
    </row>
    <row r="1062" spans="1:11" x14ac:dyDescent="0.35">
      <c r="A1062" s="7">
        <v>24</v>
      </c>
      <c r="B1062" s="7">
        <v>0</v>
      </c>
      <c r="C1062" s="7">
        <v>32.01</v>
      </c>
      <c r="D1062" s="7">
        <v>0</v>
      </c>
      <c r="E1062" s="7">
        <v>0</v>
      </c>
      <c r="F1062" s="7">
        <v>0</v>
      </c>
      <c r="G1062" s="7">
        <v>1</v>
      </c>
      <c r="H1062" s="7">
        <f>IF(Table1[[#This Row],[region]]='12'!$P$14,1,0)</f>
        <v>0</v>
      </c>
      <c r="I1062" s="7">
        <f>IF(Table1[[#This Row],[region]]='12'!$P$15,1,0)</f>
        <v>0</v>
      </c>
      <c r="J1062" s="7">
        <v>1981.5818999999999</v>
      </c>
      <c r="K1062" s="7">
        <f t="shared" si="16"/>
        <v>3917.2599260292009</v>
      </c>
    </row>
    <row r="1063" spans="1:11" x14ac:dyDescent="0.35">
      <c r="A1063" s="7">
        <v>57</v>
      </c>
      <c r="B1063" s="7">
        <v>0</v>
      </c>
      <c r="C1063" s="7">
        <v>27.94</v>
      </c>
      <c r="D1063" s="7">
        <v>1</v>
      </c>
      <c r="E1063" s="7">
        <v>0</v>
      </c>
      <c r="F1063" s="7">
        <v>0</v>
      </c>
      <c r="G1063" s="7">
        <v>1</v>
      </c>
      <c r="H1063" s="7">
        <f>IF(Table1[[#This Row],[region]]='12'!$P$14,1,0)</f>
        <v>0</v>
      </c>
      <c r="I1063" s="7">
        <f>IF(Table1[[#This Row],[region]]='12'!$P$15,1,0)</f>
        <v>0</v>
      </c>
      <c r="J1063" s="7">
        <v>11554.223599999999</v>
      </c>
      <c r="K1063" s="7">
        <f t="shared" si="16"/>
        <v>11488.502748714698</v>
      </c>
    </row>
    <row r="1064" spans="1:11" x14ac:dyDescent="0.35">
      <c r="A1064" s="7">
        <v>59</v>
      </c>
      <c r="B1064" s="7">
        <v>0</v>
      </c>
      <c r="C1064" s="7">
        <v>41.14</v>
      </c>
      <c r="D1064" s="7">
        <v>1</v>
      </c>
      <c r="E1064" s="7">
        <v>1</v>
      </c>
      <c r="F1064" s="7">
        <v>0</v>
      </c>
      <c r="G1064" s="7">
        <v>1</v>
      </c>
      <c r="H1064" s="7">
        <f>IF(Table1[[#This Row],[region]]='12'!$P$14,1,0)</f>
        <v>0</v>
      </c>
      <c r="I1064" s="7">
        <f>IF(Table1[[#This Row],[region]]='12'!$P$15,1,0)</f>
        <v>0</v>
      </c>
      <c r="J1064" s="7">
        <v>48970.247600000002</v>
      </c>
      <c r="K1064" s="7">
        <f t="shared" si="16"/>
        <v>40328.1035833653</v>
      </c>
    </row>
    <row r="1065" spans="1:11" x14ac:dyDescent="0.35">
      <c r="A1065" s="7">
        <v>36</v>
      </c>
      <c r="B1065" s="7">
        <v>0</v>
      </c>
      <c r="C1065" s="7">
        <v>28.594999999999999</v>
      </c>
      <c r="D1065" s="7">
        <v>3</v>
      </c>
      <c r="E1065" s="7">
        <v>0</v>
      </c>
      <c r="F1065" s="7">
        <v>0</v>
      </c>
      <c r="G1065" s="7">
        <v>0</v>
      </c>
      <c r="H1065" s="7">
        <f>IF(Table1[[#This Row],[region]]='12'!$P$14,1,0)</f>
        <v>1</v>
      </c>
      <c r="I1065" s="7">
        <f>IF(Table1[[#This Row],[region]]='12'!$P$15,1,0)</f>
        <v>0</v>
      </c>
      <c r="J1065" s="7">
        <v>6548.1950500000003</v>
      </c>
      <c r="K1065" s="7">
        <f t="shared" si="16"/>
        <v>7949.7502978069333</v>
      </c>
    </row>
    <row r="1066" spans="1:11" x14ac:dyDescent="0.35">
      <c r="A1066" s="7">
        <v>29</v>
      </c>
      <c r="B1066" s="7">
        <v>1</v>
      </c>
      <c r="C1066" s="7">
        <v>25.6</v>
      </c>
      <c r="D1066" s="7">
        <v>4</v>
      </c>
      <c r="E1066" s="7">
        <v>0</v>
      </c>
      <c r="F1066" s="7">
        <v>1</v>
      </c>
      <c r="G1066" s="7">
        <v>0</v>
      </c>
      <c r="H1066" s="7">
        <f>IF(Table1[[#This Row],[region]]='12'!$P$14,1,0)</f>
        <v>0</v>
      </c>
      <c r="I1066" s="7">
        <f>IF(Table1[[#This Row],[region]]='12'!$P$15,1,0)</f>
        <v>0</v>
      </c>
      <c r="J1066" s="7">
        <v>5708.8670000000002</v>
      </c>
      <c r="K1066" s="7">
        <f t="shared" si="16"/>
        <v>5135.599249149087</v>
      </c>
    </row>
    <row r="1067" spans="1:11" x14ac:dyDescent="0.35">
      <c r="A1067" s="7">
        <v>42</v>
      </c>
      <c r="B1067" s="7">
        <v>1</v>
      </c>
      <c r="C1067" s="7">
        <v>25.3</v>
      </c>
      <c r="D1067" s="7">
        <v>1</v>
      </c>
      <c r="E1067" s="7">
        <v>0</v>
      </c>
      <c r="F1067" s="7">
        <v>1</v>
      </c>
      <c r="G1067" s="7">
        <v>0</v>
      </c>
      <c r="H1067" s="7">
        <f>IF(Table1[[#This Row],[region]]='12'!$P$14,1,0)</f>
        <v>0</v>
      </c>
      <c r="I1067" s="7">
        <f>IF(Table1[[#This Row],[region]]='12'!$P$15,1,0)</f>
        <v>0</v>
      </c>
      <c r="J1067" s="7">
        <v>7045.4989999999998</v>
      </c>
      <c r="K1067" s="7">
        <f t="shared" si="16"/>
        <v>6946.4721606039602</v>
      </c>
    </row>
    <row r="1068" spans="1:11" x14ac:dyDescent="0.35">
      <c r="A1068" s="7">
        <v>48</v>
      </c>
      <c r="B1068" s="7">
        <v>0</v>
      </c>
      <c r="C1068" s="7">
        <v>37.29</v>
      </c>
      <c r="D1068" s="7">
        <v>2</v>
      </c>
      <c r="E1068" s="7">
        <v>0</v>
      </c>
      <c r="F1068" s="7">
        <v>0</v>
      </c>
      <c r="G1068" s="7">
        <v>1</v>
      </c>
      <c r="H1068" s="7">
        <f>IF(Table1[[#This Row],[region]]='12'!$P$14,1,0)</f>
        <v>0</v>
      </c>
      <c r="I1068" s="7">
        <f>IF(Table1[[#This Row],[region]]='12'!$P$15,1,0)</f>
        <v>0</v>
      </c>
      <c r="J1068" s="7">
        <v>8978.1851000000006</v>
      </c>
      <c r="K1068" s="7">
        <f t="shared" si="16"/>
        <v>12823.754912289052</v>
      </c>
    </row>
    <row r="1069" spans="1:11" x14ac:dyDescent="0.35">
      <c r="A1069" s="7">
        <v>39</v>
      </c>
      <c r="B1069" s="7">
        <v>0</v>
      </c>
      <c r="C1069" s="7">
        <v>42.655000000000001</v>
      </c>
      <c r="D1069" s="7">
        <v>0</v>
      </c>
      <c r="E1069" s="7">
        <v>0</v>
      </c>
      <c r="F1069" s="7">
        <v>0</v>
      </c>
      <c r="G1069" s="7">
        <v>0</v>
      </c>
      <c r="H1069" s="7">
        <f>IF(Table1[[#This Row],[region]]='12'!$P$14,1,0)</f>
        <v>0</v>
      </c>
      <c r="I1069" s="7">
        <f>IF(Table1[[#This Row],[region]]='12'!$P$15,1,0)</f>
        <v>1</v>
      </c>
      <c r="J1069" s="7">
        <v>5757.41345</v>
      </c>
      <c r="K1069" s="7">
        <f t="shared" si="16"/>
        <v>12415.841577164632</v>
      </c>
    </row>
    <row r="1070" spans="1:11" x14ac:dyDescent="0.35">
      <c r="A1070" s="7">
        <v>63</v>
      </c>
      <c r="B1070" s="7">
        <v>0</v>
      </c>
      <c r="C1070" s="7">
        <v>21.66</v>
      </c>
      <c r="D1070" s="7">
        <v>1</v>
      </c>
      <c r="E1070" s="7">
        <v>0</v>
      </c>
      <c r="F1070" s="7">
        <v>0</v>
      </c>
      <c r="G1070" s="7">
        <v>0</v>
      </c>
      <c r="H1070" s="7">
        <f>IF(Table1[[#This Row],[region]]='12'!$P$14,1,0)</f>
        <v>1</v>
      </c>
      <c r="I1070" s="7">
        <f>IF(Table1[[#This Row],[region]]='12'!$P$15,1,0)</f>
        <v>0</v>
      </c>
      <c r="J1070" s="7">
        <v>14349.8544</v>
      </c>
      <c r="K1070" s="7">
        <f t="shared" si="16"/>
        <v>11581.564125225888</v>
      </c>
    </row>
    <row r="1071" spans="1:11" x14ac:dyDescent="0.35">
      <c r="A1071" s="7">
        <v>54</v>
      </c>
      <c r="B1071" s="7">
        <v>1</v>
      </c>
      <c r="C1071" s="7">
        <v>31.9</v>
      </c>
      <c r="D1071" s="7">
        <v>1</v>
      </c>
      <c r="E1071" s="7">
        <v>0</v>
      </c>
      <c r="F1071" s="7">
        <v>0</v>
      </c>
      <c r="G1071" s="7">
        <v>1</v>
      </c>
      <c r="H1071" s="7">
        <f>IF(Table1[[#This Row],[region]]='12'!$P$14,1,0)</f>
        <v>0</v>
      </c>
      <c r="I1071" s="7">
        <f>IF(Table1[[#This Row],[region]]='12'!$P$15,1,0)</f>
        <v>0</v>
      </c>
      <c r="J1071" s="7">
        <v>10928.849</v>
      </c>
      <c r="K1071" s="7">
        <f t="shared" si="16"/>
        <v>12192.454126796687</v>
      </c>
    </row>
    <row r="1072" spans="1:11" x14ac:dyDescent="0.35">
      <c r="A1072" s="7">
        <v>37</v>
      </c>
      <c r="B1072" s="7">
        <v>0</v>
      </c>
      <c r="C1072" s="7">
        <v>37.07</v>
      </c>
      <c r="D1072" s="7">
        <v>1</v>
      </c>
      <c r="E1072" s="7">
        <v>1</v>
      </c>
      <c r="F1072" s="7">
        <v>0</v>
      </c>
      <c r="G1072" s="7">
        <v>1</v>
      </c>
      <c r="H1072" s="7">
        <f>IF(Table1[[#This Row],[region]]='12'!$P$14,1,0)</f>
        <v>0</v>
      </c>
      <c r="I1072" s="7">
        <f>IF(Table1[[#This Row],[region]]='12'!$P$15,1,0)</f>
        <v>0</v>
      </c>
      <c r="J1072" s="7">
        <v>39871.704299999998</v>
      </c>
      <c r="K1072" s="7">
        <f t="shared" si="16"/>
        <v>33296.746471347527</v>
      </c>
    </row>
    <row r="1073" spans="1:11" x14ac:dyDescent="0.35">
      <c r="A1073" s="7">
        <v>63</v>
      </c>
      <c r="B1073" s="7">
        <v>0</v>
      </c>
      <c r="C1073" s="7">
        <v>31.445</v>
      </c>
      <c r="D1073" s="7">
        <v>0</v>
      </c>
      <c r="E1073" s="7">
        <v>0</v>
      </c>
      <c r="F1073" s="7">
        <v>0</v>
      </c>
      <c r="G1073" s="7">
        <v>0</v>
      </c>
      <c r="H1073" s="7">
        <f>IF(Table1[[#This Row],[region]]='12'!$P$14,1,0)</f>
        <v>0</v>
      </c>
      <c r="I1073" s="7">
        <f>IF(Table1[[#This Row],[region]]='12'!$P$15,1,0)</f>
        <v>1</v>
      </c>
      <c r="J1073" s="7">
        <v>13974.455550000001</v>
      </c>
      <c r="K1073" s="7">
        <f t="shared" si="16"/>
        <v>14778.035423083467</v>
      </c>
    </row>
    <row r="1074" spans="1:11" x14ac:dyDescent="0.35">
      <c r="A1074" s="7">
        <v>21</v>
      </c>
      <c r="B1074" s="7">
        <v>0</v>
      </c>
      <c r="C1074" s="7">
        <v>31.254999999999999</v>
      </c>
      <c r="D1074" s="7">
        <v>0</v>
      </c>
      <c r="E1074" s="7">
        <v>0</v>
      </c>
      <c r="F1074" s="7">
        <v>0</v>
      </c>
      <c r="G1074" s="7">
        <v>0</v>
      </c>
      <c r="H1074" s="7">
        <f>IF(Table1[[#This Row],[region]]='12'!$P$14,1,0)</f>
        <v>1</v>
      </c>
      <c r="I1074" s="7">
        <f>IF(Table1[[#This Row],[region]]='12'!$P$15,1,0)</f>
        <v>0</v>
      </c>
      <c r="J1074" s="7">
        <v>1909.52745</v>
      </c>
      <c r="K1074" s="7">
        <f t="shared" si="16"/>
        <v>3572.6579609041519</v>
      </c>
    </row>
    <row r="1075" spans="1:11" x14ac:dyDescent="0.35">
      <c r="A1075" s="7">
        <v>54</v>
      </c>
      <c r="B1075" s="7">
        <v>1</v>
      </c>
      <c r="C1075" s="7">
        <v>28.88</v>
      </c>
      <c r="D1075" s="7">
        <v>2</v>
      </c>
      <c r="E1075" s="7">
        <v>0</v>
      </c>
      <c r="F1075" s="7">
        <v>0</v>
      </c>
      <c r="G1075" s="7">
        <v>0</v>
      </c>
      <c r="H1075" s="7">
        <f>IF(Table1[[#This Row],[region]]='12'!$P$14,1,0)</f>
        <v>0</v>
      </c>
      <c r="I1075" s="7">
        <f>IF(Table1[[#This Row],[region]]='12'!$P$15,1,0)</f>
        <v>1</v>
      </c>
      <c r="J1075" s="7">
        <v>12096.6512</v>
      </c>
      <c r="K1075" s="7">
        <f t="shared" si="16"/>
        <v>12678.612491428903</v>
      </c>
    </row>
    <row r="1076" spans="1:11" x14ac:dyDescent="0.35">
      <c r="A1076" s="7">
        <v>60</v>
      </c>
      <c r="B1076" s="7">
        <v>1</v>
      </c>
      <c r="C1076" s="7">
        <v>18.335000000000001</v>
      </c>
      <c r="D1076" s="7">
        <v>0</v>
      </c>
      <c r="E1076" s="7">
        <v>0</v>
      </c>
      <c r="F1076" s="7">
        <v>0</v>
      </c>
      <c r="G1076" s="7">
        <v>0</v>
      </c>
      <c r="H1076" s="7">
        <f>IF(Table1[[#This Row],[region]]='12'!$P$14,1,0)</f>
        <v>0</v>
      </c>
      <c r="I1076" s="7">
        <f>IF(Table1[[#This Row],[region]]='12'!$P$15,1,0)</f>
        <v>1</v>
      </c>
      <c r="J1076" s="7">
        <v>13204.28565</v>
      </c>
      <c r="K1076" s="7">
        <f t="shared" si="16"/>
        <v>9691.9545480284178</v>
      </c>
    </row>
    <row r="1077" spans="1:11" x14ac:dyDescent="0.35">
      <c r="A1077" s="7">
        <v>32</v>
      </c>
      <c r="B1077" s="7">
        <v>1</v>
      </c>
      <c r="C1077" s="7">
        <v>29.59</v>
      </c>
      <c r="D1077" s="7">
        <v>1</v>
      </c>
      <c r="E1077" s="7">
        <v>0</v>
      </c>
      <c r="F1077" s="7">
        <v>0</v>
      </c>
      <c r="G1077" s="7">
        <v>1</v>
      </c>
      <c r="H1077" s="7">
        <f>IF(Table1[[#This Row],[region]]='12'!$P$14,1,0)</f>
        <v>0</v>
      </c>
      <c r="I1077" s="7">
        <f>IF(Table1[[#This Row],[region]]='12'!$P$15,1,0)</f>
        <v>0</v>
      </c>
      <c r="J1077" s="7">
        <v>4562.8420999999998</v>
      </c>
      <c r="K1077" s="7">
        <f t="shared" si="16"/>
        <v>5758.0774931339911</v>
      </c>
    </row>
    <row r="1078" spans="1:11" x14ac:dyDescent="0.35">
      <c r="A1078" s="7">
        <v>47</v>
      </c>
      <c r="B1078" s="7">
        <v>1</v>
      </c>
      <c r="C1078" s="7">
        <v>32</v>
      </c>
      <c r="D1078" s="7">
        <v>1</v>
      </c>
      <c r="E1078" s="7">
        <v>0</v>
      </c>
      <c r="F1078" s="7">
        <v>1</v>
      </c>
      <c r="G1078" s="7">
        <v>0</v>
      </c>
      <c r="H1078" s="7">
        <f>IF(Table1[[#This Row],[region]]='12'!$P$14,1,0)</f>
        <v>0</v>
      </c>
      <c r="I1078" s="7">
        <f>IF(Table1[[#This Row],[region]]='12'!$P$15,1,0)</f>
        <v>0</v>
      </c>
      <c r="J1078" s="7">
        <v>8551.3469999999998</v>
      </c>
      <c r="K1078" s="7">
        <f t="shared" si="16"/>
        <v>10503.350062483329</v>
      </c>
    </row>
    <row r="1079" spans="1:11" x14ac:dyDescent="0.35">
      <c r="A1079" s="7">
        <v>21</v>
      </c>
      <c r="B1079" s="7">
        <v>0</v>
      </c>
      <c r="C1079" s="7">
        <v>26.03</v>
      </c>
      <c r="D1079" s="7">
        <v>0</v>
      </c>
      <c r="E1079" s="7">
        <v>0</v>
      </c>
      <c r="F1079" s="7">
        <v>0</v>
      </c>
      <c r="G1079" s="7">
        <v>0</v>
      </c>
      <c r="H1079" s="7">
        <f>IF(Table1[[#This Row],[region]]='12'!$P$14,1,0)</f>
        <v>0</v>
      </c>
      <c r="I1079" s="7">
        <f>IF(Table1[[#This Row],[region]]='12'!$P$15,1,0)</f>
        <v>1</v>
      </c>
      <c r="J1079" s="7">
        <v>2102.2647000000002</v>
      </c>
      <c r="K1079" s="7">
        <f t="shared" si="16"/>
        <v>2153.3360652121546</v>
      </c>
    </row>
    <row r="1080" spans="1:11" x14ac:dyDescent="0.35">
      <c r="A1080" s="7">
        <v>28</v>
      </c>
      <c r="B1080" s="7">
        <v>0</v>
      </c>
      <c r="C1080" s="7">
        <v>31.68</v>
      </c>
      <c r="D1080" s="7">
        <v>0</v>
      </c>
      <c r="E1080" s="7">
        <v>1</v>
      </c>
      <c r="F1080" s="7">
        <v>0</v>
      </c>
      <c r="G1080" s="7">
        <v>1</v>
      </c>
      <c r="H1080" s="7">
        <f>IF(Table1[[#This Row],[region]]='12'!$P$14,1,0)</f>
        <v>0</v>
      </c>
      <c r="I1080" s="7">
        <f>IF(Table1[[#This Row],[region]]='12'!$P$15,1,0)</f>
        <v>0</v>
      </c>
      <c r="J1080" s="7">
        <v>34672.147199999999</v>
      </c>
      <c r="K1080" s="7">
        <f t="shared" si="16"/>
        <v>28681.286038399834</v>
      </c>
    </row>
    <row r="1081" spans="1:11" x14ac:dyDescent="0.35">
      <c r="A1081" s="7">
        <v>63</v>
      </c>
      <c r="B1081" s="7">
        <v>0</v>
      </c>
      <c r="C1081" s="7">
        <v>33.659999999999997</v>
      </c>
      <c r="D1081" s="7">
        <v>3</v>
      </c>
      <c r="E1081" s="7">
        <v>0</v>
      </c>
      <c r="F1081" s="7">
        <v>0</v>
      </c>
      <c r="G1081" s="7">
        <v>1</v>
      </c>
      <c r="H1081" s="7">
        <f>IF(Table1[[#This Row],[region]]='12'!$P$14,1,0)</f>
        <v>0</v>
      </c>
      <c r="I1081" s="7">
        <f>IF(Table1[[#This Row],[region]]='12'!$P$15,1,0)</f>
        <v>0</v>
      </c>
      <c r="J1081" s="7">
        <v>15161.5344</v>
      </c>
      <c r="K1081" s="7">
        <f t="shared" si="16"/>
        <v>15920.828508891054</v>
      </c>
    </row>
    <row r="1082" spans="1:11" x14ac:dyDescent="0.35">
      <c r="A1082" s="7">
        <v>18</v>
      </c>
      <c r="B1082" s="7">
        <v>0</v>
      </c>
      <c r="C1082" s="7">
        <v>21.78</v>
      </c>
      <c r="D1082" s="7">
        <v>2</v>
      </c>
      <c r="E1082" s="7">
        <v>0</v>
      </c>
      <c r="F1082" s="7">
        <v>0</v>
      </c>
      <c r="G1082" s="7">
        <v>1</v>
      </c>
      <c r="H1082" s="7">
        <f>IF(Table1[[#This Row],[region]]='12'!$P$14,1,0)</f>
        <v>0</v>
      </c>
      <c r="I1082" s="7">
        <f>IF(Table1[[#This Row],[region]]='12'!$P$15,1,0)</f>
        <v>0</v>
      </c>
      <c r="J1082" s="7">
        <v>11884.048580000001</v>
      </c>
      <c r="K1082" s="7">
        <f t="shared" si="16"/>
        <v>-142.82612933551616</v>
      </c>
    </row>
    <row r="1083" spans="1:11" x14ac:dyDescent="0.35">
      <c r="A1083" s="7">
        <v>32</v>
      </c>
      <c r="B1083" s="7">
        <v>0</v>
      </c>
      <c r="C1083" s="7">
        <v>27.835000000000001</v>
      </c>
      <c r="D1083" s="7">
        <v>1</v>
      </c>
      <c r="E1083" s="7">
        <v>0</v>
      </c>
      <c r="F1083" s="7">
        <v>0</v>
      </c>
      <c r="G1083" s="7">
        <v>0</v>
      </c>
      <c r="H1083" s="7">
        <f>IF(Table1[[#This Row],[region]]='12'!$P$14,1,0)</f>
        <v>1</v>
      </c>
      <c r="I1083" s="7">
        <f>IF(Table1[[#This Row],[region]]='12'!$P$15,1,0)</f>
        <v>0</v>
      </c>
      <c r="J1083" s="7">
        <v>4454.40265</v>
      </c>
      <c r="K1083" s="7">
        <f t="shared" si="16"/>
        <v>5713.536772615038</v>
      </c>
    </row>
    <row r="1084" spans="1:11" x14ac:dyDescent="0.35">
      <c r="A1084" s="7">
        <v>38</v>
      </c>
      <c r="B1084" s="7">
        <v>0</v>
      </c>
      <c r="C1084" s="7">
        <v>19.95</v>
      </c>
      <c r="D1084" s="7">
        <v>1</v>
      </c>
      <c r="E1084" s="7">
        <v>0</v>
      </c>
      <c r="F1084" s="7">
        <v>0</v>
      </c>
      <c r="G1084" s="7">
        <v>0</v>
      </c>
      <c r="H1084" s="7">
        <f>IF(Table1[[#This Row],[region]]='12'!$P$14,1,0)</f>
        <v>1</v>
      </c>
      <c r="I1084" s="7">
        <f>IF(Table1[[#This Row],[region]]='12'!$P$15,1,0)</f>
        <v>0</v>
      </c>
      <c r="J1084" s="7">
        <v>5855.9025000000001</v>
      </c>
      <c r="K1084" s="7">
        <f t="shared" si="16"/>
        <v>4580.1345061176526</v>
      </c>
    </row>
    <row r="1085" spans="1:11" x14ac:dyDescent="0.35">
      <c r="A1085" s="7">
        <v>32</v>
      </c>
      <c r="B1085" s="7">
        <v>0</v>
      </c>
      <c r="C1085" s="7">
        <v>31.5</v>
      </c>
      <c r="D1085" s="7">
        <v>1</v>
      </c>
      <c r="E1085" s="7">
        <v>0</v>
      </c>
      <c r="F1085" s="7">
        <v>1</v>
      </c>
      <c r="G1085" s="7">
        <v>0</v>
      </c>
      <c r="H1085" s="7">
        <f>IF(Table1[[#This Row],[region]]='12'!$P$14,1,0)</f>
        <v>0</v>
      </c>
      <c r="I1085" s="7">
        <f>IF(Table1[[#This Row],[region]]='12'!$P$15,1,0)</f>
        <v>0</v>
      </c>
      <c r="J1085" s="7">
        <v>4076.4969999999998</v>
      </c>
      <c r="K1085" s="7">
        <f t="shared" si="16"/>
        <v>6349.5936882225815</v>
      </c>
    </row>
    <row r="1086" spans="1:11" x14ac:dyDescent="0.35">
      <c r="A1086" s="7">
        <v>62</v>
      </c>
      <c r="B1086" s="7">
        <v>1</v>
      </c>
      <c r="C1086" s="7">
        <v>30.495000000000001</v>
      </c>
      <c r="D1086" s="7">
        <v>2</v>
      </c>
      <c r="E1086" s="7">
        <v>0</v>
      </c>
      <c r="F1086" s="7">
        <v>0</v>
      </c>
      <c r="G1086" s="7">
        <v>0</v>
      </c>
      <c r="H1086" s="7">
        <f>IF(Table1[[#This Row],[region]]='12'!$P$14,1,0)</f>
        <v>1</v>
      </c>
      <c r="I1086" s="7">
        <f>IF(Table1[[#This Row],[region]]='12'!$P$15,1,0)</f>
        <v>0</v>
      </c>
      <c r="J1086" s="7">
        <v>15019.760050000001</v>
      </c>
      <c r="K1086" s="7">
        <f t="shared" si="16"/>
        <v>14928.296839884551</v>
      </c>
    </row>
    <row r="1087" spans="1:11" x14ac:dyDescent="0.35">
      <c r="A1087" s="7">
        <v>39</v>
      </c>
      <c r="B1087" s="7">
        <v>1</v>
      </c>
      <c r="C1087" s="7">
        <v>18.3</v>
      </c>
      <c r="D1087" s="7">
        <v>5</v>
      </c>
      <c r="E1087" s="7">
        <v>1</v>
      </c>
      <c r="F1087" s="7">
        <v>1</v>
      </c>
      <c r="G1087" s="7">
        <v>0</v>
      </c>
      <c r="H1087" s="7">
        <f>IF(Table1[[#This Row],[region]]='12'!$P$14,1,0)</f>
        <v>0</v>
      </c>
      <c r="I1087" s="7">
        <f>IF(Table1[[#This Row],[region]]='12'!$P$15,1,0)</f>
        <v>0</v>
      </c>
      <c r="J1087" s="7">
        <v>19023.259999999998</v>
      </c>
      <c r="K1087" s="7">
        <f t="shared" si="16"/>
        <v>29552.085650225388</v>
      </c>
    </row>
    <row r="1088" spans="1:11" x14ac:dyDescent="0.35">
      <c r="A1088" s="7">
        <v>55</v>
      </c>
      <c r="B1088" s="7">
        <v>0</v>
      </c>
      <c r="C1088" s="7">
        <v>28.975000000000001</v>
      </c>
      <c r="D1088" s="7">
        <v>0</v>
      </c>
      <c r="E1088" s="7">
        <v>0</v>
      </c>
      <c r="F1088" s="7">
        <v>0</v>
      </c>
      <c r="G1088" s="7">
        <v>0</v>
      </c>
      <c r="H1088" s="7">
        <f>IF(Table1[[#This Row],[region]]='12'!$P$14,1,0)</f>
        <v>0</v>
      </c>
      <c r="I1088" s="7">
        <f>IF(Table1[[#This Row],[region]]='12'!$P$15,1,0)</f>
        <v>1</v>
      </c>
      <c r="J1088" s="7">
        <v>10796.35025</v>
      </c>
      <c r="K1088" s="7">
        <f t="shared" si="16"/>
        <v>11885.376772365909</v>
      </c>
    </row>
    <row r="1089" spans="1:11" x14ac:dyDescent="0.35">
      <c r="A1089" s="7">
        <v>57</v>
      </c>
      <c r="B1089" s="7">
        <v>0</v>
      </c>
      <c r="C1089" s="7">
        <v>31.54</v>
      </c>
      <c r="D1089" s="7">
        <v>0</v>
      </c>
      <c r="E1089" s="7">
        <v>0</v>
      </c>
      <c r="F1089" s="7">
        <v>0</v>
      </c>
      <c r="G1089" s="7">
        <v>0</v>
      </c>
      <c r="H1089" s="7">
        <f>IF(Table1[[#This Row],[region]]='12'!$P$14,1,0)</f>
        <v>1</v>
      </c>
      <c r="I1089" s="7">
        <f>IF(Table1[[#This Row],[region]]='12'!$P$15,1,0)</f>
        <v>0</v>
      </c>
      <c r="J1089" s="7">
        <v>11353.2276</v>
      </c>
      <c r="K1089" s="7">
        <f t="shared" si="16"/>
        <v>12916.156786527768</v>
      </c>
    </row>
    <row r="1090" spans="1:11" x14ac:dyDescent="0.35">
      <c r="A1090" s="7">
        <v>52</v>
      </c>
      <c r="B1090" s="7">
        <v>0</v>
      </c>
      <c r="C1090" s="7">
        <v>47.74</v>
      </c>
      <c r="D1090" s="7">
        <v>1</v>
      </c>
      <c r="E1090" s="7">
        <v>0</v>
      </c>
      <c r="F1090" s="7">
        <v>0</v>
      </c>
      <c r="G1090" s="7">
        <v>1</v>
      </c>
      <c r="H1090" s="7">
        <f>IF(Table1[[#This Row],[region]]='12'!$P$14,1,0)</f>
        <v>0</v>
      </c>
      <c r="I1090" s="7">
        <f>IF(Table1[[#This Row],[region]]='12'!$P$15,1,0)</f>
        <v>0</v>
      </c>
      <c r="J1090" s="7">
        <v>9748.9105999999992</v>
      </c>
      <c r="K1090" s="7">
        <f t="shared" si="16"/>
        <v>16920.251367522593</v>
      </c>
    </row>
    <row r="1091" spans="1:11" x14ac:dyDescent="0.35">
      <c r="A1091" s="7">
        <v>56</v>
      </c>
      <c r="B1091" s="7">
        <v>0</v>
      </c>
      <c r="C1091" s="7">
        <v>22.1</v>
      </c>
      <c r="D1091" s="7">
        <v>0</v>
      </c>
      <c r="E1091" s="7">
        <v>0</v>
      </c>
      <c r="F1091" s="7">
        <v>1</v>
      </c>
      <c r="G1091" s="7">
        <v>0</v>
      </c>
      <c r="H1091" s="7">
        <f>IF(Table1[[#This Row],[region]]='12'!$P$14,1,0)</f>
        <v>0</v>
      </c>
      <c r="I1091" s="7">
        <f>IF(Table1[[#This Row],[region]]='12'!$P$15,1,0)</f>
        <v>0</v>
      </c>
      <c r="J1091" s="7">
        <v>10577.087</v>
      </c>
      <c r="K1091" s="7">
        <f t="shared" ref="K1091:K1154" si="17">$Q$18+A1091*$Q$19+B1091*$Q$20+C1091*$Q$21+D1091*$Q$22+E1091*$Q$23+F1091*$Q$24+G1091*$Q$25+H1091*$Q$26+I1091*$Q$27</f>
        <v>8850.2271400279024</v>
      </c>
    </row>
    <row r="1092" spans="1:11" x14ac:dyDescent="0.35">
      <c r="A1092" s="7">
        <v>47</v>
      </c>
      <c r="B1092" s="7">
        <v>0</v>
      </c>
      <c r="C1092" s="7">
        <v>36.19</v>
      </c>
      <c r="D1092" s="7">
        <v>0</v>
      </c>
      <c r="E1092" s="7">
        <v>1</v>
      </c>
      <c r="F1092" s="7">
        <v>0</v>
      </c>
      <c r="G1092" s="7">
        <v>1</v>
      </c>
      <c r="H1092" s="7">
        <f>IF(Table1[[#This Row],[region]]='12'!$P$14,1,0)</f>
        <v>0</v>
      </c>
      <c r="I1092" s="7">
        <f>IF(Table1[[#This Row],[region]]='12'!$P$15,1,0)</f>
        <v>0</v>
      </c>
      <c r="J1092" s="7">
        <v>41676.081100000003</v>
      </c>
      <c r="K1092" s="7">
        <f t="shared" si="17"/>
        <v>35091.31921239433</v>
      </c>
    </row>
    <row r="1093" spans="1:11" x14ac:dyDescent="0.35">
      <c r="A1093" s="7">
        <v>55</v>
      </c>
      <c r="B1093" s="7">
        <v>1</v>
      </c>
      <c r="C1093" s="7">
        <v>29.83</v>
      </c>
      <c r="D1093" s="7">
        <v>0</v>
      </c>
      <c r="E1093" s="7">
        <v>0</v>
      </c>
      <c r="F1093" s="7">
        <v>0</v>
      </c>
      <c r="G1093" s="7">
        <v>0</v>
      </c>
      <c r="H1093" s="7">
        <f>IF(Table1[[#This Row],[region]]='12'!$P$14,1,0)</f>
        <v>0</v>
      </c>
      <c r="I1093" s="7">
        <f>IF(Table1[[#This Row],[region]]='12'!$P$15,1,0)</f>
        <v>1</v>
      </c>
      <c r="J1093" s="7">
        <v>11286.538699999999</v>
      </c>
      <c r="K1093" s="7">
        <f t="shared" si="17"/>
        <v>12306.701534598284</v>
      </c>
    </row>
    <row r="1094" spans="1:11" x14ac:dyDescent="0.35">
      <c r="A1094" s="7">
        <v>23</v>
      </c>
      <c r="B1094" s="7">
        <v>0</v>
      </c>
      <c r="C1094" s="7">
        <v>32.700000000000003</v>
      </c>
      <c r="D1094" s="7">
        <v>3</v>
      </c>
      <c r="E1094" s="7">
        <v>0</v>
      </c>
      <c r="F1094" s="7">
        <v>1</v>
      </c>
      <c r="G1094" s="7">
        <v>0</v>
      </c>
      <c r="H1094" s="7">
        <f>IF(Table1[[#This Row],[region]]='12'!$P$14,1,0)</f>
        <v>0</v>
      </c>
      <c r="I1094" s="7">
        <f>IF(Table1[[#This Row],[region]]='12'!$P$15,1,0)</f>
        <v>0</v>
      </c>
      <c r="J1094" s="7">
        <v>3591.48</v>
      </c>
      <c r="K1094" s="7">
        <f t="shared" si="17"/>
        <v>5395.9197500177233</v>
      </c>
    </row>
    <row r="1095" spans="1:11" x14ac:dyDescent="0.35">
      <c r="A1095" s="7">
        <v>22</v>
      </c>
      <c r="B1095" s="7">
        <v>1</v>
      </c>
      <c r="C1095" s="7">
        <v>30.4</v>
      </c>
      <c r="D1095" s="7">
        <v>0</v>
      </c>
      <c r="E1095" s="7">
        <v>1</v>
      </c>
      <c r="F1095" s="7">
        <v>0</v>
      </c>
      <c r="G1095" s="7">
        <v>0</v>
      </c>
      <c r="H1095" s="7">
        <f>IF(Table1[[#This Row],[region]]='12'!$P$14,1,0)</f>
        <v>1</v>
      </c>
      <c r="I1095" s="7">
        <f>IF(Table1[[#This Row],[region]]='12'!$P$15,1,0)</f>
        <v>0</v>
      </c>
      <c r="J1095" s="7">
        <v>33907.548000000003</v>
      </c>
      <c r="K1095" s="7">
        <f t="shared" si="17"/>
        <v>27519.352811912158</v>
      </c>
    </row>
    <row r="1096" spans="1:11" x14ac:dyDescent="0.35">
      <c r="A1096" s="7">
        <v>50</v>
      </c>
      <c r="B1096" s="7">
        <v>1</v>
      </c>
      <c r="C1096" s="7">
        <v>33.700000000000003</v>
      </c>
      <c r="D1096" s="7">
        <v>4</v>
      </c>
      <c r="E1096" s="7">
        <v>0</v>
      </c>
      <c r="F1096" s="7">
        <v>1</v>
      </c>
      <c r="G1096" s="7">
        <v>0</v>
      </c>
      <c r="H1096" s="7">
        <f>IF(Table1[[#This Row],[region]]='12'!$P$14,1,0)</f>
        <v>0</v>
      </c>
      <c r="I1096" s="7">
        <f>IF(Table1[[#This Row],[region]]='12'!$P$15,1,0)</f>
        <v>0</v>
      </c>
      <c r="J1096" s="7">
        <v>11299.343000000001</v>
      </c>
      <c r="K1096" s="7">
        <f t="shared" si="17"/>
        <v>13277.049626681199</v>
      </c>
    </row>
    <row r="1097" spans="1:11" x14ac:dyDescent="0.35">
      <c r="A1097" s="7">
        <v>18</v>
      </c>
      <c r="B1097" s="7">
        <v>1</v>
      </c>
      <c r="C1097" s="7">
        <v>31.35</v>
      </c>
      <c r="D1097" s="7">
        <v>4</v>
      </c>
      <c r="E1097" s="7">
        <v>0</v>
      </c>
      <c r="F1097" s="7">
        <v>0</v>
      </c>
      <c r="G1097" s="7">
        <v>0</v>
      </c>
      <c r="H1097" s="7">
        <f>IF(Table1[[#This Row],[region]]='12'!$P$14,1,0)</f>
        <v>0</v>
      </c>
      <c r="I1097" s="7">
        <f>IF(Table1[[#This Row],[region]]='12'!$P$15,1,0)</f>
        <v>1</v>
      </c>
      <c r="J1097" s="7">
        <v>4561.1885000000002</v>
      </c>
      <c r="K1097" s="7">
        <f t="shared" si="17"/>
        <v>5220.5927208014164</v>
      </c>
    </row>
    <row r="1098" spans="1:11" x14ac:dyDescent="0.35">
      <c r="A1098" s="7">
        <v>51</v>
      </c>
      <c r="B1098" s="7">
        <v>1</v>
      </c>
      <c r="C1098" s="7">
        <v>34.96</v>
      </c>
      <c r="D1098" s="7">
        <v>2</v>
      </c>
      <c r="E1098" s="7">
        <v>1</v>
      </c>
      <c r="F1098" s="7">
        <v>0</v>
      </c>
      <c r="G1098" s="7">
        <v>0</v>
      </c>
      <c r="H1098" s="7">
        <f>IF(Table1[[#This Row],[region]]='12'!$P$14,1,0)</f>
        <v>0</v>
      </c>
      <c r="I1098" s="7">
        <f>IF(Table1[[#This Row],[region]]='12'!$P$15,1,0)</f>
        <v>1</v>
      </c>
      <c r="J1098" s="7">
        <v>44641.197399999997</v>
      </c>
      <c r="K1098" s="7">
        <f t="shared" si="17"/>
        <v>37818.874173683587</v>
      </c>
    </row>
    <row r="1099" spans="1:11" x14ac:dyDescent="0.35">
      <c r="A1099" s="7">
        <v>22</v>
      </c>
      <c r="B1099" s="7">
        <v>0</v>
      </c>
      <c r="C1099" s="7">
        <v>33.770000000000003</v>
      </c>
      <c r="D1099" s="7">
        <v>0</v>
      </c>
      <c r="E1099" s="7">
        <v>0</v>
      </c>
      <c r="F1099" s="7">
        <v>0</v>
      </c>
      <c r="G1099" s="7">
        <v>1</v>
      </c>
      <c r="H1099" s="7">
        <f>IF(Table1[[#This Row],[region]]='12'!$P$14,1,0)</f>
        <v>0</v>
      </c>
      <c r="I1099" s="7">
        <f>IF(Table1[[#This Row],[region]]='12'!$P$15,1,0)</f>
        <v>0</v>
      </c>
      <c r="J1099" s="7">
        <v>1674.6323</v>
      </c>
      <c r="K1099" s="7">
        <f t="shared" si="17"/>
        <v>4000.5276993095831</v>
      </c>
    </row>
    <row r="1100" spans="1:11" x14ac:dyDescent="0.35">
      <c r="A1100" s="7">
        <v>52</v>
      </c>
      <c r="B1100" s="7">
        <v>1</v>
      </c>
      <c r="C1100" s="7">
        <v>30.875</v>
      </c>
      <c r="D1100" s="7">
        <v>0</v>
      </c>
      <c r="E1100" s="7">
        <v>0</v>
      </c>
      <c r="F1100" s="7">
        <v>0</v>
      </c>
      <c r="G1100" s="7">
        <v>0</v>
      </c>
      <c r="H1100" s="7">
        <f>IF(Table1[[#This Row],[region]]='12'!$P$14,1,0)</f>
        <v>0</v>
      </c>
      <c r="I1100" s="7">
        <f>IF(Table1[[#This Row],[region]]='12'!$P$15,1,0)</f>
        <v>1</v>
      </c>
      <c r="J1100" s="7">
        <v>23045.566159999998</v>
      </c>
      <c r="K1100" s="7">
        <f t="shared" si="17"/>
        <v>11890.589636009568</v>
      </c>
    </row>
    <row r="1101" spans="1:11" x14ac:dyDescent="0.35">
      <c r="A1101" s="7">
        <v>25</v>
      </c>
      <c r="B1101" s="7">
        <v>1</v>
      </c>
      <c r="C1101" s="7">
        <v>33.99</v>
      </c>
      <c r="D1101" s="7">
        <v>1</v>
      </c>
      <c r="E1101" s="7">
        <v>0</v>
      </c>
      <c r="F1101" s="7">
        <v>0</v>
      </c>
      <c r="G1101" s="7">
        <v>1</v>
      </c>
      <c r="H1101" s="7">
        <f>IF(Table1[[#This Row],[region]]='12'!$P$14,1,0)</f>
        <v>0</v>
      </c>
      <c r="I1101" s="7">
        <f>IF(Table1[[#This Row],[region]]='12'!$P$15,1,0)</f>
        <v>0</v>
      </c>
      <c r="J1101" s="7">
        <v>3227.1210999999998</v>
      </c>
      <c r="K1101" s="7">
        <f t="shared" si="17"/>
        <v>5452.5342212602518</v>
      </c>
    </row>
    <row r="1102" spans="1:11" x14ac:dyDescent="0.35">
      <c r="A1102" s="7">
        <v>33</v>
      </c>
      <c r="B1102" s="7">
        <v>1</v>
      </c>
      <c r="C1102" s="7">
        <v>19.094999999999999</v>
      </c>
      <c r="D1102" s="7">
        <v>2</v>
      </c>
      <c r="E1102" s="7">
        <v>1</v>
      </c>
      <c r="F1102" s="7">
        <v>0</v>
      </c>
      <c r="G1102" s="7">
        <v>0</v>
      </c>
      <c r="H1102" s="7">
        <f>IF(Table1[[#This Row],[region]]='12'!$P$14,1,0)</f>
        <v>0</v>
      </c>
      <c r="I1102" s="7">
        <f>IF(Table1[[#This Row],[region]]='12'!$P$15,1,0)</f>
        <v>1</v>
      </c>
      <c r="J1102" s="7">
        <v>16776.304049999999</v>
      </c>
      <c r="K1102" s="7">
        <f t="shared" si="17"/>
        <v>27814.155686475347</v>
      </c>
    </row>
    <row r="1103" spans="1:11" x14ac:dyDescent="0.35">
      <c r="A1103" s="7">
        <v>53</v>
      </c>
      <c r="B1103" s="7">
        <v>0</v>
      </c>
      <c r="C1103" s="7">
        <v>28.6</v>
      </c>
      <c r="D1103" s="7">
        <v>3</v>
      </c>
      <c r="E1103" s="7">
        <v>0</v>
      </c>
      <c r="F1103" s="7">
        <v>1</v>
      </c>
      <c r="G1103" s="7">
        <v>0</v>
      </c>
      <c r="H1103" s="7">
        <f>IF(Table1[[#This Row],[region]]='12'!$P$14,1,0)</f>
        <v>0</v>
      </c>
      <c r="I1103" s="7">
        <f>IF(Table1[[#This Row],[region]]='12'!$P$15,1,0)</f>
        <v>0</v>
      </c>
      <c r="J1103" s="7">
        <v>11253.421</v>
      </c>
      <c r="K1103" s="7">
        <f t="shared" si="17"/>
        <v>11710.917166333717</v>
      </c>
    </row>
    <row r="1104" spans="1:11" x14ac:dyDescent="0.35">
      <c r="A1104" s="7">
        <v>29</v>
      </c>
      <c r="B1104" s="7">
        <v>0</v>
      </c>
      <c r="C1104" s="7">
        <v>38.94</v>
      </c>
      <c r="D1104" s="7">
        <v>1</v>
      </c>
      <c r="E1104" s="7">
        <v>0</v>
      </c>
      <c r="F1104" s="7">
        <v>0</v>
      </c>
      <c r="G1104" s="7">
        <v>1</v>
      </c>
      <c r="H1104" s="7">
        <f>IF(Table1[[#This Row],[region]]='12'!$P$14,1,0)</f>
        <v>0</v>
      </c>
      <c r="I1104" s="7">
        <f>IF(Table1[[#This Row],[region]]='12'!$P$15,1,0)</f>
        <v>0</v>
      </c>
      <c r="J1104" s="7">
        <v>3471.4096</v>
      </c>
      <c r="K1104" s="7">
        <f t="shared" si="17"/>
        <v>8027.6528673881949</v>
      </c>
    </row>
    <row r="1105" spans="1:11" x14ac:dyDescent="0.35">
      <c r="A1105" s="7">
        <v>58</v>
      </c>
      <c r="B1105" s="7">
        <v>0</v>
      </c>
      <c r="C1105" s="7">
        <v>36.08</v>
      </c>
      <c r="D1105" s="7">
        <v>0</v>
      </c>
      <c r="E1105" s="7">
        <v>0</v>
      </c>
      <c r="F1105" s="7">
        <v>0</v>
      </c>
      <c r="G1105" s="7">
        <v>1</v>
      </c>
      <c r="H1105" s="7">
        <f>IF(Table1[[#This Row],[region]]='12'!$P$14,1,0)</f>
        <v>0</v>
      </c>
      <c r="I1105" s="7">
        <f>IF(Table1[[#This Row],[region]]='12'!$P$15,1,0)</f>
        <v>0</v>
      </c>
      <c r="J1105" s="7">
        <v>11363.2832</v>
      </c>
      <c r="K1105" s="7">
        <f t="shared" si="17"/>
        <v>14030.893268495149</v>
      </c>
    </row>
    <row r="1106" spans="1:11" x14ac:dyDescent="0.35">
      <c r="A1106" s="7">
        <v>37</v>
      </c>
      <c r="B1106" s="7">
        <v>0</v>
      </c>
      <c r="C1106" s="7">
        <v>29.8</v>
      </c>
      <c r="D1106" s="7">
        <v>0</v>
      </c>
      <c r="E1106" s="7">
        <v>0</v>
      </c>
      <c r="F1106" s="7">
        <v>1</v>
      </c>
      <c r="G1106" s="7">
        <v>0</v>
      </c>
      <c r="H1106" s="7">
        <f>IF(Table1[[#This Row],[region]]='12'!$P$14,1,0)</f>
        <v>0</v>
      </c>
      <c r="I1106" s="7">
        <f>IF(Table1[[#This Row],[region]]='12'!$P$15,1,0)</f>
        <v>0</v>
      </c>
      <c r="J1106" s="7">
        <v>20420.604650000001</v>
      </c>
      <c r="K1106" s="7">
        <f t="shared" si="17"/>
        <v>6581.7460346217595</v>
      </c>
    </row>
    <row r="1107" spans="1:11" x14ac:dyDescent="0.35">
      <c r="A1107" s="7">
        <v>54</v>
      </c>
      <c r="B1107" s="7">
        <v>1</v>
      </c>
      <c r="C1107" s="7">
        <v>31.24</v>
      </c>
      <c r="D1107" s="7">
        <v>0</v>
      </c>
      <c r="E1107" s="7">
        <v>0</v>
      </c>
      <c r="F1107" s="7">
        <v>0</v>
      </c>
      <c r="G1107" s="7">
        <v>1</v>
      </c>
      <c r="H1107" s="7">
        <f>IF(Table1[[#This Row],[region]]='12'!$P$14,1,0)</f>
        <v>0</v>
      </c>
      <c r="I1107" s="7">
        <f>IF(Table1[[#This Row],[region]]='12'!$P$15,1,0)</f>
        <v>0</v>
      </c>
      <c r="J1107" s="7">
        <v>10338.9316</v>
      </c>
      <c r="K1107" s="7">
        <f t="shared" si="17"/>
        <v>11493.0859022644</v>
      </c>
    </row>
    <row r="1108" spans="1:11" x14ac:dyDescent="0.35">
      <c r="A1108" s="7">
        <v>49</v>
      </c>
      <c r="B1108" s="7">
        <v>1</v>
      </c>
      <c r="C1108" s="7">
        <v>29.925000000000001</v>
      </c>
      <c r="D1108" s="7">
        <v>0</v>
      </c>
      <c r="E1108" s="7">
        <v>0</v>
      </c>
      <c r="F1108" s="7">
        <v>0</v>
      </c>
      <c r="G1108" s="7">
        <v>0</v>
      </c>
      <c r="H1108" s="7">
        <f>IF(Table1[[#This Row],[region]]='12'!$P$14,1,0)</f>
        <v>1</v>
      </c>
      <c r="I1108" s="7">
        <f>IF(Table1[[#This Row],[region]]='12'!$P$15,1,0)</f>
        <v>0</v>
      </c>
      <c r="J1108" s="7">
        <v>8988.1587500000005</v>
      </c>
      <c r="K1108" s="7">
        <f t="shared" si="17"/>
        <v>10444.822898042585</v>
      </c>
    </row>
    <row r="1109" spans="1:11" x14ac:dyDescent="0.35">
      <c r="A1109" s="7">
        <v>50</v>
      </c>
      <c r="B1109" s="7">
        <v>1</v>
      </c>
      <c r="C1109" s="7">
        <v>26.22</v>
      </c>
      <c r="D1109" s="7">
        <v>2</v>
      </c>
      <c r="E1109" s="7">
        <v>0</v>
      </c>
      <c r="F1109" s="7">
        <v>0</v>
      </c>
      <c r="G1109" s="7">
        <v>0</v>
      </c>
      <c r="H1109" s="7">
        <f>IF(Table1[[#This Row],[region]]='12'!$P$14,1,0)</f>
        <v>1</v>
      </c>
      <c r="I1109" s="7">
        <f>IF(Table1[[#This Row],[region]]='12'!$P$15,1,0)</f>
        <v>0</v>
      </c>
      <c r="J1109" s="7">
        <v>10493.9458</v>
      </c>
      <c r="K1109" s="7">
        <f t="shared" si="17"/>
        <v>10395.968595250035</v>
      </c>
    </row>
    <row r="1110" spans="1:11" x14ac:dyDescent="0.35">
      <c r="A1110" s="7">
        <v>26</v>
      </c>
      <c r="B1110" s="7">
        <v>0</v>
      </c>
      <c r="C1110" s="7">
        <v>30</v>
      </c>
      <c r="D1110" s="7">
        <v>1</v>
      </c>
      <c r="E1110" s="7">
        <v>0</v>
      </c>
      <c r="F1110" s="7">
        <v>1</v>
      </c>
      <c r="G1110" s="7">
        <v>0</v>
      </c>
      <c r="H1110" s="7">
        <f>IF(Table1[[#This Row],[region]]='12'!$P$14,1,0)</f>
        <v>0</v>
      </c>
      <c r="I1110" s="7">
        <f>IF(Table1[[#This Row],[region]]='12'!$P$15,1,0)</f>
        <v>0</v>
      </c>
      <c r="J1110" s="7">
        <v>2904.0880000000002</v>
      </c>
      <c r="K1110" s="7">
        <f t="shared" si="17"/>
        <v>4299.6653925822338</v>
      </c>
    </row>
    <row r="1111" spans="1:11" x14ac:dyDescent="0.35">
      <c r="A1111" s="7">
        <v>45</v>
      </c>
      <c r="B1111" s="7">
        <v>0</v>
      </c>
      <c r="C1111" s="7">
        <v>20.350000000000001</v>
      </c>
      <c r="D1111" s="7">
        <v>3</v>
      </c>
      <c r="E1111" s="7">
        <v>0</v>
      </c>
      <c r="F1111" s="7">
        <v>0</v>
      </c>
      <c r="G1111" s="7">
        <v>1</v>
      </c>
      <c r="H1111" s="7">
        <f>IF(Table1[[#This Row],[region]]='12'!$P$14,1,0)</f>
        <v>0</v>
      </c>
      <c r="I1111" s="7">
        <f>IF(Table1[[#This Row],[region]]='12'!$P$15,1,0)</f>
        <v>0</v>
      </c>
      <c r="J1111" s="7">
        <v>8605.3615000000009</v>
      </c>
      <c r="K1111" s="7">
        <f t="shared" si="17"/>
        <v>6782.7492956585102</v>
      </c>
    </row>
    <row r="1112" spans="1:11" x14ac:dyDescent="0.35">
      <c r="A1112" s="7">
        <v>54</v>
      </c>
      <c r="B1112" s="7">
        <v>1</v>
      </c>
      <c r="C1112" s="7">
        <v>32.299999999999997</v>
      </c>
      <c r="D1112" s="7">
        <v>1</v>
      </c>
      <c r="E1112" s="7">
        <v>0</v>
      </c>
      <c r="F1112" s="7">
        <v>0</v>
      </c>
      <c r="G1112" s="7">
        <v>0</v>
      </c>
      <c r="H1112" s="7">
        <f>IF(Table1[[#This Row],[region]]='12'!$P$14,1,0)</f>
        <v>0</v>
      </c>
      <c r="I1112" s="7">
        <f>IF(Table1[[#This Row],[region]]='12'!$P$15,1,0)</f>
        <v>1</v>
      </c>
      <c r="J1112" s="7">
        <v>11512.405000000001</v>
      </c>
      <c r="K1112" s="7">
        <f t="shared" si="17"/>
        <v>13363.153557628842</v>
      </c>
    </row>
    <row r="1113" spans="1:11" x14ac:dyDescent="0.35">
      <c r="A1113" s="7">
        <v>38</v>
      </c>
      <c r="B1113" s="7">
        <v>0</v>
      </c>
      <c r="C1113" s="7">
        <v>38.39</v>
      </c>
      <c r="D1113" s="7">
        <v>3</v>
      </c>
      <c r="E1113" s="7">
        <v>1</v>
      </c>
      <c r="F1113" s="7">
        <v>0</v>
      </c>
      <c r="G1113" s="7">
        <v>1</v>
      </c>
      <c r="H1113" s="7">
        <f>IF(Table1[[#This Row],[region]]='12'!$P$14,1,0)</f>
        <v>0</v>
      </c>
      <c r="I1113" s="7">
        <f>IF(Table1[[#This Row],[region]]='12'!$P$15,1,0)</f>
        <v>0</v>
      </c>
      <c r="J1113" s="7">
        <v>41949.244100000004</v>
      </c>
      <c r="K1113" s="7">
        <f t="shared" si="17"/>
        <v>34952.339272949452</v>
      </c>
    </row>
    <row r="1114" spans="1:11" x14ac:dyDescent="0.35">
      <c r="A1114" s="7">
        <v>48</v>
      </c>
      <c r="B1114" s="7">
        <v>1</v>
      </c>
      <c r="C1114" s="7">
        <v>25.85</v>
      </c>
      <c r="D1114" s="7">
        <v>3</v>
      </c>
      <c r="E1114" s="7">
        <v>1</v>
      </c>
      <c r="F1114" s="7">
        <v>0</v>
      </c>
      <c r="G1114" s="7">
        <v>1</v>
      </c>
      <c r="H1114" s="7">
        <f>IF(Table1[[#This Row],[region]]='12'!$P$14,1,0)</f>
        <v>0</v>
      </c>
      <c r="I1114" s="7">
        <f>IF(Table1[[#This Row],[region]]='12'!$P$15,1,0)</f>
        <v>0</v>
      </c>
      <c r="J1114" s="7">
        <v>24180.933499999999</v>
      </c>
      <c r="K1114" s="7">
        <f t="shared" si="17"/>
        <v>33398.731249438104</v>
      </c>
    </row>
    <row r="1115" spans="1:11" x14ac:dyDescent="0.35">
      <c r="A1115" s="7">
        <v>28</v>
      </c>
      <c r="B1115" s="7">
        <v>1</v>
      </c>
      <c r="C1115" s="7">
        <v>26.315000000000001</v>
      </c>
      <c r="D1115" s="7">
        <v>3</v>
      </c>
      <c r="E1115" s="7">
        <v>0</v>
      </c>
      <c r="F1115" s="7">
        <v>0</v>
      </c>
      <c r="G1115" s="7">
        <v>0</v>
      </c>
      <c r="H1115" s="7">
        <f>IF(Table1[[#This Row],[region]]='12'!$P$14,1,0)</f>
        <v>1</v>
      </c>
      <c r="I1115" s="7">
        <f>IF(Table1[[#This Row],[region]]='12'!$P$15,1,0)</f>
        <v>0</v>
      </c>
      <c r="J1115" s="7">
        <v>5312.1698500000002</v>
      </c>
      <c r="K1115" s="7">
        <f t="shared" si="17"/>
        <v>5252.8527626705436</v>
      </c>
    </row>
    <row r="1116" spans="1:11" x14ac:dyDescent="0.35">
      <c r="A1116" s="7">
        <v>23</v>
      </c>
      <c r="B1116" s="7">
        <v>0</v>
      </c>
      <c r="C1116" s="7">
        <v>24.51</v>
      </c>
      <c r="D1116" s="7">
        <v>0</v>
      </c>
      <c r="E1116" s="7">
        <v>0</v>
      </c>
      <c r="F1116" s="7">
        <v>0</v>
      </c>
      <c r="G1116" s="7">
        <v>0</v>
      </c>
      <c r="H1116" s="7">
        <f>IF(Table1[[#This Row],[region]]='12'!$P$14,1,0)</f>
        <v>0</v>
      </c>
      <c r="I1116" s="7">
        <f>IF(Table1[[#This Row],[region]]='12'!$P$15,1,0)</f>
        <v>1</v>
      </c>
      <c r="J1116" s="7">
        <v>2396.0958999999998</v>
      </c>
      <c r="K1116" s="7">
        <f t="shared" si="17"/>
        <v>2151.4747207983728</v>
      </c>
    </row>
    <row r="1117" spans="1:11" x14ac:dyDescent="0.35">
      <c r="A1117" s="7">
        <v>55</v>
      </c>
      <c r="B1117" s="7">
        <v>0</v>
      </c>
      <c r="C1117" s="7">
        <v>32.67</v>
      </c>
      <c r="D1117" s="7">
        <v>1</v>
      </c>
      <c r="E1117" s="7">
        <v>0</v>
      </c>
      <c r="F1117" s="7">
        <v>0</v>
      </c>
      <c r="G1117" s="7">
        <v>1</v>
      </c>
      <c r="H1117" s="7">
        <f>IF(Table1[[#This Row],[region]]='12'!$P$14,1,0)</f>
        <v>0</v>
      </c>
      <c r="I1117" s="7">
        <f>IF(Table1[[#This Row],[region]]='12'!$P$15,1,0)</f>
        <v>0</v>
      </c>
      <c r="J1117" s="7">
        <v>10807.4863</v>
      </c>
      <c r="K1117" s="7">
        <f t="shared" si="17"/>
        <v>12579.175079219274</v>
      </c>
    </row>
    <row r="1118" spans="1:11" x14ac:dyDescent="0.35">
      <c r="A1118" s="7">
        <v>41</v>
      </c>
      <c r="B1118" s="7">
        <v>0</v>
      </c>
      <c r="C1118" s="7">
        <v>29.64</v>
      </c>
      <c r="D1118" s="7">
        <v>5</v>
      </c>
      <c r="E1118" s="7">
        <v>0</v>
      </c>
      <c r="F1118" s="7">
        <v>0</v>
      </c>
      <c r="G1118" s="7">
        <v>0</v>
      </c>
      <c r="H1118" s="7">
        <f>IF(Table1[[#This Row],[region]]='12'!$P$14,1,0)</f>
        <v>0</v>
      </c>
      <c r="I1118" s="7">
        <f>IF(Table1[[#This Row],[region]]='12'!$P$15,1,0)</f>
        <v>1</v>
      </c>
      <c r="J1118" s="7">
        <v>9222.4025999999994</v>
      </c>
      <c r="K1118" s="7">
        <f t="shared" si="17"/>
        <v>10892.45420923991</v>
      </c>
    </row>
    <row r="1119" spans="1:11" x14ac:dyDescent="0.35">
      <c r="A1119" s="7">
        <v>25</v>
      </c>
      <c r="B1119" s="7">
        <v>0</v>
      </c>
      <c r="C1119" s="7">
        <v>33.33</v>
      </c>
      <c r="D1119" s="7">
        <v>2</v>
      </c>
      <c r="E1119" s="7">
        <v>1</v>
      </c>
      <c r="F1119" s="7">
        <v>0</v>
      </c>
      <c r="G1119" s="7">
        <v>1</v>
      </c>
      <c r="H1119" s="7">
        <f>IF(Table1[[#This Row],[region]]='12'!$P$14,1,0)</f>
        <v>0</v>
      </c>
      <c r="I1119" s="7">
        <f>IF(Table1[[#This Row],[region]]='12'!$P$15,1,0)</f>
        <v>0</v>
      </c>
      <c r="J1119" s="7">
        <v>36124.573700000001</v>
      </c>
      <c r="K1119" s="7">
        <f t="shared" si="17"/>
        <v>29421.387269543942</v>
      </c>
    </row>
    <row r="1120" spans="1:11" x14ac:dyDescent="0.35">
      <c r="A1120" s="7">
        <v>33</v>
      </c>
      <c r="B1120" s="7">
        <v>0</v>
      </c>
      <c r="C1120" s="7">
        <v>35.75</v>
      </c>
      <c r="D1120" s="7">
        <v>1</v>
      </c>
      <c r="E1120" s="7">
        <v>1</v>
      </c>
      <c r="F1120" s="7">
        <v>0</v>
      </c>
      <c r="G1120" s="7">
        <v>1</v>
      </c>
      <c r="H1120" s="7">
        <f>IF(Table1[[#This Row],[region]]='12'!$P$14,1,0)</f>
        <v>0</v>
      </c>
      <c r="I1120" s="7">
        <f>IF(Table1[[#This Row],[region]]='12'!$P$15,1,0)</f>
        <v>0</v>
      </c>
      <c r="J1120" s="7">
        <v>38282.749499999998</v>
      </c>
      <c r="K1120" s="7">
        <f t="shared" si="17"/>
        <v>31821.585702431825</v>
      </c>
    </row>
    <row r="1121" spans="1:11" x14ac:dyDescent="0.35">
      <c r="A1121" s="7">
        <v>30</v>
      </c>
      <c r="B1121" s="7">
        <v>1</v>
      </c>
      <c r="C1121" s="7">
        <v>19.95</v>
      </c>
      <c r="D1121" s="7">
        <v>3</v>
      </c>
      <c r="E1121" s="7">
        <v>0</v>
      </c>
      <c r="F1121" s="7">
        <v>0</v>
      </c>
      <c r="G1121" s="7">
        <v>0</v>
      </c>
      <c r="H1121" s="7">
        <f>IF(Table1[[#This Row],[region]]='12'!$P$14,1,0)</f>
        <v>1</v>
      </c>
      <c r="I1121" s="7">
        <f>IF(Table1[[#This Row],[region]]='12'!$P$15,1,0)</f>
        <v>0</v>
      </c>
      <c r="J1121" s="7">
        <v>5693.4305000000004</v>
      </c>
      <c r="K1121" s="7">
        <f t="shared" si="17"/>
        <v>3607.599135512241</v>
      </c>
    </row>
    <row r="1122" spans="1:11" x14ac:dyDescent="0.35">
      <c r="A1122" s="7">
        <v>23</v>
      </c>
      <c r="B1122" s="7">
        <v>1</v>
      </c>
      <c r="C1122" s="7">
        <v>31.4</v>
      </c>
      <c r="D1122" s="7">
        <v>0</v>
      </c>
      <c r="E1122" s="7">
        <v>1</v>
      </c>
      <c r="F1122" s="7">
        <v>1</v>
      </c>
      <c r="G1122" s="7">
        <v>0</v>
      </c>
      <c r="H1122" s="7">
        <f>IF(Table1[[#This Row],[region]]='12'!$P$14,1,0)</f>
        <v>0</v>
      </c>
      <c r="I1122" s="7">
        <f>IF(Table1[[#This Row],[region]]='12'!$P$15,1,0)</f>
        <v>0</v>
      </c>
      <c r="J1122" s="7">
        <v>34166.273000000001</v>
      </c>
      <c r="K1122" s="7">
        <f t="shared" si="17"/>
        <v>27508.31552618416</v>
      </c>
    </row>
    <row r="1123" spans="1:11" x14ac:dyDescent="0.35">
      <c r="A1123" s="7">
        <v>46</v>
      </c>
      <c r="B1123" s="7">
        <v>0</v>
      </c>
      <c r="C1123" s="7">
        <v>38.17</v>
      </c>
      <c r="D1123" s="7">
        <v>2</v>
      </c>
      <c r="E1123" s="7">
        <v>0</v>
      </c>
      <c r="F1123" s="7">
        <v>0</v>
      </c>
      <c r="G1123" s="7">
        <v>1</v>
      </c>
      <c r="H1123" s="7">
        <f>IF(Table1[[#This Row],[region]]='12'!$P$14,1,0)</f>
        <v>0</v>
      </c>
      <c r="I1123" s="7">
        <f>IF(Table1[[#This Row],[region]]='12'!$P$15,1,0)</f>
        <v>0</v>
      </c>
      <c r="J1123" s="7">
        <v>8347.1643000000004</v>
      </c>
      <c r="K1123" s="7">
        <f t="shared" si="17"/>
        <v>12608.532446391897</v>
      </c>
    </row>
    <row r="1124" spans="1:11" x14ac:dyDescent="0.35">
      <c r="A1124" s="7">
        <v>53</v>
      </c>
      <c r="B1124" s="7">
        <v>1</v>
      </c>
      <c r="C1124" s="7">
        <v>36.86</v>
      </c>
      <c r="D1124" s="7">
        <v>3</v>
      </c>
      <c r="E1124" s="7">
        <v>1</v>
      </c>
      <c r="F1124" s="7">
        <v>0</v>
      </c>
      <c r="G1124" s="7">
        <v>0</v>
      </c>
      <c r="H1124" s="7">
        <f>IF(Table1[[#This Row],[region]]='12'!$P$14,1,0)</f>
        <v>1</v>
      </c>
      <c r="I1124" s="7">
        <f>IF(Table1[[#This Row],[region]]='12'!$P$15,1,0)</f>
        <v>0</v>
      </c>
      <c r="J1124" s="7">
        <v>46661.4424</v>
      </c>
      <c r="K1124" s="7">
        <f t="shared" si="17"/>
        <v>39099.591086343367</v>
      </c>
    </row>
    <row r="1125" spans="1:11" x14ac:dyDescent="0.35">
      <c r="A1125" s="7">
        <v>27</v>
      </c>
      <c r="B1125" s="7">
        <v>1</v>
      </c>
      <c r="C1125" s="7">
        <v>32.395000000000003</v>
      </c>
      <c r="D1125" s="7">
        <v>1</v>
      </c>
      <c r="E1125" s="7">
        <v>0</v>
      </c>
      <c r="F1125" s="7">
        <v>0</v>
      </c>
      <c r="G1125" s="7">
        <v>0</v>
      </c>
      <c r="H1125" s="7">
        <f>IF(Table1[[#This Row],[region]]='12'!$P$14,1,0)</f>
        <v>0</v>
      </c>
      <c r="I1125" s="7">
        <f>IF(Table1[[#This Row],[region]]='12'!$P$15,1,0)</f>
        <v>1</v>
      </c>
      <c r="J1125" s="7">
        <v>18903.491409999999</v>
      </c>
      <c r="K1125" s="7">
        <f t="shared" si="17"/>
        <v>6460.2554172134796</v>
      </c>
    </row>
    <row r="1126" spans="1:11" x14ac:dyDescent="0.35">
      <c r="A1126" s="7">
        <v>23</v>
      </c>
      <c r="B1126" s="7">
        <v>1</v>
      </c>
      <c r="C1126" s="7">
        <v>42.75</v>
      </c>
      <c r="D1126" s="7">
        <v>1</v>
      </c>
      <c r="E1126" s="7">
        <v>1</v>
      </c>
      <c r="F1126" s="7">
        <v>0</v>
      </c>
      <c r="G1126" s="7">
        <v>0</v>
      </c>
      <c r="H1126" s="7">
        <f>IF(Table1[[#This Row],[region]]='12'!$P$14,1,0)</f>
        <v>0</v>
      </c>
      <c r="I1126" s="7">
        <f>IF(Table1[[#This Row],[region]]='12'!$P$15,1,0)</f>
        <v>1</v>
      </c>
      <c r="J1126" s="7">
        <v>40904.199500000002</v>
      </c>
      <c r="K1126" s="7">
        <f t="shared" si="17"/>
        <v>32793.71276111716</v>
      </c>
    </row>
    <row r="1127" spans="1:11" x14ac:dyDescent="0.35">
      <c r="A1127" s="7">
        <v>63</v>
      </c>
      <c r="B1127" s="7">
        <v>1</v>
      </c>
      <c r="C1127" s="7">
        <v>25.08</v>
      </c>
      <c r="D1127" s="7">
        <v>0</v>
      </c>
      <c r="E1127" s="7">
        <v>0</v>
      </c>
      <c r="F1127" s="7">
        <v>0</v>
      </c>
      <c r="G1127" s="7">
        <v>0</v>
      </c>
      <c r="H1127" s="7">
        <f>IF(Table1[[#This Row],[region]]='12'!$P$14,1,0)</f>
        <v>1</v>
      </c>
      <c r="I1127" s="7">
        <f>IF(Table1[[#This Row],[region]]='12'!$P$15,1,0)</f>
        <v>0</v>
      </c>
      <c r="J1127" s="7">
        <v>14254.608200000001</v>
      </c>
      <c r="K1127" s="7">
        <f t="shared" si="17"/>
        <v>12397.419550820936</v>
      </c>
    </row>
    <row r="1128" spans="1:11" x14ac:dyDescent="0.35">
      <c r="A1128" s="7">
        <v>55</v>
      </c>
      <c r="B1128" s="7">
        <v>0</v>
      </c>
      <c r="C1128" s="7">
        <v>29.9</v>
      </c>
      <c r="D1128" s="7">
        <v>0</v>
      </c>
      <c r="E1128" s="7">
        <v>0</v>
      </c>
      <c r="F1128" s="7">
        <v>1</v>
      </c>
      <c r="G1128" s="7">
        <v>0</v>
      </c>
      <c r="H1128" s="7">
        <f>IF(Table1[[#This Row],[region]]='12'!$P$14,1,0)</f>
        <v>0</v>
      </c>
      <c r="I1128" s="7">
        <f>IF(Table1[[#This Row],[region]]='12'!$P$15,1,0)</f>
        <v>0</v>
      </c>
      <c r="J1128" s="7">
        <v>10214.636</v>
      </c>
      <c r="K1128" s="7">
        <f t="shared" si="17"/>
        <v>11239.079725655107</v>
      </c>
    </row>
    <row r="1129" spans="1:11" x14ac:dyDescent="0.35">
      <c r="A1129" s="7">
        <v>35</v>
      </c>
      <c r="B1129" s="7">
        <v>1</v>
      </c>
      <c r="C1129" s="7">
        <v>35.86</v>
      </c>
      <c r="D1129" s="7">
        <v>2</v>
      </c>
      <c r="E1129" s="7">
        <v>0</v>
      </c>
      <c r="F1129" s="7">
        <v>0</v>
      </c>
      <c r="G1129" s="7">
        <v>1</v>
      </c>
      <c r="H1129" s="7">
        <f>IF(Table1[[#This Row],[region]]='12'!$P$14,1,0)</f>
        <v>0</v>
      </c>
      <c r="I1129" s="7">
        <f>IF(Table1[[#This Row],[region]]='12'!$P$15,1,0)</f>
        <v>0</v>
      </c>
      <c r="J1129" s="7">
        <v>5836.5204000000003</v>
      </c>
      <c r="K1129" s="7">
        <f t="shared" si="17"/>
        <v>9130.8900500351356</v>
      </c>
    </row>
    <row r="1130" spans="1:11" x14ac:dyDescent="0.35">
      <c r="A1130" s="7">
        <v>34</v>
      </c>
      <c r="B1130" s="7">
        <v>0</v>
      </c>
      <c r="C1130" s="7">
        <v>32.799999999999997</v>
      </c>
      <c r="D1130" s="7">
        <v>1</v>
      </c>
      <c r="E1130" s="7">
        <v>0</v>
      </c>
      <c r="F1130" s="7">
        <v>1</v>
      </c>
      <c r="G1130" s="7">
        <v>0</v>
      </c>
      <c r="H1130" s="7">
        <f>IF(Table1[[#This Row],[region]]='12'!$P$14,1,0)</f>
        <v>0</v>
      </c>
      <c r="I1130" s="7">
        <f>IF(Table1[[#This Row],[region]]='12'!$P$15,1,0)</f>
        <v>0</v>
      </c>
      <c r="J1130" s="7">
        <v>14358.364369999999</v>
      </c>
      <c r="K1130" s="7">
        <f t="shared" si="17"/>
        <v>7304.2578829913691</v>
      </c>
    </row>
    <row r="1131" spans="1:11" x14ac:dyDescent="0.35">
      <c r="A1131" s="7">
        <v>19</v>
      </c>
      <c r="B1131" s="7">
        <v>1</v>
      </c>
      <c r="C1131" s="7">
        <v>18.600000000000001</v>
      </c>
      <c r="D1131" s="7">
        <v>0</v>
      </c>
      <c r="E1131" s="7">
        <v>0</v>
      </c>
      <c r="F1131" s="7">
        <v>1</v>
      </c>
      <c r="G1131" s="7">
        <v>0</v>
      </c>
      <c r="H1131" s="7">
        <f>IF(Table1[[#This Row],[region]]='12'!$P$14,1,0)</f>
        <v>0</v>
      </c>
      <c r="I1131" s="7">
        <f>IF(Table1[[#This Row],[region]]='12'!$P$15,1,0)</f>
        <v>0</v>
      </c>
      <c r="J1131" s="7">
        <v>1728.8969999999999</v>
      </c>
      <c r="K1131" s="7">
        <f t="shared" si="17"/>
        <v>-1709.3206320968043</v>
      </c>
    </row>
    <row r="1132" spans="1:11" x14ac:dyDescent="0.35">
      <c r="A1132" s="7">
        <v>39</v>
      </c>
      <c r="B1132" s="7">
        <v>1</v>
      </c>
      <c r="C1132" s="7">
        <v>23.87</v>
      </c>
      <c r="D1132" s="7">
        <v>5</v>
      </c>
      <c r="E1132" s="7">
        <v>0</v>
      </c>
      <c r="F1132" s="7">
        <v>0</v>
      </c>
      <c r="G1132" s="7">
        <v>1</v>
      </c>
      <c r="H1132" s="7">
        <f>IF(Table1[[#This Row],[region]]='12'!$P$14,1,0)</f>
        <v>0</v>
      </c>
      <c r="I1132" s="7">
        <f>IF(Table1[[#This Row],[region]]='12'!$P$15,1,0)</f>
        <v>0</v>
      </c>
      <c r="J1132" s="7">
        <v>8582.3022999999994</v>
      </c>
      <c r="K1132" s="7">
        <f t="shared" si="17"/>
        <v>7517.8875868379528</v>
      </c>
    </row>
    <row r="1133" spans="1:11" x14ac:dyDescent="0.35">
      <c r="A1133" s="7">
        <v>27</v>
      </c>
      <c r="B1133" s="7">
        <v>0</v>
      </c>
      <c r="C1133" s="7">
        <v>45.9</v>
      </c>
      <c r="D1133" s="7">
        <v>2</v>
      </c>
      <c r="E1133" s="7">
        <v>0</v>
      </c>
      <c r="F1133" s="7">
        <v>1</v>
      </c>
      <c r="G1133" s="7">
        <v>0</v>
      </c>
      <c r="H1133" s="7">
        <f>IF(Table1[[#This Row],[region]]='12'!$P$14,1,0)</f>
        <v>0</v>
      </c>
      <c r="I1133" s="7">
        <f>IF(Table1[[#This Row],[region]]='12'!$P$15,1,0)</f>
        <v>0</v>
      </c>
      <c r="J1133" s="7">
        <v>3693.4279999999999</v>
      </c>
      <c r="K1133" s="7">
        <f t="shared" si="17"/>
        <v>10425.198202681069</v>
      </c>
    </row>
    <row r="1134" spans="1:11" x14ac:dyDescent="0.35">
      <c r="A1134" s="7">
        <v>57</v>
      </c>
      <c r="B1134" s="7">
        <v>0</v>
      </c>
      <c r="C1134" s="7">
        <v>40.28</v>
      </c>
      <c r="D1134" s="7">
        <v>0</v>
      </c>
      <c r="E1134" s="7">
        <v>0</v>
      </c>
      <c r="F1134" s="7">
        <v>0</v>
      </c>
      <c r="G1134" s="7">
        <v>0</v>
      </c>
      <c r="H1134" s="7">
        <f>IF(Table1[[#This Row],[region]]='12'!$P$14,1,0)</f>
        <v>0</v>
      </c>
      <c r="I1134" s="7">
        <f>IF(Table1[[#This Row],[region]]='12'!$P$15,1,0)</f>
        <v>1</v>
      </c>
      <c r="J1134" s="7">
        <v>20709.020339999999</v>
      </c>
      <c r="K1134" s="7">
        <f t="shared" si="17"/>
        <v>16233.671470511152</v>
      </c>
    </row>
    <row r="1135" spans="1:11" x14ac:dyDescent="0.35">
      <c r="A1135" s="7">
        <v>52</v>
      </c>
      <c r="B1135" s="7">
        <v>1</v>
      </c>
      <c r="C1135" s="7">
        <v>18.335000000000001</v>
      </c>
      <c r="D1135" s="7">
        <v>0</v>
      </c>
      <c r="E1135" s="7">
        <v>0</v>
      </c>
      <c r="F1135" s="7">
        <v>0</v>
      </c>
      <c r="G1135" s="7">
        <v>0</v>
      </c>
      <c r="H1135" s="7">
        <f>IF(Table1[[#This Row],[region]]='12'!$P$14,1,0)</f>
        <v>1</v>
      </c>
      <c r="I1135" s="7">
        <f>IF(Table1[[#This Row],[region]]='12'!$P$15,1,0)</f>
        <v>0</v>
      </c>
      <c r="J1135" s="7">
        <v>9991.0376500000002</v>
      </c>
      <c r="K1135" s="7">
        <f t="shared" si="17"/>
        <v>7284.139828304993</v>
      </c>
    </row>
    <row r="1136" spans="1:11" x14ac:dyDescent="0.35">
      <c r="A1136" s="7">
        <v>28</v>
      </c>
      <c r="B1136" s="7">
        <v>0</v>
      </c>
      <c r="C1136" s="7">
        <v>33.82</v>
      </c>
      <c r="D1136" s="7">
        <v>0</v>
      </c>
      <c r="E1136" s="7">
        <v>0</v>
      </c>
      <c r="F1136" s="7">
        <v>0</v>
      </c>
      <c r="G1136" s="7">
        <v>0</v>
      </c>
      <c r="H1136" s="7">
        <f>IF(Table1[[#This Row],[region]]='12'!$P$14,1,0)</f>
        <v>1</v>
      </c>
      <c r="I1136" s="7">
        <f>IF(Table1[[#This Row],[region]]='12'!$P$15,1,0)</f>
        <v>0</v>
      </c>
      <c r="J1136" s="7">
        <v>19673.335729999999</v>
      </c>
      <c r="K1136" s="7">
        <f t="shared" si="17"/>
        <v>6240.6836371773916</v>
      </c>
    </row>
    <row r="1137" spans="1:11" x14ac:dyDescent="0.35">
      <c r="A1137" s="7">
        <v>50</v>
      </c>
      <c r="B1137" s="7">
        <v>1</v>
      </c>
      <c r="C1137" s="7">
        <v>28.12</v>
      </c>
      <c r="D1137" s="7">
        <v>3</v>
      </c>
      <c r="E1137" s="7">
        <v>0</v>
      </c>
      <c r="F1137" s="7">
        <v>0</v>
      </c>
      <c r="G1137" s="7">
        <v>0</v>
      </c>
      <c r="H1137" s="7">
        <f>IF(Table1[[#This Row],[region]]='12'!$P$14,1,0)</f>
        <v>1</v>
      </c>
      <c r="I1137" s="7">
        <f>IF(Table1[[#This Row],[region]]='12'!$P$15,1,0)</f>
        <v>0</v>
      </c>
      <c r="J1137" s="7">
        <v>11085.586799999999</v>
      </c>
      <c r="K1137" s="7">
        <f t="shared" si="17"/>
        <v>11515.936702259763</v>
      </c>
    </row>
    <row r="1138" spans="1:11" x14ac:dyDescent="0.35">
      <c r="A1138" s="7">
        <v>44</v>
      </c>
      <c r="B1138" s="7">
        <v>1</v>
      </c>
      <c r="C1138" s="7">
        <v>25</v>
      </c>
      <c r="D1138" s="7">
        <v>1</v>
      </c>
      <c r="E1138" s="7">
        <v>0</v>
      </c>
      <c r="F1138" s="7">
        <v>1</v>
      </c>
      <c r="G1138" s="7">
        <v>0</v>
      </c>
      <c r="H1138" s="7">
        <f>IF(Table1[[#This Row],[region]]='12'!$P$14,1,0)</f>
        <v>0</v>
      </c>
      <c r="I1138" s="7">
        <f>IF(Table1[[#This Row],[region]]='12'!$P$15,1,0)</f>
        <v>0</v>
      </c>
      <c r="J1138" s="7">
        <v>7623.518</v>
      </c>
      <c r="K1138" s="7">
        <f t="shared" si="17"/>
        <v>7358.4268295954025</v>
      </c>
    </row>
    <row r="1139" spans="1:11" x14ac:dyDescent="0.35">
      <c r="A1139" s="7">
        <v>26</v>
      </c>
      <c r="B1139" s="7">
        <v>1</v>
      </c>
      <c r="C1139" s="7">
        <v>22.23</v>
      </c>
      <c r="D1139" s="7">
        <v>0</v>
      </c>
      <c r="E1139" s="7">
        <v>0</v>
      </c>
      <c r="F1139" s="7">
        <v>0</v>
      </c>
      <c r="G1139" s="7">
        <v>0</v>
      </c>
      <c r="H1139" s="7">
        <f>IF(Table1[[#This Row],[region]]='12'!$P$14,1,0)</f>
        <v>1</v>
      </c>
      <c r="I1139" s="7">
        <f>IF(Table1[[#This Row],[region]]='12'!$P$15,1,0)</f>
        <v>0</v>
      </c>
      <c r="J1139" s="7">
        <v>3176.2876999999999</v>
      </c>
      <c r="K1139" s="7">
        <f t="shared" si="17"/>
        <v>1927.0331641481671</v>
      </c>
    </row>
    <row r="1140" spans="1:11" x14ac:dyDescent="0.35">
      <c r="A1140" s="7">
        <v>33</v>
      </c>
      <c r="B1140" s="7">
        <v>0</v>
      </c>
      <c r="C1140" s="7">
        <v>30.25</v>
      </c>
      <c r="D1140" s="7">
        <v>0</v>
      </c>
      <c r="E1140" s="7">
        <v>0</v>
      </c>
      <c r="F1140" s="7">
        <v>0</v>
      </c>
      <c r="G1140" s="7">
        <v>1</v>
      </c>
      <c r="H1140" s="7">
        <f>IF(Table1[[#This Row],[region]]='12'!$P$14,1,0)</f>
        <v>0</v>
      </c>
      <c r="I1140" s="7">
        <f>IF(Table1[[#This Row],[region]]='12'!$P$15,1,0)</f>
        <v>0</v>
      </c>
      <c r="J1140" s="7">
        <v>3704.3544999999999</v>
      </c>
      <c r="K1140" s="7">
        <f t="shared" si="17"/>
        <v>5631.9866205102535</v>
      </c>
    </row>
    <row r="1141" spans="1:11" x14ac:dyDescent="0.35">
      <c r="A1141" s="7">
        <v>19</v>
      </c>
      <c r="B1141" s="7">
        <v>1</v>
      </c>
      <c r="C1141" s="7">
        <v>32.49</v>
      </c>
      <c r="D1141" s="7">
        <v>0</v>
      </c>
      <c r="E1141" s="7">
        <v>1</v>
      </c>
      <c r="F1141" s="7">
        <v>0</v>
      </c>
      <c r="G1141" s="7">
        <v>0</v>
      </c>
      <c r="H1141" s="7">
        <f>IF(Table1[[#This Row],[region]]='12'!$P$14,1,0)</f>
        <v>1</v>
      </c>
      <c r="I1141" s="7">
        <f>IF(Table1[[#This Row],[region]]='12'!$P$15,1,0)</f>
        <v>0</v>
      </c>
      <c r="J1141" s="7">
        <v>36898.733079999998</v>
      </c>
      <c r="K1141" s="7">
        <f t="shared" si="17"/>
        <v>27457.698072346771</v>
      </c>
    </row>
    <row r="1142" spans="1:11" x14ac:dyDescent="0.35">
      <c r="A1142" s="7">
        <v>50</v>
      </c>
      <c r="B1142" s="7">
        <v>0</v>
      </c>
      <c r="C1142" s="7">
        <v>37.07</v>
      </c>
      <c r="D1142" s="7">
        <v>1</v>
      </c>
      <c r="E1142" s="7">
        <v>0</v>
      </c>
      <c r="F1142" s="7">
        <v>0</v>
      </c>
      <c r="G1142" s="7">
        <v>1</v>
      </c>
      <c r="H1142" s="7">
        <f>IF(Table1[[#This Row],[region]]='12'!$P$14,1,0)</f>
        <v>0</v>
      </c>
      <c r="I1142" s="7">
        <f>IF(Table1[[#This Row],[region]]='12'!$P$15,1,0)</f>
        <v>0</v>
      </c>
      <c r="J1142" s="7">
        <v>9048.0272999999997</v>
      </c>
      <c r="K1142" s="7">
        <f t="shared" si="17"/>
        <v>12787.344512420232</v>
      </c>
    </row>
    <row r="1143" spans="1:11" x14ac:dyDescent="0.35">
      <c r="A1143" s="7">
        <v>41</v>
      </c>
      <c r="B1143" s="7">
        <v>1</v>
      </c>
      <c r="C1143" s="7">
        <v>32.6</v>
      </c>
      <c r="D1143" s="7">
        <v>3</v>
      </c>
      <c r="E1143" s="7">
        <v>0</v>
      </c>
      <c r="F1143" s="7">
        <v>1</v>
      </c>
      <c r="G1143" s="7">
        <v>0</v>
      </c>
      <c r="H1143" s="7">
        <f>IF(Table1[[#This Row],[region]]='12'!$P$14,1,0)</f>
        <v>0</v>
      </c>
      <c r="I1143" s="7">
        <f>IF(Table1[[#This Row],[region]]='12'!$P$15,1,0)</f>
        <v>0</v>
      </c>
      <c r="J1143" s="7">
        <v>7954.5169999999998</v>
      </c>
      <c r="K1143" s="7">
        <f t="shared" si="17"/>
        <v>10116.72910972401</v>
      </c>
    </row>
    <row r="1144" spans="1:11" x14ac:dyDescent="0.35">
      <c r="A1144" s="7">
        <v>52</v>
      </c>
      <c r="B1144" s="7">
        <v>1</v>
      </c>
      <c r="C1144" s="7">
        <v>24.86</v>
      </c>
      <c r="D1144" s="7">
        <v>0</v>
      </c>
      <c r="E1144" s="7">
        <v>0</v>
      </c>
      <c r="F1144" s="7">
        <v>0</v>
      </c>
      <c r="G1144" s="7">
        <v>1</v>
      </c>
      <c r="H1144" s="7">
        <f>IF(Table1[[#This Row],[region]]='12'!$P$14,1,0)</f>
        <v>0</v>
      </c>
      <c r="I1144" s="7">
        <f>IF(Table1[[#This Row],[region]]='12'!$P$15,1,0)</f>
        <v>0</v>
      </c>
      <c r="J1144" s="7">
        <v>27117.993780000001</v>
      </c>
      <c r="K1144" s="7">
        <f t="shared" si="17"/>
        <v>8815.3189631525456</v>
      </c>
    </row>
    <row r="1145" spans="1:11" x14ac:dyDescent="0.35">
      <c r="A1145" s="7">
        <v>39</v>
      </c>
      <c r="B1145" s="7">
        <v>0</v>
      </c>
      <c r="C1145" s="7">
        <v>32.340000000000003</v>
      </c>
      <c r="D1145" s="7">
        <v>2</v>
      </c>
      <c r="E1145" s="7">
        <v>0</v>
      </c>
      <c r="F1145" s="7">
        <v>0</v>
      </c>
      <c r="G1145" s="7">
        <v>1</v>
      </c>
      <c r="H1145" s="7">
        <f>IF(Table1[[#This Row],[region]]='12'!$P$14,1,0)</f>
        <v>0</v>
      </c>
      <c r="I1145" s="7">
        <f>IF(Table1[[#This Row],[region]]='12'!$P$15,1,0)</f>
        <v>0</v>
      </c>
      <c r="J1145" s="7">
        <v>6338.0756000000001</v>
      </c>
      <c r="K1145" s="7">
        <f t="shared" si="17"/>
        <v>8833.040144079263</v>
      </c>
    </row>
    <row r="1146" spans="1:11" x14ac:dyDescent="0.35">
      <c r="A1146" s="7">
        <v>50</v>
      </c>
      <c r="B1146" s="7">
        <v>0</v>
      </c>
      <c r="C1146" s="7">
        <v>32.299999999999997</v>
      </c>
      <c r="D1146" s="7">
        <v>2</v>
      </c>
      <c r="E1146" s="7">
        <v>0</v>
      </c>
      <c r="F1146" s="7">
        <v>1</v>
      </c>
      <c r="G1146" s="7">
        <v>0</v>
      </c>
      <c r="H1146" s="7">
        <f>IF(Table1[[#This Row],[region]]='12'!$P$14,1,0)</f>
        <v>0</v>
      </c>
      <c r="I1146" s="7">
        <f>IF(Table1[[#This Row],[region]]='12'!$P$15,1,0)</f>
        <v>0</v>
      </c>
      <c r="J1146" s="7">
        <v>9630.3970000000008</v>
      </c>
      <c r="K1146" s="7">
        <f t="shared" si="17"/>
        <v>11719.863341932647</v>
      </c>
    </row>
    <row r="1147" spans="1:11" x14ac:dyDescent="0.35">
      <c r="A1147" s="7">
        <v>52</v>
      </c>
      <c r="B1147" s="7">
        <v>0</v>
      </c>
      <c r="C1147" s="7">
        <v>32.774999999999999</v>
      </c>
      <c r="D1147" s="7">
        <v>3</v>
      </c>
      <c r="E1147" s="7">
        <v>0</v>
      </c>
      <c r="F1147" s="7">
        <v>0</v>
      </c>
      <c r="G1147" s="7">
        <v>0</v>
      </c>
      <c r="H1147" s="7">
        <f>IF(Table1[[#This Row],[region]]='12'!$P$14,1,0)</f>
        <v>1</v>
      </c>
      <c r="I1147" s="7">
        <f>IF(Table1[[#This Row],[region]]='12'!$P$15,1,0)</f>
        <v>0</v>
      </c>
      <c r="J1147" s="7">
        <v>11289.10925</v>
      </c>
      <c r="K1147" s="7">
        <f t="shared" si="17"/>
        <v>13477.280574497812</v>
      </c>
    </row>
    <row r="1148" spans="1:11" x14ac:dyDescent="0.35">
      <c r="A1148" s="7">
        <v>60</v>
      </c>
      <c r="B1148" s="7">
        <v>0</v>
      </c>
      <c r="C1148" s="7">
        <v>32.799999999999997</v>
      </c>
      <c r="D1148" s="7">
        <v>0</v>
      </c>
      <c r="E1148" s="7">
        <v>1</v>
      </c>
      <c r="F1148" s="7">
        <v>1</v>
      </c>
      <c r="G1148" s="7">
        <v>0</v>
      </c>
      <c r="H1148" s="7">
        <f>IF(Table1[[#This Row],[region]]='12'!$P$14,1,0)</f>
        <v>0</v>
      </c>
      <c r="I1148" s="7">
        <f>IF(Table1[[#This Row],[region]]='12'!$P$15,1,0)</f>
        <v>0</v>
      </c>
      <c r="J1148" s="7">
        <v>52590.829389999999</v>
      </c>
      <c r="K1148" s="7">
        <f t="shared" si="17"/>
        <v>37355.557045726106</v>
      </c>
    </row>
    <row r="1149" spans="1:11" x14ac:dyDescent="0.35">
      <c r="A1149" s="7">
        <v>20</v>
      </c>
      <c r="B1149" s="7">
        <v>1</v>
      </c>
      <c r="C1149" s="7">
        <v>31.92</v>
      </c>
      <c r="D1149" s="7">
        <v>0</v>
      </c>
      <c r="E1149" s="7">
        <v>0</v>
      </c>
      <c r="F1149" s="7">
        <v>0</v>
      </c>
      <c r="G1149" s="7">
        <v>0</v>
      </c>
      <c r="H1149" s="7">
        <f>IF(Table1[[#This Row],[region]]='12'!$P$14,1,0)</f>
        <v>1</v>
      </c>
      <c r="I1149" s="7">
        <f>IF(Table1[[#This Row],[region]]='12'!$P$15,1,0)</f>
        <v>0</v>
      </c>
      <c r="J1149" s="7">
        <v>2261.5688</v>
      </c>
      <c r="K1149" s="7">
        <f t="shared" si="17"/>
        <v>3672.6796144131204</v>
      </c>
    </row>
    <row r="1150" spans="1:11" x14ac:dyDescent="0.35">
      <c r="A1150" s="7">
        <v>55</v>
      </c>
      <c r="B1150" s="7">
        <v>0</v>
      </c>
      <c r="C1150" s="7">
        <v>21.5</v>
      </c>
      <c r="D1150" s="7">
        <v>1</v>
      </c>
      <c r="E1150" s="7">
        <v>0</v>
      </c>
      <c r="F1150" s="7">
        <v>1</v>
      </c>
      <c r="G1150" s="7">
        <v>0</v>
      </c>
      <c r="H1150" s="7">
        <f>IF(Table1[[#This Row],[region]]='12'!$P$14,1,0)</f>
        <v>0</v>
      </c>
      <c r="I1150" s="7">
        <f>IF(Table1[[#This Row],[region]]='12'!$P$15,1,0)</f>
        <v>0</v>
      </c>
      <c r="J1150" s="7">
        <v>10791.96</v>
      </c>
      <c r="K1150" s="7">
        <f t="shared" si="17"/>
        <v>8865.3552604731831</v>
      </c>
    </row>
    <row r="1151" spans="1:11" x14ac:dyDescent="0.35">
      <c r="A1151" s="7">
        <v>42</v>
      </c>
      <c r="B1151" s="7">
        <v>0</v>
      </c>
      <c r="C1151" s="7">
        <v>34.1</v>
      </c>
      <c r="D1151" s="7">
        <v>0</v>
      </c>
      <c r="E1151" s="7">
        <v>0</v>
      </c>
      <c r="F1151" s="7">
        <v>1</v>
      </c>
      <c r="G1151" s="7">
        <v>0</v>
      </c>
      <c r="H1151" s="7">
        <f>IF(Table1[[#This Row],[region]]='12'!$P$14,1,0)</f>
        <v>0</v>
      </c>
      <c r="I1151" s="7">
        <f>IF(Table1[[#This Row],[region]]='12'!$P$15,1,0)</f>
        <v>0</v>
      </c>
      <c r="J1151" s="7">
        <v>5979.7309999999998</v>
      </c>
      <c r="K1151" s="7">
        <f t="shared" si="17"/>
        <v>9324.5596478351126</v>
      </c>
    </row>
    <row r="1152" spans="1:11" x14ac:dyDescent="0.35">
      <c r="A1152" s="7">
        <v>18</v>
      </c>
      <c r="B1152" s="7">
        <v>1</v>
      </c>
      <c r="C1152" s="7">
        <v>30.305</v>
      </c>
      <c r="D1152" s="7">
        <v>0</v>
      </c>
      <c r="E1152" s="7">
        <v>0</v>
      </c>
      <c r="F1152" s="7">
        <v>0</v>
      </c>
      <c r="G1152" s="7">
        <v>0</v>
      </c>
      <c r="H1152" s="7">
        <f>IF(Table1[[#This Row],[region]]='12'!$P$14,1,0)</f>
        <v>0</v>
      </c>
      <c r="I1152" s="7">
        <f>IF(Table1[[#This Row],[region]]='12'!$P$15,1,0)</f>
        <v>1</v>
      </c>
      <c r="J1152" s="7">
        <v>2203.7359499999998</v>
      </c>
      <c r="K1152" s="7">
        <f t="shared" si="17"/>
        <v>2964.1333811815575</v>
      </c>
    </row>
    <row r="1153" spans="1:11" x14ac:dyDescent="0.35">
      <c r="A1153" s="7">
        <v>58</v>
      </c>
      <c r="B1153" s="7">
        <v>1</v>
      </c>
      <c r="C1153" s="7">
        <v>36.479999999999997</v>
      </c>
      <c r="D1153" s="7">
        <v>0</v>
      </c>
      <c r="E1153" s="7">
        <v>0</v>
      </c>
      <c r="F1153" s="7">
        <v>0</v>
      </c>
      <c r="G1153" s="7">
        <v>0</v>
      </c>
      <c r="H1153" s="7">
        <f>IF(Table1[[#This Row],[region]]='12'!$P$14,1,0)</f>
        <v>1</v>
      </c>
      <c r="I1153" s="7">
        <f>IF(Table1[[#This Row],[region]]='12'!$P$15,1,0)</f>
        <v>0</v>
      </c>
      <c r="J1153" s="7">
        <v>12235.8392</v>
      </c>
      <c r="K1153" s="7">
        <f t="shared" si="17"/>
        <v>14979.943159297773</v>
      </c>
    </row>
    <row r="1154" spans="1:11" x14ac:dyDescent="0.35">
      <c r="A1154" s="7">
        <v>43</v>
      </c>
      <c r="B1154" s="7">
        <v>1</v>
      </c>
      <c r="C1154" s="7">
        <v>32.56</v>
      </c>
      <c r="D1154" s="7">
        <v>3</v>
      </c>
      <c r="E1154" s="7">
        <v>1</v>
      </c>
      <c r="F1154" s="7">
        <v>0</v>
      </c>
      <c r="G1154" s="7">
        <v>1</v>
      </c>
      <c r="H1154" s="7">
        <f>IF(Table1[[#This Row],[region]]='12'!$P$14,1,0)</f>
        <v>0</v>
      </c>
      <c r="I1154" s="7">
        <f>IF(Table1[[#This Row],[region]]='12'!$P$15,1,0)</f>
        <v>0</v>
      </c>
      <c r="J1154" s="7">
        <v>40941.285400000001</v>
      </c>
      <c r="K1154" s="7">
        <f t="shared" si="17"/>
        <v>34390.437560480103</v>
      </c>
    </row>
    <row r="1155" spans="1:11" x14ac:dyDescent="0.35">
      <c r="A1155" s="7">
        <v>35</v>
      </c>
      <c r="B1155" s="7">
        <v>1</v>
      </c>
      <c r="C1155" s="7">
        <v>35.814999999999998</v>
      </c>
      <c r="D1155" s="7">
        <v>1</v>
      </c>
      <c r="E1155" s="7">
        <v>0</v>
      </c>
      <c r="F1155" s="7">
        <v>0</v>
      </c>
      <c r="G1155" s="7">
        <v>0</v>
      </c>
      <c r="H1155" s="7">
        <f>IF(Table1[[#This Row],[region]]='12'!$P$14,1,0)</f>
        <v>1</v>
      </c>
      <c r="I1155" s="7">
        <f>IF(Table1[[#This Row],[region]]='12'!$P$15,1,0)</f>
        <v>0</v>
      </c>
      <c r="J1155" s="7">
        <v>5630.4578499999998</v>
      </c>
      <c r="K1155" s="7">
        <f t="shared" ref="K1155:K1218" si="18">$Q$18+A1155*$Q$19+B1155*$Q$20+C1155*$Q$21+D1155*$Q$22+E1155*$Q$23+F1155*$Q$24+G1155*$Q$25+H1155*$Q$26+I1155*$Q$27</f>
        <v>9322.1839494366923</v>
      </c>
    </row>
    <row r="1156" spans="1:11" x14ac:dyDescent="0.35">
      <c r="A1156" s="7">
        <v>48</v>
      </c>
      <c r="B1156" s="7">
        <v>1</v>
      </c>
      <c r="C1156" s="7">
        <v>27.93</v>
      </c>
      <c r="D1156" s="7">
        <v>4</v>
      </c>
      <c r="E1156" s="7">
        <v>0</v>
      </c>
      <c r="F1156" s="7">
        <v>0</v>
      </c>
      <c r="G1156" s="7">
        <v>0</v>
      </c>
      <c r="H1156" s="7">
        <f>IF(Table1[[#This Row],[region]]='12'!$P$14,1,0)</f>
        <v>1</v>
      </c>
      <c r="I1156" s="7">
        <f>IF(Table1[[#This Row],[region]]='12'!$P$15,1,0)</f>
        <v>0</v>
      </c>
      <c r="J1156" s="7">
        <v>11015.1747</v>
      </c>
      <c r="K1156" s="7">
        <f t="shared" si="18"/>
        <v>11413.277786148141</v>
      </c>
    </row>
    <row r="1157" spans="1:11" x14ac:dyDescent="0.35">
      <c r="A1157" s="7">
        <v>36</v>
      </c>
      <c r="B1157" s="7">
        <v>1</v>
      </c>
      <c r="C1157" s="7">
        <v>22.135000000000002</v>
      </c>
      <c r="D1157" s="7">
        <v>3</v>
      </c>
      <c r="E1157" s="7">
        <v>0</v>
      </c>
      <c r="F1157" s="7">
        <v>0</v>
      </c>
      <c r="G1157" s="7">
        <v>0</v>
      </c>
      <c r="H1157" s="7">
        <f>IF(Table1[[#This Row],[region]]='12'!$P$14,1,0)</f>
        <v>0</v>
      </c>
      <c r="I1157" s="7">
        <f>IF(Table1[[#This Row],[region]]='12'!$P$15,1,0)</f>
        <v>1</v>
      </c>
      <c r="J1157" s="7">
        <v>7228.2156500000001</v>
      </c>
      <c r="K1157" s="7">
        <f t="shared" si="18"/>
        <v>6242.8388463006559</v>
      </c>
    </row>
    <row r="1158" spans="1:11" x14ac:dyDescent="0.35">
      <c r="A1158" s="7">
        <v>19</v>
      </c>
      <c r="B1158" s="7">
        <v>0</v>
      </c>
      <c r="C1158" s="7">
        <v>44.88</v>
      </c>
      <c r="D1158" s="7">
        <v>0</v>
      </c>
      <c r="E1158" s="7">
        <v>1</v>
      </c>
      <c r="F1158" s="7">
        <v>0</v>
      </c>
      <c r="G1158" s="7">
        <v>1</v>
      </c>
      <c r="H1158" s="7">
        <f>IF(Table1[[#This Row],[region]]='12'!$P$14,1,0)</f>
        <v>0</v>
      </c>
      <c r="I1158" s="7">
        <f>IF(Table1[[#This Row],[region]]='12'!$P$15,1,0)</f>
        <v>0</v>
      </c>
      <c r="J1158" s="7">
        <v>39722.746200000001</v>
      </c>
      <c r="K1158" s="7">
        <f t="shared" si="18"/>
        <v>30846.932453226793</v>
      </c>
    </row>
    <row r="1159" spans="1:11" x14ac:dyDescent="0.35">
      <c r="A1159" s="7">
        <v>23</v>
      </c>
      <c r="B1159" s="7">
        <v>1</v>
      </c>
      <c r="C1159" s="7">
        <v>23.18</v>
      </c>
      <c r="D1159" s="7">
        <v>2</v>
      </c>
      <c r="E1159" s="7">
        <v>0</v>
      </c>
      <c r="F1159" s="7">
        <v>0</v>
      </c>
      <c r="G1159" s="7">
        <v>0</v>
      </c>
      <c r="H1159" s="7">
        <f>IF(Table1[[#This Row],[region]]='12'!$P$14,1,0)</f>
        <v>1</v>
      </c>
      <c r="I1159" s="7">
        <f>IF(Table1[[#This Row],[region]]='12'!$P$15,1,0)</f>
        <v>0</v>
      </c>
      <c r="J1159" s="7">
        <v>14426.073850000001</v>
      </c>
      <c r="K1159" s="7">
        <f t="shared" si="18"/>
        <v>2429.6989777646863</v>
      </c>
    </row>
    <row r="1160" spans="1:11" x14ac:dyDescent="0.35">
      <c r="A1160" s="7">
        <v>20</v>
      </c>
      <c r="B1160" s="7">
        <v>1</v>
      </c>
      <c r="C1160" s="7">
        <v>30.59</v>
      </c>
      <c r="D1160" s="7">
        <v>0</v>
      </c>
      <c r="E1160" s="7">
        <v>0</v>
      </c>
      <c r="F1160" s="7">
        <v>0</v>
      </c>
      <c r="G1160" s="7">
        <v>0</v>
      </c>
      <c r="H1160" s="7">
        <f>IF(Table1[[#This Row],[region]]='12'!$P$14,1,0)</f>
        <v>0</v>
      </c>
      <c r="I1160" s="7">
        <f>IF(Table1[[#This Row],[region]]='12'!$P$15,1,0)</f>
        <v>1</v>
      </c>
      <c r="J1160" s="7">
        <v>2459.7201</v>
      </c>
      <c r="K1160" s="7">
        <f t="shared" si="18"/>
        <v>3574.5162205353427</v>
      </c>
    </row>
    <row r="1161" spans="1:11" x14ac:dyDescent="0.35">
      <c r="A1161" s="7">
        <v>32</v>
      </c>
      <c r="B1161" s="7">
        <v>1</v>
      </c>
      <c r="C1161" s="7">
        <v>41.1</v>
      </c>
      <c r="D1161" s="7">
        <v>0</v>
      </c>
      <c r="E1161" s="7">
        <v>0</v>
      </c>
      <c r="F1161" s="7">
        <v>1</v>
      </c>
      <c r="G1161" s="7">
        <v>0</v>
      </c>
      <c r="H1161" s="7">
        <f>IF(Table1[[#This Row],[region]]='12'!$P$14,1,0)</f>
        <v>0</v>
      </c>
      <c r="I1161" s="7">
        <f>IF(Table1[[#This Row],[region]]='12'!$P$15,1,0)</f>
        <v>0</v>
      </c>
      <c r="J1161" s="7">
        <v>3989.8409999999999</v>
      </c>
      <c r="K1161" s="7">
        <f t="shared" si="18"/>
        <v>9261.6646571326219</v>
      </c>
    </row>
    <row r="1162" spans="1:11" x14ac:dyDescent="0.35">
      <c r="A1162" s="7">
        <v>43</v>
      </c>
      <c r="B1162" s="7">
        <v>1</v>
      </c>
      <c r="C1162" s="7">
        <v>34.58</v>
      </c>
      <c r="D1162" s="7">
        <v>1</v>
      </c>
      <c r="E1162" s="7">
        <v>0</v>
      </c>
      <c r="F1162" s="7">
        <v>0</v>
      </c>
      <c r="G1162" s="7">
        <v>0</v>
      </c>
      <c r="H1162" s="7">
        <f>IF(Table1[[#This Row],[region]]='12'!$P$14,1,0)</f>
        <v>1</v>
      </c>
      <c r="I1162" s="7">
        <f>IF(Table1[[#This Row],[region]]='12'!$P$15,1,0)</f>
        <v>0</v>
      </c>
      <c r="J1162" s="7">
        <v>7727.2532000000001</v>
      </c>
      <c r="K1162" s="7">
        <f t="shared" si="18"/>
        <v>10958.130854526091</v>
      </c>
    </row>
    <row r="1163" spans="1:11" x14ac:dyDescent="0.35">
      <c r="A1163" s="7">
        <v>34</v>
      </c>
      <c r="B1163" s="7">
        <v>0</v>
      </c>
      <c r="C1163" s="7">
        <v>42.13</v>
      </c>
      <c r="D1163" s="7">
        <v>2</v>
      </c>
      <c r="E1163" s="7">
        <v>0</v>
      </c>
      <c r="F1163" s="7">
        <v>0</v>
      </c>
      <c r="G1163" s="7">
        <v>1</v>
      </c>
      <c r="H1163" s="7">
        <f>IF(Table1[[#This Row],[region]]='12'!$P$14,1,0)</f>
        <v>0</v>
      </c>
      <c r="I1163" s="7">
        <f>IF(Table1[[#This Row],[region]]='12'!$P$15,1,0)</f>
        <v>0</v>
      </c>
      <c r="J1163" s="7">
        <v>5124.1886999999997</v>
      </c>
      <c r="K1163" s="7">
        <f t="shared" si="18"/>
        <v>10869.462292242648</v>
      </c>
    </row>
    <row r="1164" spans="1:11" x14ac:dyDescent="0.35">
      <c r="A1164" s="7">
        <v>30</v>
      </c>
      <c r="B1164" s="7">
        <v>0</v>
      </c>
      <c r="C1164" s="7">
        <v>38.83</v>
      </c>
      <c r="D1164" s="7">
        <v>1</v>
      </c>
      <c r="E1164" s="7">
        <v>0</v>
      </c>
      <c r="F1164" s="7">
        <v>0</v>
      </c>
      <c r="G1164" s="7">
        <v>1</v>
      </c>
      <c r="H1164" s="7">
        <f>IF(Table1[[#This Row],[region]]='12'!$P$14,1,0)</f>
        <v>0</v>
      </c>
      <c r="I1164" s="7">
        <f>IF(Table1[[#This Row],[region]]='12'!$P$15,1,0)</f>
        <v>0</v>
      </c>
      <c r="J1164" s="7">
        <v>18963.171920000001</v>
      </c>
      <c r="K1164" s="7">
        <f t="shared" si="18"/>
        <v>8247.197940028349</v>
      </c>
    </row>
    <row r="1165" spans="1:11" x14ac:dyDescent="0.35">
      <c r="A1165" s="7">
        <v>18</v>
      </c>
      <c r="B1165" s="7">
        <v>1</v>
      </c>
      <c r="C1165" s="7">
        <v>28.215</v>
      </c>
      <c r="D1165" s="7">
        <v>0</v>
      </c>
      <c r="E1165" s="7">
        <v>0</v>
      </c>
      <c r="F1165" s="7">
        <v>0</v>
      </c>
      <c r="G1165" s="7">
        <v>0</v>
      </c>
      <c r="H1165" s="7">
        <f>IF(Table1[[#This Row],[region]]='12'!$P$14,1,0)</f>
        <v>0</v>
      </c>
      <c r="I1165" s="7">
        <f>IF(Table1[[#This Row],[region]]='12'!$P$15,1,0)</f>
        <v>1</v>
      </c>
      <c r="J1165" s="7">
        <v>2200.8308499999998</v>
      </c>
      <c r="K1165" s="7">
        <f t="shared" si="18"/>
        <v>2255.2190631349031</v>
      </c>
    </row>
    <row r="1166" spans="1:11" x14ac:dyDescent="0.35">
      <c r="A1166" s="7">
        <v>41</v>
      </c>
      <c r="B1166" s="7">
        <v>1</v>
      </c>
      <c r="C1166" s="7">
        <v>28.31</v>
      </c>
      <c r="D1166" s="7">
        <v>1</v>
      </c>
      <c r="E1166" s="7">
        <v>0</v>
      </c>
      <c r="F1166" s="7">
        <v>0</v>
      </c>
      <c r="G1166" s="7">
        <v>0</v>
      </c>
      <c r="H1166" s="7">
        <f>IF(Table1[[#This Row],[region]]='12'!$P$14,1,0)</f>
        <v>1</v>
      </c>
      <c r="I1166" s="7">
        <f>IF(Table1[[#This Row],[region]]='12'!$P$15,1,0)</f>
        <v>0</v>
      </c>
      <c r="J1166" s="7">
        <v>7153.5538999999999</v>
      </c>
      <c r="K1166" s="7">
        <f t="shared" si="18"/>
        <v>8317.6751953114272</v>
      </c>
    </row>
    <row r="1167" spans="1:11" x14ac:dyDescent="0.35">
      <c r="A1167" s="7">
        <v>35</v>
      </c>
      <c r="B1167" s="7">
        <v>1</v>
      </c>
      <c r="C1167" s="7">
        <v>26.125</v>
      </c>
      <c r="D1167" s="7">
        <v>0</v>
      </c>
      <c r="E1167" s="7">
        <v>0</v>
      </c>
      <c r="F1167" s="7">
        <v>0</v>
      </c>
      <c r="G1167" s="7">
        <v>0</v>
      </c>
      <c r="H1167" s="7">
        <f>IF(Table1[[#This Row],[region]]='12'!$P$14,1,0)</f>
        <v>0</v>
      </c>
      <c r="I1167" s="7">
        <f>IF(Table1[[#This Row],[region]]='12'!$P$15,1,0)</f>
        <v>1</v>
      </c>
      <c r="J1167" s="7">
        <v>5227.9887500000004</v>
      </c>
      <c r="K1167" s="7">
        <f t="shared" si="18"/>
        <v>5912.8627382231625</v>
      </c>
    </row>
    <row r="1168" spans="1:11" x14ac:dyDescent="0.35">
      <c r="A1168" s="7">
        <v>57</v>
      </c>
      <c r="B1168" s="7">
        <v>0</v>
      </c>
      <c r="C1168" s="7">
        <v>40.369999999999997</v>
      </c>
      <c r="D1168" s="7">
        <v>0</v>
      </c>
      <c r="E1168" s="7">
        <v>0</v>
      </c>
      <c r="F1168" s="7">
        <v>0</v>
      </c>
      <c r="G1168" s="7">
        <v>1</v>
      </c>
      <c r="H1168" s="7">
        <f>IF(Table1[[#This Row],[region]]='12'!$P$14,1,0)</f>
        <v>0</v>
      </c>
      <c r="I1168" s="7">
        <f>IF(Table1[[#This Row],[region]]='12'!$P$15,1,0)</f>
        <v>0</v>
      </c>
      <c r="J1168" s="7">
        <v>10982.5013</v>
      </c>
      <c r="K1168" s="7">
        <f t="shared" si="18"/>
        <v>15229.176831948307</v>
      </c>
    </row>
    <row r="1169" spans="1:11" x14ac:dyDescent="0.35">
      <c r="A1169" s="7">
        <v>29</v>
      </c>
      <c r="B1169" s="7">
        <v>1</v>
      </c>
      <c r="C1169" s="7">
        <v>24.6</v>
      </c>
      <c r="D1169" s="7">
        <v>2</v>
      </c>
      <c r="E1169" s="7">
        <v>0</v>
      </c>
      <c r="F1169" s="7">
        <v>1</v>
      </c>
      <c r="G1169" s="7">
        <v>0</v>
      </c>
      <c r="H1169" s="7">
        <f>IF(Table1[[#This Row],[region]]='12'!$P$14,1,0)</f>
        <v>0</v>
      </c>
      <c r="I1169" s="7">
        <f>IF(Table1[[#This Row],[region]]='12'!$P$15,1,0)</f>
        <v>0</v>
      </c>
      <c r="J1169" s="7">
        <v>4529.4769999999999</v>
      </c>
      <c r="K1169" s="7">
        <f t="shared" si="18"/>
        <v>3845.4047052399806</v>
      </c>
    </row>
    <row r="1170" spans="1:11" x14ac:dyDescent="0.35">
      <c r="A1170" s="7">
        <v>32</v>
      </c>
      <c r="B1170" s="7">
        <v>0</v>
      </c>
      <c r="C1170" s="7">
        <v>35.200000000000003</v>
      </c>
      <c r="D1170" s="7">
        <v>2</v>
      </c>
      <c r="E1170" s="7">
        <v>0</v>
      </c>
      <c r="F1170" s="7">
        <v>1</v>
      </c>
      <c r="G1170" s="7">
        <v>0</v>
      </c>
      <c r="H1170" s="7">
        <f>IF(Table1[[#This Row],[region]]='12'!$P$14,1,0)</f>
        <v>0</v>
      </c>
      <c r="I1170" s="7">
        <f>IF(Table1[[#This Row],[region]]='12'!$P$15,1,0)</f>
        <v>0</v>
      </c>
      <c r="J1170" s="7">
        <v>4670.6400000000003</v>
      </c>
      <c r="K1170" s="7">
        <f t="shared" si="18"/>
        <v>8080.1100117318219</v>
      </c>
    </row>
    <row r="1171" spans="1:11" x14ac:dyDescent="0.35">
      <c r="A1171" s="7">
        <v>37</v>
      </c>
      <c r="B1171" s="7">
        <v>1</v>
      </c>
      <c r="C1171" s="7">
        <v>34.104999999999997</v>
      </c>
      <c r="D1171" s="7">
        <v>1</v>
      </c>
      <c r="E1171" s="7">
        <v>0</v>
      </c>
      <c r="F1171" s="7">
        <v>0</v>
      </c>
      <c r="G1171" s="7">
        <v>0</v>
      </c>
      <c r="H1171" s="7">
        <f>IF(Table1[[#This Row],[region]]='12'!$P$14,1,0)</f>
        <v>1</v>
      </c>
      <c r="I1171" s="7">
        <f>IF(Table1[[#This Row],[region]]='12'!$P$15,1,0)</f>
        <v>0</v>
      </c>
      <c r="J1171" s="7">
        <v>6112.3529500000004</v>
      </c>
      <c r="K1171" s="7">
        <f t="shared" si="18"/>
        <v>9255.875848836853</v>
      </c>
    </row>
    <row r="1172" spans="1:11" x14ac:dyDescent="0.35">
      <c r="A1172" s="7">
        <v>18</v>
      </c>
      <c r="B1172" s="7">
        <v>0</v>
      </c>
      <c r="C1172" s="7">
        <v>27.36</v>
      </c>
      <c r="D1172" s="7">
        <v>1</v>
      </c>
      <c r="E1172" s="7">
        <v>1</v>
      </c>
      <c r="F1172" s="7">
        <v>0</v>
      </c>
      <c r="G1172" s="7">
        <v>0</v>
      </c>
      <c r="H1172" s="7">
        <f>IF(Table1[[#This Row],[region]]='12'!$P$14,1,0)</f>
        <v>0</v>
      </c>
      <c r="I1172" s="7">
        <f>IF(Table1[[#This Row],[region]]='12'!$P$15,1,0)</f>
        <v>1</v>
      </c>
      <c r="J1172" s="7">
        <v>17178.682400000002</v>
      </c>
      <c r="K1172" s="7">
        <f t="shared" si="18"/>
        <v>26157.929387964479</v>
      </c>
    </row>
    <row r="1173" spans="1:11" x14ac:dyDescent="0.35">
      <c r="A1173" s="7">
        <v>43</v>
      </c>
      <c r="B1173" s="7">
        <v>1</v>
      </c>
      <c r="C1173" s="7">
        <v>26.7</v>
      </c>
      <c r="D1173" s="7">
        <v>2</v>
      </c>
      <c r="E1173" s="7">
        <v>1</v>
      </c>
      <c r="F1173" s="7">
        <v>1</v>
      </c>
      <c r="G1173" s="7">
        <v>0</v>
      </c>
      <c r="H1173" s="7">
        <f>IF(Table1[[#This Row],[region]]='12'!$P$14,1,0)</f>
        <v>0</v>
      </c>
      <c r="I1173" s="7">
        <f>IF(Table1[[#This Row],[region]]='12'!$P$15,1,0)</f>
        <v>0</v>
      </c>
      <c r="J1173" s="7">
        <v>22478.6</v>
      </c>
      <c r="K1173" s="7">
        <f t="shared" si="18"/>
        <v>32002.234435258437</v>
      </c>
    </row>
    <row r="1174" spans="1:11" x14ac:dyDescent="0.35">
      <c r="A1174" s="7">
        <v>56</v>
      </c>
      <c r="B1174" s="7">
        <v>1</v>
      </c>
      <c r="C1174" s="7">
        <v>41.91</v>
      </c>
      <c r="D1174" s="7">
        <v>0</v>
      </c>
      <c r="E1174" s="7">
        <v>0</v>
      </c>
      <c r="F1174" s="7">
        <v>0</v>
      </c>
      <c r="G1174" s="7">
        <v>1</v>
      </c>
      <c r="H1174" s="7">
        <f>IF(Table1[[#This Row],[region]]='12'!$P$14,1,0)</f>
        <v>0</v>
      </c>
      <c r="I1174" s="7">
        <f>IF(Table1[[#This Row],[region]]='12'!$P$15,1,0)</f>
        <v>0</v>
      </c>
      <c r="J1174" s="7">
        <v>11093.6229</v>
      </c>
      <c r="K1174" s="7">
        <f t="shared" si="18"/>
        <v>15625.992757366759</v>
      </c>
    </row>
    <row r="1175" spans="1:11" x14ac:dyDescent="0.35">
      <c r="A1175" s="7">
        <v>38</v>
      </c>
      <c r="B1175" s="7">
        <v>0</v>
      </c>
      <c r="C1175" s="7">
        <v>29.26</v>
      </c>
      <c r="D1175" s="7">
        <v>2</v>
      </c>
      <c r="E1175" s="7">
        <v>0</v>
      </c>
      <c r="F1175" s="7">
        <v>0</v>
      </c>
      <c r="G1175" s="7">
        <v>0</v>
      </c>
      <c r="H1175" s="7">
        <f>IF(Table1[[#This Row],[region]]='12'!$P$14,1,0)</f>
        <v>1</v>
      </c>
      <c r="I1175" s="7">
        <f>IF(Table1[[#This Row],[region]]='12'!$P$15,1,0)</f>
        <v>0</v>
      </c>
      <c r="J1175" s="7">
        <v>6457.8433999999997</v>
      </c>
      <c r="K1175" s="7">
        <f t="shared" si="18"/>
        <v>8213.5261043837072</v>
      </c>
    </row>
    <row r="1176" spans="1:11" x14ac:dyDescent="0.35">
      <c r="A1176" s="7">
        <v>29</v>
      </c>
      <c r="B1176" s="7">
        <v>0</v>
      </c>
      <c r="C1176" s="7">
        <v>32.11</v>
      </c>
      <c r="D1176" s="7">
        <v>2</v>
      </c>
      <c r="E1176" s="7">
        <v>0</v>
      </c>
      <c r="F1176" s="7">
        <v>0</v>
      </c>
      <c r="G1176" s="7">
        <v>0</v>
      </c>
      <c r="H1176" s="7">
        <f>IF(Table1[[#This Row],[region]]='12'!$P$14,1,0)</f>
        <v>1</v>
      </c>
      <c r="I1176" s="7">
        <f>IF(Table1[[#This Row],[region]]='12'!$P$15,1,0)</f>
        <v>0</v>
      </c>
      <c r="J1176" s="7">
        <v>4433.9159</v>
      </c>
      <c r="K1176" s="7">
        <f t="shared" si="18"/>
        <v>6868.520274338468</v>
      </c>
    </row>
    <row r="1177" spans="1:11" x14ac:dyDescent="0.35">
      <c r="A1177" s="7">
        <v>22</v>
      </c>
      <c r="B1177" s="7">
        <v>1</v>
      </c>
      <c r="C1177" s="7">
        <v>27.1</v>
      </c>
      <c r="D1177" s="7">
        <v>0</v>
      </c>
      <c r="E1177" s="7">
        <v>0</v>
      </c>
      <c r="F1177" s="7">
        <v>1</v>
      </c>
      <c r="G1177" s="7">
        <v>0</v>
      </c>
      <c r="H1177" s="7">
        <f>IF(Table1[[#This Row],[region]]='12'!$P$14,1,0)</f>
        <v>0</v>
      </c>
      <c r="I1177" s="7">
        <f>IF(Table1[[#This Row],[region]]='12'!$P$15,1,0)</f>
        <v>0</v>
      </c>
      <c r="J1177" s="7">
        <v>2154.3609999999999</v>
      </c>
      <c r="K1177" s="7">
        <f t="shared" si="18"/>
        <v>1944.3927812073794</v>
      </c>
    </row>
    <row r="1178" spans="1:11" x14ac:dyDescent="0.35">
      <c r="A1178" s="7">
        <v>52</v>
      </c>
      <c r="B1178" s="7">
        <v>1</v>
      </c>
      <c r="C1178" s="7">
        <v>24.13</v>
      </c>
      <c r="D1178" s="7">
        <v>1</v>
      </c>
      <c r="E1178" s="7">
        <v>1</v>
      </c>
      <c r="F1178" s="7">
        <v>0</v>
      </c>
      <c r="G1178" s="7">
        <v>0</v>
      </c>
      <c r="H1178" s="7">
        <f>IF(Table1[[#This Row],[region]]='12'!$P$14,1,0)</f>
        <v>1</v>
      </c>
      <c r="I1178" s="7">
        <f>IF(Table1[[#This Row],[region]]='12'!$P$15,1,0)</f>
        <v>0</v>
      </c>
      <c r="J1178" s="7">
        <v>23887.662700000001</v>
      </c>
      <c r="K1178" s="7">
        <f t="shared" si="18"/>
        <v>33573.800979041764</v>
      </c>
    </row>
    <row r="1179" spans="1:11" x14ac:dyDescent="0.35">
      <c r="A1179" s="7">
        <v>40</v>
      </c>
      <c r="B1179" s="7">
        <v>1</v>
      </c>
      <c r="C1179" s="7">
        <v>27.4</v>
      </c>
      <c r="D1179" s="7">
        <v>1</v>
      </c>
      <c r="E1179" s="7">
        <v>0</v>
      </c>
      <c r="F1179" s="7">
        <v>1</v>
      </c>
      <c r="G1179" s="7">
        <v>0</v>
      </c>
      <c r="H1179" s="7">
        <f>IF(Table1[[#This Row],[region]]='12'!$P$14,1,0)</f>
        <v>0</v>
      </c>
      <c r="I1179" s="7">
        <f>IF(Table1[[#This Row],[region]]='12'!$P$15,1,0)</f>
        <v>0</v>
      </c>
      <c r="J1179" s="7">
        <v>6496.8860000000004</v>
      </c>
      <c r="K1179" s="7">
        <f t="shared" si="18"/>
        <v>7145.0657081120262</v>
      </c>
    </row>
    <row r="1180" spans="1:11" x14ac:dyDescent="0.35">
      <c r="A1180" s="7">
        <v>23</v>
      </c>
      <c r="B1180" s="7">
        <v>1</v>
      </c>
      <c r="C1180" s="7">
        <v>34.865000000000002</v>
      </c>
      <c r="D1180" s="7">
        <v>0</v>
      </c>
      <c r="E1180" s="7">
        <v>0</v>
      </c>
      <c r="F1180" s="7">
        <v>0</v>
      </c>
      <c r="G1180" s="7">
        <v>0</v>
      </c>
      <c r="H1180" s="7">
        <f>IF(Table1[[#This Row],[region]]='12'!$P$14,1,0)</f>
        <v>0</v>
      </c>
      <c r="I1180" s="7">
        <f>IF(Table1[[#This Row],[region]]='12'!$P$15,1,0)</f>
        <v>1</v>
      </c>
      <c r="J1180" s="7">
        <v>2899.4893499999998</v>
      </c>
      <c r="K1180" s="7">
        <f t="shared" si="18"/>
        <v>5795.1372923337303</v>
      </c>
    </row>
    <row r="1181" spans="1:11" x14ac:dyDescent="0.35">
      <c r="A1181" s="7">
        <v>31</v>
      </c>
      <c r="B1181" s="7">
        <v>0</v>
      </c>
      <c r="C1181" s="7">
        <v>29.81</v>
      </c>
      <c r="D1181" s="7">
        <v>0</v>
      </c>
      <c r="E1181" s="7">
        <v>1</v>
      </c>
      <c r="F1181" s="7">
        <v>0</v>
      </c>
      <c r="G1181" s="7">
        <v>1</v>
      </c>
      <c r="H1181" s="7">
        <f>IF(Table1[[#This Row],[region]]='12'!$P$14,1,0)</f>
        <v>0</v>
      </c>
      <c r="I1181" s="7">
        <f>IF(Table1[[#This Row],[region]]='12'!$P$15,1,0)</f>
        <v>0</v>
      </c>
      <c r="J1181" s="7">
        <v>19350.368900000001</v>
      </c>
      <c r="K1181" s="7">
        <f t="shared" si="18"/>
        <v>28817.563337759606</v>
      </c>
    </row>
    <row r="1182" spans="1:11" x14ac:dyDescent="0.35">
      <c r="A1182" s="7">
        <v>42</v>
      </c>
      <c r="B1182" s="7">
        <v>1</v>
      </c>
      <c r="C1182" s="7">
        <v>41.325000000000003</v>
      </c>
      <c r="D1182" s="7">
        <v>1</v>
      </c>
      <c r="E1182" s="7">
        <v>0</v>
      </c>
      <c r="F1182" s="7">
        <v>0</v>
      </c>
      <c r="G1182" s="7">
        <v>0</v>
      </c>
      <c r="H1182" s="7">
        <f>IF(Table1[[#This Row],[region]]='12'!$P$14,1,0)</f>
        <v>0</v>
      </c>
      <c r="I1182" s="7">
        <f>IF(Table1[[#This Row],[region]]='12'!$P$15,1,0)</f>
        <v>1</v>
      </c>
      <c r="J1182" s="7">
        <v>7650.7737500000003</v>
      </c>
      <c r="K1182" s="7">
        <f t="shared" si="18"/>
        <v>13342.098246018502</v>
      </c>
    </row>
    <row r="1183" spans="1:11" x14ac:dyDescent="0.35">
      <c r="A1183" s="7">
        <v>24</v>
      </c>
      <c r="B1183" s="7">
        <v>1</v>
      </c>
      <c r="C1183" s="7">
        <v>29.925000000000001</v>
      </c>
      <c r="D1183" s="7">
        <v>0</v>
      </c>
      <c r="E1183" s="7">
        <v>0</v>
      </c>
      <c r="F1183" s="7">
        <v>0</v>
      </c>
      <c r="G1183" s="7">
        <v>0</v>
      </c>
      <c r="H1183" s="7">
        <f>IF(Table1[[#This Row],[region]]='12'!$P$14,1,0)</f>
        <v>1</v>
      </c>
      <c r="I1183" s="7">
        <f>IF(Table1[[#This Row],[region]]='12'!$P$15,1,0)</f>
        <v>0</v>
      </c>
      <c r="J1183" s="7">
        <v>2850.6837500000001</v>
      </c>
      <c r="K1183" s="7">
        <f t="shared" si="18"/>
        <v>4023.4140846088858</v>
      </c>
    </row>
    <row r="1184" spans="1:11" x14ac:dyDescent="0.35">
      <c r="A1184" s="7">
        <v>25</v>
      </c>
      <c r="B1184" s="7">
        <v>1</v>
      </c>
      <c r="C1184" s="7">
        <v>30.3</v>
      </c>
      <c r="D1184" s="7">
        <v>0</v>
      </c>
      <c r="E1184" s="7">
        <v>0</v>
      </c>
      <c r="F1184" s="7">
        <v>1</v>
      </c>
      <c r="G1184" s="7">
        <v>0</v>
      </c>
      <c r="H1184" s="7">
        <f>IF(Table1[[#This Row],[region]]='12'!$P$14,1,0)</f>
        <v>0</v>
      </c>
      <c r="I1184" s="7">
        <f>IF(Table1[[#This Row],[region]]='12'!$P$15,1,0)</f>
        <v>0</v>
      </c>
      <c r="J1184" s="7">
        <v>2632.9920000000002</v>
      </c>
      <c r="K1184" s="7">
        <f t="shared" si="18"/>
        <v>3800.3808903741124</v>
      </c>
    </row>
    <row r="1185" spans="1:11" x14ac:dyDescent="0.35">
      <c r="A1185" s="7">
        <v>48</v>
      </c>
      <c r="B1185" s="7">
        <v>1</v>
      </c>
      <c r="C1185" s="7">
        <v>27.36</v>
      </c>
      <c r="D1185" s="7">
        <v>1</v>
      </c>
      <c r="E1185" s="7">
        <v>0</v>
      </c>
      <c r="F1185" s="7">
        <v>0</v>
      </c>
      <c r="G1185" s="7">
        <v>0</v>
      </c>
      <c r="H1185" s="7">
        <f>IF(Table1[[#This Row],[region]]='12'!$P$14,1,0)</f>
        <v>0</v>
      </c>
      <c r="I1185" s="7">
        <f>IF(Table1[[#This Row],[region]]='12'!$P$15,1,0)</f>
        <v>1</v>
      </c>
      <c r="J1185" s="7">
        <v>9447.3824000000004</v>
      </c>
      <c r="K1185" s="7">
        <f t="shared" si="18"/>
        <v>10146.399781567206</v>
      </c>
    </row>
    <row r="1186" spans="1:11" x14ac:dyDescent="0.35">
      <c r="A1186" s="7">
        <v>23</v>
      </c>
      <c r="B1186" s="7">
        <v>1</v>
      </c>
      <c r="C1186" s="7">
        <v>28.49</v>
      </c>
      <c r="D1186" s="7">
        <v>1</v>
      </c>
      <c r="E1186" s="7">
        <v>1</v>
      </c>
      <c r="F1186" s="7">
        <v>0</v>
      </c>
      <c r="G1186" s="7">
        <v>1</v>
      </c>
      <c r="H1186" s="7">
        <f>IF(Table1[[#This Row],[region]]='12'!$P$14,1,0)</f>
        <v>0</v>
      </c>
      <c r="I1186" s="7">
        <f>IF(Table1[[#This Row],[region]]='12'!$P$15,1,0)</f>
        <v>0</v>
      </c>
      <c r="J1186" s="7">
        <v>18328.238099999999</v>
      </c>
      <c r="K1186" s="7">
        <f t="shared" si="18"/>
        <v>26921.792063238754</v>
      </c>
    </row>
    <row r="1187" spans="1:11" x14ac:dyDescent="0.35">
      <c r="A1187" s="7">
        <v>45</v>
      </c>
      <c r="B1187" s="7">
        <v>0</v>
      </c>
      <c r="C1187" s="7">
        <v>23.56</v>
      </c>
      <c r="D1187" s="7">
        <v>2</v>
      </c>
      <c r="E1187" s="7">
        <v>0</v>
      </c>
      <c r="F1187" s="7">
        <v>0</v>
      </c>
      <c r="G1187" s="7">
        <v>0</v>
      </c>
      <c r="H1187" s="7">
        <f>IF(Table1[[#This Row],[region]]='12'!$P$14,1,0)</f>
        <v>0</v>
      </c>
      <c r="I1187" s="7">
        <f>IF(Table1[[#This Row],[region]]='12'!$P$15,1,0)</f>
        <v>1</v>
      </c>
      <c r="J1187" s="7">
        <v>8603.8233999999993</v>
      </c>
      <c r="K1187" s="7">
        <f t="shared" si="18"/>
        <v>8431.0817859879935</v>
      </c>
    </row>
    <row r="1188" spans="1:11" x14ac:dyDescent="0.35">
      <c r="A1188" s="7">
        <v>20</v>
      </c>
      <c r="B1188" s="7">
        <v>0</v>
      </c>
      <c r="C1188" s="7">
        <v>35.625</v>
      </c>
      <c r="D1188" s="7">
        <v>3</v>
      </c>
      <c r="E1188" s="7">
        <v>1</v>
      </c>
      <c r="F1188" s="7">
        <v>0</v>
      </c>
      <c r="G1188" s="7">
        <v>0</v>
      </c>
      <c r="H1188" s="7">
        <f>IF(Table1[[#This Row],[region]]='12'!$P$14,1,0)</f>
        <v>1</v>
      </c>
      <c r="I1188" s="7">
        <f>IF(Table1[[#This Row],[region]]='12'!$P$15,1,0)</f>
        <v>0</v>
      </c>
      <c r="J1188" s="7">
        <v>37465.34375</v>
      </c>
      <c r="K1188" s="7">
        <f t="shared" si="18"/>
        <v>30073.113178006395</v>
      </c>
    </row>
    <row r="1189" spans="1:11" x14ac:dyDescent="0.35">
      <c r="A1189" s="7">
        <v>62</v>
      </c>
      <c r="B1189" s="7">
        <v>1</v>
      </c>
      <c r="C1189" s="7">
        <v>32.68</v>
      </c>
      <c r="D1189" s="7">
        <v>0</v>
      </c>
      <c r="E1189" s="7">
        <v>0</v>
      </c>
      <c r="F1189" s="7">
        <v>0</v>
      </c>
      <c r="G1189" s="7">
        <v>0</v>
      </c>
      <c r="H1189" s="7">
        <f>IF(Table1[[#This Row],[region]]='12'!$P$14,1,0)</f>
        <v>1</v>
      </c>
      <c r="I1189" s="7">
        <f>IF(Table1[[#This Row],[region]]='12'!$P$15,1,0)</f>
        <v>0</v>
      </c>
      <c r="J1189" s="7">
        <v>13844.797200000001</v>
      </c>
      <c r="K1189" s="7">
        <f t="shared" si="18"/>
        <v>14718.433445725972</v>
      </c>
    </row>
    <row r="1190" spans="1:11" x14ac:dyDescent="0.35">
      <c r="A1190" s="7">
        <v>43</v>
      </c>
      <c r="B1190" s="7">
        <v>1</v>
      </c>
      <c r="C1190" s="7">
        <v>25.27</v>
      </c>
      <c r="D1190" s="7">
        <v>1</v>
      </c>
      <c r="E1190" s="7">
        <v>1</v>
      </c>
      <c r="F1190" s="7">
        <v>0</v>
      </c>
      <c r="G1190" s="7">
        <v>0</v>
      </c>
      <c r="H1190" s="7">
        <f>IF(Table1[[#This Row],[region]]='12'!$P$14,1,0)</f>
        <v>0</v>
      </c>
      <c r="I1190" s="7">
        <f>IF(Table1[[#This Row],[region]]='12'!$P$15,1,0)</f>
        <v>1</v>
      </c>
      <c r="J1190" s="7">
        <v>21771.3423</v>
      </c>
      <c r="K1190" s="7">
        <f t="shared" si="18"/>
        <v>32001.738242746633</v>
      </c>
    </row>
    <row r="1191" spans="1:11" x14ac:dyDescent="0.35">
      <c r="A1191" s="7">
        <v>23</v>
      </c>
      <c r="B1191" s="7">
        <v>1</v>
      </c>
      <c r="C1191" s="7">
        <v>28</v>
      </c>
      <c r="D1191" s="7">
        <v>0</v>
      </c>
      <c r="E1191" s="7">
        <v>0</v>
      </c>
      <c r="F1191" s="7">
        <v>1</v>
      </c>
      <c r="G1191" s="7">
        <v>0</v>
      </c>
      <c r="H1191" s="7">
        <f>IF(Table1[[#This Row],[region]]='12'!$P$14,1,0)</f>
        <v>0</v>
      </c>
      <c r="I1191" s="7">
        <f>IF(Table1[[#This Row],[region]]='12'!$P$15,1,0)</f>
        <v>0</v>
      </c>
      <c r="J1191" s="7">
        <v>13126.677449999999</v>
      </c>
      <c r="K1191" s="7">
        <f t="shared" si="18"/>
        <v>2506.5232419944837</v>
      </c>
    </row>
    <row r="1192" spans="1:11" x14ac:dyDescent="0.35">
      <c r="A1192" s="7">
        <v>31</v>
      </c>
      <c r="B1192" s="7">
        <v>1</v>
      </c>
      <c r="C1192" s="7">
        <v>32.774999999999999</v>
      </c>
      <c r="D1192" s="7">
        <v>2</v>
      </c>
      <c r="E1192" s="7">
        <v>0</v>
      </c>
      <c r="F1192" s="7">
        <v>0</v>
      </c>
      <c r="G1192" s="7">
        <v>0</v>
      </c>
      <c r="H1192" s="7">
        <f>IF(Table1[[#This Row],[region]]='12'!$P$14,1,0)</f>
        <v>1</v>
      </c>
      <c r="I1192" s="7">
        <f>IF(Table1[[#This Row],[region]]='12'!$P$15,1,0)</f>
        <v>0</v>
      </c>
      <c r="J1192" s="7">
        <v>5327.4002499999997</v>
      </c>
      <c r="K1192" s="7">
        <f t="shared" si="18"/>
        <v>7739.1109854594788</v>
      </c>
    </row>
    <row r="1193" spans="1:11" x14ac:dyDescent="0.35">
      <c r="A1193" s="7">
        <v>41</v>
      </c>
      <c r="B1193" s="7">
        <v>1</v>
      </c>
      <c r="C1193" s="7">
        <v>21.754999999999999</v>
      </c>
      <c r="D1193" s="7">
        <v>1</v>
      </c>
      <c r="E1193" s="7">
        <v>0</v>
      </c>
      <c r="F1193" s="7">
        <v>0</v>
      </c>
      <c r="G1193" s="7">
        <v>0</v>
      </c>
      <c r="H1193" s="7">
        <f>IF(Table1[[#This Row],[region]]='12'!$P$14,1,0)</f>
        <v>0</v>
      </c>
      <c r="I1193" s="7">
        <f>IF(Table1[[#This Row],[region]]='12'!$P$15,1,0)</f>
        <v>1</v>
      </c>
      <c r="J1193" s="7">
        <v>13725.47184</v>
      </c>
      <c r="K1193" s="7">
        <f t="shared" si="18"/>
        <v>6447.2260063170106</v>
      </c>
    </row>
    <row r="1194" spans="1:11" x14ac:dyDescent="0.35">
      <c r="A1194" s="7">
        <v>58</v>
      </c>
      <c r="B1194" s="7">
        <v>1</v>
      </c>
      <c r="C1194" s="7">
        <v>32.395000000000003</v>
      </c>
      <c r="D1194" s="7">
        <v>1</v>
      </c>
      <c r="E1194" s="7">
        <v>0</v>
      </c>
      <c r="F1194" s="7">
        <v>0</v>
      </c>
      <c r="G1194" s="7">
        <v>0</v>
      </c>
      <c r="H1194" s="7">
        <f>IF(Table1[[#This Row],[region]]='12'!$P$14,1,0)</f>
        <v>0</v>
      </c>
      <c r="I1194" s="7">
        <f>IF(Table1[[#This Row],[region]]='12'!$P$15,1,0)</f>
        <v>1</v>
      </c>
      <c r="J1194" s="7">
        <v>13019.161050000001</v>
      </c>
      <c r="K1194" s="7">
        <f t="shared" si="18"/>
        <v>14422.802345871267</v>
      </c>
    </row>
    <row r="1195" spans="1:11" x14ac:dyDescent="0.35">
      <c r="A1195" s="7">
        <v>48</v>
      </c>
      <c r="B1195" s="7">
        <v>1</v>
      </c>
      <c r="C1195" s="7">
        <v>36.575000000000003</v>
      </c>
      <c r="D1195" s="7">
        <v>0</v>
      </c>
      <c r="E1195" s="7">
        <v>0</v>
      </c>
      <c r="F1195" s="7">
        <v>0</v>
      </c>
      <c r="G1195" s="7">
        <v>0</v>
      </c>
      <c r="H1195" s="7">
        <f>IF(Table1[[#This Row],[region]]='12'!$P$14,1,0)</f>
        <v>1</v>
      </c>
      <c r="I1195" s="7">
        <f>IF(Table1[[#This Row],[region]]='12'!$P$15,1,0)</f>
        <v>0</v>
      </c>
      <c r="J1195" s="7">
        <v>8671.1912499999999</v>
      </c>
      <c r="K1195" s="7">
        <f t="shared" si="18"/>
        <v>12443.603012017325</v>
      </c>
    </row>
    <row r="1196" spans="1:11" x14ac:dyDescent="0.35">
      <c r="A1196" s="7">
        <v>31</v>
      </c>
      <c r="B1196" s="7">
        <v>1</v>
      </c>
      <c r="C1196" s="7">
        <v>21.754999999999999</v>
      </c>
      <c r="D1196" s="7">
        <v>0</v>
      </c>
      <c r="E1196" s="7">
        <v>0</v>
      </c>
      <c r="F1196" s="7">
        <v>0</v>
      </c>
      <c r="G1196" s="7">
        <v>0</v>
      </c>
      <c r="H1196" s="7">
        <f>IF(Table1[[#This Row],[region]]='12'!$P$14,1,0)</f>
        <v>1</v>
      </c>
      <c r="I1196" s="7">
        <f>IF(Table1[[#This Row],[region]]='12'!$P$15,1,0)</f>
        <v>0</v>
      </c>
      <c r="J1196" s="7">
        <v>4134.0824499999999</v>
      </c>
      <c r="K1196" s="7">
        <f t="shared" si="18"/>
        <v>3050.1980363697567</v>
      </c>
    </row>
    <row r="1197" spans="1:11" x14ac:dyDescent="0.35">
      <c r="A1197" s="7">
        <v>19</v>
      </c>
      <c r="B1197" s="7">
        <v>1</v>
      </c>
      <c r="C1197" s="7">
        <v>27.93</v>
      </c>
      <c r="D1197" s="7">
        <v>3</v>
      </c>
      <c r="E1197" s="7">
        <v>0</v>
      </c>
      <c r="F1197" s="7">
        <v>0</v>
      </c>
      <c r="G1197" s="7">
        <v>0</v>
      </c>
      <c r="H1197" s="7">
        <f>IF(Table1[[#This Row],[region]]='12'!$P$14,1,0)</f>
        <v>1</v>
      </c>
      <c r="I1197" s="7">
        <f>IF(Table1[[#This Row],[region]]='12'!$P$15,1,0)</f>
        <v>0</v>
      </c>
      <c r="J1197" s="7">
        <v>18838.703659999999</v>
      </c>
      <c r="K1197" s="7">
        <f t="shared" si="18"/>
        <v>3488.9430174159165</v>
      </c>
    </row>
    <row r="1198" spans="1:11" x14ac:dyDescent="0.35">
      <c r="A1198" s="7">
        <v>19</v>
      </c>
      <c r="B1198" s="7">
        <v>1</v>
      </c>
      <c r="C1198" s="7">
        <v>30.02</v>
      </c>
      <c r="D1198" s="7">
        <v>0</v>
      </c>
      <c r="E1198" s="7">
        <v>1</v>
      </c>
      <c r="F1198" s="7">
        <v>0</v>
      </c>
      <c r="G1198" s="7">
        <v>0</v>
      </c>
      <c r="H1198" s="7">
        <f>IF(Table1[[#This Row],[region]]='12'!$P$14,1,0)</f>
        <v>1</v>
      </c>
      <c r="I1198" s="7">
        <f>IF(Table1[[#This Row],[region]]='12'!$P$15,1,0)</f>
        <v>0</v>
      </c>
      <c r="J1198" s="7">
        <v>33307.550799999997</v>
      </c>
      <c r="K1198" s="7">
        <f t="shared" si="18"/>
        <v>26619.890241927995</v>
      </c>
    </row>
    <row r="1199" spans="1:11" x14ac:dyDescent="0.35">
      <c r="A1199" s="7">
        <v>41</v>
      </c>
      <c r="B1199" s="7">
        <v>0</v>
      </c>
      <c r="C1199" s="7">
        <v>33.549999999999997</v>
      </c>
      <c r="D1199" s="7">
        <v>0</v>
      </c>
      <c r="E1199" s="7">
        <v>0</v>
      </c>
      <c r="F1199" s="7">
        <v>0</v>
      </c>
      <c r="G1199" s="7">
        <v>1</v>
      </c>
      <c r="H1199" s="7">
        <f>IF(Table1[[#This Row],[region]]='12'!$P$14,1,0)</f>
        <v>0</v>
      </c>
      <c r="I1199" s="7">
        <f>IF(Table1[[#This Row],[region]]='12'!$P$15,1,0)</f>
        <v>0</v>
      </c>
      <c r="J1199" s="7">
        <v>5699.8374999999996</v>
      </c>
      <c r="K1199" s="7">
        <f t="shared" si="18"/>
        <v>8806.1758377248079</v>
      </c>
    </row>
    <row r="1200" spans="1:11" x14ac:dyDescent="0.35">
      <c r="A1200" s="7">
        <v>40</v>
      </c>
      <c r="B1200" s="7">
        <v>0</v>
      </c>
      <c r="C1200" s="7">
        <v>29.355</v>
      </c>
      <c r="D1200" s="7">
        <v>1</v>
      </c>
      <c r="E1200" s="7">
        <v>0</v>
      </c>
      <c r="F1200" s="7">
        <v>0</v>
      </c>
      <c r="G1200" s="7">
        <v>0</v>
      </c>
      <c r="H1200" s="7">
        <f>IF(Table1[[#This Row],[region]]='12'!$P$14,1,0)</f>
        <v>1</v>
      </c>
      <c r="I1200" s="7">
        <f>IF(Table1[[#This Row],[region]]='12'!$P$15,1,0)</f>
        <v>0</v>
      </c>
      <c r="J1200" s="7">
        <v>6393.6034499999996</v>
      </c>
      <c r="K1200" s="7">
        <f t="shared" si="18"/>
        <v>8283.9616424022988</v>
      </c>
    </row>
    <row r="1201" spans="1:11" x14ac:dyDescent="0.35">
      <c r="A1201" s="7">
        <v>31</v>
      </c>
      <c r="B1201" s="7">
        <v>1</v>
      </c>
      <c r="C1201" s="7">
        <v>25.8</v>
      </c>
      <c r="D1201" s="7">
        <v>2</v>
      </c>
      <c r="E1201" s="7">
        <v>0</v>
      </c>
      <c r="F1201" s="7">
        <v>1</v>
      </c>
      <c r="G1201" s="7">
        <v>0</v>
      </c>
      <c r="H1201" s="7">
        <f>IF(Table1[[#This Row],[region]]='12'!$P$14,1,0)</f>
        <v>0</v>
      </c>
      <c r="I1201" s="7">
        <f>IF(Table1[[#This Row],[region]]='12'!$P$15,1,0)</f>
        <v>0</v>
      </c>
      <c r="J1201" s="7">
        <v>4934.7049999999999</v>
      </c>
      <c r="K1201" s="7">
        <f t="shared" si="18"/>
        <v>4766.1495546476854</v>
      </c>
    </row>
    <row r="1202" spans="1:11" x14ac:dyDescent="0.35">
      <c r="A1202" s="7">
        <v>37</v>
      </c>
      <c r="B1202" s="7">
        <v>0</v>
      </c>
      <c r="C1202" s="7">
        <v>24.32</v>
      </c>
      <c r="D1202" s="7">
        <v>2</v>
      </c>
      <c r="E1202" s="7">
        <v>0</v>
      </c>
      <c r="F1202" s="7">
        <v>0</v>
      </c>
      <c r="G1202" s="7">
        <v>0</v>
      </c>
      <c r="H1202" s="7">
        <f>IF(Table1[[#This Row],[region]]='12'!$P$14,1,0)</f>
        <v>1</v>
      </c>
      <c r="I1202" s="7">
        <f>IF(Table1[[#This Row],[region]]='12'!$P$15,1,0)</f>
        <v>0</v>
      </c>
      <c r="J1202" s="7">
        <v>6198.7518</v>
      </c>
      <c r="K1202" s="7">
        <f t="shared" si="18"/>
        <v>6281.0540910088075</v>
      </c>
    </row>
    <row r="1203" spans="1:11" x14ac:dyDescent="0.35">
      <c r="A1203" s="7">
        <v>46</v>
      </c>
      <c r="B1203" s="7">
        <v>0</v>
      </c>
      <c r="C1203" s="7">
        <v>40.375</v>
      </c>
      <c r="D1203" s="7">
        <v>2</v>
      </c>
      <c r="E1203" s="7">
        <v>0</v>
      </c>
      <c r="F1203" s="7">
        <v>0</v>
      </c>
      <c r="G1203" s="7">
        <v>0</v>
      </c>
      <c r="H1203" s="7">
        <f>IF(Table1[[#This Row],[region]]='12'!$P$14,1,0)</f>
        <v>1</v>
      </c>
      <c r="I1203" s="7">
        <f>IF(Table1[[#This Row],[region]]='12'!$P$15,1,0)</f>
        <v>0</v>
      </c>
      <c r="J1203" s="7">
        <v>8733.2292500000003</v>
      </c>
      <c r="K1203" s="7">
        <f t="shared" si="18"/>
        <v>14038.512161566978</v>
      </c>
    </row>
    <row r="1204" spans="1:11" x14ac:dyDescent="0.35">
      <c r="A1204" s="7">
        <v>22</v>
      </c>
      <c r="B1204" s="7">
        <v>0</v>
      </c>
      <c r="C1204" s="7">
        <v>32.11</v>
      </c>
      <c r="D1204" s="7">
        <v>0</v>
      </c>
      <c r="E1204" s="7">
        <v>0</v>
      </c>
      <c r="F1204" s="7">
        <v>0</v>
      </c>
      <c r="G1204" s="7">
        <v>0</v>
      </c>
      <c r="H1204" s="7">
        <f>IF(Table1[[#This Row],[region]]='12'!$P$14,1,0)</f>
        <v>1</v>
      </c>
      <c r="I1204" s="7">
        <f>IF(Table1[[#This Row],[region]]='12'!$P$15,1,0)</f>
        <v>0</v>
      </c>
      <c r="J1204" s="7">
        <v>2055.3249000000001</v>
      </c>
      <c r="K1204" s="7">
        <f t="shared" si="18"/>
        <v>4119.5247162787673</v>
      </c>
    </row>
    <row r="1205" spans="1:11" x14ac:dyDescent="0.35">
      <c r="A1205" s="7">
        <v>51</v>
      </c>
      <c r="B1205" s="7">
        <v>0</v>
      </c>
      <c r="C1205" s="7">
        <v>32.299999999999997</v>
      </c>
      <c r="D1205" s="7">
        <v>1</v>
      </c>
      <c r="E1205" s="7">
        <v>0</v>
      </c>
      <c r="F1205" s="7">
        <v>0</v>
      </c>
      <c r="G1205" s="7">
        <v>0</v>
      </c>
      <c r="H1205" s="7">
        <f>IF(Table1[[#This Row],[region]]='12'!$P$14,1,0)</f>
        <v>0</v>
      </c>
      <c r="I1205" s="7">
        <f>IF(Table1[[#This Row],[region]]='12'!$P$15,1,0)</f>
        <v>1</v>
      </c>
      <c r="J1205" s="7">
        <v>9964.06</v>
      </c>
      <c r="K1205" s="7">
        <f t="shared" si="18"/>
        <v>12461.270140621691</v>
      </c>
    </row>
    <row r="1206" spans="1:11" x14ac:dyDescent="0.35">
      <c r="A1206" s="7">
        <v>18</v>
      </c>
      <c r="B1206" s="7">
        <v>1</v>
      </c>
      <c r="C1206" s="7">
        <v>27.28</v>
      </c>
      <c r="D1206" s="7">
        <v>3</v>
      </c>
      <c r="E1206" s="7">
        <v>1</v>
      </c>
      <c r="F1206" s="7">
        <v>0</v>
      </c>
      <c r="G1206" s="7">
        <v>1</v>
      </c>
      <c r="H1206" s="7">
        <f>IF(Table1[[#This Row],[region]]='12'!$P$14,1,0)</f>
        <v>0</v>
      </c>
      <c r="I1206" s="7">
        <f>IF(Table1[[#This Row],[region]]='12'!$P$15,1,0)</f>
        <v>0</v>
      </c>
      <c r="J1206" s="7">
        <v>18223.4512</v>
      </c>
      <c r="K1206" s="7">
        <f t="shared" si="18"/>
        <v>26178.087311981162</v>
      </c>
    </row>
    <row r="1207" spans="1:11" x14ac:dyDescent="0.35">
      <c r="A1207" s="7">
        <v>35</v>
      </c>
      <c r="B1207" s="7">
        <v>0</v>
      </c>
      <c r="C1207" s="7">
        <v>17.86</v>
      </c>
      <c r="D1207" s="7">
        <v>1</v>
      </c>
      <c r="E1207" s="7">
        <v>0</v>
      </c>
      <c r="F1207" s="7">
        <v>0</v>
      </c>
      <c r="G1207" s="7">
        <v>0</v>
      </c>
      <c r="H1207" s="7">
        <f>IF(Table1[[#This Row],[region]]='12'!$P$14,1,0)</f>
        <v>1</v>
      </c>
      <c r="I1207" s="7">
        <f>IF(Table1[[#This Row],[region]]='12'!$P$15,1,0)</f>
        <v>0</v>
      </c>
      <c r="J1207" s="7">
        <v>5116.5003999999999</v>
      </c>
      <c r="K1207" s="7">
        <f t="shared" si="18"/>
        <v>3100.6511304589512</v>
      </c>
    </row>
    <row r="1208" spans="1:11" x14ac:dyDescent="0.35">
      <c r="A1208" s="7">
        <v>59</v>
      </c>
      <c r="B1208" s="7">
        <v>1</v>
      </c>
      <c r="C1208" s="7">
        <v>34.799999999999997</v>
      </c>
      <c r="D1208" s="7">
        <v>2</v>
      </c>
      <c r="E1208" s="7">
        <v>0</v>
      </c>
      <c r="F1208" s="7">
        <v>1</v>
      </c>
      <c r="G1208" s="7">
        <v>0</v>
      </c>
      <c r="H1208" s="7">
        <f>IF(Table1[[#This Row],[region]]='12'!$P$14,1,0)</f>
        <v>0</v>
      </c>
      <c r="I1208" s="7">
        <f>IF(Table1[[#This Row],[region]]='12'!$P$15,1,0)</f>
        <v>0</v>
      </c>
      <c r="J1208" s="7">
        <v>36910.608030000003</v>
      </c>
      <c r="K1208" s="7">
        <f t="shared" si="18"/>
        <v>15010.868508190988</v>
      </c>
    </row>
    <row r="1209" spans="1:11" x14ac:dyDescent="0.35">
      <c r="A1209" s="7">
        <v>36</v>
      </c>
      <c r="B1209" s="7">
        <v>0</v>
      </c>
      <c r="C1209" s="7">
        <v>33.4</v>
      </c>
      <c r="D1209" s="7">
        <v>2</v>
      </c>
      <c r="E1209" s="7">
        <v>1</v>
      </c>
      <c r="F1209" s="7">
        <v>1</v>
      </c>
      <c r="G1209" s="7">
        <v>0</v>
      </c>
      <c r="H1209" s="7">
        <f>IF(Table1[[#This Row],[region]]='12'!$P$14,1,0)</f>
        <v>0</v>
      </c>
      <c r="I1209" s="7">
        <f>IF(Table1[[#This Row],[region]]='12'!$P$15,1,0)</f>
        <v>0</v>
      </c>
      <c r="J1209" s="7">
        <v>38415.474000000002</v>
      </c>
      <c r="K1209" s="7">
        <f t="shared" si="18"/>
        <v>32345.521747294522</v>
      </c>
    </row>
    <row r="1210" spans="1:11" x14ac:dyDescent="0.35">
      <c r="A1210" s="7">
        <v>37</v>
      </c>
      <c r="B1210" s="7">
        <v>1</v>
      </c>
      <c r="C1210" s="7">
        <v>25.555</v>
      </c>
      <c r="D1210" s="7">
        <v>1</v>
      </c>
      <c r="E1210" s="7">
        <v>1</v>
      </c>
      <c r="F1210" s="7">
        <v>0</v>
      </c>
      <c r="G1210" s="7">
        <v>0</v>
      </c>
      <c r="H1210" s="7">
        <f>IF(Table1[[#This Row],[region]]='12'!$P$14,1,0)</f>
        <v>0</v>
      </c>
      <c r="I1210" s="7">
        <f>IF(Table1[[#This Row],[region]]='12'!$P$15,1,0)</f>
        <v>1</v>
      </c>
      <c r="J1210" s="7">
        <v>20296.863450000001</v>
      </c>
      <c r="K1210" s="7">
        <f t="shared" si="18"/>
        <v>30557.270261801634</v>
      </c>
    </row>
    <row r="1211" spans="1:11" x14ac:dyDescent="0.35">
      <c r="A1211" s="7">
        <v>59</v>
      </c>
      <c r="B1211" s="7">
        <v>0</v>
      </c>
      <c r="C1211" s="7">
        <v>37.1</v>
      </c>
      <c r="D1211" s="7">
        <v>1</v>
      </c>
      <c r="E1211" s="7">
        <v>0</v>
      </c>
      <c r="F1211" s="7">
        <v>1</v>
      </c>
      <c r="G1211" s="7">
        <v>0</v>
      </c>
      <c r="H1211" s="7">
        <f>IF(Table1[[#This Row],[region]]='12'!$P$14,1,0)</f>
        <v>0</v>
      </c>
      <c r="I1211" s="7">
        <f>IF(Table1[[#This Row],[region]]='12'!$P$15,1,0)</f>
        <v>0</v>
      </c>
      <c r="J1211" s="7">
        <v>12347.172</v>
      </c>
      <c r="K1211" s="7">
        <f t="shared" si="18"/>
        <v>15184.19854695168</v>
      </c>
    </row>
    <row r="1212" spans="1:11" x14ac:dyDescent="0.35">
      <c r="A1212" s="7">
        <v>36</v>
      </c>
      <c r="B1212" s="7">
        <v>0</v>
      </c>
      <c r="C1212" s="7">
        <v>30.875</v>
      </c>
      <c r="D1212" s="7">
        <v>1</v>
      </c>
      <c r="E1212" s="7">
        <v>0</v>
      </c>
      <c r="F1212" s="7">
        <v>0</v>
      </c>
      <c r="G1212" s="7">
        <v>0</v>
      </c>
      <c r="H1212" s="7">
        <f>IF(Table1[[#This Row],[region]]='12'!$P$14,1,0)</f>
        <v>1</v>
      </c>
      <c r="I1212" s="7">
        <f>IF(Table1[[#This Row],[region]]='12'!$P$15,1,0)</f>
        <v>0</v>
      </c>
      <c r="J1212" s="7">
        <v>5373.3642499999996</v>
      </c>
      <c r="K1212" s="7">
        <f t="shared" si="18"/>
        <v>7772.110281741383</v>
      </c>
    </row>
    <row r="1213" spans="1:11" x14ac:dyDescent="0.35">
      <c r="A1213" s="7">
        <v>39</v>
      </c>
      <c r="B1213" s="7">
        <v>0</v>
      </c>
      <c r="C1213" s="7">
        <v>34.1</v>
      </c>
      <c r="D1213" s="7">
        <v>2</v>
      </c>
      <c r="E1213" s="7">
        <v>0</v>
      </c>
      <c r="F1213" s="7">
        <v>0</v>
      </c>
      <c r="G1213" s="7">
        <v>1</v>
      </c>
      <c r="H1213" s="7">
        <f>IF(Table1[[#This Row],[region]]='12'!$P$14,1,0)</f>
        <v>0</v>
      </c>
      <c r="I1213" s="7">
        <f>IF(Table1[[#This Row],[region]]='12'!$P$15,1,0)</f>
        <v>0</v>
      </c>
      <c r="J1213" s="7">
        <v>23563.016179999999</v>
      </c>
      <c r="K1213" s="7">
        <f t="shared" si="18"/>
        <v>9430.0206224343401</v>
      </c>
    </row>
    <row r="1214" spans="1:11" x14ac:dyDescent="0.35">
      <c r="A1214" s="7">
        <v>18</v>
      </c>
      <c r="B1214" s="7">
        <v>0</v>
      </c>
      <c r="C1214" s="7">
        <v>21.47</v>
      </c>
      <c r="D1214" s="7">
        <v>0</v>
      </c>
      <c r="E1214" s="7">
        <v>0</v>
      </c>
      <c r="F1214" s="7">
        <v>0</v>
      </c>
      <c r="G1214" s="7">
        <v>0</v>
      </c>
      <c r="H1214" s="7">
        <f>IF(Table1[[#This Row],[region]]='12'!$P$14,1,0)</f>
        <v>0</v>
      </c>
      <c r="I1214" s="7">
        <f>IF(Table1[[#This Row],[region]]='12'!$P$15,1,0)</f>
        <v>1</v>
      </c>
      <c r="J1214" s="7">
        <v>1702.4553000000001</v>
      </c>
      <c r="K1214" s="7">
        <f t="shared" si="18"/>
        <v>-163.95514086532148</v>
      </c>
    </row>
    <row r="1215" spans="1:11" x14ac:dyDescent="0.35">
      <c r="A1215" s="7">
        <v>52</v>
      </c>
      <c r="B1215" s="7">
        <v>1</v>
      </c>
      <c r="C1215" s="7">
        <v>33.299999999999997</v>
      </c>
      <c r="D1215" s="7">
        <v>2</v>
      </c>
      <c r="E1215" s="7">
        <v>0</v>
      </c>
      <c r="F1215" s="7">
        <v>1</v>
      </c>
      <c r="G1215" s="7">
        <v>0</v>
      </c>
      <c r="H1215" s="7">
        <f>IF(Table1[[#This Row],[region]]='12'!$P$14,1,0)</f>
        <v>0</v>
      </c>
      <c r="I1215" s="7">
        <f>IF(Table1[[#This Row],[region]]='12'!$P$15,1,0)</f>
        <v>0</v>
      </c>
      <c r="J1215" s="7">
        <v>10806.839</v>
      </c>
      <c r="K1215" s="7">
        <f t="shared" si="18"/>
        <v>12704.083860013292</v>
      </c>
    </row>
    <row r="1216" spans="1:11" x14ac:dyDescent="0.35">
      <c r="A1216" s="7">
        <v>27</v>
      </c>
      <c r="B1216" s="7">
        <v>1</v>
      </c>
      <c r="C1216" s="7">
        <v>31.254999999999999</v>
      </c>
      <c r="D1216" s="7">
        <v>1</v>
      </c>
      <c r="E1216" s="7">
        <v>0</v>
      </c>
      <c r="F1216" s="7">
        <v>0</v>
      </c>
      <c r="G1216" s="7">
        <v>0</v>
      </c>
      <c r="H1216" s="7">
        <f>IF(Table1[[#This Row],[region]]='12'!$P$14,1,0)</f>
        <v>1</v>
      </c>
      <c r="I1216" s="7">
        <f>IF(Table1[[#This Row],[region]]='12'!$P$15,1,0)</f>
        <v>0</v>
      </c>
      <c r="J1216" s="7">
        <v>3956.0714499999999</v>
      </c>
      <c r="K1216" s="7">
        <f t="shared" si="18"/>
        <v>5720.6109806724789</v>
      </c>
    </row>
    <row r="1217" spans="1:11" x14ac:dyDescent="0.35">
      <c r="A1217" s="7">
        <v>18</v>
      </c>
      <c r="B1217" s="7">
        <v>0</v>
      </c>
      <c r="C1217" s="7">
        <v>39.14</v>
      </c>
      <c r="D1217" s="7">
        <v>0</v>
      </c>
      <c r="E1217" s="7">
        <v>0</v>
      </c>
      <c r="F1217" s="7">
        <v>0</v>
      </c>
      <c r="G1217" s="7">
        <v>0</v>
      </c>
      <c r="H1217" s="7">
        <f>IF(Table1[[#This Row],[region]]='12'!$P$14,1,0)</f>
        <v>0</v>
      </c>
      <c r="I1217" s="7">
        <f>IF(Table1[[#This Row],[region]]='12'!$P$15,1,0)</f>
        <v>1</v>
      </c>
      <c r="J1217" s="7">
        <v>12890.057650000001</v>
      </c>
      <c r="K1217" s="7">
        <f t="shared" si="18"/>
        <v>5829.593184438223</v>
      </c>
    </row>
    <row r="1218" spans="1:11" x14ac:dyDescent="0.35">
      <c r="A1218" s="7">
        <v>40</v>
      </c>
      <c r="B1218" s="7">
        <v>0</v>
      </c>
      <c r="C1218" s="7">
        <v>25.08</v>
      </c>
      <c r="D1218" s="7">
        <v>0</v>
      </c>
      <c r="E1218" s="7">
        <v>0</v>
      </c>
      <c r="F1218" s="7">
        <v>0</v>
      </c>
      <c r="G1218" s="7">
        <v>1</v>
      </c>
      <c r="H1218" s="7">
        <f>IF(Table1[[#This Row],[region]]='12'!$P$14,1,0)</f>
        <v>0</v>
      </c>
      <c r="I1218" s="7">
        <f>IF(Table1[[#This Row],[region]]='12'!$P$15,1,0)</f>
        <v>0</v>
      </c>
      <c r="J1218" s="7">
        <v>5415.6611999999996</v>
      </c>
      <c r="K1218" s="7">
        <f t="shared" si="18"/>
        <v>5676.3509331036457</v>
      </c>
    </row>
    <row r="1219" spans="1:11" x14ac:dyDescent="0.35">
      <c r="A1219" s="7">
        <v>29</v>
      </c>
      <c r="B1219" s="7">
        <v>0</v>
      </c>
      <c r="C1219" s="7">
        <v>37.29</v>
      </c>
      <c r="D1219" s="7">
        <v>2</v>
      </c>
      <c r="E1219" s="7">
        <v>0</v>
      </c>
      <c r="F1219" s="7">
        <v>0</v>
      </c>
      <c r="G1219" s="7">
        <v>1</v>
      </c>
      <c r="H1219" s="7">
        <f>IF(Table1[[#This Row],[region]]='12'!$P$14,1,0)</f>
        <v>0</v>
      </c>
      <c r="I1219" s="7">
        <f>IF(Table1[[#This Row],[region]]='12'!$P$15,1,0)</f>
        <v>0</v>
      </c>
      <c r="J1219" s="7">
        <v>4058.1161000000002</v>
      </c>
      <c r="K1219" s="7">
        <f t="shared" ref="K1219:K1282" si="19">$Q$18+A1219*$Q$19+B1219*$Q$20+C1219*$Q$21+D1219*$Q$22+E1219*$Q$23+F1219*$Q$24+G1219*$Q$25+H1219*$Q$26+I1219*$Q$27</f>
        <v>7943.4842140794408</v>
      </c>
    </row>
    <row r="1220" spans="1:11" x14ac:dyDescent="0.35">
      <c r="A1220" s="7">
        <v>46</v>
      </c>
      <c r="B1220" s="7">
        <v>1</v>
      </c>
      <c r="C1220" s="7">
        <v>34.6</v>
      </c>
      <c r="D1220" s="7">
        <v>1</v>
      </c>
      <c r="E1220" s="7">
        <v>1</v>
      </c>
      <c r="F1220" s="7">
        <v>1</v>
      </c>
      <c r="G1220" s="7">
        <v>0</v>
      </c>
      <c r="H1220" s="7">
        <f>IF(Table1[[#This Row],[region]]='12'!$P$14,1,0)</f>
        <v>0</v>
      </c>
      <c r="I1220" s="7">
        <f>IF(Table1[[#This Row],[region]]='12'!$P$15,1,0)</f>
        <v>0</v>
      </c>
      <c r="J1220" s="7">
        <v>41661.601999999999</v>
      </c>
      <c r="K1220" s="7">
        <f t="shared" si="19"/>
        <v>34976.931231246985</v>
      </c>
    </row>
    <row r="1221" spans="1:11" x14ac:dyDescent="0.35">
      <c r="A1221" s="7">
        <v>38</v>
      </c>
      <c r="B1221" s="7">
        <v>1</v>
      </c>
      <c r="C1221" s="7">
        <v>30.21</v>
      </c>
      <c r="D1221" s="7">
        <v>3</v>
      </c>
      <c r="E1221" s="7">
        <v>0</v>
      </c>
      <c r="F1221" s="7">
        <v>0</v>
      </c>
      <c r="G1221" s="7">
        <v>0</v>
      </c>
      <c r="H1221" s="7">
        <f>IF(Table1[[#This Row],[region]]='12'!$P$14,1,0)</f>
        <v>1</v>
      </c>
      <c r="I1221" s="7">
        <f>IF(Table1[[#This Row],[region]]='12'!$P$15,1,0)</f>
        <v>0</v>
      </c>
      <c r="J1221" s="7">
        <v>7537.1638999999996</v>
      </c>
      <c r="K1221" s="7">
        <f t="shared" si="19"/>
        <v>9142.5747898582449</v>
      </c>
    </row>
    <row r="1222" spans="1:11" x14ac:dyDescent="0.35">
      <c r="A1222" s="7">
        <v>30</v>
      </c>
      <c r="B1222" s="7">
        <v>1</v>
      </c>
      <c r="C1222" s="7">
        <v>21.945</v>
      </c>
      <c r="D1222" s="7">
        <v>1</v>
      </c>
      <c r="E1222" s="7">
        <v>0</v>
      </c>
      <c r="F1222" s="7">
        <v>0</v>
      </c>
      <c r="G1222" s="7">
        <v>0</v>
      </c>
      <c r="H1222" s="7">
        <f>IF(Table1[[#This Row],[region]]='12'!$P$14,1,0)</f>
        <v>0</v>
      </c>
      <c r="I1222" s="7">
        <f>IF(Table1[[#This Row],[region]]='12'!$P$15,1,0)</f>
        <v>1</v>
      </c>
      <c r="J1222" s="7">
        <v>4718.2035500000002</v>
      </c>
      <c r="K1222" s="7">
        <f t="shared" si="19"/>
        <v>3686.2528845922434</v>
      </c>
    </row>
    <row r="1223" spans="1:11" x14ac:dyDescent="0.35">
      <c r="A1223" s="7">
        <v>40</v>
      </c>
      <c r="B1223" s="7">
        <v>0</v>
      </c>
      <c r="C1223" s="7">
        <v>24.97</v>
      </c>
      <c r="D1223" s="7">
        <v>2</v>
      </c>
      <c r="E1223" s="7">
        <v>0</v>
      </c>
      <c r="F1223" s="7">
        <v>0</v>
      </c>
      <c r="G1223" s="7">
        <v>1</v>
      </c>
      <c r="H1223" s="7">
        <f>IF(Table1[[#This Row],[region]]='12'!$P$14,1,0)</f>
        <v>0</v>
      </c>
      <c r="I1223" s="7">
        <f>IF(Table1[[#This Row],[region]]='12'!$P$15,1,0)</f>
        <v>0</v>
      </c>
      <c r="J1223" s="7">
        <v>6593.5083000000004</v>
      </c>
      <c r="K1223" s="7">
        <f t="shared" si="19"/>
        <v>6590.0407435047182</v>
      </c>
    </row>
    <row r="1224" spans="1:11" x14ac:dyDescent="0.35">
      <c r="A1224" s="7">
        <v>50</v>
      </c>
      <c r="B1224" s="7">
        <v>0</v>
      </c>
      <c r="C1224" s="7">
        <v>25.3</v>
      </c>
      <c r="D1224" s="7">
        <v>0</v>
      </c>
      <c r="E1224" s="7">
        <v>0</v>
      </c>
      <c r="F1224" s="7">
        <v>0</v>
      </c>
      <c r="G1224" s="7">
        <v>1</v>
      </c>
      <c r="H1224" s="7">
        <f>IF(Table1[[#This Row],[region]]='12'!$P$14,1,0)</f>
        <v>0</v>
      </c>
      <c r="I1224" s="7">
        <f>IF(Table1[[#This Row],[region]]='12'!$P$15,1,0)</f>
        <v>0</v>
      </c>
      <c r="J1224" s="7">
        <v>8442.6669999999995</v>
      </c>
      <c r="K1224" s="7">
        <f t="shared" si="19"/>
        <v>8319.5370182715105</v>
      </c>
    </row>
    <row r="1225" spans="1:11" x14ac:dyDescent="0.35">
      <c r="A1225" s="7">
        <v>20</v>
      </c>
      <c r="B1225" s="7">
        <v>1</v>
      </c>
      <c r="C1225" s="7">
        <v>24.42</v>
      </c>
      <c r="D1225" s="7">
        <v>0</v>
      </c>
      <c r="E1225" s="7">
        <v>1</v>
      </c>
      <c r="F1225" s="7">
        <v>0</v>
      </c>
      <c r="G1225" s="7">
        <v>1</v>
      </c>
      <c r="H1225" s="7">
        <f>IF(Table1[[#This Row],[region]]='12'!$P$14,1,0)</f>
        <v>0</v>
      </c>
      <c r="I1225" s="7">
        <f>IF(Table1[[#This Row],[region]]='12'!$P$15,1,0)</f>
        <v>0</v>
      </c>
      <c r="J1225" s="7">
        <v>26125.674770000001</v>
      </c>
      <c r="K1225" s="7">
        <f t="shared" si="19"/>
        <v>24295.205104281456</v>
      </c>
    </row>
    <row r="1226" spans="1:11" x14ac:dyDescent="0.35">
      <c r="A1226" s="7">
        <v>41</v>
      </c>
      <c r="B1226" s="7">
        <v>0</v>
      </c>
      <c r="C1226" s="7">
        <v>23.94</v>
      </c>
      <c r="D1226" s="7">
        <v>1</v>
      </c>
      <c r="E1226" s="7">
        <v>0</v>
      </c>
      <c r="F1226" s="7">
        <v>0</v>
      </c>
      <c r="G1226" s="7">
        <v>0</v>
      </c>
      <c r="H1226" s="7">
        <f>IF(Table1[[#This Row],[region]]='12'!$P$14,1,0)</f>
        <v>0</v>
      </c>
      <c r="I1226" s="7">
        <f>IF(Table1[[#This Row],[region]]='12'!$P$15,1,0)</f>
        <v>1</v>
      </c>
      <c r="J1226" s="7">
        <v>6858.4795999999997</v>
      </c>
      <c r="K1226" s="7">
        <f t="shared" si="19"/>
        <v>7057.0493430615898</v>
      </c>
    </row>
    <row r="1227" spans="1:11" x14ac:dyDescent="0.35">
      <c r="A1227" s="7">
        <v>33</v>
      </c>
      <c r="B1227" s="7">
        <v>1</v>
      </c>
      <c r="C1227" s="7">
        <v>39.82</v>
      </c>
      <c r="D1227" s="7">
        <v>1</v>
      </c>
      <c r="E1227" s="7">
        <v>0</v>
      </c>
      <c r="F1227" s="7">
        <v>0</v>
      </c>
      <c r="G1227" s="7">
        <v>1</v>
      </c>
      <c r="H1227" s="7">
        <f>IF(Table1[[#This Row],[region]]='12'!$P$14,1,0)</f>
        <v>0</v>
      </c>
      <c r="I1227" s="7">
        <f>IF(Table1[[#This Row],[region]]='12'!$P$15,1,0)</f>
        <v>0</v>
      </c>
      <c r="J1227" s="7">
        <v>4795.6567999999997</v>
      </c>
      <c r="K1227" s="7">
        <f t="shared" si="19"/>
        <v>9484.8828761102341</v>
      </c>
    </row>
    <row r="1228" spans="1:11" x14ac:dyDescent="0.35">
      <c r="A1228" s="7">
        <v>38</v>
      </c>
      <c r="B1228" s="7">
        <v>0</v>
      </c>
      <c r="C1228" s="7">
        <v>16.815000000000001</v>
      </c>
      <c r="D1228" s="7">
        <v>2</v>
      </c>
      <c r="E1228" s="7">
        <v>0</v>
      </c>
      <c r="F1228" s="7">
        <v>0</v>
      </c>
      <c r="G1228" s="7">
        <v>0</v>
      </c>
      <c r="H1228" s="7">
        <f>IF(Table1[[#This Row],[region]]='12'!$P$14,1,0)</f>
        <v>0</v>
      </c>
      <c r="I1228" s="7">
        <f>IF(Table1[[#This Row],[region]]='12'!$P$15,1,0)</f>
        <v>1</v>
      </c>
      <c r="J1228" s="7">
        <v>6640.5448500000002</v>
      </c>
      <c r="K1228" s="7">
        <f t="shared" si="19"/>
        <v>4345.227473621444</v>
      </c>
    </row>
    <row r="1229" spans="1:11" x14ac:dyDescent="0.35">
      <c r="A1229" s="7">
        <v>42</v>
      </c>
      <c r="B1229" s="7">
        <v>0</v>
      </c>
      <c r="C1229" s="7">
        <v>37.18</v>
      </c>
      <c r="D1229" s="7">
        <v>2</v>
      </c>
      <c r="E1229" s="7">
        <v>0</v>
      </c>
      <c r="F1229" s="7">
        <v>0</v>
      </c>
      <c r="G1229" s="7">
        <v>1</v>
      </c>
      <c r="H1229" s="7">
        <f>IF(Table1[[#This Row],[region]]='12'!$P$14,1,0)</f>
        <v>0</v>
      </c>
      <c r="I1229" s="7">
        <f>IF(Table1[[#This Row],[region]]='12'!$P$15,1,0)</f>
        <v>0</v>
      </c>
      <c r="J1229" s="7">
        <v>7162.0122000000001</v>
      </c>
      <c r="K1229" s="7">
        <f t="shared" si="19"/>
        <v>11245.305517167772</v>
      </c>
    </row>
    <row r="1230" spans="1:11" x14ac:dyDescent="0.35">
      <c r="A1230" s="7">
        <v>56</v>
      </c>
      <c r="B1230" s="7">
        <v>0</v>
      </c>
      <c r="C1230" s="7">
        <v>34.43</v>
      </c>
      <c r="D1230" s="7">
        <v>0</v>
      </c>
      <c r="E1230" s="7">
        <v>0</v>
      </c>
      <c r="F1230" s="7">
        <v>0</v>
      </c>
      <c r="G1230" s="7">
        <v>1</v>
      </c>
      <c r="H1230" s="7">
        <f>IF(Table1[[#This Row],[region]]='12'!$P$14,1,0)</f>
        <v>0</v>
      </c>
      <c r="I1230" s="7">
        <f>IF(Table1[[#This Row],[region]]='12'!$P$15,1,0)</f>
        <v>0</v>
      </c>
      <c r="J1230" s="7">
        <v>10594.225700000001</v>
      </c>
      <c r="K1230" s="7">
        <f t="shared" si="19"/>
        <v>12957.511364962569</v>
      </c>
    </row>
    <row r="1231" spans="1:11" x14ac:dyDescent="0.35">
      <c r="A1231" s="7">
        <v>58</v>
      </c>
      <c r="B1231" s="7">
        <v>0</v>
      </c>
      <c r="C1231" s="7">
        <v>30.305</v>
      </c>
      <c r="D1231" s="7">
        <v>0</v>
      </c>
      <c r="E1231" s="7">
        <v>0</v>
      </c>
      <c r="F1231" s="7">
        <v>0</v>
      </c>
      <c r="G1231" s="7">
        <v>0</v>
      </c>
      <c r="H1231" s="7">
        <f>IF(Table1[[#This Row],[region]]='12'!$P$14,1,0)</f>
        <v>0</v>
      </c>
      <c r="I1231" s="7">
        <f>IF(Table1[[#This Row],[region]]='12'!$P$15,1,0)</f>
        <v>1</v>
      </c>
      <c r="J1231" s="7">
        <v>11938.255950000001</v>
      </c>
      <c r="K1231" s="7">
        <f t="shared" si="19"/>
        <v>13107.073123280368</v>
      </c>
    </row>
    <row r="1232" spans="1:11" x14ac:dyDescent="0.35">
      <c r="A1232" s="7">
        <v>52</v>
      </c>
      <c r="B1232" s="7">
        <v>0</v>
      </c>
      <c r="C1232" s="7">
        <v>34.484999999999999</v>
      </c>
      <c r="D1232" s="7">
        <v>3</v>
      </c>
      <c r="E1232" s="7">
        <v>1</v>
      </c>
      <c r="F1232" s="7">
        <v>0</v>
      </c>
      <c r="G1232" s="7">
        <v>0</v>
      </c>
      <c r="H1232" s="7">
        <f>IF(Table1[[#This Row],[region]]='12'!$P$14,1,0)</f>
        <v>1</v>
      </c>
      <c r="I1232" s="7">
        <f>IF(Table1[[#This Row],[region]]='12'!$P$15,1,0)</f>
        <v>0</v>
      </c>
      <c r="J1232" s="7">
        <v>60021.398970000002</v>
      </c>
      <c r="K1232" s="7">
        <f t="shared" si="19"/>
        <v>37905.835922085171</v>
      </c>
    </row>
    <row r="1233" spans="1:11" x14ac:dyDescent="0.35">
      <c r="A1233" s="7">
        <v>20</v>
      </c>
      <c r="B1233" s="7">
        <v>1</v>
      </c>
      <c r="C1233" s="7">
        <v>21.8</v>
      </c>
      <c r="D1233" s="7">
        <v>0</v>
      </c>
      <c r="E1233" s="7">
        <v>1</v>
      </c>
      <c r="F1233" s="7">
        <v>1</v>
      </c>
      <c r="G1233" s="7">
        <v>0</v>
      </c>
      <c r="H1233" s="7">
        <f>IF(Table1[[#This Row],[region]]='12'!$P$14,1,0)</f>
        <v>0</v>
      </c>
      <c r="I1233" s="7">
        <f>IF(Table1[[#This Row],[region]]='12'!$P$15,1,0)</f>
        <v>0</v>
      </c>
      <c r="J1233" s="7">
        <v>20167.336029999999</v>
      </c>
      <c r="K1233" s="7">
        <f t="shared" si="19"/>
        <v>23481.489313908052</v>
      </c>
    </row>
    <row r="1234" spans="1:11" x14ac:dyDescent="0.35">
      <c r="A1234" s="7">
        <v>54</v>
      </c>
      <c r="B1234" s="7">
        <v>1</v>
      </c>
      <c r="C1234" s="7">
        <v>24.605</v>
      </c>
      <c r="D1234" s="7">
        <v>3</v>
      </c>
      <c r="E1234" s="7">
        <v>0</v>
      </c>
      <c r="F1234" s="7">
        <v>0</v>
      </c>
      <c r="G1234" s="7">
        <v>0</v>
      </c>
      <c r="H1234" s="7">
        <f>IF(Table1[[#This Row],[region]]='12'!$P$14,1,0)</f>
        <v>1</v>
      </c>
      <c r="I1234" s="7">
        <f>IF(Table1[[#This Row],[region]]='12'!$P$15,1,0)</f>
        <v>0</v>
      </c>
      <c r="J1234" s="7">
        <v>12479.70895</v>
      </c>
      <c r="K1234" s="7">
        <f t="shared" si="19"/>
        <v>11351.097122967052</v>
      </c>
    </row>
    <row r="1235" spans="1:11" x14ac:dyDescent="0.35">
      <c r="A1235" s="7">
        <v>58</v>
      </c>
      <c r="B1235" s="7">
        <v>0</v>
      </c>
      <c r="C1235" s="7">
        <v>23.3</v>
      </c>
      <c r="D1235" s="7">
        <v>0</v>
      </c>
      <c r="E1235" s="7">
        <v>0</v>
      </c>
      <c r="F1235" s="7">
        <v>1</v>
      </c>
      <c r="G1235" s="7">
        <v>0</v>
      </c>
      <c r="H1235" s="7">
        <f>IF(Table1[[#This Row],[region]]='12'!$P$14,1,0)</f>
        <v>0</v>
      </c>
      <c r="I1235" s="7">
        <f>IF(Table1[[#This Row],[region]]='12'!$P$15,1,0)</f>
        <v>0</v>
      </c>
      <c r="J1235" s="7">
        <v>11345.519</v>
      </c>
      <c r="K1235" s="7">
        <f t="shared" si="19"/>
        <v>9770.9719894356058</v>
      </c>
    </row>
    <row r="1236" spans="1:11" x14ac:dyDescent="0.35">
      <c r="A1236" s="7">
        <v>45</v>
      </c>
      <c r="B1236" s="7">
        <v>1</v>
      </c>
      <c r="C1236" s="7">
        <v>27.83</v>
      </c>
      <c r="D1236" s="7">
        <v>2</v>
      </c>
      <c r="E1236" s="7">
        <v>0</v>
      </c>
      <c r="F1236" s="7">
        <v>0</v>
      </c>
      <c r="G1236" s="7">
        <v>1</v>
      </c>
      <c r="H1236" s="7">
        <f>IF(Table1[[#This Row],[region]]='12'!$P$14,1,0)</f>
        <v>0</v>
      </c>
      <c r="I1236" s="7">
        <f>IF(Table1[[#This Row],[region]]='12'!$P$15,1,0)</f>
        <v>0</v>
      </c>
      <c r="J1236" s="7">
        <v>8515.7587000000003</v>
      </c>
      <c r="K1236" s="7">
        <f t="shared" si="19"/>
        <v>8975.7301429135678</v>
      </c>
    </row>
    <row r="1237" spans="1:11" x14ac:dyDescent="0.35">
      <c r="A1237" s="7">
        <v>26</v>
      </c>
      <c r="B1237" s="7">
        <v>0</v>
      </c>
      <c r="C1237" s="7">
        <v>31.065000000000001</v>
      </c>
      <c r="D1237" s="7">
        <v>0</v>
      </c>
      <c r="E1237" s="7">
        <v>0</v>
      </c>
      <c r="F1237" s="7">
        <v>0</v>
      </c>
      <c r="G1237" s="7">
        <v>0</v>
      </c>
      <c r="H1237" s="7">
        <f>IF(Table1[[#This Row],[region]]='12'!$P$14,1,0)</f>
        <v>1</v>
      </c>
      <c r="I1237" s="7">
        <f>IF(Table1[[#This Row],[region]]='12'!$P$15,1,0)</f>
        <v>0</v>
      </c>
      <c r="J1237" s="7">
        <v>2699.56835</v>
      </c>
      <c r="K1237" s="7">
        <f t="shared" si="19"/>
        <v>4792.4929674048317</v>
      </c>
    </row>
    <row r="1238" spans="1:11" x14ac:dyDescent="0.35">
      <c r="A1238" s="7">
        <v>63</v>
      </c>
      <c r="B1238" s="7">
        <v>1</v>
      </c>
      <c r="C1238" s="7">
        <v>21.66</v>
      </c>
      <c r="D1238" s="7">
        <v>0</v>
      </c>
      <c r="E1238" s="7">
        <v>0</v>
      </c>
      <c r="F1238" s="7">
        <v>0</v>
      </c>
      <c r="G1238" s="7">
        <v>0</v>
      </c>
      <c r="H1238" s="7">
        <f>IF(Table1[[#This Row],[region]]='12'!$P$14,1,0)</f>
        <v>0</v>
      </c>
      <c r="I1238" s="7">
        <f>IF(Table1[[#This Row],[region]]='12'!$P$15,1,0)</f>
        <v>1</v>
      </c>
      <c r="J1238" s="7">
        <v>14449.8544</v>
      </c>
      <c r="K1238" s="7">
        <f t="shared" si="19"/>
        <v>11590.341838896504</v>
      </c>
    </row>
    <row r="1239" spans="1:11" x14ac:dyDescent="0.35">
      <c r="A1239" s="7">
        <v>58</v>
      </c>
      <c r="B1239" s="7">
        <v>1</v>
      </c>
      <c r="C1239" s="7">
        <v>28.215</v>
      </c>
      <c r="D1239" s="7">
        <v>0</v>
      </c>
      <c r="E1239" s="7">
        <v>0</v>
      </c>
      <c r="F1239" s="7">
        <v>0</v>
      </c>
      <c r="G1239" s="7">
        <v>0</v>
      </c>
      <c r="H1239" s="7">
        <f>IF(Table1[[#This Row],[region]]='12'!$P$14,1,0)</f>
        <v>1</v>
      </c>
      <c r="I1239" s="7">
        <f>IF(Table1[[#This Row],[region]]='12'!$P$15,1,0)</f>
        <v>0</v>
      </c>
      <c r="J1239" s="7">
        <v>12224.350850000001</v>
      </c>
      <c r="K1239" s="7">
        <f t="shared" si="19"/>
        <v>12176.50926520418</v>
      </c>
    </row>
    <row r="1240" spans="1:11" x14ac:dyDescent="0.35">
      <c r="A1240" s="7">
        <v>37</v>
      </c>
      <c r="B1240" s="7">
        <v>0</v>
      </c>
      <c r="C1240" s="7">
        <v>22.704999999999998</v>
      </c>
      <c r="D1240" s="7">
        <v>3</v>
      </c>
      <c r="E1240" s="7">
        <v>0</v>
      </c>
      <c r="F1240" s="7">
        <v>0</v>
      </c>
      <c r="G1240" s="7">
        <v>0</v>
      </c>
      <c r="H1240" s="7">
        <f>IF(Table1[[#This Row],[region]]='12'!$P$14,1,0)</f>
        <v>0</v>
      </c>
      <c r="I1240" s="7">
        <f>IF(Table1[[#This Row],[region]]='12'!$P$15,1,0)</f>
        <v>1</v>
      </c>
      <c r="J1240" s="7">
        <v>6985.50695</v>
      </c>
      <c r="K1240" s="7">
        <f t="shared" si="19"/>
        <v>6561.7211080010748</v>
      </c>
    </row>
    <row r="1241" spans="1:11" x14ac:dyDescent="0.35">
      <c r="A1241" s="7">
        <v>25</v>
      </c>
      <c r="B1241" s="7">
        <v>1</v>
      </c>
      <c r="C1241" s="7">
        <v>42.13</v>
      </c>
      <c r="D1241" s="7">
        <v>1</v>
      </c>
      <c r="E1241" s="7">
        <v>0</v>
      </c>
      <c r="F1241" s="7">
        <v>0</v>
      </c>
      <c r="G1241" s="7">
        <v>1</v>
      </c>
      <c r="H1241" s="7">
        <f>IF(Table1[[#This Row],[region]]='12'!$P$14,1,0)</f>
        <v>0</v>
      </c>
      <c r="I1241" s="7">
        <f>IF(Table1[[#This Row],[region]]='12'!$P$15,1,0)</f>
        <v>0</v>
      </c>
      <c r="J1241" s="7">
        <v>3238.4357</v>
      </c>
      <c r="K1241" s="7">
        <f t="shared" si="19"/>
        <v>8213.5689336524902</v>
      </c>
    </row>
    <row r="1242" spans="1:11" x14ac:dyDescent="0.35">
      <c r="A1242" s="7">
        <v>52</v>
      </c>
      <c r="B1242" s="7">
        <v>0</v>
      </c>
      <c r="C1242" s="7">
        <v>41.8</v>
      </c>
      <c r="D1242" s="7">
        <v>2</v>
      </c>
      <c r="E1242" s="7">
        <v>1</v>
      </c>
      <c r="F1242" s="7">
        <v>0</v>
      </c>
      <c r="G1242" s="7">
        <v>1</v>
      </c>
      <c r="H1242" s="7">
        <f>IF(Table1[[#This Row],[region]]='12'!$P$14,1,0)</f>
        <v>0</v>
      </c>
      <c r="I1242" s="7">
        <f>IF(Table1[[#This Row],[region]]='12'!$P$15,1,0)</f>
        <v>0</v>
      </c>
      <c r="J1242" s="7">
        <v>47269.853999999999</v>
      </c>
      <c r="K1242" s="7">
        <f t="shared" si="19"/>
        <v>39229.477340136153</v>
      </c>
    </row>
    <row r="1243" spans="1:11" x14ac:dyDescent="0.35">
      <c r="A1243" s="7">
        <v>64</v>
      </c>
      <c r="B1243" s="7">
        <v>0</v>
      </c>
      <c r="C1243" s="7">
        <v>36.96</v>
      </c>
      <c r="D1243" s="7">
        <v>2</v>
      </c>
      <c r="E1243" s="7">
        <v>1</v>
      </c>
      <c r="F1243" s="7">
        <v>0</v>
      </c>
      <c r="G1243" s="7">
        <v>1</v>
      </c>
      <c r="H1243" s="7">
        <f>IF(Table1[[#This Row],[region]]='12'!$P$14,1,0)</f>
        <v>0</v>
      </c>
      <c r="I1243" s="7">
        <f>IF(Table1[[#This Row],[region]]='12'!$P$15,1,0)</f>
        <v>0</v>
      </c>
      <c r="J1243" s="7">
        <v>49577.662400000001</v>
      </c>
      <c r="K1243" s="7">
        <f t="shared" si="19"/>
        <v>40670.057255107866</v>
      </c>
    </row>
    <row r="1244" spans="1:11" x14ac:dyDescent="0.35">
      <c r="A1244" s="7">
        <v>22</v>
      </c>
      <c r="B1244" s="7">
        <v>1</v>
      </c>
      <c r="C1244" s="7">
        <v>21.28</v>
      </c>
      <c r="D1244" s="7">
        <v>3</v>
      </c>
      <c r="E1244" s="7">
        <v>0</v>
      </c>
      <c r="F1244" s="7">
        <v>0</v>
      </c>
      <c r="G1244" s="7">
        <v>0</v>
      </c>
      <c r="H1244" s="7">
        <f>IF(Table1[[#This Row],[region]]='12'!$P$14,1,0)</f>
        <v>1</v>
      </c>
      <c r="I1244" s="7">
        <f>IF(Table1[[#This Row],[region]]='12'!$P$15,1,0)</f>
        <v>0</v>
      </c>
      <c r="J1244" s="7">
        <v>4296.2712000000001</v>
      </c>
      <c r="K1244" s="7">
        <f t="shared" si="19"/>
        <v>2003.8756085158743</v>
      </c>
    </row>
    <row r="1245" spans="1:11" x14ac:dyDescent="0.35">
      <c r="A1245" s="7">
        <v>28</v>
      </c>
      <c r="B1245" s="7">
        <v>1</v>
      </c>
      <c r="C1245" s="7">
        <v>33.11</v>
      </c>
      <c r="D1245" s="7">
        <v>0</v>
      </c>
      <c r="E1245" s="7">
        <v>0</v>
      </c>
      <c r="F1245" s="7">
        <v>0</v>
      </c>
      <c r="G1245" s="7">
        <v>1</v>
      </c>
      <c r="H1245" s="7">
        <f>IF(Table1[[#This Row],[region]]='12'!$P$14,1,0)</f>
        <v>0</v>
      </c>
      <c r="I1245" s="7">
        <f>IF(Table1[[#This Row],[region]]='12'!$P$15,1,0)</f>
        <v>0</v>
      </c>
      <c r="J1245" s="7">
        <v>3171.6149</v>
      </c>
      <c r="K1245" s="7">
        <f t="shared" si="19"/>
        <v>5449.112494545624</v>
      </c>
    </row>
    <row r="1246" spans="1:11" x14ac:dyDescent="0.35">
      <c r="A1246" s="7">
        <v>18</v>
      </c>
      <c r="B1246" s="7">
        <v>0</v>
      </c>
      <c r="C1246" s="7">
        <v>33.33</v>
      </c>
      <c r="D1246" s="7">
        <v>0</v>
      </c>
      <c r="E1246" s="7">
        <v>0</v>
      </c>
      <c r="F1246" s="7">
        <v>0</v>
      </c>
      <c r="G1246" s="7">
        <v>1</v>
      </c>
      <c r="H1246" s="7">
        <f>IF(Table1[[#This Row],[region]]='12'!$P$14,1,0)</f>
        <v>0</v>
      </c>
      <c r="I1246" s="7">
        <f>IF(Table1[[#This Row],[region]]='12'!$P$15,1,0)</f>
        <v>0</v>
      </c>
      <c r="J1246" s="7">
        <v>1135.9407000000001</v>
      </c>
      <c r="K1246" s="7">
        <f t="shared" si="19"/>
        <v>2823.8571695714218</v>
      </c>
    </row>
    <row r="1247" spans="1:11" x14ac:dyDescent="0.35">
      <c r="A1247" s="7">
        <v>28</v>
      </c>
      <c r="B1247" s="7">
        <v>0</v>
      </c>
      <c r="C1247" s="7">
        <v>24.3</v>
      </c>
      <c r="D1247" s="7">
        <v>5</v>
      </c>
      <c r="E1247" s="7">
        <v>0</v>
      </c>
      <c r="F1247" s="7">
        <v>1</v>
      </c>
      <c r="G1247" s="7">
        <v>0</v>
      </c>
      <c r="H1247" s="7">
        <f>IF(Table1[[#This Row],[region]]='12'!$P$14,1,0)</f>
        <v>0</v>
      </c>
      <c r="I1247" s="7">
        <f>IF(Table1[[#This Row],[region]]='12'!$P$15,1,0)</f>
        <v>0</v>
      </c>
      <c r="J1247" s="7">
        <v>5615.3689999999997</v>
      </c>
      <c r="K1247" s="7">
        <f t="shared" si="19"/>
        <v>4781.977592671672</v>
      </c>
    </row>
    <row r="1248" spans="1:11" x14ac:dyDescent="0.35">
      <c r="A1248" s="7">
        <v>45</v>
      </c>
      <c r="B1248" s="7">
        <v>1</v>
      </c>
      <c r="C1248" s="7">
        <v>25.7</v>
      </c>
      <c r="D1248" s="7">
        <v>3</v>
      </c>
      <c r="E1248" s="7">
        <v>0</v>
      </c>
      <c r="F1248" s="7">
        <v>1</v>
      </c>
      <c r="G1248" s="7">
        <v>0</v>
      </c>
      <c r="H1248" s="7">
        <f>IF(Table1[[#This Row],[region]]='12'!$P$14,1,0)</f>
        <v>0</v>
      </c>
      <c r="I1248" s="7">
        <f>IF(Table1[[#This Row],[region]]='12'!$P$15,1,0)</f>
        <v>0</v>
      </c>
      <c r="J1248" s="7">
        <v>9101.7980000000007</v>
      </c>
      <c r="K1248" s="7">
        <f t="shared" si="19"/>
        <v>8803.7196899586033</v>
      </c>
    </row>
    <row r="1249" spans="1:11" x14ac:dyDescent="0.35">
      <c r="A1249" s="7">
        <v>33</v>
      </c>
      <c r="B1249" s="7">
        <v>0</v>
      </c>
      <c r="C1249" s="7">
        <v>29.4</v>
      </c>
      <c r="D1249" s="7">
        <v>4</v>
      </c>
      <c r="E1249" s="7">
        <v>0</v>
      </c>
      <c r="F1249" s="7">
        <v>1</v>
      </c>
      <c r="G1249" s="7">
        <v>0</v>
      </c>
      <c r="H1249" s="7">
        <f>IF(Table1[[#This Row],[region]]='12'!$P$14,1,0)</f>
        <v>0</v>
      </c>
      <c r="I1249" s="7">
        <f>IF(Table1[[#This Row],[region]]='12'!$P$15,1,0)</f>
        <v>0</v>
      </c>
      <c r="J1249" s="7">
        <v>6059.1729999999998</v>
      </c>
      <c r="K1249" s="7">
        <f t="shared" si="19"/>
        <v>7320.6454236245627</v>
      </c>
    </row>
    <row r="1250" spans="1:11" x14ac:dyDescent="0.35">
      <c r="A1250" s="7">
        <v>18</v>
      </c>
      <c r="B1250" s="7">
        <v>1</v>
      </c>
      <c r="C1250" s="7">
        <v>39.82</v>
      </c>
      <c r="D1250" s="7">
        <v>0</v>
      </c>
      <c r="E1250" s="7">
        <v>0</v>
      </c>
      <c r="F1250" s="7">
        <v>0</v>
      </c>
      <c r="G1250" s="7">
        <v>1</v>
      </c>
      <c r="H1250" s="7">
        <f>IF(Table1[[#This Row],[region]]='12'!$P$14,1,0)</f>
        <v>0</v>
      </c>
      <c r="I1250" s="7">
        <f>IF(Table1[[#This Row],[region]]='12'!$P$15,1,0)</f>
        <v>0</v>
      </c>
      <c r="J1250" s="7">
        <v>1633.9618</v>
      </c>
      <c r="K1250" s="7">
        <f t="shared" si="19"/>
        <v>5156.5370429008808</v>
      </c>
    </row>
    <row r="1251" spans="1:11" x14ac:dyDescent="0.35">
      <c r="A1251" s="7">
        <v>32</v>
      </c>
      <c r="B1251" s="7">
        <v>0</v>
      </c>
      <c r="C1251" s="7">
        <v>33.630000000000003</v>
      </c>
      <c r="D1251" s="7">
        <v>1</v>
      </c>
      <c r="E1251" s="7">
        <v>1</v>
      </c>
      <c r="F1251" s="7">
        <v>0</v>
      </c>
      <c r="G1251" s="7">
        <v>0</v>
      </c>
      <c r="H1251" s="7">
        <f>IF(Table1[[#This Row],[region]]='12'!$P$14,1,0)</f>
        <v>0</v>
      </c>
      <c r="I1251" s="7">
        <f>IF(Table1[[#This Row],[region]]='12'!$P$15,1,0)</f>
        <v>1</v>
      </c>
      <c r="J1251" s="7">
        <v>37607.527699999999</v>
      </c>
      <c r="K1251" s="7">
        <f t="shared" si="19"/>
        <v>31880.661277627318</v>
      </c>
    </row>
    <row r="1252" spans="1:11" x14ac:dyDescent="0.35">
      <c r="A1252" s="7">
        <v>24</v>
      </c>
      <c r="B1252" s="7">
        <v>0</v>
      </c>
      <c r="C1252" s="7">
        <v>29.83</v>
      </c>
      <c r="D1252" s="7">
        <v>0</v>
      </c>
      <c r="E1252" s="7">
        <v>1</v>
      </c>
      <c r="F1252" s="7">
        <v>0</v>
      </c>
      <c r="G1252" s="7">
        <v>0</v>
      </c>
      <c r="H1252" s="7">
        <f>IF(Table1[[#This Row],[region]]='12'!$P$14,1,0)</f>
        <v>0</v>
      </c>
      <c r="I1252" s="7">
        <f>IF(Table1[[#This Row],[region]]='12'!$P$15,1,0)</f>
        <v>1</v>
      </c>
      <c r="J1252" s="7">
        <v>18648.421699999999</v>
      </c>
      <c r="K1252" s="7">
        <f t="shared" si="19"/>
        <v>28061.374788458212</v>
      </c>
    </row>
    <row r="1253" spans="1:11" x14ac:dyDescent="0.35">
      <c r="A1253" s="7">
        <v>19</v>
      </c>
      <c r="B1253" s="7">
        <v>0</v>
      </c>
      <c r="C1253" s="7">
        <v>19.8</v>
      </c>
      <c r="D1253" s="7">
        <v>0</v>
      </c>
      <c r="E1253" s="7">
        <v>0</v>
      </c>
      <c r="F1253" s="7">
        <v>1</v>
      </c>
      <c r="G1253" s="7">
        <v>0</v>
      </c>
      <c r="H1253" s="7">
        <f>IF(Table1[[#This Row],[region]]='12'!$P$14,1,0)</f>
        <v>0</v>
      </c>
      <c r="I1253" s="7">
        <f>IF(Table1[[#This Row],[region]]='12'!$P$15,1,0)</f>
        <v>0</v>
      </c>
      <c r="J1253" s="7">
        <v>1241.5650000000001</v>
      </c>
      <c r="K1253" s="7">
        <f t="shared" si="19"/>
        <v>-1433.6028471589038</v>
      </c>
    </row>
    <row r="1254" spans="1:11" x14ac:dyDescent="0.35">
      <c r="A1254" s="7">
        <v>20</v>
      </c>
      <c r="B1254" s="7">
        <v>0</v>
      </c>
      <c r="C1254" s="7">
        <v>27.3</v>
      </c>
      <c r="D1254" s="7">
        <v>0</v>
      </c>
      <c r="E1254" s="7">
        <v>1</v>
      </c>
      <c r="F1254" s="7">
        <v>1</v>
      </c>
      <c r="G1254" s="7">
        <v>0</v>
      </c>
      <c r="H1254" s="7">
        <f>IF(Table1[[#This Row],[region]]='12'!$P$14,1,0)</f>
        <v>0</v>
      </c>
      <c r="I1254" s="7">
        <f>IF(Table1[[#This Row],[region]]='12'!$P$15,1,0)</f>
        <v>0</v>
      </c>
      <c r="J1254" s="7">
        <v>16232.847</v>
      </c>
      <c r="K1254" s="7">
        <f t="shared" si="19"/>
        <v>25215.738949372564</v>
      </c>
    </row>
    <row r="1255" spans="1:11" x14ac:dyDescent="0.35">
      <c r="A1255" s="7">
        <v>40</v>
      </c>
      <c r="B1255" s="7">
        <v>1</v>
      </c>
      <c r="C1255" s="7">
        <v>29.3</v>
      </c>
      <c r="D1255" s="7">
        <v>4</v>
      </c>
      <c r="E1255" s="7">
        <v>0</v>
      </c>
      <c r="F1255" s="7">
        <v>1</v>
      </c>
      <c r="G1255" s="7">
        <v>0</v>
      </c>
      <c r="H1255" s="7">
        <f>IF(Table1[[#This Row],[region]]='12'!$P$14,1,0)</f>
        <v>0</v>
      </c>
      <c r="I1255" s="7">
        <f>IF(Table1[[#This Row],[region]]='12'!$P$15,1,0)</f>
        <v>0</v>
      </c>
      <c r="J1255" s="7">
        <v>15828.82173</v>
      </c>
      <c r="K1255" s="7">
        <f t="shared" si="19"/>
        <v>9216.0349054200215</v>
      </c>
    </row>
    <row r="1256" spans="1:11" x14ac:dyDescent="0.35">
      <c r="A1256" s="7">
        <v>34</v>
      </c>
      <c r="B1256" s="7">
        <v>1</v>
      </c>
      <c r="C1256" s="7">
        <v>27.72</v>
      </c>
      <c r="D1256" s="7">
        <v>0</v>
      </c>
      <c r="E1256" s="7">
        <v>0</v>
      </c>
      <c r="F1256" s="7">
        <v>0</v>
      </c>
      <c r="G1256" s="7">
        <v>1</v>
      </c>
      <c r="H1256" s="7">
        <f>IF(Table1[[#This Row],[region]]='12'!$P$14,1,0)</f>
        <v>0</v>
      </c>
      <c r="I1256" s="7">
        <f>IF(Table1[[#This Row],[region]]='12'!$P$15,1,0)</f>
        <v>0</v>
      </c>
      <c r="J1256" s="7">
        <v>4415.1588000000002</v>
      </c>
      <c r="K1256" s="7">
        <f t="shared" si="19"/>
        <v>5161.997894807284</v>
      </c>
    </row>
    <row r="1257" spans="1:11" x14ac:dyDescent="0.35">
      <c r="A1257" s="7">
        <v>42</v>
      </c>
      <c r="B1257" s="7">
        <v>1</v>
      </c>
      <c r="C1257" s="7">
        <v>37.9</v>
      </c>
      <c r="D1257" s="7">
        <v>0</v>
      </c>
      <c r="E1257" s="7">
        <v>0</v>
      </c>
      <c r="F1257" s="7">
        <v>1</v>
      </c>
      <c r="G1257" s="7">
        <v>0</v>
      </c>
      <c r="H1257" s="7">
        <f>IF(Table1[[#This Row],[region]]='12'!$P$14,1,0)</f>
        <v>0</v>
      </c>
      <c r="I1257" s="7">
        <f>IF(Table1[[#This Row],[region]]='12'!$P$15,1,0)</f>
        <v>0</v>
      </c>
      <c r="J1257" s="7">
        <v>6474.0129999999999</v>
      </c>
      <c r="K1257" s="7">
        <f t="shared" si="19"/>
        <v>10744.809130951413</v>
      </c>
    </row>
    <row r="1258" spans="1:11" x14ac:dyDescent="0.35">
      <c r="A1258" s="7">
        <v>51</v>
      </c>
      <c r="B1258" s="7">
        <v>1</v>
      </c>
      <c r="C1258" s="7">
        <v>36.384999999999998</v>
      </c>
      <c r="D1258" s="7">
        <v>3</v>
      </c>
      <c r="E1258" s="7">
        <v>0</v>
      </c>
      <c r="F1258" s="7">
        <v>0</v>
      </c>
      <c r="G1258" s="7">
        <v>0</v>
      </c>
      <c r="H1258" s="7">
        <f>IF(Table1[[#This Row],[region]]='12'!$P$14,1,0)</f>
        <v>1</v>
      </c>
      <c r="I1258" s="7">
        <f>IF(Table1[[#This Row],[region]]='12'!$P$15,1,0)</f>
        <v>0</v>
      </c>
      <c r="J1258" s="7">
        <v>11436.738149999999</v>
      </c>
      <c r="K1258" s="7">
        <f t="shared" si="19"/>
        <v>14576.226948890704</v>
      </c>
    </row>
    <row r="1259" spans="1:11" x14ac:dyDescent="0.35">
      <c r="A1259" s="7">
        <v>54</v>
      </c>
      <c r="B1259" s="7">
        <v>1</v>
      </c>
      <c r="C1259" s="7">
        <v>27.645</v>
      </c>
      <c r="D1259" s="7">
        <v>1</v>
      </c>
      <c r="E1259" s="7">
        <v>0</v>
      </c>
      <c r="F1259" s="7">
        <v>0</v>
      </c>
      <c r="G1259" s="7">
        <v>0</v>
      </c>
      <c r="H1259" s="7">
        <f>IF(Table1[[#This Row],[region]]='12'!$P$14,1,0)</f>
        <v>1</v>
      </c>
      <c r="I1259" s="7">
        <f>IF(Table1[[#This Row],[region]]='12'!$P$15,1,0)</f>
        <v>0</v>
      </c>
      <c r="J1259" s="7">
        <v>11305.93455</v>
      </c>
      <c r="K1259" s="7">
        <f t="shared" si="19"/>
        <v>11431.244131645741</v>
      </c>
    </row>
    <row r="1260" spans="1:11" x14ac:dyDescent="0.35">
      <c r="A1260" s="7">
        <v>55</v>
      </c>
      <c r="B1260" s="7">
        <v>0</v>
      </c>
      <c r="C1260" s="7">
        <v>37.715000000000003</v>
      </c>
      <c r="D1260" s="7">
        <v>3</v>
      </c>
      <c r="E1260" s="7">
        <v>0</v>
      </c>
      <c r="F1260" s="7">
        <v>0</v>
      </c>
      <c r="G1260" s="7">
        <v>0</v>
      </c>
      <c r="H1260" s="7">
        <f>IF(Table1[[#This Row],[region]]='12'!$P$14,1,0)</f>
        <v>1</v>
      </c>
      <c r="I1260" s="7">
        <f>IF(Table1[[#This Row],[region]]='12'!$P$15,1,0)</f>
        <v>0</v>
      </c>
      <c r="J1260" s="7">
        <v>30063.580549999999</v>
      </c>
      <c r="K1260" s="7">
        <f t="shared" si="19"/>
        <v>15923.465292947407</v>
      </c>
    </row>
    <row r="1261" spans="1:11" x14ac:dyDescent="0.35">
      <c r="A1261" s="7">
        <v>52</v>
      </c>
      <c r="B1261" s="7">
        <v>1</v>
      </c>
      <c r="C1261" s="7">
        <v>23.18</v>
      </c>
      <c r="D1261" s="7">
        <v>0</v>
      </c>
      <c r="E1261" s="7">
        <v>0</v>
      </c>
      <c r="F1261" s="7">
        <v>0</v>
      </c>
      <c r="G1261" s="7">
        <v>0</v>
      </c>
      <c r="H1261" s="7">
        <f>IF(Table1[[#This Row],[region]]='12'!$P$14,1,0)</f>
        <v>0</v>
      </c>
      <c r="I1261" s="7">
        <f>IF(Table1[[#This Row],[region]]='12'!$P$15,1,0)</f>
        <v>1</v>
      </c>
      <c r="J1261" s="7">
        <v>10197.772199999999</v>
      </c>
      <c r="K1261" s="7">
        <f t="shared" si="19"/>
        <v>9280.4960104741549</v>
      </c>
    </row>
    <row r="1262" spans="1:11" x14ac:dyDescent="0.35">
      <c r="A1262" s="7">
        <v>32</v>
      </c>
      <c r="B1262" s="7">
        <v>1</v>
      </c>
      <c r="C1262" s="7">
        <v>20.52</v>
      </c>
      <c r="D1262" s="7">
        <v>0</v>
      </c>
      <c r="E1262" s="7">
        <v>0</v>
      </c>
      <c r="F1262" s="7">
        <v>0</v>
      </c>
      <c r="G1262" s="7">
        <v>0</v>
      </c>
      <c r="H1262" s="7">
        <f>IF(Table1[[#This Row],[region]]='12'!$P$14,1,0)</f>
        <v>0</v>
      </c>
      <c r="I1262" s="7">
        <f>IF(Table1[[#This Row],[region]]='12'!$P$15,1,0)</f>
        <v>1</v>
      </c>
      <c r="J1262" s="7">
        <v>4544.2348000000002</v>
      </c>
      <c r="K1262" s="7">
        <f t="shared" si="19"/>
        <v>3241.1143731223597</v>
      </c>
    </row>
    <row r="1263" spans="1:11" x14ac:dyDescent="0.35">
      <c r="A1263" s="7">
        <v>28</v>
      </c>
      <c r="B1263" s="7">
        <v>0</v>
      </c>
      <c r="C1263" s="7">
        <v>37.1</v>
      </c>
      <c r="D1263" s="7">
        <v>1</v>
      </c>
      <c r="E1263" s="7">
        <v>0</v>
      </c>
      <c r="F1263" s="7">
        <v>1</v>
      </c>
      <c r="G1263" s="7">
        <v>0</v>
      </c>
      <c r="H1263" s="7">
        <f>IF(Table1[[#This Row],[region]]='12'!$P$14,1,0)</f>
        <v>0</v>
      </c>
      <c r="I1263" s="7">
        <f>IF(Table1[[#This Row],[region]]='12'!$P$15,1,0)</f>
        <v>0</v>
      </c>
      <c r="J1263" s="7">
        <v>3277.1610000000001</v>
      </c>
      <c r="K1263" s="7">
        <f t="shared" si="19"/>
        <v>7221.651618293894</v>
      </c>
    </row>
    <row r="1264" spans="1:11" x14ac:dyDescent="0.35">
      <c r="A1264" s="7">
        <v>41</v>
      </c>
      <c r="B1264" s="7">
        <v>1</v>
      </c>
      <c r="C1264" s="7">
        <v>28.05</v>
      </c>
      <c r="D1264" s="7">
        <v>1</v>
      </c>
      <c r="E1264" s="7">
        <v>0</v>
      </c>
      <c r="F1264" s="7">
        <v>0</v>
      </c>
      <c r="G1264" s="7">
        <v>1</v>
      </c>
      <c r="H1264" s="7">
        <f>IF(Table1[[#This Row],[region]]='12'!$P$14,1,0)</f>
        <v>0</v>
      </c>
      <c r="I1264" s="7">
        <f>IF(Table1[[#This Row],[region]]='12'!$P$15,1,0)</f>
        <v>0</v>
      </c>
      <c r="J1264" s="7">
        <v>6770.1925000000001</v>
      </c>
      <c r="K1264" s="7">
        <f t="shared" si="19"/>
        <v>7547.4267474094304</v>
      </c>
    </row>
    <row r="1265" spans="1:11" x14ac:dyDescent="0.35">
      <c r="A1265" s="7">
        <v>43</v>
      </c>
      <c r="B1265" s="7">
        <v>1</v>
      </c>
      <c r="C1265" s="7">
        <v>29.9</v>
      </c>
      <c r="D1265" s="7">
        <v>1</v>
      </c>
      <c r="E1265" s="7">
        <v>0</v>
      </c>
      <c r="F1265" s="7">
        <v>1</v>
      </c>
      <c r="G1265" s="7">
        <v>0</v>
      </c>
      <c r="H1265" s="7">
        <f>IF(Table1[[#This Row],[region]]='12'!$P$14,1,0)</f>
        <v>0</v>
      </c>
      <c r="I1265" s="7">
        <f>IF(Table1[[#This Row],[region]]='12'!$P$15,1,0)</f>
        <v>0</v>
      </c>
      <c r="J1265" s="7">
        <v>7337.7479999999996</v>
      </c>
      <c r="K1265" s="7">
        <f t="shared" si="19"/>
        <v>8763.6183997511725</v>
      </c>
    </row>
    <row r="1266" spans="1:11" x14ac:dyDescent="0.35">
      <c r="A1266" s="7">
        <v>49</v>
      </c>
      <c r="B1266" s="7">
        <v>1</v>
      </c>
      <c r="C1266" s="7">
        <v>33.344999999999999</v>
      </c>
      <c r="D1266" s="7">
        <v>2</v>
      </c>
      <c r="E1266" s="7">
        <v>0</v>
      </c>
      <c r="F1266" s="7">
        <v>0</v>
      </c>
      <c r="G1266" s="7">
        <v>0</v>
      </c>
      <c r="H1266" s="7">
        <f>IF(Table1[[#This Row],[region]]='12'!$P$14,1,0)</f>
        <v>0</v>
      </c>
      <c r="I1266" s="7">
        <f>IF(Table1[[#This Row],[region]]='12'!$P$15,1,0)</f>
        <v>1</v>
      </c>
      <c r="J1266" s="7">
        <v>10370.912549999999</v>
      </c>
      <c r="K1266" s="7">
        <f t="shared" si="19"/>
        <v>12908.829499114563</v>
      </c>
    </row>
    <row r="1267" spans="1:11" x14ac:dyDescent="0.35">
      <c r="A1267" s="7">
        <v>64</v>
      </c>
      <c r="B1267" s="7">
        <v>0</v>
      </c>
      <c r="C1267" s="7">
        <v>23.76</v>
      </c>
      <c r="D1267" s="7">
        <v>0</v>
      </c>
      <c r="E1267" s="7">
        <v>1</v>
      </c>
      <c r="F1267" s="7">
        <v>0</v>
      </c>
      <c r="G1267" s="7">
        <v>1</v>
      </c>
      <c r="H1267" s="7">
        <f>IF(Table1[[#This Row],[region]]='12'!$P$14,1,0)</f>
        <v>0</v>
      </c>
      <c r="I1267" s="7">
        <f>IF(Table1[[#This Row],[region]]='12'!$P$15,1,0)</f>
        <v>0</v>
      </c>
      <c r="J1267" s="7">
        <v>26926.5144</v>
      </c>
      <c r="K1267" s="7">
        <f t="shared" si="19"/>
        <v>35241.702577146512</v>
      </c>
    </row>
    <row r="1268" spans="1:11" x14ac:dyDescent="0.35">
      <c r="A1268" s="7">
        <v>55</v>
      </c>
      <c r="B1268" s="7">
        <v>1</v>
      </c>
      <c r="C1268" s="7">
        <v>30.5</v>
      </c>
      <c r="D1268" s="7">
        <v>0</v>
      </c>
      <c r="E1268" s="7">
        <v>0</v>
      </c>
      <c r="F1268" s="7">
        <v>1</v>
      </c>
      <c r="G1268" s="7">
        <v>0</v>
      </c>
      <c r="H1268" s="7">
        <f>IF(Table1[[#This Row],[region]]='12'!$P$14,1,0)</f>
        <v>0</v>
      </c>
      <c r="I1268" s="7">
        <f>IF(Table1[[#This Row],[region]]='12'!$P$15,1,0)</f>
        <v>0</v>
      </c>
      <c r="J1268" s="7">
        <v>10704.47</v>
      </c>
      <c r="K1268" s="7">
        <f t="shared" si="19"/>
        <v>11573.91015721672</v>
      </c>
    </row>
    <row r="1269" spans="1:11" x14ac:dyDescent="0.35">
      <c r="A1269" s="7">
        <v>24</v>
      </c>
      <c r="B1269" s="7">
        <v>0</v>
      </c>
      <c r="C1269" s="7">
        <v>31.065000000000001</v>
      </c>
      <c r="D1269" s="7">
        <v>0</v>
      </c>
      <c r="E1269" s="7">
        <v>1</v>
      </c>
      <c r="F1269" s="7">
        <v>0</v>
      </c>
      <c r="G1269" s="7">
        <v>0</v>
      </c>
      <c r="H1269" s="7">
        <f>IF(Table1[[#This Row],[region]]='12'!$P$14,1,0)</f>
        <v>0</v>
      </c>
      <c r="I1269" s="7">
        <f>IF(Table1[[#This Row],[region]]='12'!$P$15,1,0)</f>
        <v>1</v>
      </c>
      <c r="J1269" s="7">
        <v>34254.053350000002</v>
      </c>
      <c r="K1269" s="7">
        <f t="shared" si="19"/>
        <v>28480.278703667598</v>
      </c>
    </row>
    <row r="1270" spans="1:11" x14ac:dyDescent="0.35">
      <c r="A1270" s="7">
        <v>20</v>
      </c>
      <c r="B1270" s="7">
        <v>1</v>
      </c>
      <c r="C1270" s="7">
        <v>33.299999999999997</v>
      </c>
      <c r="D1270" s="7">
        <v>0</v>
      </c>
      <c r="E1270" s="7">
        <v>0</v>
      </c>
      <c r="F1270" s="7">
        <v>1</v>
      </c>
      <c r="G1270" s="7">
        <v>0</v>
      </c>
      <c r="H1270" s="7">
        <f>IF(Table1[[#This Row],[region]]='12'!$P$14,1,0)</f>
        <v>0</v>
      </c>
      <c r="I1270" s="7">
        <f>IF(Table1[[#This Row],[region]]='12'!$P$15,1,0)</f>
        <v>0</v>
      </c>
      <c r="J1270" s="7">
        <v>1880.4870000000001</v>
      </c>
      <c r="K1270" s="7">
        <f t="shared" si="19"/>
        <v>3533.679488519891</v>
      </c>
    </row>
    <row r="1271" spans="1:11" x14ac:dyDescent="0.35">
      <c r="A1271" s="7">
        <v>45</v>
      </c>
      <c r="B1271" s="7">
        <v>0</v>
      </c>
      <c r="C1271" s="7">
        <v>27.5</v>
      </c>
      <c r="D1271" s="7">
        <v>3</v>
      </c>
      <c r="E1271" s="7">
        <v>0</v>
      </c>
      <c r="F1271" s="7">
        <v>1</v>
      </c>
      <c r="G1271" s="7">
        <v>0</v>
      </c>
      <c r="H1271" s="7">
        <f>IF(Table1[[#This Row],[region]]='12'!$P$14,1,0)</f>
        <v>0</v>
      </c>
      <c r="I1271" s="7">
        <f>IF(Table1[[#This Row],[region]]='12'!$P$15,1,0)</f>
        <v>0</v>
      </c>
      <c r="J1271" s="7">
        <v>8615.2999999999993</v>
      </c>
      <c r="K1271" s="7">
        <f t="shared" si="19"/>
        <v>9282.953547063009</v>
      </c>
    </row>
    <row r="1272" spans="1:11" x14ac:dyDescent="0.35">
      <c r="A1272" s="7">
        <v>26</v>
      </c>
      <c r="B1272" s="7">
        <v>0</v>
      </c>
      <c r="C1272" s="7">
        <v>33.914999999999999</v>
      </c>
      <c r="D1272" s="7">
        <v>1</v>
      </c>
      <c r="E1272" s="7">
        <v>0</v>
      </c>
      <c r="F1272" s="7">
        <v>0</v>
      </c>
      <c r="G1272" s="7">
        <v>0</v>
      </c>
      <c r="H1272" s="7">
        <f>IF(Table1[[#This Row],[region]]='12'!$P$14,1,0)</f>
        <v>1</v>
      </c>
      <c r="I1272" s="7">
        <f>IF(Table1[[#This Row],[region]]='12'!$P$15,1,0)</f>
        <v>0</v>
      </c>
      <c r="J1272" s="7">
        <v>3292.5298499999999</v>
      </c>
      <c r="K1272" s="7">
        <f t="shared" si="19"/>
        <v>6234.6948553448592</v>
      </c>
    </row>
    <row r="1273" spans="1:11" x14ac:dyDescent="0.35">
      <c r="A1273" s="7">
        <v>25</v>
      </c>
      <c r="B1273" s="7">
        <v>1</v>
      </c>
      <c r="C1273" s="7">
        <v>34.484999999999999</v>
      </c>
      <c r="D1273" s="7">
        <v>0</v>
      </c>
      <c r="E1273" s="7">
        <v>0</v>
      </c>
      <c r="F1273" s="7">
        <v>0</v>
      </c>
      <c r="G1273" s="7">
        <v>0</v>
      </c>
      <c r="H1273" s="7">
        <f>IF(Table1[[#This Row],[region]]='12'!$P$14,1,0)</f>
        <v>1</v>
      </c>
      <c r="I1273" s="7">
        <f>IF(Table1[[#This Row],[region]]='12'!$P$15,1,0)</f>
        <v>0</v>
      </c>
      <c r="J1273" s="7">
        <v>3021.80915</v>
      </c>
      <c r="K1273" s="7">
        <f t="shared" si="19"/>
        <v>5826.9925856116643</v>
      </c>
    </row>
    <row r="1274" spans="1:11" x14ac:dyDescent="0.35">
      <c r="A1274" s="7">
        <v>43</v>
      </c>
      <c r="B1274" s="7">
        <v>0</v>
      </c>
      <c r="C1274" s="7">
        <v>25.52</v>
      </c>
      <c r="D1274" s="7">
        <v>5</v>
      </c>
      <c r="E1274" s="7">
        <v>0</v>
      </c>
      <c r="F1274" s="7">
        <v>0</v>
      </c>
      <c r="G1274" s="7">
        <v>1</v>
      </c>
      <c r="H1274" s="7">
        <f>IF(Table1[[#This Row],[region]]='12'!$P$14,1,0)</f>
        <v>0</v>
      </c>
      <c r="I1274" s="7">
        <f>IF(Table1[[#This Row],[region]]='12'!$P$15,1,0)</f>
        <v>0</v>
      </c>
      <c r="J1274" s="7">
        <v>14478.33015</v>
      </c>
      <c r="K1274" s="7">
        <f t="shared" si="19"/>
        <v>8973.6678360501228</v>
      </c>
    </row>
    <row r="1275" spans="1:11" x14ac:dyDescent="0.35">
      <c r="A1275" s="7">
        <v>35</v>
      </c>
      <c r="B1275" s="7">
        <v>0</v>
      </c>
      <c r="C1275" s="7">
        <v>27.61</v>
      </c>
      <c r="D1275" s="7">
        <v>1</v>
      </c>
      <c r="E1275" s="7">
        <v>0</v>
      </c>
      <c r="F1275" s="7">
        <v>0</v>
      </c>
      <c r="G1275" s="7">
        <v>1</v>
      </c>
      <c r="H1275" s="7">
        <f>IF(Table1[[#This Row],[region]]='12'!$P$14,1,0)</f>
        <v>0</v>
      </c>
      <c r="I1275" s="7">
        <f>IF(Table1[[#This Row],[region]]='12'!$P$15,1,0)</f>
        <v>0</v>
      </c>
      <c r="J1275" s="7">
        <v>4747.0528999999997</v>
      </c>
      <c r="K1275" s="7">
        <f t="shared" si="19"/>
        <v>5725.7291532014642</v>
      </c>
    </row>
    <row r="1276" spans="1:11" x14ac:dyDescent="0.35">
      <c r="A1276" s="7">
        <v>26</v>
      </c>
      <c r="B1276" s="7">
        <v>0</v>
      </c>
      <c r="C1276" s="7">
        <v>27.06</v>
      </c>
      <c r="D1276" s="7">
        <v>0</v>
      </c>
      <c r="E1276" s="7">
        <v>1</v>
      </c>
      <c r="F1276" s="7">
        <v>0</v>
      </c>
      <c r="G1276" s="7">
        <v>1</v>
      </c>
      <c r="H1276" s="7">
        <f>IF(Table1[[#This Row],[region]]='12'!$P$14,1,0)</f>
        <v>0</v>
      </c>
      <c r="I1276" s="7">
        <f>IF(Table1[[#This Row],[region]]='12'!$P$15,1,0)</f>
        <v>0</v>
      </c>
      <c r="J1276" s="7">
        <v>17043.341400000001</v>
      </c>
      <c r="K1276" s="7">
        <f t="shared" si="19"/>
        <v>26600.499577643055</v>
      </c>
    </row>
    <row r="1277" spans="1:11" x14ac:dyDescent="0.35">
      <c r="A1277" s="7">
        <v>57</v>
      </c>
      <c r="B1277" s="7">
        <v>0</v>
      </c>
      <c r="C1277" s="7">
        <v>23.7</v>
      </c>
      <c r="D1277" s="7">
        <v>0</v>
      </c>
      <c r="E1277" s="7">
        <v>0</v>
      </c>
      <c r="F1277" s="7">
        <v>1</v>
      </c>
      <c r="G1277" s="7">
        <v>0</v>
      </c>
      <c r="H1277" s="7">
        <f>IF(Table1[[#This Row],[region]]='12'!$P$14,1,0)</f>
        <v>0</v>
      </c>
      <c r="I1277" s="7">
        <f>IF(Table1[[#This Row],[region]]='12'!$P$15,1,0)</f>
        <v>0</v>
      </c>
      <c r="J1277" s="7">
        <v>10959.33</v>
      </c>
      <c r="K1277" s="7">
        <f t="shared" si="19"/>
        <v>9649.793018342596</v>
      </c>
    </row>
    <row r="1278" spans="1:11" x14ac:dyDescent="0.35">
      <c r="A1278" s="7">
        <v>22</v>
      </c>
      <c r="B1278" s="7">
        <v>1</v>
      </c>
      <c r="C1278" s="7">
        <v>30.4</v>
      </c>
      <c r="D1278" s="7">
        <v>0</v>
      </c>
      <c r="E1278" s="7">
        <v>0</v>
      </c>
      <c r="F1278" s="7">
        <v>0</v>
      </c>
      <c r="G1278" s="7">
        <v>0</v>
      </c>
      <c r="H1278" s="7">
        <f>IF(Table1[[#This Row],[region]]='12'!$P$14,1,0)</f>
        <v>0</v>
      </c>
      <c r="I1278" s="7">
        <f>IF(Table1[[#This Row],[region]]='12'!$P$15,1,0)</f>
        <v>1</v>
      </c>
      <c r="J1278" s="7">
        <v>2741.9479999999999</v>
      </c>
      <c r="K1278" s="7">
        <f t="shared" si="19"/>
        <v>4023.7821694239783</v>
      </c>
    </row>
    <row r="1279" spans="1:11" x14ac:dyDescent="0.35">
      <c r="A1279" s="7">
        <v>32</v>
      </c>
      <c r="B1279" s="7">
        <v>1</v>
      </c>
      <c r="C1279" s="7">
        <v>29.734999999999999</v>
      </c>
      <c r="D1279" s="7">
        <v>0</v>
      </c>
      <c r="E1279" s="7">
        <v>0</v>
      </c>
      <c r="F1279" s="7">
        <v>0</v>
      </c>
      <c r="G1279" s="7">
        <v>0</v>
      </c>
      <c r="H1279" s="7">
        <f>IF(Table1[[#This Row],[region]]='12'!$P$14,1,0)</f>
        <v>1</v>
      </c>
      <c r="I1279" s="7">
        <f>IF(Table1[[#This Row],[region]]='12'!$P$15,1,0)</f>
        <v>0</v>
      </c>
      <c r="J1279" s="7">
        <v>4357.0436499999996</v>
      </c>
      <c r="K1279" s="7">
        <f t="shared" si="19"/>
        <v>6013.8181487216098</v>
      </c>
    </row>
    <row r="1280" spans="1:11" x14ac:dyDescent="0.35">
      <c r="A1280" s="7">
        <v>39</v>
      </c>
      <c r="B1280" s="7">
        <v>0</v>
      </c>
      <c r="C1280" s="7">
        <v>29.925000000000001</v>
      </c>
      <c r="D1280" s="7">
        <v>1</v>
      </c>
      <c r="E1280" s="7">
        <v>1</v>
      </c>
      <c r="F1280" s="7">
        <v>0</v>
      </c>
      <c r="G1280" s="7">
        <v>0</v>
      </c>
      <c r="H1280" s="7">
        <f>IF(Table1[[#This Row],[region]]='12'!$P$14,1,0)</f>
        <v>0</v>
      </c>
      <c r="I1280" s="7">
        <f>IF(Table1[[#This Row],[region]]='12'!$P$15,1,0)</f>
        <v>1</v>
      </c>
      <c r="J1280" s="7">
        <v>22462.043750000001</v>
      </c>
      <c r="K1280" s="7">
        <f t="shared" si="19"/>
        <v>32421.943999760591</v>
      </c>
    </row>
    <row r="1281" spans="1:11" x14ac:dyDescent="0.35">
      <c r="A1281" s="7">
        <v>25</v>
      </c>
      <c r="B1281" s="7">
        <v>1</v>
      </c>
      <c r="C1281" s="7">
        <v>26.79</v>
      </c>
      <c r="D1281" s="7">
        <v>2</v>
      </c>
      <c r="E1281" s="7">
        <v>0</v>
      </c>
      <c r="F1281" s="7">
        <v>0</v>
      </c>
      <c r="G1281" s="7">
        <v>0</v>
      </c>
      <c r="H1281" s="7">
        <f>IF(Table1[[#This Row],[region]]='12'!$P$14,1,0)</f>
        <v>1</v>
      </c>
      <c r="I1281" s="7">
        <f>IF(Table1[[#This Row],[region]]='12'!$P$15,1,0)</f>
        <v>0</v>
      </c>
      <c r="J1281" s="7">
        <v>4189.1130999999996</v>
      </c>
      <c r="K1281" s="7">
        <f t="shared" si="19"/>
        <v>4167.9000503745137</v>
      </c>
    </row>
    <row r="1282" spans="1:11" x14ac:dyDescent="0.35">
      <c r="A1282" s="7">
        <v>48</v>
      </c>
      <c r="B1282" s="7">
        <v>1</v>
      </c>
      <c r="C1282" s="7">
        <v>33.33</v>
      </c>
      <c r="D1282" s="7">
        <v>0</v>
      </c>
      <c r="E1282" s="7">
        <v>0</v>
      </c>
      <c r="F1282" s="7">
        <v>0</v>
      </c>
      <c r="G1282" s="7">
        <v>1</v>
      </c>
      <c r="H1282" s="7">
        <f>IF(Table1[[#This Row],[region]]='12'!$P$14,1,0)</f>
        <v>0</v>
      </c>
      <c r="I1282" s="7">
        <f>IF(Table1[[#This Row],[region]]='12'!$P$15,1,0)</f>
        <v>0</v>
      </c>
      <c r="J1282" s="7">
        <v>8283.6807000000008</v>
      </c>
      <c r="K1282" s="7">
        <f t="shared" si="19"/>
        <v>10660.86210508697</v>
      </c>
    </row>
    <row r="1283" spans="1:11" x14ac:dyDescent="0.35">
      <c r="A1283" s="7">
        <v>47</v>
      </c>
      <c r="B1283" s="7">
        <v>1</v>
      </c>
      <c r="C1283" s="7">
        <v>27.645</v>
      </c>
      <c r="D1283" s="7">
        <v>2</v>
      </c>
      <c r="E1283" s="7">
        <v>1</v>
      </c>
      <c r="F1283" s="7">
        <v>0</v>
      </c>
      <c r="G1283" s="7">
        <v>0</v>
      </c>
      <c r="H1283" s="7">
        <f>IF(Table1[[#This Row],[region]]='12'!$P$14,1,0)</f>
        <v>1</v>
      </c>
      <c r="I1283" s="7">
        <f>IF(Table1[[#This Row],[region]]='12'!$P$15,1,0)</f>
        <v>0</v>
      </c>
      <c r="J1283" s="7">
        <v>24535.698550000001</v>
      </c>
      <c r="K1283" s="7">
        <f t="shared" ref="K1283:K1339" si="20">$Q$18+A1283*$Q$19+B1283*$Q$20+C1283*$Q$21+D1283*$Q$22+E1283*$Q$23+F1283*$Q$24+G1283*$Q$25+H1283*$Q$26+I1283*$Q$27</f>
        <v>33957.284750946259</v>
      </c>
    </row>
    <row r="1284" spans="1:11" x14ac:dyDescent="0.35">
      <c r="A1284" s="7">
        <v>18</v>
      </c>
      <c r="B1284" s="7">
        <v>1</v>
      </c>
      <c r="C1284" s="7">
        <v>21.66</v>
      </c>
      <c r="D1284" s="7">
        <v>0</v>
      </c>
      <c r="E1284" s="7">
        <v>1</v>
      </c>
      <c r="F1284" s="7">
        <v>0</v>
      </c>
      <c r="G1284" s="7">
        <v>0</v>
      </c>
      <c r="H1284" s="7">
        <f>IF(Table1[[#This Row],[region]]='12'!$P$14,1,0)</f>
        <v>0</v>
      </c>
      <c r="I1284" s="7">
        <f>IF(Table1[[#This Row],[region]]='12'!$P$15,1,0)</f>
        <v>1</v>
      </c>
      <c r="J1284" s="7">
        <v>14283.4594</v>
      </c>
      <c r="K1284" s="7">
        <f t="shared" si="20"/>
        <v>23880.340516628668</v>
      </c>
    </row>
    <row r="1285" spans="1:11" x14ac:dyDescent="0.35">
      <c r="A1285" s="7">
        <v>18</v>
      </c>
      <c r="B1285" s="7">
        <v>0</v>
      </c>
      <c r="C1285" s="7">
        <v>30.03</v>
      </c>
      <c r="D1285" s="7">
        <v>1</v>
      </c>
      <c r="E1285" s="7">
        <v>0</v>
      </c>
      <c r="F1285" s="7">
        <v>0</v>
      </c>
      <c r="G1285" s="7">
        <v>1</v>
      </c>
      <c r="H1285" s="7">
        <f>IF(Table1[[#This Row],[region]]='12'!$P$14,1,0)</f>
        <v>0</v>
      </c>
      <c r="I1285" s="7">
        <f>IF(Table1[[#This Row],[region]]='12'!$P$15,1,0)</f>
        <v>0</v>
      </c>
      <c r="J1285" s="7">
        <v>1720.3536999999999</v>
      </c>
      <c r="K1285" s="7">
        <f t="shared" si="20"/>
        <v>2180.019317804783</v>
      </c>
    </row>
    <row r="1286" spans="1:11" x14ac:dyDescent="0.35">
      <c r="A1286" s="7">
        <v>61</v>
      </c>
      <c r="B1286" s="7">
        <v>0</v>
      </c>
      <c r="C1286" s="7">
        <v>36.299999999999997</v>
      </c>
      <c r="D1286" s="7">
        <v>1</v>
      </c>
      <c r="E1286" s="7">
        <v>1</v>
      </c>
      <c r="F1286" s="7">
        <v>1</v>
      </c>
      <c r="G1286" s="7">
        <v>0</v>
      </c>
      <c r="H1286" s="7">
        <f>IF(Table1[[#This Row],[region]]='12'!$P$14,1,0)</f>
        <v>0</v>
      </c>
      <c r="I1286" s="7">
        <f>IF(Table1[[#This Row],[region]]='12'!$P$15,1,0)</f>
        <v>0</v>
      </c>
      <c r="J1286" s="7">
        <v>47403.88</v>
      </c>
      <c r="K1286" s="7">
        <f t="shared" si="20"/>
        <v>39275.091031050521</v>
      </c>
    </row>
    <row r="1287" spans="1:11" x14ac:dyDescent="0.35">
      <c r="A1287" s="7">
        <v>47</v>
      </c>
      <c r="B1287" s="7">
        <v>1</v>
      </c>
      <c r="C1287" s="7">
        <v>24.32</v>
      </c>
      <c r="D1287" s="7">
        <v>0</v>
      </c>
      <c r="E1287" s="7">
        <v>0</v>
      </c>
      <c r="F1287" s="7">
        <v>0</v>
      </c>
      <c r="G1287" s="7">
        <v>0</v>
      </c>
      <c r="H1287" s="7">
        <f>IF(Table1[[#This Row],[region]]='12'!$P$14,1,0)</f>
        <v>0</v>
      </c>
      <c r="I1287" s="7">
        <f>IF(Table1[[#This Row],[region]]='12'!$P$15,1,0)</f>
        <v>1</v>
      </c>
      <c r="J1287" s="7">
        <v>8534.6718000000001</v>
      </c>
      <c r="K1287" s="7">
        <f t="shared" si="20"/>
        <v>8382.8947849037722</v>
      </c>
    </row>
    <row r="1288" spans="1:11" x14ac:dyDescent="0.35">
      <c r="A1288" s="7">
        <v>28</v>
      </c>
      <c r="B1288" s="7">
        <v>1</v>
      </c>
      <c r="C1288" s="7">
        <v>17.29</v>
      </c>
      <c r="D1288" s="7">
        <v>0</v>
      </c>
      <c r="E1288" s="7">
        <v>0</v>
      </c>
      <c r="F1288" s="7">
        <v>0</v>
      </c>
      <c r="G1288" s="7">
        <v>0</v>
      </c>
      <c r="H1288" s="7">
        <f>IF(Table1[[#This Row],[region]]='12'!$P$14,1,0)</f>
        <v>0</v>
      </c>
      <c r="I1288" s="7">
        <f>IF(Table1[[#This Row],[region]]='12'!$P$15,1,0)</f>
        <v>1</v>
      </c>
      <c r="J1288" s="7">
        <v>3732.6251000000002</v>
      </c>
      <c r="K1288" s="7">
        <f t="shared" si="20"/>
        <v>1118.094107809954</v>
      </c>
    </row>
    <row r="1289" spans="1:11" x14ac:dyDescent="0.35">
      <c r="A1289" s="7">
        <v>36</v>
      </c>
      <c r="B1289" s="7">
        <v>1</v>
      </c>
      <c r="C1289" s="7">
        <v>25.9</v>
      </c>
      <c r="D1289" s="7">
        <v>1</v>
      </c>
      <c r="E1289" s="7">
        <v>0</v>
      </c>
      <c r="F1289" s="7">
        <v>1</v>
      </c>
      <c r="G1289" s="7">
        <v>0</v>
      </c>
      <c r="H1289" s="7">
        <f>IF(Table1[[#This Row],[region]]='12'!$P$14,1,0)</f>
        <v>0</v>
      </c>
      <c r="I1289" s="7">
        <f>IF(Table1[[#This Row],[region]]='12'!$P$15,1,0)</f>
        <v>0</v>
      </c>
      <c r="J1289" s="7">
        <v>5472.4489999999996</v>
      </c>
      <c r="K1289" s="7">
        <f t="shared" si="20"/>
        <v>5608.8501175463753</v>
      </c>
    </row>
    <row r="1290" spans="1:11" x14ac:dyDescent="0.35">
      <c r="A1290" s="7">
        <v>20</v>
      </c>
      <c r="B1290" s="7">
        <v>0</v>
      </c>
      <c r="C1290" s="7">
        <v>39.4</v>
      </c>
      <c r="D1290" s="7">
        <v>2</v>
      </c>
      <c r="E1290" s="7">
        <v>1</v>
      </c>
      <c r="F1290" s="7">
        <v>1</v>
      </c>
      <c r="G1290" s="7">
        <v>0</v>
      </c>
      <c r="H1290" s="7">
        <f>IF(Table1[[#This Row],[region]]='12'!$P$14,1,0)</f>
        <v>0</v>
      </c>
      <c r="I1290" s="7">
        <f>IF(Table1[[#This Row],[region]]='12'!$P$15,1,0)</f>
        <v>0</v>
      </c>
      <c r="J1290" s="7">
        <v>38344.565999999999</v>
      </c>
      <c r="K1290" s="7">
        <f t="shared" si="20"/>
        <v>30270.980828361993</v>
      </c>
    </row>
    <row r="1291" spans="1:11" x14ac:dyDescent="0.35">
      <c r="A1291" s="7">
        <v>44</v>
      </c>
      <c r="B1291" s="7">
        <v>0</v>
      </c>
      <c r="C1291" s="7">
        <v>34.32</v>
      </c>
      <c r="D1291" s="7">
        <v>1</v>
      </c>
      <c r="E1291" s="7">
        <v>0</v>
      </c>
      <c r="F1291" s="7">
        <v>0</v>
      </c>
      <c r="G1291" s="7">
        <v>1</v>
      </c>
      <c r="H1291" s="7">
        <f>IF(Table1[[#This Row],[region]]='12'!$P$14,1,0)</f>
        <v>0</v>
      </c>
      <c r="I1291" s="7">
        <f>IF(Table1[[#This Row],[region]]='12'!$P$15,1,0)</f>
        <v>0</v>
      </c>
      <c r="J1291" s="7">
        <v>7147.4727999999996</v>
      </c>
      <c r="K1291" s="7">
        <f t="shared" si="20"/>
        <v>10313.424399766332</v>
      </c>
    </row>
    <row r="1292" spans="1:11" x14ac:dyDescent="0.35">
      <c r="A1292" s="7">
        <v>38</v>
      </c>
      <c r="B1292" s="7">
        <v>1</v>
      </c>
      <c r="C1292" s="7">
        <v>19.95</v>
      </c>
      <c r="D1292" s="7">
        <v>2</v>
      </c>
      <c r="E1292" s="7">
        <v>0</v>
      </c>
      <c r="F1292" s="7">
        <v>0</v>
      </c>
      <c r="G1292" s="7">
        <v>0</v>
      </c>
      <c r="H1292" s="7">
        <f>IF(Table1[[#This Row],[region]]='12'!$P$14,1,0)</f>
        <v>0</v>
      </c>
      <c r="I1292" s="7">
        <f>IF(Table1[[#This Row],[region]]='12'!$P$15,1,0)</f>
        <v>1</v>
      </c>
      <c r="J1292" s="7">
        <v>7133.9025000000001</v>
      </c>
      <c r="K1292" s="7">
        <f t="shared" si="20"/>
        <v>5539.9133100865347</v>
      </c>
    </row>
    <row r="1293" spans="1:11" x14ac:dyDescent="0.35">
      <c r="A1293" s="7">
        <v>19</v>
      </c>
      <c r="B1293" s="7">
        <v>0</v>
      </c>
      <c r="C1293" s="7">
        <v>34.9</v>
      </c>
      <c r="D1293" s="7">
        <v>0</v>
      </c>
      <c r="E1293" s="7">
        <v>1</v>
      </c>
      <c r="F1293" s="7">
        <v>1</v>
      </c>
      <c r="G1293" s="7">
        <v>0</v>
      </c>
      <c r="H1293" s="7">
        <f>IF(Table1[[#This Row],[region]]='12'!$P$14,1,0)</f>
        <v>0</v>
      </c>
      <c r="I1293" s="7">
        <f>IF(Table1[[#This Row],[region]]='12'!$P$15,1,0)</f>
        <v>0</v>
      </c>
      <c r="J1293" s="7">
        <v>34828.654000000002</v>
      </c>
      <c r="K1293" s="7">
        <f t="shared" si="20"/>
        <v>27536.752844277602</v>
      </c>
    </row>
    <row r="1294" spans="1:11" x14ac:dyDescent="0.35">
      <c r="A1294" s="7">
        <v>21</v>
      </c>
      <c r="B1294" s="7">
        <v>0</v>
      </c>
      <c r="C1294" s="7">
        <v>23.21</v>
      </c>
      <c r="D1294" s="7">
        <v>0</v>
      </c>
      <c r="E1294" s="7">
        <v>0</v>
      </c>
      <c r="F1294" s="7">
        <v>0</v>
      </c>
      <c r="G1294" s="7">
        <v>1</v>
      </c>
      <c r="H1294" s="7">
        <f>IF(Table1[[#This Row],[region]]='12'!$P$14,1,0)</f>
        <v>0</v>
      </c>
      <c r="I1294" s="7">
        <f>IF(Table1[[#This Row],[region]]='12'!$P$15,1,0)</f>
        <v>0</v>
      </c>
      <c r="J1294" s="7">
        <v>1515.3449000000001</v>
      </c>
      <c r="K1294" s="7">
        <f t="shared" si="20"/>
        <v>161.78847664176442</v>
      </c>
    </row>
    <row r="1295" spans="1:11" x14ac:dyDescent="0.35">
      <c r="A1295" s="7">
        <v>46</v>
      </c>
      <c r="B1295" s="7">
        <v>0</v>
      </c>
      <c r="C1295" s="7">
        <v>25.745000000000001</v>
      </c>
      <c r="D1295" s="7">
        <v>3</v>
      </c>
      <c r="E1295" s="7">
        <v>0</v>
      </c>
      <c r="F1295" s="7">
        <v>0</v>
      </c>
      <c r="G1295" s="7">
        <v>0</v>
      </c>
      <c r="H1295" s="7">
        <f>IF(Table1[[#This Row],[region]]='12'!$P$14,1,0)</f>
        <v>1</v>
      </c>
      <c r="I1295" s="7">
        <f>IF(Table1[[#This Row],[region]]='12'!$P$15,1,0)</f>
        <v>0</v>
      </c>
      <c r="J1295" s="7">
        <v>9301.8935500000007</v>
      </c>
      <c r="K1295" s="7">
        <f t="shared" si="20"/>
        <v>9551.61248038952</v>
      </c>
    </row>
    <row r="1296" spans="1:11" x14ac:dyDescent="0.35">
      <c r="A1296" s="7">
        <v>58</v>
      </c>
      <c r="B1296" s="7">
        <v>0</v>
      </c>
      <c r="C1296" s="7">
        <v>25.175000000000001</v>
      </c>
      <c r="D1296" s="7">
        <v>0</v>
      </c>
      <c r="E1296" s="7">
        <v>0</v>
      </c>
      <c r="F1296" s="7">
        <v>0</v>
      </c>
      <c r="G1296" s="7">
        <v>0</v>
      </c>
      <c r="H1296" s="7">
        <f>IF(Table1[[#This Row],[region]]='12'!$P$14,1,0)</f>
        <v>0</v>
      </c>
      <c r="I1296" s="7">
        <f>IF(Table1[[#This Row],[region]]='12'!$P$15,1,0)</f>
        <v>1</v>
      </c>
      <c r="J1296" s="7">
        <v>11931.125249999999</v>
      </c>
      <c r="K1296" s="7">
        <f t="shared" si="20"/>
        <v>11367.010706256759</v>
      </c>
    </row>
    <row r="1297" spans="1:11" x14ac:dyDescent="0.35">
      <c r="A1297" s="7">
        <v>20</v>
      </c>
      <c r="B1297" s="7">
        <v>0</v>
      </c>
      <c r="C1297" s="7">
        <v>22</v>
      </c>
      <c r="D1297" s="7">
        <v>1</v>
      </c>
      <c r="E1297" s="7">
        <v>0</v>
      </c>
      <c r="F1297" s="7">
        <v>1</v>
      </c>
      <c r="G1297" s="7">
        <v>0</v>
      </c>
      <c r="H1297" s="7">
        <f>IF(Table1[[#This Row],[region]]='12'!$P$14,1,0)</f>
        <v>0</v>
      </c>
      <c r="I1297" s="7">
        <f>IF(Table1[[#This Row],[region]]='12'!$P$15,1,0)</f>
        <v>0</v>
      </c>
      <c r="J1297" s="7">
        <v>1964.78</v>
      </c>
      <c r="K1297" s="7">
        <f t="shared" si="20"/>
        <v>44.97964847142498</v>
      </c>
    </row>
    <row r="1298" spans="1:11" x14ac:dyDescent="0.35">
      <c r="A1298" s="7">
        <v>18</v>
      </c>
      <c r="B1298" s="7">
        <v>0</v>
      </c>
      <c r="C1298" s="7">
        <v>26.125</v>
      </c>
      <c r="D1298" s="7">
        <v>0</v>
      </c>
      <c r="E1298" s="7">
        <v>0</v>
      </c>
      <c r="F1298" s="7">
        <v>0</v>
      </c>
      <c r="G1298" s="7">
        <v>0</v>
      </c>
      <c r="H1298" s="7">
        <f>IF(Table1[[#This Row],[region]]='12'!$P$14,1,0)</f>
        <v>0</v>
      </c>
      <c r="I1298" s="7">
        <f>IF(Table1[[#This Row],[region]]='12'!$P$15,1,0)</f>
        <v>1</v>
      </c>
      <c r="J1298" s="7">
        <v>1708.9257500000001</v>
      </c>
      <c r="K1298" s="7">
        <f t="shared" si="20"/>
        <v>1414.9903856931396</v>
      </c>
    </row>
    <row r="1299" spans="1:11" x14ac:dyDescent="0.35">
      <c r="A1299" s="7">
        <v>28</v>
      </c>
      <c r="B1299" s="7">
        <v>1</v>
      </c>
      <c r="C1299" s="7">
        <v>26.51</v>
      </c>
      <c r="D1299" s="7">
        <v>2</v>
      </c>
      <c r="E1299" s="7">
        <v>0</v>
      </c>
      <c r="F1299" s="7">
        <v>0</v>
      </c>
      <c r="G1299" s="7">
        <v>1</v>
      </c>
      <c r="H1299" s="7">
        <f>IF(Table1[[#This Row],[region]]='12'!$P$14,1,0)</f>
        <v>0</v>
      </c>
      <c r="I1299" s="7">
        <f>IF(Table1[[#This Row],[region]]='12'!$P$15,1,0)</f>
        <v>0</v>
      </c>
      <c r="J1299" s="7">
        <v>4340.4408999999996</v>
      </c>
      <c r="K1299" s="7">
        <f t="shared" si="20"/>
        <v>4161.4367910123447</v>
      </c>
    </row>
    <row r="1300" spans="1:11" x14ac:dyDescent="0.35">
      <c r="A1300" s="7">
        <v>33</v>
      </c>
      <c r="B1300" s="7">
        <v>0</v>
      </c>
      <c r="C1300" s="7">
        <v>27.454999999999998</v>
      </c>
      <c r="D1300" s="7">
        <v>2</v>
      </c>
      <c r="E1300" s="7">
        <v>0</v>
      </c>
      <c r="F1300" s="7">
        <v>0</v>
      </c>
      <c r="G1300" s="7">
        <v>0</v>
      </c>
      <c r="H1300" s="7">
        <f>IF(Table1[[#This Row],[region]]='12'!$P$14,1,0)</f>
        <v>1</v>
      </c>
      <c r="I1300" s="7">
        <f>IF(Table1[[#This Row],[region]]='12'!$P$15,1,0)</f>
        <v>0</v>
      </c>
      <c r="J1300" s="7">
        <v>5261.4694499999996</v>
      </c>
      <c r="K1300" s="7">
        <f t="shared" si="20"/>
        <v>6317.0001579293985</v>
      </c>
    </row>
    <row r="1301" spans="1:11" x14ac:dyDescent="0.35">
      <c r="A1301" s="7">
        <v>19</v>
      </c>
      <c r="B1301" s="7">
        <v>1</v>
      </c>
      <c r="C1301" s="7">
        <v>25.745000000000001</v>
      </c>
      <c r="D1301" s="7">
        <v>1</v>
      </c>
      <c r="E1301" s="7">
        <v>0</v>
      </c>
      <c r="F1301" s="7">
        <v>0</v>
      </c>
      <c r="G1301" s="7">
        <v>0</v>
      </c>
      <c r="H1301" s="7">
        <f>IF(Table1[[#This Row],[region]]='12'!$P$14,1,0)</f>
        <v>1</v>
      </c>
      <c r="I1301" s="7">
        <f>IF(Table1[[#This Row],[region]]='12'!$P$15,1,0)</f>
        <v>0</v>
      </c>
      <c r="J1301" s="7">
        <v>2710.8285500000002</v>
      </c>
      <c r="K1301" s="7">
        <f t="shared" si="20"/>
        <v>1796.8042309779678</v>
      </c>
    </row>
    <row r="1302" spans="1:11" x14ac:dyDescent="0.35">
      <c r="A1302" s="7">
        <v>45</v>
      </c>
      <c r="B1302" s="7">
        <v>0</v>
      </c>
      <c r="C1302" s="7">
        <v>30.36</v>
      </c>
      <c r="D1302" s="7">
        <v>0</v>
      </c>
      <c r="E1302" s="7">
        <v>1</v>
      </c>
      <c r="F1302" s="7">
        <v>0</v>
      </c>
      <c r="G1302" s="7">
        <v>1</v>
      </c>
      <c r="H1302" s="7">
        <f>IF(Table1[[#This Row],[region]]='12'!$P$14,1,0)</f>
        <v>0</v>
      </c>
      <c r="I1302" s="7">
        <f>IF(Table1[[#This Row],[region]]='12'!$P$15,1,0)</f>
        <v>0</v>
      </c>
      <c r="J1302" s="7">
        <v>62592.873090000001</v>
      </c>
      <c r="K1302" s="7">
        <f t="shared" si="20"/>
        <v>32600.108672768438</v>
      </c>
    </row>
    <row r="1303" spans="1:11" x14ac:dyDescent="0.35">
      <c r="A1303" s="7">
        <v>62</v>
      </c>
      <c r="B1303" s="7">
        <v>0</v>
      </c>
      <c r="C1303" s="7">
        <v>30.875</v>
      </c>
      <c r="D1303" s="7">
        <v>3</v>
      </c>
      <c r="E1303" s="7">
        <v>1</v>
      </c>
      <c r="F1303" s="7">
        <v>0</v>
      </c>
      <c r="G1303" s="7">
        <v>0</v>
      </c>
      <c r="H1303" s="7">
        <f>IF(Table1[[#This Row],[region]]='12'!$P$14,1,0)</f>
        <v>1</v>
      </c>
      <c r="I1303" s="7">
        <f>IF(Table1[[#This Row],[region]]='12'!$P$15,1,0)</f>
        <v>0</v>
      </c>
      <c r="J1303" s="7">
        <v>46718.163249999998</v>
      </c>
      <c r="K1303" s="7">
        <f t="shared" si="20"/>
        <v>39249.911079923513</v>
      </c>
    </row>
    <row r="1304" spans="1:11" x14ac:dyDescent="0.35">
      <c r="A1304" s="7">
        <v>25</v>
      </c>
      <c r="B1304" s="7">
        <v>1</v>
      </c>
      <c r="C1304" s="7">
        <v>20.8</v>
      </c>
      <c r="D1304" s="7">
        <v>1</v>
      </c>
      <c r="E1304" s="7">
        <v>0</v>
      </c>
      <c r="F1304" s="7">
        <v>1</v>
      </c>
      <c r="G1304" s="7">
        <v>0</v>
      </c>
      <c r="H1304" s="7">
        <f>IF(Table1[[#This Row],[region]]='12'!$P$14,1,0)</f>
        <v>0</v>
      </c>
      <c r="I1304" s="7">
        <f>IF(Table1[[#This Row],[region]]='12'!$P$15,1,0)</f>
        <v>0</v>
      </c>
      <c r="J1304" s="7">
        <v>3208.7869999999998</v>
      </c>
      <c r="K1304" s="7">
        <f t="shared" si="20"/>
        <v>1053.5436262202636</v>
      </c>
    </row>
    <row r="1305" spans="1:11" x14ac:dyDescent="0.35">
      <c r="A1305" s="7">
        <v>43</v>
      </c>
      <c r="B1305" s="7">
        <v>0</v>
      </c>
      <c r="C1305" s="7">
        <v>27.8</v>
      </c>
      <c r="D1305" s="7">
        <v>0</v>
      </c>
      <c r="E1305" s="7">
        <v>1</v>
      </c>
      <c r="F1305" s="7">
        <v>1</v>
      </c>
      <c r="G1305" s="7">
        <v>0</v>
      </c>
      <c r="H1305" s="7">
        <f>IF(Table1[[#This Row],[region]]='12'!$P$14,1,0)</f>
        <v>0</v>
      </c>
      <c r="I1305" s="7">
        <f>IF(Table1[[#This Row],[region]]='12'!$P$15,1,0)</f>
        <v>0</v>
      </c>
      <c r="J1305" s="7">
        <v>37829.724199999997</v>
      </c>
      <c r="K1305" s="7">
        <f t="shared" si="20"/>
        <v>31293.031784536986</v>
      </c>
    </row>
    <row r="1306" spans="1:11" x14ac:dyDescent="0.35">
      <c r="A1306" s="7">
        <v>42</v>
      </c>
      <c r="B1306" s="7">
        <v>0</v>
      </c>
      <c r="C1306" s="7">
        <v>24.605</v>
      </c>
      <c r="D1306" s="7">
        <v>2</v>
      </c>
      <c r="E1306" s="7">
        <v>1</v>
      </c>
      <c r="F1306" s="7">
        <v>0</v>
      </c>
      <c r="G1306" s="7">
        <v>0</v>
      </c>
      <c r="H1306" s="7">
        <f>IF(Table1[[#This Row],[region]]='12'!$P$14,1,0)</f>
        <v>0</v>
      </c>
      <c r="I1306" s="7">
        <f>IF(Table1[[#This Row],[region]]='12'!$P$15,1,0)</f>
        <v>1</v>
      </c>
      <c r="J1306" s="7">
        <v>21259.377949999998</v>
      </c>
      <c r="K1306" s="7">
        <f t="shared" si="20"/>
        <v>31863.504429312099</v>
      </c>
    </row>
    <row r="1307" spans="1:11" x14ac:dyDescent="0.35">
      <c r="A1307" s="7">
        <v>24</v>
      </c>
      <c r="B1307" s="7">
        <v>1</v>
      </c>
      <c r="C1307" s="7">
        <v>27.72</v>
      </c>
      <c r="D1307" s="7">
        <v>0</v>
      </c>
      <c r="E1307" s="7">
        <v>0</v>
      </c>
      <c r="F1307" s="7">
        <v>0</v>
      </c>
      <c r="G1307" s="7">
        <v>1</v>
      </c>
      <c r="H1307" s="7">
        <f>IF(Table1[[#This Row],[region]]='12'!$P$14,1,0)</f>
        <v>0</v>
      </c>
      <c r="I1307" s="7">
        <f>IF(Table1[[#This Row],[region]]='12'!$P$15,1,0)</f>
        <v>0</v>
      </c>
      <c r="J1307" s="7">
        <v>2464.6188000000002</v>
      </c>
      <c r="K1307" s="7">
        <f t="shared" si="20"/>
        <v>2593.4343694338031</v>
      </c>
    </row>
    <row r="1308" spans="1:11" x14ac:dyDescent="0.35">
      <c r="A1308" s="7">
        <v>29</v>
      </c>
      <c r="B1308" s="7">
        <v>1</v>
      </c>
      <c r="C1308" s="7">
        <v>21.85</v>
      </c>
      <c r="D1308" s="7">
        <v>0</v>
      </c>
      <c r="E1308" s="7">
        <v>1</v>
      </c>
      <c r="F1308" s="7">
        <v>0</v>
      </c>
      <c r="G1308" s="7">
        <v>0</v>
      </c>
      <c r="H1308" s="7">
        <f>IF(Table1[[#This Row],[region]]='12'!$P$14,1,0)</f>
        <v>0</v>
      </c>
      <c r="I1308" s="7">
        <f>IF(Table1[[#This Row],[region]]='12'!$P$15,1,0)</f>
        <v>1</v>
      </c>
      <c r="J1308" s="7">
        <v>16115.3045</v>
      </c>
      <c r="K1308" s="7">
        <f t="shared" si="20"/>
        <v>26770.207150725553</v>
      </c>
    </row>
    <row r="1309" spans="1:11" x14ac:dyDescent="0.35">
      <c r="A1309" s="7">
        <v>32</v>
      </c>
      <c r="B1309" s="7">
        <v>0</v>
      </c>
      <c r="C1309" s="7">
        <v>28.12</v>
      </c>
      <c r="D1309" s="7">
        <v>4</v>
      </c>
      <c r="E1309" s="7">
        <v>1</v>
      </c>
      <c r="F1309" s="7">
        <v>0</v>
      </c>
      <c r="G1309" s="7">
        <v>0</v>
      </c>
      <c r="H1309" s="7">
        <f>IF(Table1[[#This Row],[region]]='12'!$P$14,1,0)</f>
        <v>1</v>
      </c>
      <c r="I1309" s="7">
        <f>IF(Table1[[#This Row],[region]]='12'!$P$15,1,0)</f>
        <v>0</v>
      </c>
      <c r="J1309" s="7">
        <v>21472.478800000001</v>
      </c>
      <c r="K1309" s="7">
        <f t="shared" si="20"/>
        <v>31085.243084254347</v>
      </c>
    </row>
    <row r="1310" spans="1:11" x14ac:dyDescent="0.35">
      <c r="A1310" s="7">
        <v>25</v>
      </c>
      <c r="B1310" s="7">
        <v>1</v>
      </c>
      <c r="C1310" s="7">
        <v>30.2</v>
      </c>
      <c r="D1310" s="7">
        <v>0</v>
      </c>
      <c r="E1310" s="7">
        <v>1</v>
      </c>
      <c r="F1310" s="7">
        <v>1</v>
      </c>
      <c r="G1310" s="7">
        <v>0</v>
      </c>
      <c r="H1310" s="7">
        <f>IF(Table1[[#This Row],[region]]='12'!$P$14,1,0)</f>
        <v>0</v>
      </c>
      <c r="I1310" s="7">
        <f>IF(Table1[[#This Row],[region]]='12'!$P$15,1,0)</f>
        <v>0</v>
      </c>
      <c r="J1310" s="7">
        <v>33900.652999999998</v>
      </c>
      <c r="K1310" s="7">
        <f t="shared" si="20"/>
        <v>27614.99608692585</v>
      </c>
    </row>
    <row r="1311" spans="1:11" x14ac:dyDescent="0.35">
      <c r="A1311" s="7">
        <v>41</v>
      </c>
      <c r="B1311" s="7">
        <v>0</v>
      </c>
      <c r="C1311" s="7">
        <v>32.200000000000003</v>
      </c>
      <c r="D1311" s="7">
        <v>2</v>
      </c>
      <c r="E1311" s="7">
        <v>0</v>
      </c>
      <c r="F1311" s="7">
        <v>1</v>
      </c>
      <c r="G1311" s="7">
        <v>0</v>
      </c>
      <c r="H1311" s="7">
        <f>IF(Table1[[#This Row],[region]]='12'!$P$14,1,0)</f>
        <v>0</v>
      </c>
      <c r="I1311" s="7">
        <f>IF(Table1[[#This Row],[region]]='12'!$P$15,1,0)</f>
        <v>0</v>
      </c>
      <c r="J1311" s="7">
        <v>6875.9610000000002</v>
      </c>
      <c r="K1311" s="7">
        <f t="shared" si="20"/>
        <v>9374.2368237354331</v>
      </c>
    </row>
    <row r="1312" spans="1:11" x14ac:dyDescent="0.35">
      <c r="A1312" s="7">
        <v>42</v>
      </c>
      <c r="B1312" s="7">
        <v>0</v>
      </c>
      <c r="C1312" s="7">
        <v>26.315000000000001</v>
      </c>
      <c r="D1312" s="7">
        <v>1</v>
      </c>
      <c r="E1312" s="7">
        <v>0</v>
      </c>
      <c r="F1312" s="7">
        <v>0</v>
      </c>
      <c r="G1312" s="7">
        <v>0</v>
      </c>
      <c r="H1312" s="7">
        <f>IF(Table1[[#This Row],[region]]='12'!$P$14,1,0)</f>
        <v>1</v>
      </c>
      <c r="I1312" s="7">
        <f>IF(Table1[[#This Row],[region]]='12'!$P$15,1,0)</f>
        <v>0</v>
      </c>
      <c r="J1312" s="7">
        <v>6940.90985</v>
      </c>
      <c r="K1312" s="7">
        <f t="shared" si="20"/>
        <v>7766.5262485000421</v>
      </c>
    </row>
    <row r="1313" spans="1:11" x14ac:dyDescent="0.35">
      <c r="A1313" s="7">
        <v>33</v>
      </c>
      <c r="B1313" s="7">
        <v>1</v>
      </c>
      <c r="C1313" s="7">
        <v>26.695</v>
      </c>
      <c r="D1313" s="7">
        <v>0</v>
      </c>
      <c r="E1313" s="7">
        <v>0</v>
      </c>
      <c r="F1313" s="7">
        <v>0</v>
      </c>
      <c r="G1313" s="7">
        <v>0</v>
      </c>
      <c r="H1313" s="7">
        <f>IF(Table1[[#This Row],[region]]='12'!$P$14,1,0)</f>
        <v>1</v>
      </c>
      <c r="I1313" s="7">
        <f>IF(Table1[[#This Row],[region]]='12'!$P$15,1,0)</f>
        <v>0</v>
      </c>
      <c r="J1313" s="7">
        <v>4571.4130500000001</v>
      </c>
      <c r="K1313" s="7">
        <f t="shared" si="20"/>
        <v>5239.5264022820047</v>
      </c>
    </row>
    <row r="1314" spans="1:11" x14ac:dyDescent="0.35">
      <c r="A1314" s="7">
        <v>34</v>
      </c>
      <c r="B1314" s="7">
        <v>0</v>
      </c>
      <c r="C1314" s="7">
        <v>42.9</v>
      </c>
      <c r="D1314" s="7">
        <v>1</v>
      </c>
      <c r="E1314" s="7">
        <v>0</v>
      </c>
      <c r="F1314" s="7">
        <v>1</v>
      </c>
      <c r="G1314" s="7">
        <v>0</v>
      </c>
      <c r="H1314" s="7">
        <f>IF(Table1[[#This Row],[region]]='12'!$P$14,1,0)</f>
        <v>0</v>
      </c>
      <c r="I1314" s="7">
        <f>IF(Table1[[#This Row],[region]]='12'!$P$15,1,0)</f>
        <v>0</v>
      </c>
      <c r="J1314" s="7">
        <v>4536.259</v>
      </c>
      <c r="K1314" s="7">
        <f t="shared" si="20"/>
        <v>10730.111764460853</v>
      </c>
    </row>
    <row r="1315" spans="1:11" x14ac:dyDescent="0.35">
      <c r="A1315" s="7">
        <v>19</v>
      </c>
      <c r="B1315" s="7">
        <v>1</v>
      </c>
      <c r="C1315" s="7">
        <v>34.700000000000003</v>
      </c>
      <c r="D1315" s="7">
        <v>2</v>
      </c>
      <c r="E1315" s="7">
        <v>1</v>
      </c>
      <c r="F1315" s="7">
        <v>1</v>
      </c>
      <c r="G1315" s="7">
        <v>0</v>
      </c>
      <c r="H1315" s="7">
        <f>IF(Table1[[#This Row],[region]]='12'!$P$14,1,0)</f>
        <v>0</v>
      </c>
      <c r="I1315" s="7">
        <f>IF(Table1[[#This Row],[region]]='12'!$P$15,1,0)</f>
        <v>0</v>
      </c>
      <c r="J1315" s="7">
        <v>36397.576000000001</v>
      </c>
      <c r="K1315" s="7">
        <f t="shared" si="20"/>
        <v>28551.229603248808</v>
      </c>
    </row>
    <row r="1316" spans="1:11" x14ac:dyDescent="0.35">
      <c r="A1316" s="7">
        <v>30</v>
      </c>
      <c r="B1316" s="7">
        <v>1</v>
      </c>
      <c r="C1316" s="7">
        <v>23.655000000000001</v>
      </c>
      <c r="D1316" s="7">
        <v>3</v>
      </c>
      <c r="E1316" s="7">
        <v>1</v>
      </c>
      <c r="F1316" s="7">
        <v>0</v>
      </c>
      <c r="G1316" s="7">
        <v>0</v>
      </c>
      <c r="H1316" s="7">
        <f>IF(Table1[[#This Row],[region]]='12'!$P$14,1,0)</f>
        <v>1</v>
      </c>
      <c r="I1316" s="7">
        <f>IF(Table1[[#This Row],[region]]='12'!$P$15,1,0)</f>
        <v>0</v>
      </c>
      <c r="J1316" s="7">
        <v>18765.87545</v>
      </c>
      <c r="K1316" s="7">
        <f t="shared" si="20"/>
        <v>28712.845423053222</v>
      </c>
    </row>
    <row r="1317" spans="1:11" x14ac:dyDescent="0.35">
      <c r="A1317" s="7">
        <v>18</v>
      </c>
      <c r="B1317" s="7">
        <v>0</v>
      </c>
      <c r="C1317" s="7">
        <v>28.31</v>
      </c>
      <c r="D1317" s="7">
        <v>1</v>
      </c>
      <c r="E1317" s="7">
        <v>0</v>
      </c>
      <c r="F1317" s="7">
        <v>0</v>
      </c>
      <c r="G1317" s="7">
        <v>0</v>
      </c>
      <c r="H1317" s="7">
        <f>IF(Table1[[#This Row],[region]]='12'!$P$14,1,0)</f>
        <v>0</v>
      </c>
      <c r="I1317" s="7">
        <f>IF(Table1[[#This Row],[region]]='12'!$P$15,1,0)</f>
        <v>1</v>
      </c>
      <c r="J1317" s="7">
        <v>11272.331389999999</v>
      </c>
      <c r="K1317" s="7">
        <f t="shared" si="20"/>
        <v>2631.6286269819575</v>
      </c>
    </row>
    <row r="1318" spans="1:11" x14ac:dyDescent="0.35">
      <c r="A1318" s="7">
        <v>19</v>
      </c>
      <c r="B1318" s="7">
        <v>1</v>
      </c>
      <c r="C1318" s="7">
        <v>20.6</v>
      </c>
      <c r="D1318" s="7">
        <v>0</v>
      </c>
      <c r="E1318" s="7">
        <v>0</v>
      </c>
      <c r="F1318" s="7">
        <v>1</v>
      </c>
      <c r="G1318" s="7">
        <v>0</v>
      </c>
      <c r="H1318" s="7">
        <f>IF(Table1[[#This Row],[region]]='12'!$P$14,1,0)</f>
        <v>0</v>
      </c>
      <c r="I1318" s="7">
        <f>IF(Table1[[#This Row],[region]]='12'!$P$15,1,0)</f>
        <v>0</v>
      </c>
      <c r="J1318" s="7">
        <v>1731.6769999999999</v>
      </c>
      <c r="K1318" s="7">
        <f t="shared" si="20"/>
        <v>-1030.933724875124</v>
      </c>
    </row>
    <row r="1319" spans="1:11" x14ac:dyDescent="0.35">
      <c r="A1319" s="7">
        <v>18</v>
      </c>
      <c r="B1319" s="7">
        <v>0</v>
      </c>
      <c r="C1319" s="7">
        <v>53.13</v>
      </c>
      <c r="D1319" s="7">
        <v>0</v>
      </c>
      <c r="E1319" s="7">
        <v>0</v>
      </c>
      <c r="F1319" s="7">
        <v>0</v>
      </c>
      <c r="G1319" s="7">
        <v>1</v>
      </c>
      <c r="H1319" s="7">
        <f>IF(Table1[[#This Row],[region]]='12'!$P$14,1,0)</f>
        <v>0</v>
      </c>
      <c r="I1319" s="7">
        <f>IF(Table1[[#This Row],[region]]='12'!$P$15,1,0)</f>
        <v>0</v>
      </c>
      <c r="J1319" s="7">
        <v>1163.4627</v>
      </c>
      <c r="K1319" s="7">
        <f t="shared" si="20"/>
        <v>9539.8875510660564</v>
      </c>
    </row>
    <row r="1320" spans="1:11" x14ac:dyDescent="0.35">
      <c r="A1320" s="7">
        <v>35</v>
      </c>
      <c r="B1320" s="7">
        <v>0</v>
      </c>
      <c r="C1320" s="7">
        <v>39.71</v>
      </c>
      <c r="D1320" s="7">
        <v>4</v>
      </c>
      <c r="E1320" s="7">
        <v>0</v>
      </c>
      <c r="F1320" s="7">
        <v>0</v>
      </c>
      <c r="G1320" s="7">
        <v>0</v>
      </c>
      <c r="H1320" s="7">
        <f>IF(Table1[[#This Row],[region]]='12'!$P$14,1,0)</f>
        <v>0</v>
      </c>
      <c r="I1320" s="7">
        <f>IF(Table1[[#This Row],[region]]='12'!$P$15,1,0)</f>
        <v>1</v>
      </c>
      <c r="J1320" s="7">
        <v>19496.71917</v>
      </c>
      <c r="K1320" s="7">
        <f t="shared" si="20"/>
        <v>12291.493626727846</v>
      </c>
    </row>
    <row r="1321" spans="1:11" x14ac:dyDescent="0.35">
      <c r="A1321" s="7">
        <v>39</v>
      </c>
      <c r="B1321" s="7">
        <v>1</v>
      </c>
      <c r="C1321" s="7">
        <v>26.315000000000001</v>
      </c>
      <c r="D1321" s="7">
        <v>2</v>
      </c>
      <c r="E1321" s="7">
        <v>0</v>
      </c>
      <c r="F1321" s="7">
        <v>0</v>
      </c>
      <c r="G1321" s="7">
        <v>0</v>
      </c>
      <c r="H1321" s="7">
        <f>IF(Table1[[#This Row],[region]]='12'!$P$14,1,0)</f>
        <v>1</v>
      </c>
      <c r="I1321" s="7">
        <f>IF(Table1[[#This Row],[region]]='12'!$P$15,1,0)</f>
        <v>0</v>
      </c>
      <c r="J1321" s="7">
        <v>7201.7008500000002</v>
      </c>
      <c r="K1321" s="7">
        <f t="shared" si="20"/>
        <v>7602.7720954322376</v>
      </c>
    </row>
    <row r="1322" spans="1:11" x14ac:dyDescent="0.35">
      <c r="A1322" s="7">
        <v>31</v>
      </c>
      <c r="B1322" s="7">
        <v>0</v>
      </c>
      <c r="C1322" s="7">
        <v>31.065000000000001</v>
      </c>
      <c r="D1322" s="7">
        <v>3</v>
      </c>
      <c r="E1322" s="7">
        <v>0</v>
      </c>
      <c r="F1322" s="7">
        <v>0</v>
      </c>
      <c r="G1322" s="7">
        <v>0</v>
      </c>
      <c r="H1322" s="7">
        <f>IF(Table1[[#This Row],[region]]='12'!$P$14,1,0)</f>
        <v>1</v>
      </c>
      <c r="I1322" s="7">
        <f>IF(Table1[[#This Row],[region]]='12'!$P$15,1,0)</f>
        <v>0</v>
      </c>
      <c r="J1322" s="7">
        <v>5425.0233500000004</v>
      </c>
      <c r="K1322" s="7">
        <f t="shared" si="20"/>
        <v>7503.2763655389681</v>
      </c>
    </row>
    <row r="1323" spans="1:11" x14ac:dyDescent="0.35">
      <c r="A1323" s="7">
        <v>62</v>
      </c>
      <c r="B1323" s="7">
        <v>0</v>
      </c>
      <c r="C1323" s="7">
        <v>26.695</v>
      </c>
      <c r="D1323" s="7">
        <v>0</v>
      </c>
      <c r="E1323" s="7">
        <v>1</v>
      </c>
      <c r="F1323" s="7">
        <v>0</v>
      </c>
      <c r="G1323" s="7">
        <v>0</v>
      </c>
      <c r="H1323" s="7">
        <f>IF(Table1[[#This Row],[region]]='12'!$P$14,1,0)</f>
        <v>0</v>
      </c>
      <c r="I1323" s="7">
        <f>IF(Table1[[#This Row],[region]]='12'!$P$15,1,0)</f>
        <v>1</v>
      </c>
      <c r="J1323" s="7">
        <v>28101.333050000001</v>
      </c>
      <c r="K1323" s="7">
        <f t="shared" si="20"/>
        <v>36758.54470780745</v>
      </c>
    </row>
    <row r="1324" spans="1:11" x14ac:dyDescent="0.35">
      <c r="A1324" s="7">
        <v>62</v>
      </c>
      <c r="B1324" s="7">
        <v>0</v>
      </c>
      <c r="C1324" s="7">
        <v>38.83</v>
      </c>
      <c r="D1324" s="7">
        <v>0</v>
      </c>
      <c r="E1324" s="7">
        <v>0</v>
      </c>
      <c r="F1324" s="7">
        <v>0</v>
      </c>
      <c r="G1324" s="7">
        <v>1</v>
      </c>
      <c r="H1324" s="7">
        <f>IF(Table1[[#This Row],[region]]='12'!$P$14,1,0)</f>
        <v>0</v>
      </c>
      <c r="I1324" s="7">
        <f>IF(Table1[[#This Row],[region]]='12'!$P$15,1,0)</f>
        <v>0</v>
      </c>
      <c r="J1324" s="7">
        <v>12981.3457</v>
      </c>
      <c r="K1324" s="7">
        <f t="shared" si="20"/>
        <v>15991.100676074349</v>
      </c>
    </row>
    <row r="1325" spans="1:11" x14ac:dyDescent="0.35">
      <c r="A1325" s="7">
        <v>42</v>
      </c>
      <c r="B1325" s="7">
        <v>1</v>
      </c>
      <c r="C1325" s="7">
        <v>40.369999999999997</v>
      </c>
      <c r="D1325" s="7">
        <v>2</v>
      </c>
      <c r="E1325" s="7">
        <v>1</v>
      </c>
      <c r="F1325" s="7">
        <v>0</v>
      </c>
      <c r="G1325" s="7">
        <v>1</v>
      </c>
      <c r="H1325" s="7">
        <f>IF(Table1[[#This Row],[region]]='12'!$P$14,1,0)</f>
        <v>0</v>
      </c>
      <c r="I1325" s="7">
        <f>IF(Table1[[#This Row],[region]]='12'!$P$15,1,0)</f>
        <v>0</v>
      </c>
      <c r="J1325" s="7">
        <v>43896.376300000004</v>
      </c>
      <c r="K1325" s="7">
        <f t="shared" si="20"/>
        <v>36307.181535494281</v>
      </c>
    </row>
    <row r="1326" spans="1:11" x14ac:dyDescent="0.35">
      <c r="A1326" s="7">
        <v>31</v>
      </c>
      <c r="B1326" s="7">
        <v>0</v>
      </c>
      <c r="C1326" s="7">
        <v>25.934999999999999</v>
      </c>
      <c r="D1326" s="7">
        <v>1</v>
      </c>
      <c r="E1326" s="7">
        <v>0</v>
      </c>
      <c r="F1326" s="7">
        <v>0</v>
      </c>
      <c r="G1326" s="7">
        <v>0</v>
      </c>
      <c r="H1326" s="7">
        <f>IF(Table1[[#This Row],[region]]='12'!$P$14,1,0)</f>
        <v>1</v>
      </c>
      <c r="I1326" s="7">
        <f>IF(Table1[[#This Row],[region]]='12'!$P$15,1,0)</f>
        <v>0</v>
      </c>
      <c r="J1326" s="7">
        <v>4239.8926499999998</v>
      </c>
      <c r="K1326" s="7">
        <f t="shared" si="20"/>
        <v>4812.2128582170935</v>
      </c>
    </row>
    <row r="1327" spans="1:11" x14ac:dyDescent="0.35">
      <c r="A1327" s="7">
        <v>61</v>
      </c>
      <c r="B1327" s="7">
        <v>0</v>
      </c>
      <c r="C1327" s="7">
        <v>33.534999999999997</v>
      </c>
      <c r="D1327" s="7">
        <v>0</v>
      </c>
      <c r="E1327" s="7">
        <v>0</v>
      </c>
      <c r="F1327" s="7">
        <v>0</v>
      </c>
      <c r="G1327" s="7">
        <v>0</v>
      </c>
      <c r="H1327" s="7">
        <f>IF(Table1[[#This Row],[region]]='12'!$P$14,1,0)</f>
        <v>0</v>
      </c>
      <c r="I1327" s="7">
        <f>IF(Table1[[#This Row],[region]]='12'!$P$15,1,0)</f>
        <v>1</v>
      </c>
      <c r="J1327" s="7">
        <v>13143.336649999999</v>
      </c>
      <c r="K1327" s="7">
        <f t="shared" si="20"/>
        <v>14973.237036055427</v>
      </c>
    </row>
    <row r="1328" spans="1:11" x14ac:dyDescent="0.35">
      <c r="A1328" s="7">
        <v>42</v>
      </c>
      <c r="B1328" s="7">
        <v>1</v>
      </c>
      <c r="C1328" s="7">
        <v>32.869999999999997</v>
      </c>
      <c r="D1328" s="7">
        <v>0</v>
      </c>
      <c r="E1328" s="7">
        <v>0</v>
      </c>
      <c r="F1328" s="7">
        <v>0</v>
      </c>
      <c r="G1328" s="7">
        <v>0</v>
      </c>
      <c r="H1328" s="7">
        <f>IF(Table1[[#This Row],[region]]='12'!$P$14,1,0)</f>
        <v>0</v>
      </c>
      <c r="I1328" s="7">
        <f>IF(Table1[[#This Row],[region]]='12'!$P$15,1,0)</f>
        <v>1</v>
      </c>
      <c r="J1328" s="7">
        <v>7050.0213000000003</v>
      </c>
      <c r="K1328" s="7">
        <f t="shared" si="20"/>
        <v>9998.7170505897138</v>
      </c>
    </row>
    <row r="1329" spans="1:11" x14ac:dyDescent="0.35">
      <c r="A1329" s="7">
        <v>51</v>
      </c>
      <c r="B1329" s="7">
        <v>0</v>
      </c>
      <c r="C1329" s="7">
        <v>30.03</v>
      </c>
      <c r="D1329" s="7">
        <v>1</v>
      </c>
      <c r="E1329" s="7">
        <v>0</v>
      </c>
      <c r="F1329" s="7">
        <v>0</v>
      </c>
      <c r="G1329" s="7">
        <v>1</v>
      </c>
      <c r="H1329" s="7">
        <f>IF(Table1[[#This Row],[region]]='12'!$P$14,1,0)</f>
        <v>0</v>
      </c>
      <c r="I1329" s="7">
        <f>IF(Table1[[#This Row],[region]]='12'!$P$15,1,0)</f>
        <v>0</v>
      </c>
      <c r="J1329" s="7">
        <v>9377.9046999999991</v>
      </c>
      <c r="K1329" s="7">
        <f t="shared" si="20"/>
        <v>10656.278951537266</v>
      </c>
    </row>
    <row r="1330" spans="1:11" x14ac:dyDescent="0.35">
      <c r="A1330" s="7">
        <v>23</v>
      </c>
      <c r="B1330" s="7">
        <v>1</v>
      </c>
      <c r="C1330" s="7">
        <v>24.225000000000001</v>
      </c>
      <c r="D1330" s="7">
        <v>2</v>
      </c>
      <c r="E1330" s="7">
        <v>0</v>
      </c>
      <c r="F1330" s="7">
        <v>0</v>
      </c>
      <c r="G1330" s="7">
        <v>0</v>
      </c>
      <c r="H1330" s="7">
        <f>IF(Table1[[#This Row],[region]]='12'!$P$14,1,0)</f>
        <v>0</v>
      </c>
      <c r="I1330" s="7">
        <f>IF(Table1[[#This Row],[region]]='12'!$P$15,1,0)</f>
        <v>1</v>
      </c>
      <c r="J1330" s="7">
        <v>22395.74424</v>
      </c>
      <c r="K1330" s="7">
        <f t="shared" si="20"/>
        <v>3137.120036212656</v>
      </c>
    </row>
    <row r="1331" spans="1:11" x14ac:dyDescent="0.35">
      <c r="A1331" s="7">
        <v>52</v>
      </c>
      <c r="B1331" s="7">
        <v>0</v>
      </c>
      <c r="C1331" s="7">
        <v>38.6</v>
      </c>
      <c r="D1331" s="7">
        <v>2</v>
      </c>
      <c r="E1331" s="7">
        <v>0</v>
      </c>
      <c r="F1331" s="7">
        <v>1</v>
      </c>
      <c r="G1331" s="7">
        <v>0</v>
      </c>
      <c r="H1331" s="7">
        <f>IF(Table1[[#This Row],[region]]='12'!$P$14,1,0)</f>
        <v>0</v>
      </c>
      <c r="I1331" s="7">
        <f>IF(Table1[[#This Row],[region]]='12'!$P$15,1,0)</f>
        <v>0</v>
      </c>
      <c r="J1331" s="7">
        <v>10325.206</v>
      </c>
      <c r="K1331" s="7">
        <f t="shared" si="20"/>
        <v>14370.494804755637</v>
      </c>
    </row>
    <row r="1332" spans="1:11" x14ac:dyDescent="0.35">
      <c r="A1332" s="7">
        <v>57</v>
      </c>
      <c r="B1332" s="7">
        <v>1</v>
      </c>
      <c r="C1332" s="7">
        <v>25.74</v>
      </c>
      <c r="D1332" s="7">
        <v>2</v>
      </c>
      <c r="E1332" s="7">
        <v>0</v>
      </c>
      <c r="F1332" s="7">
        <v>0</v>
      </c>
      <c r="G1332" s="7">
        <v>1</v>
      </c>
      <c r="H1332" s="7">
        <f>IF(Table1[[#This Row],[region]]='12'!$P$14,1,0)</f>
        <v>0</v>
      </c>
      <c r="I1332" s="7">
        <f>IF(Table1[[#This Row],[region]]='12'!$P$15,1,0)</f>
        <v>0</v>
      </c>
      <c r="J1332" s="7">
        <v>12629.1656</v>
      </c>
      <c r="K1332" s="7">
        <f t="shared" si="20"/>
        <v>11349.09205531509</v>
      </c>
    </row>
    <row r="1333" spans="1:11" x14ac:dyDescent="0.35">
      <c r="A1333" s="7">
        <v>23</v>
      </c>
      <c r="B1333" s="7">
        <v>1</v>
      </c>
      <c r="C1333" s="7">
        <v>33.4</v>
      </c>
      <c r="D1333" s="7">
        <v>0</v>
      </c>
      <c r="E1333" s="7">
        <v>0</v>
      </c>
      <c r="F1333" s="7">
        <v>1</v>
      </c>
      <c r="G1333" s="7">
        <v>0</v>
      </c>
      <c r="H1333" s="7">
        <f>IF(Table1[[#This Row],[region]]='12'!$P$14,1,0)</f>
        <v>0</v>
      </c>
      <c r="I1333" s="7">
        <f>IF(Table1[[#This Row],[region]]='12'!$P$15,1,0)</f>
        <v>0</v>
      </c>
      <c r="J1333" s="7">
        <v>10795.937330000001</v>
      </c>
      <c r="K1333" s="7">
        <f t="shared" si="20"/>
        <v>4338.1678914930199</v>
      </c>
    </row>
    <row r="1334" spans="1:11" x14ac:dyDescent="0.35">
      <c r="A1334" s="7">
        <v>52</v>
      </c>
      <c r="B1334" s="7">
        <v>1</v>
      </c>
      <c r="C1334" s="7">
        <v>44.7</v>
      </c>
      <c r="D1334" s="7">
        <v>3</v>
      </c>
      <c r="E1334" s="7">
        <v>0</v>
      </c>
      <c r="F1334" s="7">
        <v>1</v>
      </c>
      <c r="G1334" s="7">
        <v>0</v>
      </c>
      <c r="H1334" s="7">
        <f>IF(Table1[[#This Row],[region]]='12'!$P$14,1,0)</f>
        <v>0</v>
      </c>
      <c r="I1334" s="7">
        <f>IF(Table1[[#This Row],[region]]='12'!$P$15,1,0)</f>
        <v>0</v>
      </c>
      <c r="J1334" s="7">
        <v>11411.684999999999</v>
      </c>
      <c r="K1334" s="7">
        <f t="shared" si="20"/>
        <v>17046.389776326003</v>
      </c>
    </row>
    <row r="1335" spans="1:11" x14ac:dyDescent="0.35">
      <c r="A1335" s="7">
        <v>50</v>
      </c>
      <c r="B1335" s="7">
        <v>0</v>
      </c>
      <c r="C1335" s="7">
        <v>30.97</v>
      </c>
      <c r="D1335" s="7">
        <v>3</v>
      </c>
      <c r="E1335" s="7">
        <v>0</v>
      </c>
      <c r="F1335" s="7">
        <v>0</v>
      </c>
      <c r="G1335" s="7">
        <v>0</v>
      </c>
      <c r="H1335" s="7">
        <f>IF(Table1[[#This Row],[region]]='12'!$P$14,1,0)</f>
        <v>1</v>
      </c>
      <c r="I1335" s="7">
        <f>IF(Table1[[#This Row],[region]]='12'!$P$15,1,0)</f>
        <v>0</v>
      </c>
      <c r="J1335" s="7">
        <v>10600.5483</v>
      </c>
      <c r="K1335" s="7">
        <f t="shared" si="20"/>
        <v>12351.32368565555</v>
      </c>
    </row>
    <row r="1336" spans="1:11" x14ac:dyDescent="0.35">
      <c r="A1336" s="7">
        <v>18</v>
      </c>
      <c r="B1336" s="7">
        <v>1</v>
      </c>
      <c r="C1336" s="7">
        <v>31.92</v>
      </c>
      <c r="D1336" s="7">
        <v>0</v>
      </c>
      <c r="E1336" s="7">
        <v>0</v>
      </c>
      <c r="F1336" s="7">
        <v>0</v>
      </c>
      <c r="G1336" s="7">
        <v>0</v>
      </c>
      <c r="H1336" s="7">
        <f>IF(Table1[[#This Row],[region]]='12'!$P$14,1,0)</f>
        <v>0</v>
      </c>
      <c r="I1336" s="7">
        <f>IF(Table1[[#This Row],[region]]='12'!$P$15,1,0)</f>
        <v>1</v>
      </c>
      <c r="J1336" s="7">
        <v>2205.9807999999998</v>
      </c>
      <c r="K1336" s="7">
        <f t="shared" si="20"/>
        <v>3511.9308087630661</v>
      </c>
    </row>
    <row r="1337" spans="1:11" x14ac:dyDescent="0.35">
      <c r="A1337" s="7">
        <v>18</v>
      </c>
      <c r="B1337" s="7">
        <v>1</v>
      </c>
      <c r="C1337" s="7">
        <v>36.85</v>
      </c>
      <c r="D1337" s="7">
        <v>0</v>
      </c>
      <c r="E1337" s="7">
        <v>0</v>
      </c>
      <c r="F1337" s="7">
        <v>0</v>
      </c>
      <c r="G1337" s="7">
        <v>1</v>
      </c>
      <c r="H1337" s="7">
        <f>IF(Table1[[#This Row],[region]]='12'!$P$14,1,0)</f>
        <v>0</v>
      </c>
      <c r="I1337" s="7">
        <f>IF(Table1[[#This Row],[region]]='12'!$P$15,1,0)</f>
        <v>0</v>
      </c>
      <c r="J1337" s="7">
        <v>1629.8335</v>
      </c>
      <c r="K1337" s="7">
        <f t="shared" si="20"/>
        <v>4149.1324856766869</v>
      </c>
    </row>
    <row r="1338" spans="1:11" x14ac:dyDescent="0.35">
      <c r="A1338" s="7">
        <v>21</v>
      </c>
      <c r="B1338" s="7">
        <v>1</v>
      </c>
      <c r="C1338" s="7">
        <v>25.8</v>
      </c>
      <c r="D1338" s="7">
        <v>0</v>
      </c>
      <c r="E1338" s="7">
        <v>0</v>
      </c>
      <c r="F1338" s="7">
        <v>1</v>
      </c>
      <c r="G1338" s="7">
        <v>0</v>
      </c>
      <c r="H1338" s="7">
        <f>IF(Table1[[#This Row],[region]]='12'!$P$14,1,0)</f>
        <v>0</v>
      </c>
      <c r="I1338" s="7">
        <f>IF(Table1[[#This Row],[region]]='12'!$P$15,1,0)</f>
        <v>0</v>
      </c>
      <c r="J1338" s="7">
        <v>2007.9449999999999</v>
      </c>
      <c r="K1338" s="7">
        <f t="shared" si="20"/>
        <v>1246.584938975941</v>
      </c>
    </row>
    <row r="1339" spans="1:11" x14ac:dyDescent="0.35">
      <c r="A1339" s="7">
        <v>61</v>
      </c>
      <c r="B1339" s="7">
        <v>1</v>
      </c>
      <c r="C1339" s="7">
        <v>29.07</v>
      </c>
      <c r="D1339" s="7">
        <v>0</v>
      </c>
      <c r="E1339" s="7">
        <v>1</v>
      </c>
      <c r="F1339" s="7">
        <v>0</v>
      </c>
      <c r="G1339" s="7">
        <v>0</v>
      </c>
      <c r="H1339" s="7">
        <f>IF(Table1[[#This Row],[region]]='12'!$P$14,1,0)</f>
        <v>1</v>
      </c>
      <c r="I1339" s="7">
        <f>IF(Table1[[#This Row],[region]]='12'!$P$15,1,0)</f>
        <v>0</v>
      </c>
      <c r="J1339" s="7">
        <v>29141.3603</v>
      </c>
      <c r="K1339" s="7">
        <f t="shared" si="20"/>
        <v>37085.623267566312</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D6E747D5-086D-4BD1-ABA1-18237920743E}">
          <xm:f>'12'!1:1048576</xm:f>
        </x15:webExtension>
        <x15:webExtension appRef="{24614C97-B41A-4B08-8F34-E262B91C034A}">
          <xm:f>'12'!$J$1</xm:f>
        </x15:webExtension>
        <x15:webExtension appRef="{FEC01B05-14E0-4EDC-BBC7-BD32C0AD0C80}">
          <xm:f>'12'!$I$1017</xm:f>
        </x15:webExtension>
      </x15:webExtens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84B2B-7A34-4021-9BDE-73F82C2F21C7}">
  <dimension ref="A1:I26"/>
  <sheetViews>
    <sheetView tabSelected="1" zoomScale="77" workbookViewId="0">
      <selection activeCell="G2" sqref="G2"/>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9" width="12.453125" bestFit="1" customWidth="1"/>
  </cols>
  <sheetData>
    <row r="1" spans="1:9" x14ac:dyDescent="0.35">
      <c r="A1" t="s">
        <v>1400</v>
      </c>
    </row>
    <row r="2" spans="1:9" ht="15" thickBot="1" x14ac:dyDescent="0.4"/>
    <row r="3" spans="1:9" x14ac:dyDescent="0.35">
      <c r="A3" s="17" t="s">
        <v>1401</v>
      </c>
      <c r="B3" s="17"/>
    </row>
    <row r="4" spans="1:9" x14ac:dyDescent="0.35">
      <c r="A4" s="12" t="s">
        <v>1402</v>
      </c>
      <c r="B4" s="12">
        <v>0.86655238422066583</v>
      </c>
    </row>
    <row r="5" spans="1:9" x14ac:dyDescent="0.35">
      <c r="A5" s="12" t="s">
        <v>1403</v>
      </c>
      <c r="B5" s="12">
        <v>0.75091303459852043</v>
      </c>
    </row>
    <row r="6" spans="1:9" x14ac:dyDescent="0.35">
      <c r="A6" s="12" t="s">
        <v>1404</v>
      </c>
      <c r="B6" s="12">
        <v>0.74866119432522338</v>
      </c>
    </row>
    <row r="7" spans="1:9" x14ac:dyDescent="0.35">
      <c r="A7" s="12" t="s">
        <v>1405</v>
      </c>
      <c r="B7" s="12">
        <v>6062.1022885175607</v>
      </c>
    </row>
    <row r="8" spans="1:9" ht="15" thickBot="1" x14ac:dyDescent="0.4">
      <c r="A8" s="13" t="s">
        <v>1406</v>
      </c>
      <c r="B8" s="13">
        <v>1338</v>
      </c>
    </row>
    <row r="10" spans="1:9" ht="15" thickBot="1" x14ac:dyDescent="0.4">
      <c r="A10" t="s">
        <v>1407</v>
      </c>
    </row>
    <row r="11" spans="1:9" x14ac:dyDescent="0.35">
      <c r="A11" s="14"/>
      <c r="B11" s="14" t="s">
        <v>1412</v>
      </c>
      <c r="C11" s="14" t="s">
        <v>1413</v>
      </c>
      <c r="D11" s="14" t="s">
        <v>1414</v>
      </c>
      <c r="E11" s="14" t="s">
        <v>1415</v>
      </c>
      <c r="F11" s="14" t="s">
        <v>1416</v>
      </c>
    </row>
    <row r="12" spans="1:9" x14ac:dyDescent="0.35">
      <c r="A12" s="12" t="s">
        <v>1408</v>
      </c>
      <c r="B12" s="12">
        <v>9</v>
      </c>
      <c r="C12" s="12">
        <v>147234688724.44504</v>
      </c>
      <c r="D12" s="12">
        <v>16359409858.271671</v>
      </c>
      <c r="E12" s="12">
        <v>500.81074162838632</v>
      </c>
      <c r="F12" s="12">
        <v>0</v>
      </c>
    </row>
    <row r="13" spans="1:9" x14ac:dyDescent="0.35">
      <c r="A13" s="12" t="s">
        <v>1409</v>
      </c>
      <c r="B13" s="12">
        <v>1329</v>
      </c>
      <c r="C13" s="12">
        <v>48839532843.921844</v>
      </c>
      <c r="D13" s="12">
        <v>36749084.156449847</v>
      </c>
      <c r="E13" s="12"/>
      <c r="F13" s="12"/>
    </row>
    <row r="14" spans="1:9" ht="15" thickBot="1" x14ac:dyDescent="0.4">
      <c r="A14" s="13" t="s">
        <v>1410</v>
      </c>
      <c r="B14" s="13">
        <v>1338</v>
      </c>
      <c r="C14" s="13">
        <v>196074221568.36688</v>
      </c>
      <c r="D14" s="13"/>
      <c r="E14" s="13"/>
      <c r="F14" s="13"/>
    </row>
    <row r="15" spans="1:9" ht="15" thickBot="1" x14ac:dyDescent="0.4"/>
    <row r="16" spans="1:9" x14ac:dyDescent="0.35">
      <c r="A16" s="14"/>
      <c r="B16" s="14" t="s">
        <v>1417</v>
      </c>
      <c r="C16" s="14" t="s">
        <v>1405</v>
      </c>
      <c r="D16" s="14" t="s">
        <v>1418</v>
      </c>
      <c r="E16" s="14" t="s">
        <v>1419</v>
      </c>
      <c r="F16" s="14" t="s">
        <v>1420</v>
      </c>
      <c r="G16" s="14" t="s">
        <v>1421</v>
      </c>
      <c r="H16" s="14" t="s">
        <v>1422</v>
      </c>
      <c r="I16" s="14" t="s">
        <v>1423</v>
      </c>
    </row>
    <row r="17" spans="1:9" x14ac:dyDescent="0.35">
      <c r="A17" s="12" t="s">
        <v>1411</v>
      </c>
      <c r="B17" s="12">
        <v>-12422.816834986963</v>
      </c>
      <c r="C17" s="12">
        <v>1000.6812178630507</v>
      </c>
      <c r="D17" s="12">
        <v>-12.414359951229844</v>
      </c>
      <c r="E17" s="12">
        <v>1.4635488905106888E-33</v>
      </c>
      <c r="F17" s="12">
        <v>-14385.903802873676</v>
      </c>
      <c r="G17" s="12">
        <v>-10459.72986710025</v>
      </c>
      <c r="H17" s="12">
        <v>-14385.903802873676</v>
      </c>
      <c r="I17" s="12">
        <v>-10459.72986710025</v>
      </c>
    </row>
    <row r="18" spans="1:9" x14ac:dyDescent="0.35">
      <c r="A18" s="12" t="s">
        <v>0</v>
      </c>
      <c r="B18" s="12">
        <v>256.85635253734796</v>
      </c>
      <c r="C18" s="12">
        <v>11.898849070910652</v>
      </c>
      <c r="D18" s="12">
        <v>21.586655230823098</v>
      </c>
      <c r="E18" s="12">
        <v>7.7832174364981841E-89</v>
      </c>
      <c r="F18" s="12">
        <v>233.51377837188343</v>
      </c>
      <c r="G18" s="12">
        <v>280.19892670281246</v>
      </c>
      <c r="H18" s="12">
        <v>233.51377837188343</v>
      </c>
      <c r="I18" s="12">
        <v>280.19892670281246</v>
      </c>
    </row>
    <row r="19" spans="1:9" x14ac:dyDescent="0.35">
      <c r="A19" s="12" t="s">
        <v>1394</v>
      </c>
      <c r="B19" s="12">
        <v>131.31435939510757</v>
      </c>
      <c r="C19" s="12">
        <v>332.94543913187579</v>
      </c>
      <c r="D19" s="12">
        <v>0.39440203697487952</v>
      </c>
      <c r="E19" s="12">
        <v>0.69334751915998116</v>
      </c>
      <c r="F19" s="12">
        <v>-521.84155170799579</v>
      </c>
      <c r="G19" s="12">
        <v>784.47027049821088</v>
      </c>
      <c r="H19" s="12">
        <v>-521.84155170799579</v>
      </c>
      <c r="I19" s="12">
        <v>784.47027049821088</v>
      </c>
    </row>
    <row r="20" spans="1:9" x14ac:dyDescent="0.35">
      <c r="A20" s="12" t="s">
        <v>2</v>
      </c>
      <c r="B20" s="12">
        <v>339.19345361084009</v>
      </c>
      <c r="C20" s="12">
        <v>28.599470479168062</v>
      </c>
      <c r="D20" s="12">
        <v>11.860130552343954</v>
      </c>
      <c r="E20" s="12">
        <v>6.4981939262582519E-31</v>
      </c>
      <c r="F20" s="12">
        <v>283.0884255720315</v>
      </c>
      <c r="G20" s="12">
        <v>395.29848164964869</v>
      </c>
      <c r="H20" s="12">
        <v>283.0884255720315</v>
      </c>
      <c r="I20" s="12">
        <v>395.29848164964869</v>
      </c>
    </row>
    <row r="21" spans="1:9" x14ac:dyDescent="0.35">
      <c r="A21" s="12" t="s">
        <v>3</v>
      </c>
      <c r="B21" s="12">
        <v>475.50054514913262</v>
      </c>
      <c r="C21" s="12">
        <v>137.80409251438991</v>
      </c>
      <c r="D21" s="12">
        <v>3.4505545987284774</v>
      </c>
      <c r="E21" s="12">
        <v>5.7696824232805158E-4</v>
      </c>
      <c r="F21" s="12">
        <v>205.16328558294362</v>
      </c>
      <c r="G21" s="12">
        <v>745.83780471532168</v>
      </c>
      <c r="H21" s="12">
        <v>205.16328558294362</v>
      </c>
      <c r="I21" s="12">
        <v>745.83780471532168</v>
      </c>
    </row>
    <row r="22" spans="1:9" x14ac:dyDescent="0.35">
      <c r="A22" s="12" t="s">
        <v>1395</v>
      </c>
      <c r="B22" s="12">
        <v>23848.534541912821</v>
      </c>
      <c r="C22" s="12">
        <v>413.15335481829578</v>
      </c>
      <c r="D22" s="12">
        <v>57.72320196310973</v>
      </c>
      <c r="E22" s="12">
        <v>0</v>
      </c>
      <c r="F22" s="12">
        <v>23038.030705022109</v>
      </c>
      <c r="G22" s="12">
        <v>24659.038378803532</v>
      </c>
      <c r="H22" s="12">
        <v>23038.030705022109</v>
      </c>
      <c r="I22" s="12">
        <v>24659.038378803532</v>
      </c>
    </row>
    <row r="23" spans="1:9" x14ac:dyDescent="0.35">
      <c r="A23" s="12" t="s">
        <v>1397</v>
      </c>
      <c r="B23" s="12">
        <v>-607.08709187618615</v>
      </c>
      <c r="C23" s="12">
        <v>477.20391188566487</v>
      </c>
      <c r="D23" s="12">
        <v>-1.2721754301579165</v>
      </c>
      <c r="E23" s="12">
        <v>0.20353334065188855</v>
      </c>
      <c r="F23" s="12">
        <v>-1543.2421467775098</v>
      </c>
      <c r="G23" s="12">
        <v>329.06796302513749</v>
      </c>
      <c r="H23" s="12">
        <v>-1543.2421467775098</v>
      </c>
      <c r="I23" s="12">
        <v>329.06796302513749</v>
      </c>
    </row>
    <row r="24" spans="1:9" x14ac:dyDescent="0.35">
      <c r="A24" s="12" t="s">
        <v>1398</v>
      </c>
      <c r="B24" s="12">
        <v>-682.05814996317918</v>
      </c>
      <c r="C24" s="12">
        <v>478.95915843084077</v>
      </c>
      <c r="D24" s="12">
        <v>-1.424042401021683</v>
      </c>
      <c r="E24" s="12">
        <v>0.15466894033014233</v>
      </c>
      <c r="F24" s="12">
        <v>-1621.6565608071887</v>
      </c>
      <c r="G24" s="12">
        <v>257.54026088083049</v>
      </c>
      <c r="H24" s="12">
        <v>-1621.6565608071887</v>
      </c>
      <c r="I24" s="12">
        <v>257.54026088083049</v>
      </c>
    </row>
    <row r="25" spans="1:9" x14ac:dyDescent="0.35">
      <c r="A25" s="12" t="s">
        <v>1399</v>
      </c>
      <c r="B25" s="12">
        <v>0</v>
      </c>
      <c r="C25" s="12">
        <v>0</v>
      </c>
      <c r="D25" s="12">
        <v>65535</v>
      </c>
      <c r="E25" s="12" t="e">
        <v>#NUM!</v>
      </c>
      <c r="F25" s="12">
        <v>0</v>
      </c>
      <c r="G25" s="12">
        <v>0</v>
      </c>
      <c r="H25" s="12">
        <v>0</v>
      </c>
      <c r="I25" s="12">
        <v>0</v>
      </c>
    </row>
    <row r="26" spans="1:9" ht="15" thickBot="1" x14ac:dyDescent="0.4">
      <c r="A26" s="13" t="s">
        <v>1424</v>
      </c>
      <c r="B26" s="13">
        <v>352.96389942464157</v>
      </c>
      <c r="C26" s="13">
        <v>476.27578588527894</v>
      </c>
      <c r="D26" s="13">
        <v>0.74109142199738109</v>
      </c>
      <c r="E26" s="13" t="e">
        <v>#NUM!</v>
      </c>
      <c r="F26" s="13">
        <v>-581.37040374936851</v>
      </c>
      <c r="G26" s="13">
        <v>1287.2982025986516</v>
      </c>
      <c r="H26" s="13">
        <v>-581.37040374936851</v>
      </c>
      <c r="I26" s="13">
        <v>1287.2982025986516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03C0-8DEE-41F9-8A8C-283825D791FE}">
  <dimension ref="A1:U796"/>
  <sheetViews>
    <sheetView showGridLines="0" showRowColHeaders="0" zoomScale="51" zoomScaleNormal="51" workbookViewId="0">
      <selection sqref="A1:U796"/>
    </sheetView>
  </sheetViews>
  <sheetFormatPr defaultRowHeight="14.5" x14ac:dyDescent="0.35"/>
  <sheetData>
    <row r="1" spans="1:21" x14ac:dyDescent="0.35">
      <c r="A1" s="29"/>
      <c r="B1" s="29"/>
      <c r="C1" s="29"/>
      <c r="D1" s="29"/>
      <c r="E1" s="29"/>
      <c r="F1" s="29"/>
      <c r="G1" s="29"/>
      <c r="H1" s="29"/>
      <c r="I1" s="29"/>
      <c r="J1" s="29"/>
      <c r="K1" s="29"/>
      <c r="L1" s="29"/>
      <c r="M1" s="29"/>
      <c r="N1" s="29"/>
      <c r="O1" s="29"/>
      <c r="P1" s="29"/>
      <c r="Q1" s="29"/>
      <c r="R1" s="29"/>
      <c r="S1" s="29"/>
      <c r="T1" s="29"/>
      <c r="U1" s="29"/>
    </row>
    <row r="2" spans="1:21" x14ac:dyDescent="0.35">
      <c r="A2" s="29"/>
      <c r="B2" s="29"/>
      <c r="C2" s="29"/>
      <c r="D2" s="29"/>
      <c r="E2" s="29"/>
      <c r="F2" s="29"/>
      <c r="G2" s="29"/>
      <c r="H2" s="29"/>
      <c r="I2" s="29"/>
      <c r="J2" s="29"/>
      <c r="K2" s="29"/>
      <c r="L2" s="29"/>
      <c r="M2" s="29"/>
      <c r="N2" s="29"/>
      <c r="O2" s="29"/>
      <c r="P2" s="29"/>
      <c r="Q2" s="29"/>
      <c r="R2" s="29"/>
      <c r="S2" s="29"/>
      <c r="T2" s="29"/>
      <c r="U2" s="29"/>
    </row>
    <row r="3" spans="1:21" x14ac:dyDescent="0.35">
      <c r="A3" s="29"/>
      <c r="B3" s="29"/>
      <c r="C3" s="29"/>
      <c r="D3" s="29"/>
      <c r="E3" s="29"/>
      <c r="F3" s="29"/>
      <c r="G3" s="29"/>
      <c r="H3" s="29"/>
      <c r="I3" s="29"/>
      <c r="J3" s="29"/>
      <c r="K3" s="29"/>
      <c r="L3" s="29"/>
      <c r="M3" s="29"/>
      <c r="N3" s="29"/>
      <c r="O3" s="29"/>
      <c r="P3" s="29"/>
      <c r="Q3" s="29"/>
      <c r="R3" s="29"/>
      <c r="S3" s="29"/>
      <c r="T3" s="29"/>
      <c r="U3" s="29"/>
    </row>
    <row r="4" spans="1:21" x14ac:dyDescent="0.35">
      <c r="A4" s="29"/>
      <c r="B4" s="29"/>
      <c r="C4" s="29"/>
      <c r="D4" s="29"/>
      <c r="E4" s="29"/>
      <c r="F4" s="29"/>
      <c r="G4" s="29"/>
      <c r="H4" s="29"/>
      <c r="I4" s="29"/>
      <c r="J4" s="29"/>
      <c r="K4" s="29"/>
      <c r="L4" s="29"/>
      <c r="M4" s="29"/>
      <c r="N4" s="29"/>
      <c r="O4" s="29"/>
      <c r="P4" s="29"/>
      <c r="Q4" s="29"/>
      <c r="R4" s="29"/>
      <c r="S4" s="29"/>
      <c r="T4" s="29"/>
      <c r="U4" s="29"/>
    </row>
    <row r="5" spans="1:21" x14ac:dyDescent="0.35">
      <c r="A5" s="29"/>
      <c r="B5" s="29"/>
      <c r="C5" s="29"/>
      <c r="D5" s="29"/>
      <c r="E5" s="29"/>
      <c r="F5" s="29"/>
      <c r="G5" s="29"/>
      <c r="H5" s="29"/>
      <c r="I5" s="29"/>
      <c r="J5" s="29"/>
      <c r="K5" s="29"/>
      <c r="L5" s="29"/>
      <c r="M5" s="29"/>
      <c r="N5" s="29"/>
      <c r="O5" s="29"/>
      <c r="P5" s="29"/>
      <c r="Q5" s="29"/>
      <c r="R5" s="29"/>
      <c r="S5" s="29"/>
      <c r="T5" s="29"/>
      <c r="U5" s="29"/>
    </row>
    <row r="6" spans="1:21" x14ac:dyDescent="0.35">
      <c r="A6" s="29"/>
      <c r="B6" s="29"/>
      <c r="C6" s="29"/>
      <c r="D6" s="29"/>
      <c r="E6" s="29"/>
      <c r="F6" s="29"/>
      <c r="G6" s="29"/>
      <c r="H6" s="29"/>
      <c r="I6" s="29"/>
      <c r="J6" s="29"/>
      <c r="K6" s="29"/>
      <c r="L6" s="29"/>
      <c r="M6" s="29"/>
      <c r="N6" s="29"/>
      <c r="O6" s="29"/>
      <c r="P6" s="29"/>
      <c r="Q6" s="29"/>
      <c r="R6" s="29"/>
      <c r="S6" s="29"/>
      <c r="T6" s="29"/>
      <c r="U6" s="29"/>
    </row>
    <row r="7" spans="1:21" x14ac:dyDescent="0.35">
      <c r="A7" s="29"/>
      <c r="B7" s="29"/>
      <c r="C7" s="29"/>
      <c r="D7" s="29"/>
      <c r="E7" s="29"/>
      <c r="F7" s="29"/>
      <c r="G7" s="29"/>
      <c r="H7" s="29"/>
      <c r="I7" s="29"/>
      <c r="J7" s="29"/>
      <c r="K7" s="29"/>
      <c r="L7" s="29"/>
      <c r="M7" s="29"/>
      <c r="N7" s="29"/>
      <c r="O7" s="29"/>
      <c r="P7" s="29"/>
      <c r="Q7" s="29"/>
      <c r="R7" s="29"/>
      <c r="S7" s="29"/>
      <c r="T7" s="29"/>
      <c r="U7" s="29"/>
    </row>
    <row r="8" spans="1:21" x14ac:dyDescent="0.35">
      <c r="A8" s="29"/>
      <c r="B8" s="29"/>
      <c r="C8" s="29"/>
      <c r="D8" s="29"/>
      <c r="E8" s="29"/>
      <c r="F8" s="29"/>
      <c r="G8" s="29"/>
      <c r="H8" s="29"/>
      <c r="I8" s="29"/>
      <c r="J8" s="29"/>
      <c r="K8" s="29"/>
      <c r="L8" s="29"/>
      <c r="M8" s="29"/>
      <c r="N8" s="29"/>
      <c r="O8" s="29"/>
      <c r="P8" s="29"/>
      <c r="Q8" s="29"/>
      <c r="R8" s="29"/>
      <c r="S8" s="29"/>
      <c r="T8" s="29"/>
      <c r="U8" s="29"/>
    </row>
    <row r="9" spans="1:21" x14ac:dyDescent="0.35">
      <c r="A9" s="29"/>
      <c r="B9" s="29"/>
      <c r="C9" s="29"/>
      <c r="D9" s="29"/>
      <c r="E9" s="29"/>
      <c r="F9" s="29"/>
      <c r="G9" s="29"/>
      <c r="H9" s="29"/>
      <c r="I9" s="29"/>
      <c r="J9" s="29"/>
      <c r="K9" s="29"/>
      <c r="L9" s="29"/>
      <c r="M9" s="29"/>
      <c r="N9" s="29"/>
      <c r="O9" s="29"/>
      <c r="P9" s="29"/>
      <c r="Q9" s="29"/>
      <c r="R9" s="29"/>
      <c r="S9" s="29"/>
      <c r="T9" s="29"/>
      <c r="U9" s="29"/>
    </row>
    <row r="10" spans="1:21" x14ac:dyDescent="0.35">
      <c r="A10" s="29"/>
      <c r="B10" s="29"/>
      <c r="C10" s="29"/>
      <c r="D10" s="29"/>
      <c r="E10" s="29"/>
      <c r="F10" s="29"/>
      <c r="G10" s="29"/>
      <c r="H10" s="29"/>
      <c r="I10" s="29"/>
      <c r="J10" s="29"/>
      <c r="K10" s="29"/>
      <c r="L10" s="29"/>
      <c r="M10" s="29"/>
      <c r="N10" s="29"/>
      <c r="O10" s="29"/>
      <c r="P10" s="29"/>
      <c r="Q10" s="29"/>
      <c r="R10" s="29"/>
      <c r="S10" s="29"/>
      <c r="T10" s="29"/>
      <c r="U10" s="29"/>
    </row>
    <row r="11" spans="1:21" x14ac:dyDescent="0.35">
      <c r="A11" s="29"/>
      <c r="B11" s="29"/>
      <c r="C11" s="29"/>
      <c r="D11" s="29"/>
      <c r="E11" s="29"/>
      <c r="F11" s="29"/>
      <c r="G11" s="29"/>
      <c r="H11" s="29"/>
      <c r="I11" s="29"/>
      <c r="J11" s="29"/>
      <c r="K11" s="29"/>
      <c r="L11" s="29"/>
      <c r="M11" s="29"/>
      <c r="N11" s="29"/>
      <c r="O11" s="29"/>
      <c r="P11" s="29"/>
      <c r="Q11" s="29"/>
      <c r="R11" s="29"/>
      <c r="S11" s="29"/>
      <c r="T11" s="29"/>
      <c r="U11" s="29"/>
    </row>
    <row r="12" spans="1:21" x14ac:dyDescent="0.35">
      <c r="A12" s="29"/>
      <c r="B12" s="29"/>
      <c r="C12" s="29"/>
      <c r="D12" s="29"/>
      <c r="E12" s="29"/>
      <c r="F12" s="29"/>
      <c r="G12" s="29"/>
      <c r="H12" s="29"/>
      <c r="I12" s="29"/>
      <c r="J12" s="29"/>
      <c r="K12" s="29"/>
      <c r="L12" s="29"/>
      <c r="M12" s="29"/>
      <c r="N12" s="29"/>
      <c r="O12" s="29"/>
      <c r="P12" s="29"/>
      <c r="Q12" s="29"/>
      <c r="R12" s="29"/>
      <c r="S12" s="29"/>
      <c r="T12" s="29"/>
      <c r="U12" s="29"/>
    </row>
    <row r="13" spans="1:21" x14ac:dyDescent="0.35">
      <c r="A13" s="29"/>
      <c r="B13" s="29"/>
      <c r="C13" s="29"/>
      <c r="D13" s="29"/>
      <c r="E13" s="29"/>
      <c r="F13" s="29"/>
      <c r="G13" s="29"/>
      <c r="H13" s="29"/>
      <c r="I13" s="29"/>
      <c r="J13" s="29"/>
      <c r="K13" s="29"/>
      <c r="L13" s="29"/>
      <c r="M13" s="29"/>
      <c r="N13" s="29"/>
      <c r="O13" s="29"/>
      <c r="P13" s="29"/>
      <c r="Q13" s="29"/>
      <c r="R13" s="29"/>
      <c r="S13" s="29"/>
      <c r="T13" s="29"/>
      <c r="U13" s="29"/>
    </row>
    <row r="14" spans="1:21" x14ac:dyDescent="0.35">
      <c r="A14" s="29"/>
      <c r="B14" s="29"/>
      <c r="C14" s="29"/>
      <c r="D14" s="29"/>
      <c r="E14" s="29"/>
      <c r="F14" s="29"/>
      <c r="G14" s="29"/>
      <c r="H14" s="29"/>
      <c r="I14" s="29"/>
      <c r="J14" s="29"/>
      <c r="K14" s="29"/>
      <c r="L14" s="29"/>
      <c r="M14" s="29"/>
      <c r="N14" s="29"/>
      <c r="O14" s="29"/>
      <c r="P14" s="29"/>
      <c r="Q14" s="29"/>
      <c r="R14" s="29"/>
      <c r="S14" s="29"/>
      <c r="T14" s="29"/>
      <c r="U14" s="29"/>
    </row>
    <row r="15" spans="1:21" x14ac:dyDescent="0.35">
      <c r="A15" s="29"/>
      <c r="B15" s="29"/>
      <c r="C15" s="29"/>
      <c r="D15" s="29"/>
      <c r="E15" s="29"/>
      <c r="F15" s="29"/>
      <c r="G15" s="29"/>
      <c r="H15" s="29"/>
      <c r="I15" s="29"/>
      <c r="J15" s="29"/>
      <c r="K15" s="29"/>
      <c r="L15" s="29"/>
      <c r="M15" s="29"/>
      <c r="N15" s="29"/>
      <c r="O15" s="29"/>
      <c r="P15" s="29"/>
      <c r="Q15" s="29"/>
      <c r="R15" s="29"/>
      <c r="S15" s="29"/>
      <c r="T15" s="29"/>
      <c r="U15" s="29"/>
    </row>
    <row r="16" spans="1:21" x14ac:dyDescent="0.35">
      <c r="A16" s="29"/>
      <c r="B16" s="29"/>
      <c r="C16" s="29"/>
      <c r="D16" s="29"/>
      <c r="E16" s="29"/>
      <c r="F16" s="29"/>
      <c r="G16" s="29"/>
      <c r="H16" s="29"/>
      <c r="I16" s="29"/>
      <c r="J16" s="29"/>
      <c r="K16" s="29"/>
      <c r="L16" s="29"/>
      <c r="M16" s="29"/>
      <c r="N16" s="29"/>
      <c r="O16" s="29"/>
      <c r="P16" s="29"/>
      <c r="Q16" s="29"/>
      <c r="R16" s="29"/>
      <c r="S16" s="29"/>
      <c r="T16" s="29"/>
      <c r="U16" s="29"/>
    </row>
    <row r="17" spans="1:21" x14ac:dyDescent="0.35">
      <c r="A17" s="29"/>
      <c r="B17" s="29"/>
      <c r="C17" s="29"/>
      <c r="D17" s="29"/>
      <c r="E17" s="29"/>
      <c r="F17" s="29"/>
      <c r="G17" s="29"/>
      <c r="H17" s="29"/>
      <c r="I17" s="29"/>
      <c r="J17" s="29"/>
      <c r="K17" s="29"/>
      <c r="L17" s="29"/>
      <c r="M17" s="29"/>
      <c r="N17" s="29"/>
      <c r="O17" s="29"/>
      <c r="P17" s="29"/>
      <c r="Q17" s="29"/>
      <c r="R17" s="29"/>
      <c r="S17" s="29"/>
      <c r="T17" s="29"/>
      <c r="U17" s="29"/>
    </row>
    <row r="18" spans="1:21" x14ac:dyDescent="0.35">
      <c r="A18" s="29"/>
      <c r="B18" s="29"/>
      <c r="C18" s="29"/>
      <c r="D18" s="29"/>
      <c r="E18" s="29"/>
      <c r="F18" s="29"/>
      <c r="G18" s="29"/>
      <c r="H18" s="29"/>
      <c r="I18" s="29"/>
      <c r="J18" s="29"/>
      <c r="K18" s="29"/>
      <c r="L18" s="29"/>
      <c r="M18" s="29"/>
      <c r="N18" s="29"/>
      <c r="O18" s="29"/>
      <c r="P18" s="29"/>
      <c r="Q18" s="29"/>
      <c r="R18" s="29"/>
      <c r="S18" s="29"/>
      <c r="T18" s="29"/>
      <c r="U18" s="29"/>
    </row>
    <row r="19" spans="1:21" x14ac:dyDescent="0.35">
      <c r="A19" s="29"/>
      <c r="B19" s="29"/>
      <c r="C19" s="29"/>
      <c r="D19" s="29"/>
      <c r="E19" s="29"/>
      <c r="F19" s="29"/>
      <c r="G19" s="29"/>
      <c r="H19" s="29"/>
      <c r="I19" s="29"/>
      <c r="J19" s="29"/>
      <c r="K19" s="29"/>
      <c r="L19" s="29"/>
      <c r="M19" s="29"/>
      <c r="N19" s="29"/>
      <c r="O19" s="29"/>
      <c r="P19" s="29"/>
      <c r="Q19" s="29"/>
      <c r="R19" s="29"/>
      <c r="S19" s="29"/>
      <c r="T19" s="29"/>
      <c r="U19" s="29"/>
    </row>
    <row r="20" spans="1:21" x14ac:dyDescent="0.35">
      <c r="A20" s="29"/>
      <c r="B20" s="29"/>
      <c r="C20" s="29"/>
      <c r="D20" s="29"/>
      <c r="E20" s="29"/>
      <c r="F20" s="29"/>
      <c r="G20" s="29"/>
      <c r="H20" s="29"/>
      <c r="I20" s="29"/>
      <c r="J20" s="29"/>
      <c r="K20" s="29"/>
      <c r="L20" s="29"/>
      <c r="M20" s="29"/>
      <c r="N20" s="29"/>
      <c r="O20" s="29"/>
      <c r="P20" s="29"/>
      <c r="Q20" s="29"/>
      <c r="R20" s="29"/>
      <c r="S20" s="29"/>
      <c r="T20" s="29"/>
      <c r="U20" s="29"/>
    </row>
    <row r="21" spans="1:21" x14ac:dyDescent="0.35">
      <c r="A21" s="29"/>
      <c r="B21" s="29"/>
      <c r="C21" s="29"/>
      <c r="D21" s="29"/>
      <c r="E21" s="29"/>
      <c r="F21" s="29"/>
      <c r="G21" s="29"/>
      <c r="H21" s="29"/>
      <c r="I21" s="29"/>
      <c r="J21" s="29"/>
      <c r="K21" s="29"/>
      <c r="L21" s="29"/>
      <c r="M21" s="29"/>
      <c r="N21" s="29"/>
      <c r="O21" s="29"/>
      <c r="P21" s="29"/>
      <c r="Q21" s="29"/>
      <c r="R21" s="29"/>
      <c r="S21" s="29"/>
      <c r="T21" s="29"/>
      <c r="U21" s="29"/>
    </row>
    <row r="22" spans="1:21" x14ac:dyDescent="0.35">
      <c r="A22" s="29"/>
      <c r="B22" s="29"/>
      <c r="C22" s="29"/>
      <c r="D22" s="29"/>
      <c r="E22" s="29"/>
      <c r="F22" s="29"/>
      <c r="G22" s="29"/>
      <c r="H22" s="29"/>
      <c r="I22" s="29"/>
      <c r="J22" s="29"/>
      <c r="K22" s="29"/>
      <c r="L22" s="29"/>
      <c r="M22" s="29"/>
      <c r="N22" s="29"/>
      <c r="O22" s="29"/>
      <c r="P22" s="29"/>
      <c r="Q22" s="29"/>
      <c r="R22" s="29"/>
      <c r="S22" s="29"/>
      <c r="T22" s="29"/>
      <c r="U22" s="29"/>
    </row>
    <row r="23" spans="1:21" x14ac:dyDescent="0.35">
      <c r="A23" s="29"/>
      <c r="B23" s="29"/>
      <c r="C23" s="29"/>
      <c r="D23" s="29"/>
      <c r="E23" s="29"/>
      <c r="F23" s="29"/>
      <c r="G23" s="29"/>
      <c r="H23" s="29"/>
      <c r="I23" s="29"/>
      <c r="J23" s="29"/>
      <c r="K23" s="29"/>
      <c r="L23" s="29"/>
      <c r="M23" s="29"/>
      <c r="N23" s="29"/>
      <c r="O23" s="29"/>
      <c r="P23" s="29"/>
      <c r="Q23" s="29"/>
      <c r="R23" s="29"/>
      <c r="S23" s="29"/>
      <c r="T23" s="29"/>
      <c r="U23" s="29"/>
    </row>
    <row r="24" spans="1:21" x14ac:dyDescent="0.35">
      <c r="A24" s="29"/>
      <c r="B24" s="29"/>
      <c r="C24" s="29"/>
      <c r="D24" s="29"/>
      <c r="E24" s="29"/>
      <c r="F24" s="29"/>
      <c r="G24" s="29"/>
      <c r="H24" s="29"/>
      <c r="I24" s="29"/>
      <c r="J24" s="29"/>
      <c r="K24" s="29"/>
      <c r="L24" s="29"/>
      <c r="M24" s="29"/>
      <c r="N24" s="29"/>
      <c r="O24" s="29"/>
      <c r="P24" s="29"/>
      <c r="Q24" s="29"/>
      <c r="R24" s="29"/>
      <c r="S24" s="29"/>
      <c r="T24" s="29"/>
      <c r="U24" s="29"/>
    </row>
    <row r="25" spans="1:21" x14ac:dyDescent="0.35">
      <c r="A25" s="29"/>
      <c r="B25" s="29"/>
      <c r="C25" s="29"/>
      <c r="D25" s="29"/>
      <c r="E25" s="29"/>
      <c r="F25" s="29"/>
      <c r="G25" s="29"/>
      <c r="H25" s="29"/>
      <c r="I25" s="29"/>
      <c r="J25" s="29"/>
      <c r="K25" s="29"/>
      <c r="L25" s="29"/>
      <c r="M25" s="29"/>
      <c r="N25" s="29"/>
      <c r="O25" s="29"/>
      <c r="P25" s="29"/>
      <c r="Q25" s="29"/>
      <c r="R25" s="29"/>
      <c r="S25" s="29"/>
      <c r="T25" s="29"/>
      <c r="U25" s="29"/>
    </row>
    <row r="26" spans="1:21" x14ac:dyDescent="0.35">
      <c r="A26" s="29"/>
      <c r="B26" s="29"/>
      <c r="C26" s="29"/>
      <c r="D26" s="29"/>
      <c r="E26" s="29"/>
      <c r="F26" s="29"/>
      <c r="G26" s="29"/>
      <c r="H26" s="29"/>
      <c r="I26" s="29"/>
      <c r="J26" s="29"/>
      <c r="K26" s="29"/>
      <c r="L26" s="29"/>
      <c r="M26" s="29"/>
      <c r="N26" s="29"/>
      <c r="O26" s="29"/>
      <c r="P26" s="29"/>
      <c r="Q26" s="29"/>
      <c r="R26" s="29"/>
      <c r="S26" s="29"/>
      <c r="T26" s="29"/>
      <c r="U26" s="29"/>
    </row>
    <row r="27" spans="1:21" x14ac:dyDescent="0.35">
      <c r="A27" s="29"/>
      <c r="B27" s="29"/>
      <c r="C27" s="29"/>
      <c r="D27" s="29"/>
      <c r="E27" s="29"/>
      <c r="F27" s="29"/>
      <c r="G27" s="29"/>
      <c r="H27" s="29"/>
      <c r="I27" s="29"/>
      <c r="J27" s="29"/>
      <c r="K27" s="29"/>
      <c r="L27" s="29"/>
      <c r="M27" s="29"/>
      <c r="N27" s="29"/>
      <c r="O27" s="29"/>
      <c r="P27" s="29"/>
      <c r="Q27" s="29"/>
      <c r="R27" s="29"/>
      <c r="S27" s="29"/>
      <c r="T27" s="29"/>
      <c r="U27" s="29"/>
    </row>
    <row r="28" spans="1:21" x14ac:dyDescent="0.35">
      <c r="A28" s="29"/>
      <c r="B28" s="29"/>
      <c r="C28" s="29"/>
      <c r="D28" s="29"/>
      <c r="E28" s="29"/>
      <c r="F28" s="29"/>
      <c r="G28" s="29"/>
      <c r="H28" s="29"/>
      <c r="I28" s="29"/>
      <c r="J28" s="29"/>
      <c r="K28" s="29"/>
      <c r="L28" s="29"/>
      <c r="M28" s="29"/>
      <c r="N28" s="29"/>
      <c r="O28" s="29"/>
      <c r="P28" s="29"/>
      <c r="Q28" s="29"/>
      <c r="R28" s="29"/>
      <c r="S28" s="29"/>
      <c r="T28" s="29"/>
      <c r="U28" s="29"/>
    </row>
    <row r="29" spans="1:21" x14ac:dyDescent="0.35">
      <c r="A29" s="29"/>
      <c r="B29" s="29"/>
      <c r="C29" s="29"/>
      <c r="D29" s="29"/>
      <c r="E29" s="29"/>
      <c r="F29" s="29"/>
      <c r="G29" s="29"/>
      <c r="H29" s="29"/>
      <c r="I29" s="29"/>
      <c r="J29" s="29"/>
      <c r="K29" s="29"/>
      <c r="L29" s="29"/>
      <c r="M29" s="29"/>
      <c r="N29" s="29"/>
      <c r="O29" s="29"/>
      <c r="P29" s="29"/>
      <c r="Q29" s="29"/>
      <c r="R29" s="29"/>
      <c r="S29" s="29"/>
      <c r="T29" s="29"/>
      <c r="U29" s="29"/>
    </row>
    <row r="30" spans="1:21" x14ac:dyDescent="0.35">
      <c r="A30" s="29"/>
      <c r="B30" s="29"/>
      <c r="C30" s="29"/>
      <c r="D30" s="29"/>
      <c r="E30" s="29"/>
      <c r="F30" s="29"/>
      <c r="G30" s="29"/>
      <c r="H30" s="29"/>
      <c r="I30" s="29"/>
      <c r="J30" s="29"/>
      <c r="K30" s="29"/>
      <c r="L30" s="29"/>
      <c r="M30" s="29"/>
      <c r="N30" s="29"/>
      <c r="O30" s="29"/>
      <c r="P30" s="29"/>
      <c r="Q30" s="29"/>
      <c r="R30" s="29"/>
      <c r="S30" s="29"/>
      <c r="T30" s="29"/>
      <c r="U30" s="29"/>
    </row>
    <row r="31" spans="1:21" x14ac:dyDescent="0.35">
      <c r="A31" s="29"/>
      <c r="B31" s="29"/>
      <c r="C31" s="29"/>
      <c r="D31" s="29"/>
      <c r="E31" s="29"/>
      <c r="F31" s="29"/>
      <c r="G31" s="29"/>
      <c r="H31" s="29"/>
      <c r="I31" s="29"/>
      <c r="J31" s="29"/>
      <c r="K31" s="29"/>
      <c r="L31" s="29"/>
      <c r="M31" s="29"/>
      <c r="N31" s="29"/>
      <c r="O31" s="29"/>
      <c r="P31" s="29"/>
      <c r="Q31" s="29"/>
      <c r="R31" s="29"/>
      <c r="S31" s="29"/>
      <c r="T31" s="29"/>
      <c r="U31" s="29"/>
    </row>
    <row r="32" spans="1:21" x14ac:dyDescent="0.35">
      <c r="A32" s="29"/>
      <c r="B32" s="29"/>
      <c r="C32" s="29"/>
      <c r="D32" s="29"/>
      <c r="E32" s="29"/>
      <c r="F32" s="29"/>
      <c r="G32" s="29"/>
      <c r="H32" s="29"/>
      <c r="I32" s="29"/>
      <c r="J32" s="29"/>
      <c r="K32" s="29"/>
      <c r="L32" s="29"/>
      <c r="M32" s="29"/>
      <c r="N32" s="29"/>
      <c r="O32" s="29"/>
      <c r="P32" s="29"/>
      <c r="Q32" s="29"/>
      <c r="R32" s="29"/>
      <c r="S32" s="29"/>
      <c r="T32" s="29"/>
      <c r="U32" s="29"/>
    </row>
    <row r="33" spans="1:21" x14ac:dyDescent="0.35">
      <c r="A33" s="29"/>
      <c r="B33" s="29"/>
      <c r="C33" s="29"/>
      <c r="D33" s="29"/>
      <c r="E33" s="29"/>
      <c r="F33" s="29"/>
      <c r="G33" s="29"/>
      <c r="H33" s="29"/>
      <c r="I33" s="29"/>
      <c r="J33" s="29"/>
      <c r="K33" s="29"/>
      <c r="L33" s="29"/>
      <c r="M33" s="29"/>
      <c r="N33" s="29"/>
      <c r="O33" s="29"/>
      <c r="P33" s="29"/>
      <c r="Q33" s="29"/>
      <c r="R33" s="29"/>
      <c r="S33" s="29"/>
      <c r="T33" s="29"/>
      <c r="U33" s="29"/>
    </row>
    <row r="34" spans="1:21" x14ac:dyDescent="0.35">
      <c r="A34" s="29"/>
      <c r="B34" s="29"/>
      <c r="C34" s="29"/>
      <c r="D34" s="29"/>
      <c r="E34" s="29"/>
      <c r="F34" s="29"/>
      <c r="G34" s="29"/>
      <c r="H34" s="29"/>
      <c r="I34" s="29"/>
      <c r="J34" s="29"/>
      <c r="K34" s="29"/>
      <c r="L34" s="29"/>
      <c r="M34" s="29"/>
      <c r="N34" s="29"/>
      <c r="O34" s="29"/>
      <c r="P34" s="29"/>
      <c r="Q34" s="29"/>
      <c r="R34" s="29"/>
      <c r="S34" s="29"/>
      <c r="T34" s="29"/>
      <c r="U34" s="29"/>
    </row>
    <row r="35" spans="1:21" x14ac:dyDescent="0.35">
      <c r="A35" s="29"/>
      <c r="B35" s="29"/>
      <c r="C35" s="29"/>
      <c r="D35" s="29"/>
      <c r="E35" s="29"/>
      <c r="F35" s="29"/>
      <c r="G35" s="29"/>
      <c r="H35" s="29"/>
      <c r="I35" s="29"/>
      <c r="J35" s="29"/>
      <c r="K35" s="29"/>
      <c r="L35" s="29"/>
      <c r="M35" s="29"/>
      <c r="N35" s="29"/>
      <c r="O35" s="29"/>
      <c r="P35" s="29"/>
      <c r="Q35" s="29"/>
      <c r="R35" s="29"/>
      <c r="S35" s="29"/>
      <c r="T35" s="29"/>
      <c r="U35" s="29"/>
    </row>
    <row r="36" spans="1:21" x14ac:dyDescent="0.35">
      <c r="A36" s="29"/>
      <c r="B36" s="29"/>
      <c r="C36" s="29"/>
      <c r="D36" s="29"/>
      <c r="E36" s="29"/>
      <c r="F36" s="29"/>
      <c r="G36" s="29"/>
      <c r="H36" s="29"/>
      <c r="I36" s="29"/>
      <c r="J36" s="29"/>
      <c r="K36" s="29"/>
      <c r="L36" s="29"/>
      <c r="M36" s="29"/>
      <c r="N36" s="29"/>
      <c r="O36" s="29"/>
      <c r="P36" s="29"/>
      <c r="Q36" s="29"/>
      <c r="R36" s="29"/>
      <c r="S36" s="29"/>
      <c r="T36" s="29"/>
      <c r="U36" s="29"/>
    </row>
    <row r="37" spans="1:21" x14ac:dyDescent="0.35">
      <c r="A37" s="29"/>
      <c r="B37" s="29"/>
      <c r="C37" s="29"/>
      <c r="D37" s="29"/>
      <c r="E37" s="29"/>
      <c r="F37" s="29"/>
      <c r="G37" s="29"/>
      <c r="H37" s="29"/>
      <c r="I37" s="29"/>
      <c r="J37" s="29"/>
      <c r="K37" s="29"/>
      <c r="L37" s="29"/>
      <c r="M37" s="29"/>
      <c r="N37" s="29"/>
      <c r="O37" s="29"/>
      <c r="P37" s="29"/>
      <c r="Q37" s="29"/>
      <c r="R37" s="29"/>
      <c r="S37" s="29"/>
      <c r="T37" s="29"/>
      <c r="U37" s="29"/>
    </row>
    <row r="38" spans="1:21" x14ac:dyDescent="0.35">
      <c r="A38" s="29"/>
      <c r="B38" s="29"/>
      <c r="C38" s="29"/>
      <c r="D38" s="29"/>
      <c r="E38" s="29"/>
      <c r="F38" s="29"/>
      <c r="G38" s="29"/>
      <c r="H38" s="29"/>
      <c r="I38" s="29"/>
      <c r="J38" s="29"/>
      <c r="K38" s="29"/>
      <c r="L38" s="29"/>
      <c r="M38" s="29"/>
      <c r="N38" s="29"/>
      <c r="O38" s="29"/>
      <c r="P38" s="29"/>
      <c r="Q38" s="29"/>
      <c r="R38" s="29"/>
      <c r="S38" s="29"/>
      <c r="T38" s="29"/>
      <c r="U38" s="29"/>
    </row>
    <row r="39" spans="1:21" x14ac:dyDescent="0.35">
      <c r="A39" s="29"/>
      <c r="B39" s="29"/>
      <c r="C39" s="29"/>
      <c r="D39" s="29"/>
      <c r="E39" s="29"/>
      <c r="F39" s="29"/>
      <c r="G39" s="29"/>
      <c r="H39" s="29"/>
      <c r="I39" s="29"/>
      <c r="J39" s="29"/>
      <c r="K39" s="29"/>
      <c r="L39" s="29"/>
      <c r="M39" s="29"/>
      <c r="N39" s="29"/>
      <c r="O39" s="29"/>
      <c r="P39" s="29"/>
      <c r="Q39" s="29"/>
      <c r="R39" s="29"/>
      <c r="S39" s="29"/>
      <c r="T39" s="29"/>
      <c r="U39" s="29"/>
    </row>
    <row r="40" spans="1:21" x14ac:dyDescent="0.35">
      <c r="A40" s="29"/>
      <c r="B40" s="29"/>
      <c r="C40" s="29"/>
      <c r="D40" s="29"/>
      <c r="E40" s="29"/>
      <c r="F40" s="29"/>
      <c r="G40" s="29"/>
      <c r="H40" s="29"/>
      <c r="I40" s="29"/>
      <c r="J40" s="29"/>
      <c r="K40" s="29"/>
      <c r="L40" s="29"/>
      <c r="M40" s="29"/>
      <c r="N40" s="29"/>
      <c r="O40" s="29"/>
      <c r="P40" s="29"/>
      <c r="Q40" s="29"/>
      <c r="R40" s="29"/>
      <c r="S40" s="29"/>
      <c r="T40" s="29"/>
      <c r="U40" s="29"/>
    </row>
    <row r="41" spans="1:21" x14ac:dyDescent="0.35">
      <c r="A41" s="29"/>
      <c r="B41" s="29"/>
      <c r="C41" s="29"/>
      <c r="D41" s="29"/>
      <c r="E41" s="29"/>
      <c r="F41" s="29"/>
      <c r="G41" s="29"/>
      <c r="H41" s="29"/>
      <c r="I41" s="29"/>
      <c r="J41" s="29"/>
      <c r="K41" s="29"/>
      <c r="L41" s="29"/>
      <c r="M41" s="29"/>
      <c r="N41" s="29"/>
      <c r="O41" s="29"/>
      <c r="P41" s="29"/>
      <c r="Q41" s="29"/>
      <c r="R41" s="29"/>
      <c r="S41" s="29"/>
      <c r="T41" s="29"/>
      <c r="U41" s="29"/>
    </row>
    <row r="42" spans="1:21" x14ac:dyDescent="0.35">
      <c r="A42" s="29"/>
      <c r="B42" s="29"/>
      <c r="C42" s="29"/>
      <c r="D42" s="29"/>
      <c r="E42" s="29"/>
      <c r="F42" s="29"/>
      <c r="G42" s="29"/>
      <c r="H42" s="29"/>
      <c r="I42" s="29"/>
      <c r="J42" s="29"/>
      <c r="K42" s="29"/>
      <c r="L42" s="29"/>
      <c r="M42" s="29"/>
      <c r="N42" s="29"/>
      <c r="O42" s="29"/>
      <c r="P42" s="29"/>
      <c r="Q42" s="29"/>
      <c r="R42" s="29"/>
      <c r="S42" s="29"/>
      <c r="T42" s="29"/>
      <c r="U42" s="29"/>
    </row>
    <row r="43" spans="1:21" x14ac:dyDescent="0.35">
      <c r="A43" s="29"/>
      <c r="B43" s="29"/>
      <c r="C43" s="29"/>
      <c r="D43" s="29"/>
      <c r="E43" s="29"/>
      <c r="F43" s="29"/>
      <c r="G43" s="29"/>
      <c r="H43" s="29"/>
      <c r="I43" s="29"/>
      <c r="J43" s="29"/>
      <c r="K43" s="29"/>
      <c r="L43" s="29"/>
      <c r="M43" s="29"/>
      <c r="N43" s="29"/>
      <c r="O43" s="29"/>
      <c r="P43" s="29"/>
      <c r="Q43" s="29"/>
      <c r="R43" s="29"/>
      <c r="S43" s="29"/>
      <c r="T43" s="29"/>
      <c r="U43" s="29"/>
    </row>
    <row r="44" spans="1:21" x14ac:dyDescent="0.35">
      <c r="A44" s="29"/>
      <c r="B44" s="29"/>
      <c r="C44" s="29"/>
      <c r="D44" s="29"/>
      <c r="E44" s="29"/>
      <c r="F44" s="29"/>
      <c r="G44" s="29"/>
      <c r="H44" s="29"/>
      <c r="I44" s="29"/>
      <c r="J44" s="29"/>
      <c r="K44" s="29"/>
      <c r="L44" s="29"/>
      <c r="M44" s="29"/>
      <c r="N44" s="29"/>
      <c r="O44" s="29"/>
      <c r="P44" s="29"/>
      <c r="Q44" s="29"/>
      <c r="R44" s="29"/>
      <c r="S44" s="29"/>
      <c r="T44" s="29"/>
      <c r="U44" s="29"/>
    </row>
    <row r="45" spans="1:21" x14ac:dyDescent="0.35">
      <c r="A45" s="29"/>
      <c r="B45" s="29"/>
      <c r="C45" s="29"/>
      <c r="D45" s="29"/>
      <c r="E45" s="29"/>
      <c r="F45" s="29"/>
      <c r="G45" s="29"/>
      <c r="H45" s="29"/>
      <c r="I45" s="29"/>
      <c r="J45" s="29"/>
      <c r="K45" s="29"/>
      <c r="L45" s="29"/>
      <c r="M45" s="29"/>
      <c r="N45" s="29"/>
      <c r="O45" s="29"/>
      <c r="P45" s="29"/>
      <c r="Q45" s="29"/>
      <c r="R45" s="29"/>
      <c r="S45" s="29"/>
      <c r="T45" s="29"/>
      <c r="U45" s="29"/>
    </row>
    <row r="46" spans="1:21" x14ac:dyDescent="0.35">
      <c r="A46" s="29"/>
      <c r="B46" s="29"/>
      <c r="C46" s="29"/>
      <c r="D46" s="29"/>
      <c r="E46" s="29"/>
      <c r="F46" s="29"/>
      <c r="G46" s="29"/>
      <c r="H46" s="29"/>
      <c r="I46" s="29"/>
      <c r="J46" s="29"/>
      <c r="K46" s="29"/>
      <c r="L46" s="29"/>
      <c r="M46" s="29"/>
      <c r="N46" s="29"/>
      <c r="O46" s="29"/>
      <c r="P46" s="29"/>
      <c r="Q46" s="29"/>
      <c r="R46" s="29"/>
      <c r="S46" s="29"/>
      <c r="T46" s="29"/>
      <c r="U46" s="29"/>
    </row>
    <row r="47" spans="1:21" x14ac:dyDescent="0.35">
      <c r="A47" s="29"/>
      <c r="B47" s="29"/>
      <c r="C47" s="29"/>
      <c r="D47" s="29"/>
      <c r="E47" s="29"/>
      <c r="F47" s="29"/>
      <c r="G47" s="29"/>
      <c r="H47" s="29"/>
      <c r="I47" s="29"/>
      <c r="J47" s="29"/>
      <c r="K47" s="29"/>
      <c r="L47" s="29"/>
      <c r="M47" s="29"/>
      <c r="N47" s="29"/>
      <c r="O47" s="29"/>
      <c r="P47" s="29"/>
      <c r="Q47" s="29"/>
      <c r="R47" s="29"/>
      <c r="S47" s="29"/>
      <c r="T47" s="29"/>
      <c r="U47" s="29"/>
    </row>
    <row r="48" spans="1:21" x14ac:dyDescent="0.35">
      <c r="A48" s="29"/>
      <c r="B48" s="29"/>
      <c r="C48" s="29"/>
      <c r="D48" s="29"/>
      <c r="E48" s="29"/>
      <c r="F48" s="29"/>
      <c r="G48" s="29"/>
      <c r="H48" s="29"/>
      <c r="I48" s="29"/>
      <c r="J48" s="29"/>
      <c r="K48" s="29"/>
      <c r="L48" s="29"/>
      <c r="M48" s="29"/>
      <c r="N48" s="29"/>
      <c r="O48" s="29"/>
      <c r="P48" s="29"/>
      <c r="Q48" s="29"/>
      <c r="R48" s="29"/>
      <c r="S48" s="29"/>
      <c r="T48" s="29"/>
      <c r="U48" s="29"/>
    </row>
    <row r="49" spans="1:21" x14ac:dyDescent="0.35">
      <c r="A49" s="29"/>
      <c r="B49" s="29"/>
      <c r="C49" s="29"/>
      <c r="D49" s="29"/>
      <c r="E49" s="29"/>
      <c r="F49" s="29"/>
      <c r="G49" s="29"/>
      <c r="H49" s="29"/>
      <c r="I49" s="29"/>
      <c r="J49" s="29"/>
      <c r="K49" s="29"/>
      <c r="L49" s="29"/>
      <c r="M49" s="29"/>
      <c r="N49" s="29"/>
      <c r="O49" s="29"/>
      <c r="P49" s="29"/>
      <c r="Q49" s="29"/>
      <c r="R49" s="29"/>
      <c r="S49" s="29"/>
      <c r="T49" s="29"/>
      <c r="U49" s="29"/>
    </row>
    <row r="50" spans="1:21" x14ac:dyDescent="0.35">
      <c r="A50" s="29"/>
      <c r="B50" s="29"/>
      <c r="C50" s="29"/>
      <c r="D50" s="29"/>
      <c r="E50" s="29"/>
      <c r="F50" s="29"/>
      <c r="G50" s="29"/>
      <c r="H50" s="29"/>
      <c r="I50" s="29"/>
      <c r="J50" s="29"/>
      <c r="K50" s="29"/>
      <c r="L50" s="29"/>
      <c r="M50" s="29"/>
      <c r="N50" s="29"/>
      <c r="O50" s="29"/>
      <c r="P50" s="29"/>
      <c r="Q50" s="29"/>
      <c r="R50" s="29"/>
      <c r="S50" s="29"/>
      <c r="T50" s="29"/>
      <c r="U50" s="29"/>
    </row>
    <row r="51" spans="1:21" x14ac:dyDescent="0.35">
      <c r="A51" s="29"/>
      <c r="B51" s="29"/>
      <c r="C51" s="29"/>
      <c r="D51" s="29"/>
      <c r="E51" s="29"/>
      <c r="F51" s="29"/>
      <c r="G51" s="29"/>
      <c r="H51" s="29"/>
      <c r="I51" s="29"/>
      <c r="J51" s="29"/>
      <c r="K51" s="29"/>
      <c r="L51" s="29"/>
      <c r="M51" s="29"/>
      <c r="N51" s="29"/>
      <c r="O51" s="29"/>
      <c r="P51" s="29"/>
      <c r="Q51" s="29"/>
      <c r="R51" s="29"/>
      <c r="S51" s="29"/>
      <c r="T51" s="29"/>
      <c r="U51" s="29"/>
    </row>
    <row r="52" spans="1:21" x14ac:dyDescent="0.35">
      <c r="A52" s="29"/>
      <c r="B52" s="29"/>
      <c r="C52" s="29"/>
      <c r="D52" s="29"/>
      <c r="E52" s="29"/>
      <c r="F52" s="29"/>
      <c r="G52" s="29"/>
      <c r="H52" s="29"/>
      <c r="I52" s="29"/>
      <c r="J52" s="29"/>
      <c r="K52" s="29"/>
      <c r="L52" s="29"/>
      <c r="M52" s="29"/>
      <c r="N52" s="29"/>
      <c r="O52" s="29"/>
      <c r="P52" s="29"/>
      <c r="Q52" s="29"/>
      <c r="R52" s="29"/>
      <c r="S52" s="29"/>
      <c r="T52" s="29"/>
      <c r="U52" s="29"/>
    </row>
    <row r="53" spans="1:21" x14ac:dyDescent="0.35">
      <c r="A53" s="29"/>
      <c r="B53" s="29"/>
      <c r="C53" s="29"/>
      <c r="D53" s="29"/>
      <c r="E53" s="29"/>
      <c r="F53" s="29"/>
      <c r="G53" s="29"/>
      <c r="H53" s="29"/>
      <c r="I53" s="29"/>
      <c r="J53" s="29"/>
      <c r="K53" s="29"/>
      <c r="L53" s="29"/>
      <c r="M53" s="29"/>
      <c r="N53" s="29"/>
      <c r="O53" s="29"/>
      <c r="P53" s="29"/>
      <c r="Q53" s="29"/>
      <c r="R53" s="29"/>
      <c r="S53" s="29"/>
      <c r="T53" s="29"/>
      <c r="U53" s="29"/>
    </row>
    <row r="54" spans="1:21" x14ac:dyDescent="0.35">
      <c r="A54" s="29"/>
      <c r="B54" s="29"/>
      <c r="C54" s="29"/>
      <c r="D54" s="29"/>
      <c r="E54" s="29"/>
      <c r="F54" s="29"/>
      <c r="G54" s="29"/>
      <c r="H54" s="29"/>
      <c r="I54" s="29"/>
      <c r="J54" s="29"/>
      <c r="K54" s="29"/>
      <c r="L54" s="29"/>
      <c r="M54" s="29"/>
      <c r="N54" s="29"/>
      <c r="O54" s="29"/>
      <c r="P54" s="29"/>
      <c r="Q54" s="29"/>
      <c r="R54" s="29"/>
      <c r="S54" s="29"/>
      <c r="T54" s="29"/>
      <c r="U54" s="29"/>
    </row>
    <row r="55" spans="1:21" x14ac:dyDescent="0.35">
      <c r="A55" s="29"/>
      <c r="B55" s="29"/>
      <c r="C55" s="29"/>
      <c r="D55" s="29"/>
      <c r="E55" s="29"/>
      <c r="F55" s="29"/>
      <c r="G55" s="29"/>
      <c r="H55" s="29"/>
      <c r="I55" s="29"/>
      <c r="J55" s="29"/>
      <c r="K55" s="29"/>
      <c r="L55" s="29"/>
      <c r="M55" s="29"/>
      <c r="N55" s="29"/>
      <c r="O55" s="29"/>
      <c r="P55" s="29"/>
      <c r="Q55" s="29"/>
      <c r="R55" s="29"/>
      <c r="S55" s="29"/>
      <c r="T55" s="29"/>
      <c r="U55" s="29"/>
    </row>
    <row r="56" spans="1:21" x14ac:dyDescent="0.35">
      <c r="A56" s="29"/>
      <c r="B56" s="29"/>
      <c r="C56" s="29"/>
      <c r="D56" s="29"/>
      <c r="E56" s="29"/>
      <c r="F56" s="29"/>
      <c r="G56" s="29"/>
      <c r="H56" s="29"/>
      <c r="I56" s="29"/>
      <c r="J56" s="29"/>
      <c r="K56" s="29"/>
      <c r="L56" s="29"/>
      <c r="M56" s="29"/>
      <c r="N56" s="29"/>
      <c r="O56" s="29"/>
      <c r="P56" s="29"/>
      <c r="Q56" s="29"/>
      <c r="R56" s="29"/>
      <c r="S56" s="29"/>
      <c r="T56" s="29"/>
      <c r="U56" s="29"/>
    </row>
    <row r="57" spans="1:21" x14ac:dyDescent="0.35">
      <c r="A57" s="29"/>
      <c r="B57" s="29"/>
      <c r="C57" s="29"/>
      <c r="D57" s="29"/>
      <c r="E57" s="29"/>
      <c r="F57" s="29"/>
      <c r="G57" s="29"/>
      <c r="H57" s="29"/>
      <c r="I57" s="29"/>
      <c r="J57" s="29"/>
      <c r="K57" s="29"/>
      <c r="L57" s="29"/>
      <c r="M57" s="29"/>
      <c r="N57" s="29"/>
      <c r="O57" s="29"/>
      <c r="P57" s="29"/>
      <c r="Q57" s="29"/>
      <c r="R57" s="29"/>
      <c r="S57" s="29"/>
      <c r="T57" s="29"/>
      <c r="U57" s="29"/>
    </row>
    <row r="58" spans="1:21" x14ac:dyDescent="0.35">
      <c r="A58" s="29"/>
      <c r="B58" s="29"/>
      <c r="C58" s="29"/>
      <c r="D58" s="29"/>
      <c r="E58" s="29"/>
      <c r="F58" s="29"/>
      <c r="G58" s="29"/>
      <c r="H58" s="29"/>
      <c r="I58" s="29"/>
      <c r="J58" s="29"/>
      <c r="K58" s="29"/>
      <c r="L58" s="29"/>
      <c r="M58" s="29"/>
      <c r="N58" s="29"/>
      <c r="O58" s="29"/>
      <c r="P58" s="29"/>
      <c r="Q58" s="29"/>
      <c r="R58" s="29"/>
      <c r="S58" s="29"/>
      <c r="T58" s="29"/>
      <c r="U58" s="29"/>
    </row>
    <row r="59" spans="1:21" x14ac:dyDescent="0.35">
      <c r="A59" s="29"/>
      <c r="B59" s="29"/>
      <c r="C59" s="29"/>
      <c r="D59" s="29"/>
      <c r="E59" s="29"/>
      <c r="F59" s="29"/>
      <c r="G59" s="29"/>
      <c r="H59" s="29"/>
      <c r="I59" s="29"/>
      <c r="J59" s="29"/>
      <c r="K59" s="29"/>
      <c r="L59" s="29"/>
      <c r="M59" s="29"/>
      <c r="N59" s="29"/>
      <c r="O59" s="29"/>
      <c r="P59" s="29"/>
      <c r="Q59" s="29"/>
      <c r="R59" s="29"/>
      <c r="S59" s="29"/>
      <c r="T59" s="29"/>
      <c r="U59" s="29"/>
    </row>
    <row r="60" spans="1:21" x14ac:dyDescent="0.35">
      <c r="A60" s="29"/>
      <c r="B60" s="29"/>
      <c r="C60" s="29"/>
      <c r="D60" s="29"/>
      <c r="E60" s="29"/>
      <c r="F60" s="29"/>
      <c r="G60" s="29"/>
      <c r="H60" s="29"/>
      <c r="I60" s="29"/>
      <c r="J60" s="29"/>
      <c r="K60" s="29"/>
      <c r="L60" s="29"/>
      <c r="M60" s="29"/>
      <c r="N60" s="29"/>
      <c r="O60" s="29"/>
      <c r="P60" s="29"/>
      <c r="Q60" s="29"/>
      <c r="R60" s="29"/>
      <c r="S60" s="29"/>
      <c r="T60" s="29"/>
      <c r="U60" s="29"/>
    </row>
    <row r="61" spans="1:21" x14ac:dyDescent="0.35">
      <c r="A61" s="29"/>
      <c r="B61" s="29"/>
      <c r="C61" s="29"/>
      <c r="D61" s="29"/>
      <c r="E61" s="29"/>
      <c r="F61" s="29"/>
      <c r="G61" s="29"/>
      <c r="H61" s="29"/>
      <c r="I61" s="29"/>
      <c r="J61" s="29"/>
      <c r="K61" s="29"/>
      <c r="L61" s="29"/>
      <c r="M61" s="29"/>
      <c r="N61" s="29"/>
      <c r="O61" s="29"/>
      <c r="P61" s="29"/>
      <c r="Q61" s="29"/>
      <c r="R61" s="29"/>
      <c r="S61" s="29"/>
      <c r="T61" s="29"/>
      <c r="U61" s="29"/>
    </row>
    <row r="62" spans="1:21" x14ac:dyDescent="0.35">
      <c r="A62" s="29"/>
      <c r="B62" s="29"/>
      <c r="C62" s="29"/>
      <c r="D62" s="29"/>
      <c r="E62" s="29"/>
      <c r="F62" s="29"/>
      <c r="G62" s="29"/>
      <c r="H62" s="29"/>
      <c r="I62" s="29"/>
      <c r="J62" s="29"/>
      <c r="K62" s="29"/>
      <c r="L62" s="29"/>
      <c r="M62" s="29"/>
      <c r="N62" s="29"/>
      <c r="O62" s="29"/>
      <c r="P62" s="29"/>
      <c r="Q62" s="29"/>
      <c r="R62" s="29"/>
      <c r="S62" s="29"/>
      <c r="T62" s="29"/>
      <c r="U62" s="29"/>
    </row>
    <row r="63" spans="1:21" x14ac:dyDescent="0.35">
      <c r="A63" s="29"/>
      <c r="B63" s="29"/>
      <c r="C63" s="29"/>
      <c r="D63" s="29"/>
      <c r="E63" s="29"/>
      <c r="F63" s="29"/>
      <c r="G63" s="29"/>
      <c r="H63" s="29"/>
      <c r="I63" s="29"/>
      <c r="J63" s="29"/>
      <c r="K63" s="29"/>
      <c r="L63" s="29"/>
      <c r="M63" s="29"/>
      <c r="N63" s="29"/>
      <c r="O63" s="29"/>
      <c r="P63" s="29"/>
      <c r="Q63" s="29"/>
      <c r="R63" s="29"/>
      <c r="S63" s="29"/>
      <c r="T63" s="29"/>
      <c r="U63" s="29"/>
    </row>
    <row r="64" spans="1:21" x14ac:dyDescent="0.35">
      <c r="A64" s="29"/>
      <c r="B64" s="29"/>
      <c r="C64" s="29"/>
      <c r="D64" s="29"/>
      <c r="E64" s="29"/>
      <c r="F64" s="29"/>
      <c r="G64" s="29"/>
      <c r="H64" s="29"/>
      <c r="I64" s="29"/>
      <c r="J64" s="29"/>
      <c r="K64" s="29"/>
      <c r="L64" s="29"/>
      <c r="M64" s="29"/>
      <c r="N64" s="29"/>
      <c r="O64" s="29"/>
      <c r="P64" s="29"/>
      <c r="Q64" s="29"/>
      <c r="R64" s="29"/>
      <c r="S64" s="29"/>
      <c r="T64" s="29"/>
      <c r="U64" s="29"/>
    </row>
    <row r="65" spans="1:21" x14ac:dyDescent="0.35">
      <c r="A65" s="29"/>
      <c r="B65" s="29"/>
      <c r="C65" s="29"/>
      <c r="D65" s="29"/>
      <c r="E65" s="29"/>
      <c r="F65" s="29"/>
      <c r="G65" s="29"/>
      <c r="H65" s="29"/>
      <c r="I65" s="29"/>
      <c r="J65" s="29"/>
      <c r="K65" s="29"/>
      <c r="L65" s="29"/>
      <c r="M65" s="29"/>
      <c r="N65" s="29"/>
      <c r="O65" s="29"/>
      <c r="P65" s="29"/>
      <c r="Q65" s="29"/>
      <c r="R65" s="29"/>
      <c r="S65" s="29"/>
      <c r="T65" s="29"/>
      <c r="U65" s="29"/>
    </row>
    <row r="66" spans="1:21" x14ac:dyDescent="0.35">
      <c r="A66" s="29"/>
      <c r="B66" s="29"/>
      <c r="C66" s="29"/>
      <c r="D66" s="29"/>
      <c r="E66" s="29"/>
      <c r="F66" s="29"/>
      <c r="G66" s="29"/>
      <c r="H66" s="29"/>
      <c r="I66" s="29"/>
      <c r="J66" s="29"/>
      <c r="K66" s="29"/>
      <c r="L66" s="29"/>
      <c r="M66" s="29"/>
      <c r="N66" s="29"/>
      <c r="O66" s="29"/>
      <c r="P66" s="29"/>
      <c r="Q66" s="29"/>
      <c r="R66" s="29"/>
      <c r="S66" s="29"/>
      <c r="T66" s="29"/>
      <c r="U66" s="29"/>
    </row>
    <row r="67" spans="1:21" x14ac:dyDescent="0.35">
      <c r="A67" s="29"/>
      <c r="B67" s="29"/>
      <c r="C67" s="29"/>
      <c r="D67" s="29"/>
      <c r="E67" s="29"/>
      <c r="F67" s="29"/>
      <c r="G67" s="29"/>
      <c r="H67" s="29"/>
      <c r="I67" s="29"/>
      <c r="J67" s="29"/>
      <c r="K67" s="29"/>
      <c r="L67" s="29"/>
      <c r="M67" s="29"/>
      <c r="N67" s="29"/>
      <c r="O67" s="29"/>
      <c r="P67" s="29"/>
      <c r="Q67" s="29"/>
      <c r="R67" s="29"/>
      <c r="S67" s="29"/>
      <c r="T67" s="29"/>
      <c r="U67" s="29"/>
    </row>
    <row r="68" spans="1:21" x14ac:dyDescent="0.35">
      <c r="A68" s="29"/>
      <c r="B68" s="29"/>
      <c r="C68" s="29"/>
      <c r="D68" s="29"/>
      <c r="E68" s="29"/>
      <c r="F68" s="29"/>
      <c r="G68" s="29"/>
      <c r="H68" s="29"/>
      <c r="I68" s="29"/>
      <c r="J68" s="29"/>
      <c r="K68" s="29"/>
      <c r="L68" s="29"/>
      <c r="M68" s="29"/>
      <c r="N68" s="29"/>
      <c r="O68" s="29"/>
      <c r="P68" s="29"/>
      <c r="Q68" s="29"/>
      <c r="R68" s="29"/>
      <c r="S68" s="29"/>
      <c r="T68" s="29"/>
      <c r="U68" s="29"/>
    </row>
    <row r="69" spans="1:21" x14ac:dyDescent="0.35">
      <c r="A69" s="29"/>
      <c r="B69" s="29"/>
      <c r="C69" s="29"/>
      <c r="D69" s="29"/>
      <c r="E69" s="29"/>
      <c r="F69" s="29"/>
      <c r="G69" s="29"/>
      <c r="H69" s="29"/>
      <c r="I69" s="29"/>
      <c r="J69" s="29"/>
      <c r="K69" s="29"/>
      <c r="L69" s="29"/>
      <c r="M69" s="29"/>
      <c r="N69" s="29"/>
      <c r="O69" s="29"/>
      <c r="P69" s="29"/>
      <c r="Q69" s="29"/>
      <c r="R69" s="29"/>
      <c r="S69" s="29"/>
      <c r="T69" s="29"/>
      <c r="U69" s="29"/>
    </row>
    <row r="70" spans="1:21" x14ac:dyDescent="0.35">
      <c r="A70" s="29"/>
      <c r="B70" s="29"/>
      <c r="C70" s="29"/>
      <c r="D70" s="29"/>
      <c r="E70" s="29"/>
      <c r="F70" s="29"/>
      <c r="G70" s="29"/>
      <c r="H70" s="29"/>
      <c r="I70" s="29"/>
      <c r="J70" s="29"/>
      <c r="K70" s="29"/>
      <c r="L70" s="29"/>
      <c r="M70" s="29"/>
      <c r="N70" s="29"/>
      <c r="O70" s="29"/>
      <c r="P70" s="29"/>
      <c r="Q70" s="29"/>
      <c r="R70" s="29"/>
      <c r="S70" s="29"/>
      <c r="T70" s="29"/>
      <c r="U70" s="29"/>
    </row>
    <row r="71" spans="1:21" x14ac:dyDescent="0.35">
      <c r="A71" s="29"/>
      <c r="B71" s="29"/>
      <c r="C71" s="29"/>
      <c r="D71" s="29"/>
      <c r="E71" s="29"/>
      <c r="F71" s="29"/>
      <c r="G71" s="29"/>
      <c r="H71" s="29"/>
      <c r="I71" s="29"/>
      <c r="J71" s="29"/>
      <c r="K71" s="29"/>
      <c r="L71" s="29"/>
      <c r="M71" s="29"/>
      <c r="N71" s="29"/>
      <c r="O71" s="29"/>
      <c r="P71" s="29"/>
      <c r="Q71" s="29"/>
      <c r="R71" s="29"/>
      <c r="S71" s="29"/>
      <c r="T71" s="29"/>
      <c r="U71" s="29"/>
    </row>
    <row r="72" spans="1:21" x14ac:dyDescent="0.35">
      <c r="A72" s="29"/>
      <c r="B72" s="29"/>
      <c r="C72" s="29"/>
      <c r="D72" s="29"/>
      <c r="E72" s="29"/>
      <c r="F72" s="29"/>
      <c r="G72" s="29"/>
      <c r="H72" s="29"/>
      <c r="I72" s="29"/>
      <c r="J72" s="29"/>
      <c r="K72" s="29"/>
      <c r="L72" s="29"/>
      <c r="M72" s="29"/>
      <c r="N72" s="29"/>
      <c r="O72" s="29"/>
      <c r="P72" s="29"/>
      <c r="Q72" s="29"/>
      <c r="R72" s="29"/>
      <c r="S72" s="29"/>
      <c r="T72" s="29"/>
      <c r="U72" s="29"/>
    </row>
    <row r="73" spans="1:21" x14ac:dyDescent="0.35">
      <c r="A73" s="29"/>
      <c r="B73" s="29"/>
      <c r="C73" s="29"/>
      <c r="D73" s="29"/>
      <c r="E73" s="29"/>
      <c r="F73" s="29"/>
      <c r="G73" s="29"/>
      <c r="H73" s="29"/>
      <c r="I73" s="29"/>
      <c r="J73" s="29"/>
      <c r="K73" s="29"/>
      <c r="L73" s="29"/>
      <c r="M73" s="29"/>
      <c r="N73" s="29"/>
      <c r="O73" s="29"/>
      <c r="P73" s="29"/>
      <c r="Q73" s="29"/>
      <c r="R73" s="29"/>
      <c r="S73" s="29"/>
      <c r="T73" s="29"/>
      <c r="U73" s="29"/>
    </row>
    <row r="74" spans="1:21" x14ac:dyDescent="0.35">
      <c r="A74" s="29"/>
      <c r="B74" s="29"/>
      <c r="C74" s="29"/>
      <c r="D74" s="29"/>
      <c r="E74" s="29"/>
      <c r="F74" s="29"/>
      <c r="G74" s="29"/>
      <c r="H74" s="29"/>
      <c r="I74" s="29"/>
      <c r="J74" s="29"/>
      <c r="K74" s="29"/>
      <c r="L74" s="29"/>
      <c r="M74" s="29"/>
      <c r="N74" s="29"/>
      <c r="O74" s="29"/>
      <c r="P74" s="29"/>
      <c r="Q74" s="29"/>
      <c r="R74" s="29"/>
      <c r="S74" s="29"/>
      <c r="T74" s="29"/>
      <c r="U74" s="29"/>
    </row>
    <row r="75" spans="1:21" x14ac:dyDescent="0.35">
      <c r="A75" s="29"/>
      <c r="B75" s="29"/>
      <c r="C75" s="29"/>
      <c r="D75" s="29"/>
      <c r="E75" s="29"/>
      <c r="F75" s="29"/>
      <c r="G75" s="29"/>
      <c r="H75" s="29"/>
      <c r="I75" s="29"/>
      <c r="J75" s="29"/>
      <c r="K75" s="29"/>
      <c r="L75" s="29"/>
      <c r="M75" s="29"/>
      <c r="N75" s="29"/>
      <c r="O75" s="29"/>
      <c r="P75" s="29"/>
      <c r="Q75" s="29"/>
      <c r="R75" s="29"/>
      <c r="S75" s="29"/>
      <c r="T75" s="29"/>
      <c r="U75" s="29"/>
    </row>
    <row r="76" spans="1:21" x14ac:dyDescent="0.35">
      <c r="A76" s="29"/>
      <c r="B76" s="29"/>
      <c r="C76" s="29"/>
      <c r="D76" s="29"/>
      <c r="E76" s="29"/>
      <c r="F76" s="29"/>
      <c r="G76" s="29"/>
      <c r="H76" s="29"/>
      <c r="I76" s="29"/>
      <c r="J76" s="29"/>
      <c r="K76" s="29"/>
      <c r="L76" s="29"/>
      <c r="M76" s="29"/>
      <c r="N76" s="29"/>
      <c r="O76" s="29"/>
      <c r="P76" s="29"/>
      <c r="Q76" s="29"/>
      <c r="R76" s="29"/>
      <c r="S76" s="29"/>
      <c r="T76" s="29"/>
      <c r="U76" s="29"/>
    </row>
    <row r="77" spans="1:21" x14ac:dyDescent="0.35">
      <c r="A77" s="29"/>
      <c r="B77" s="29"/>
      <c r="C77" s="29"/>
      <c r="D77" s="29"/>
      <c r="E77" s="29"/>
      <c r="F77" s="29"/>
      <c r="G77" s="29"/>
      <c r="H77" s="29"/>
      <c r="I77" s="29"/>
      <c r="J77" s="29"/>
      <c r="K77" s="29"/>
      <c r="L77" s="29"/>
      <c r="M77" s="29"/>
      <c r="N77" s="29"/>
      <c r="O77" s="29"/>
      <c r="P77" s="29"/>
      <c r="Q77" s="29"/>
      <c r="R77" s="29"/>
      <c r="S77" s="29"/>
      <c r="T77" s="29"/>
      <c r="U77" s="29"/>
    </row>
    <row r="78" spans="1:21" x14ac:dyDescent="0.35">
      <c r="A78" s="29"/>
      <c r="B78" s="29"/>
      <c r="C78" s="29"/>
      <c r="D78" s="29"/>
      <c r="E78" s="29"/>
      <c r="F78" s="29"/>
      <c r="G78" s="29"/>
      <c r="H78" s="29"/>
      <c r="I78" s="29"/>
      <c r="J78" s="29"/>
      <c r="K78" s="29"/>
      <c r="L78" s="29"/>
      <c r="M78" s="29"/>
      <c r="N78" s="29"/>
      <c r="O78" s="29"/>
      <c r="P78" s="29"/>
      <c r="Q78" s="29"/>
      <c r="R78" s="29"/>
      <c r="S78" s="29"/>
      <c r="T78" s="29"/>
      <c r="U78" s="29"/>
    </row>
    <row r="79" spans="1:21" x14ac:dyDescent="0.35">
      <c r="A79" s="29"/>
      <c r="B79" s="29"/>
      <c r="C79" s="29"/>
      <c r="D79" s="29"/>
      <c r="E79" s="29"/>
      <c r="F79" s="29"/>
      <c r="G79" s="29"/>
      <c r="H79" s="29"/>
      <c r="I79" s="29"/>
      <c r="J79" s="29"/>
      <c r="K79" s="29"/>
      <c r="L79" s="29"/>
      <c r="M79" s="29"/>
      <c r="N79" s="29"/>
      <c r="O79" s="29"/>
      <c r="P79" s="29"/>
      <c r="Q79" s="29"/>
      <c r="R79" s="29"/>
      <c r="S79" s="29"/>
      <c r="T79" s="29"/>
      <c r="U79" s="29"/>
    </row>
    <row r="80" spans="1:21" x14ac:dyDescent="0.35">
      <c r="A80" s="29"/>
      <c r="B80" s="29"/>
      <c r="C80" s="29"/>
      <c r="D80" s="29"/>
      <c r="E80" s="29"/>
      <c r="F80" s="29"/>
      <c r="G80" s="29"/>
      <c r="H80" s="29"/>
      <c r="I80" s="29"/>
      <c r="J80" s="29"/>
      <c r="K80" s="29"/>
      <c r="L80" s="29"/>
      <c r="M80" s="29"/>
      <c r="N80" s="29"/>
      <c r="O80" s="29"/>
      <c r="P80" s="29"/>
      <c r="Q80" s="29"/>
      <c r="R80" s="29"/>
      <c r="S80" s="29"/>
      <c r="T80" s="29"/>
      <c r="U80" s="29"/>
    </row>
    <row r="81" spans="1:21" x14ac:dyDescent="0.35">
      <c r="A81" s="29"/>
      <c r="B81" s="29"/>
      <c r="C81" s="29"/>
      <c r="D81" s="29"/>
      <c r="E81" s="29"/>
      <c r="F81" s="29"/>
      <c r="G81" s="29"/>
      <c r="H81" s="29"/>
      <c r="I81" s="29"/>
      <c r="J81" s="29"/>
      <c r="K81" s="29"/>
      <c r="L81" s="29"/>
      <c r="M81" s="29"/>
      <c r="N81" s="29"/>
      <c r="O81" s="29"/>
      <c r="P81" s="29"/>
      <c r="Q81" s="29"/>
      <c r="R81" s="29"/>
      <c r="S81" s="29"/>
      <c r="T81" s="29"/>
      <c r="U81" s="29"/>
    </row>
    <row r="82" spans="1:21" x14ac:dyDescent="0.35">
      <c r="A82" s="29"/>
      <c r="B82" s="29"/>
      <c r="C82" s="29"/>
      <c r="D82" s="29"/>
      <c r="E82" s="29"/>
      <c r="F82" s="29"/>
      <c r="G82" s="29"/>
      <c r="H82" s="29"/>
      <c r="I82" s="29"/>
      <c r="J82" s="29"/>
      <c r="K82" s="29"/>
      <c r="L82" s="29"/>
      <c r="M82" s="29"/>
      <c r="N82" s="29"/>
      <c r="O82" s="29"/>
      <c r="P82" s="29"/>
      <c r="Q82" s="29"/>
      <c r="R82" s="29"/>
      <c r="S82" s="29"/>
      <c r="T82" s="29"/>
      <c r="U82" s="29"/>
    </row>
    <row r="83" spans="1:21" x14ac:dyDescent="0.35">
      <c r="A83" s="29"/>
      <c r="B83" s="29"/>
      <c r="C83" s="29"/>
      <c r="D83" s="29"/>
      <c r="E83" s="29"/>
      <c r="F83" s="29"/>
      <c r="G83" s="29"/>
      <c r="H83" s="29"/>
      <c r="I83" s="29"/>
      <c r="J83" s="29"/>
      <c r="K83" s="29"/>
      <c r="L83" s="29"/>
      <c r="M83" s="29"/>
      <c r="N83" s="29"/>
      <c r="O83" s="29"/>
      <c r="P83" s="29"/>
      <c r="Q83" s="29"/>
      <c r="R83" s="29"/>
      <c r="S83" s="29"/>
      <c r="T83" s="29"/>
      <c r="U83" s="29"/>
    </row>
    <row r="84" spans="1:21" x14ac:dyDescent="0.35">
      <c r="A84" s="29"/>
      <c r="B84" s="29"/>
      <c r="C84" s="29"/>
      <c r="D84" s="29"/>
      <c r="E84" s="29"/>
      <c r="F84" s="29"/>
      <c r="G84" s="29"/>
      <c r="H84" s="29"/>
      <c r="I84" s="29"/>
      <c r="J84" s="29"/>
      <c r="K84" s="29"/>
      <c r="L84" s="29"/>
      <c r="M84" s="29"/>
      <c r="N84" s="29"/>
      <c r="O84" s="29"/>
      <c r="P84" s="29"/>
      <c r="Q84" s="29"/>
      <c r="R84" s="29"/>
      <c r="S84" s="29"/>
      <c r="T84" s="29"/>
      <c r="U84" s="29"/>
    </row>
    <row r="85" spans="1:21" x14ac:dyDescent="0.35">
      <c r="A85" s="29"/>
      <c r="B85" s="29"/>
      <c r="C85" s="29"/>
      <c r="D85" s="29"/>
      <c r="E85" s="29"/>
      <c r="F85" s="29"/>
      <c r="G85" s="29"/>
      <c r="H85" s="29"/>
      <c r="I85" s="29"/>
      <c r="J85" s="29"/>
      <c r="K85" s="29"/>
      <c r="L85" s="29"/>
      <c r="M85" s="29"/>
      <c r="N85" s="29"/>
      <c r="O85" s="29"/>
      <c r="P85" s="29"/>
      <c r="Q85" s="29"/>
      <c r="R85" s="29"/>
      <c r="S85" s="29"/>
      <c r="T85" s="29"/>
      <c r="U85" s="29"/>
    </row>
    <row r="86" spans="1:21" x14ac:dyDescent="0.35">
      <c r="A86" s="29"/>
      <c r="B86" s="29"/>
      <c r="C86" s="29"/>
      <c r="D86" s="29"/>
      <c r="E86" s="29"/>
      <c r="F86" s="29"/>
      <c r="G86" s="29"/>
      <c r="H86" s="29"/>
      <c r="I86" s="29"/>
      <c r="J86" s="29"/>
      <c r="K86" s="29"/>
      <c r="L86" s="29"/>
      <c r="M86" s="29"/>
      <c r="N86" s="29"/>
      <c r="O86" s="29"/>
      <c r="P86" s="29"/>
      <c r="Q86" s="29"/>
      <c r="R86" s="29"/>
      <c r="S86" s="29"/>
      <c r="T86" s="29"/>
      <c r="U86" s="29"/>
    </row>
    <row r="87" spans="1:21" x14ac:dyDescent="0.35">
      <c r="A87" s="29"/>
      <c r="B87" s="29"/>
      <c r="C87" s="29"/>
      <c r="D87" s="29"/>
      <c r="E87" s="29"/>
      <c r="F87" s="29"/>
      <c r="G87" s="29"/>
      <c r="H87" s="29"/>
      <c r="I87" s="29"/>
      <c r="J87" s="29"/>
      <c r="K87" s="29"/>
      <c r="L87" s="29"/>
      <c r="M87" s="29"/>
      <c r="N87" s="29"/>
      <c r="O87" s="29"/>
      <c r="P87" s="29"/>
      <c r="Q87" s="29"/>
      <c r="R87" s="29"/>
      <c r="S87" s="29"/>
      <c r="T87" s="29"/>
      <c r="U87" s="29"/>
    </row>
    <row r="88" spans="1:21" x14ac:dyDescent="0.35">
      <c r="A88" s="29"/>
      <c r="B88" s="29"/>
      <c r="C88" s="29"/>
      <c r="D88" s="29"/>
      <c r="E88" s="29"/>
      <c r="F88" s="29"/>
      <c r="G88" s="29"/>
      <c r="H88" s="29"/>
      <c r="I88" s="29"/>
      <c r="J88" s="29"/>
      <c r="K88" s="29"/>
      <c r="L88" s="29"/>
      <c r="M88" s="29"/>
      <c r="N88" s="29"/>
      <c r="O88" s="29"/>
      <c r="P88" s="29"/>
      <c r="Q88" s="29"/>
      <c r="R88" s="29"/>
      <c r="S88" s="29"/>
      <c r="T88" s="29"/>
      <c r="U88" s="29"/>
    </row>
    <row r="89" spans="1:21" x14ac:dyDescent="0.35">
      <c r="A89" s="29"/>
      <c r="B89" s="29"/>
      <c r="C89" s="29"/>
      <c r="D89" s="29"/>
      <c r="E89" s="29"/>
      <c r="F89" s="29"/>
      <c r="G89" s="29"/>
      <c r="H89" s="29"/>
      <c r="I89" s="29"/>
      <c r="J89" s="29"/>
      <c r="K89" s="29"/>
      <c r="L89" s="29"/>
      <c r="M89" s="29"/>
      <c r="N89" s="29"/>
      <c r="O89" s="29"/>
      <c r="P89" s="29"/>
      <c r="Q89" s="29"/>
      <c r="R89" s="29"/>
      <c r="S89" s="29"/>
      <c r="T89" s="29"/>
      <c r="U89" s="29"/>
    </row>
    <row r="90" spans="1:21" x14ac:dyDescent="0.35">
      <c r="A90" s="29"/>
      <c r="B90" s="29"/>
      <c r="C90" s="29"/>
      <c r="D90" s="29"/>
      <c r="E90" s="29"/>
      <c r="F90" s="29"/>
      <c r="G90" s="29"/>
      <c r="H90" s="29"/>
      <c r="I90" s="29"/>
      <c r="J90" s="29"/>
      <c r="K90" s="29"/>
      <c r="L90" s="29"/>
      <c r="M90" s="29"/>
      <c r="N90" s="29"/>
      <c r="O90" s="29"/>
      <c r="P90" s="29"/>
      <c r="Q90" s="29"/>
      <c r="R90" s="29"/>
      <c r="S90" s="29"/>
      <c r="T90" s="29"/>
      <c r="U90" s="29"/>
    </row>
    <row r="91" spans="1:21" x14ac:dyDescent="0.35">
      <c r="A91" s="29"/>
      <c r="B91" s="29"/>
      <c r="C91" s="29"/>
      <c r="D91" s="29"/>
      <c r="E91" s="29"/>
      <c r="F91" s="29"/>
      <c r="G91" s="29"/>
      <c r="H91" s="29"/>
      <c r="I91" s="29"/>
      <c r="J91" s="29"/>
      <c r="K91" s="29"/>
      <c r="L91" s="29"/>
      <c r="M91" s="29"/>
      <c r="N91" s="29"/>
      <c r="O91" s="29"/>
      <c r="P91" s="29"/>
      <c r="Q91" s="29"/>
      <c r="R91" s="29"/>
      <c r="S91" s="29"/>
      <c r="T91" s="29"/>
      <c r="U91" s="29"/>
    </row>
    <row r="92" spans="1:21" x14ac:dyDescent="0.35">
      <c r="A92" s="29"/>
      <c r="B92" s="29"/>
      <c r="C92" s="29"/>
      <c r="D92" s="29"/>
      <c r="E92" s="29"/>
      <c r="F92" s="29"/>
      <c r="G92" s="29"/>
      <c r="H92" s="29"/>
      <c r="I92" s="29"/>
      <c r="J92" s="29"/>
      <c r="K92" s="29"/>
      <c r="L92" s="29"/>
      <c r="M92" s="29"/>
      <c r="N92" s="29"/>
      <c r="O92" s="29"/>
      <c r="P92" s="29"/>
      <c r="Q92" s="29"/>
      <c r="R92" s="29"/>
      <c r="S92" s="29"/>
      <c r="T92" s="29"/>
      <c r="U92" s="29"/>
    </row>
    <row r="93" spans="1:21" x14ac:dyDescent="0.35">
      <c r="A93" s="29"/>
      <c r="B93" s="29"/>
      <c r="C93" s="29"/>
      <c r="D93" s="29"/>
      <c r="E93" s="29"/>
      <c r="F93" s="29"/>
      <c r="G93" s="29"/>
      <c r="H93" s="29"/>
      <c r="I93" s="29"/>
      <c r="J93" s="29"/>
      <c r="K93" s="29"/>
      <c r="L93" s="29"/>
      <c r="M93" s="29"/>
      <c r="N93" s="29"/>
      <c r="O93" s="29"/>
      <c r="P93" s="29"/>
      <c r="Q93" s="29"/>
      <c r="R93" s="29"/>
      <c r="S93" s="29"/>
      <c r="T93" s="29"/>
      <c r="U93" s="29"/>
    </row>
    <row r="94" spans="1:21" x14ac:dyDescent="0.35">
      <c r="A94" s="29"/>
      <c r="B94" s="29"/>
      <c r="C94" s="29"/>
      <c r="D94" s="29"/>
      <c r="E94" s="29"/>
      <c r="F94" s="29"/>
      <c r="G94" s="29"/>
      <c r="H94" s="29"/>
      <c r="I94" s="29"/>
      <c r="J94" s="29"/>
      <c r="K94" s="29"/>
      <c r="L94" s="29"/>
      <c r="M94" s="29"/>
      <c r="N94" s="29"/>
      <c r="O94" s="29"/>
      <c r="P94" s="29"/>
      <c r="Q94" s="29"/>
      <c r="R94" s="29"/>
      <c r="S94" s="29"/>
      <c r="T94" s="29"/>
      <c r="U94" s="29"/>
    </row>
    <row r="95" spans="1:21" x14ac:dyDescent="0.35">
      <c r="A95" s="29"/>
      <c r="B95" s="29"/>
      <c r="C95" s="29"/>
      <c r="D95" s="29"/>
      <c r="E95" s="29"/>
      <c r="F95" s="29"/>
      <c r="G95" s="29"/>
      <c r="H95" s="29"/>
      <c r="I95" s="29"/>
      <c r="J95" s="29"/>
      <c r="K95" s="29"/>
      <c r="L95" s="29"/>
      <c r="M95" s="29"/>
      <c r="N95" s="29"/>
      <c r="O95" s="29"/>
      <c r="P95" s="29"/>
      <c r="Q95" s="29"/>
      <c r="R95" s="29"/>
      <c r="S95" s="29"/>
      <c r="T95" s="29"/>
      <c r="U95" s="29"/>
    </row>
    <row r="96" spans="1:21" x14ac:dyDescent="0.35">
      <c r="A96" s="29"/>
      <c r="B96" s="29"/>
      <c r="C96" s="29"/>
      <c r="D96" s="29"/>
      <c r="E96" s="29"/>
      <c r="F96" s="29"/>
      <c r="G96" s="29"/>
      <c r="H96" s="29"/>
      <c r="I96" s="29"/>
      <c r="J96" s="29"/>
      <c r="K96" s="29"/>
      <c r="L96" s="29"/>
      <c r="M96" s="29"/>
      <c r="N96" s="29"/>
      <c r="O96" s="29"/>
      <c r="P96" s="29"/>
      <c r="Q96" s="29"/>
      <c r="R96" s="29"/>
      <c r="S96" s="29"/>
      <c r="T96" s="29"/>
      <c r="U96" s="29"/>
    </row>
    <row r="97" spans="1:21" x14ac:dyDescent="0.35">
      <c r="A97" s="29"/>
      <c r="B97" s="29"/>
      <c r="C97" s="29"/>
      <c r="D97" s="29"/>
      <c r="E97" s="29"/>
      <c r="F97" s="29"/>
      <c r="G97" s="29"/>
      <c r="H97" s="29"/>
      <c r="I97" s="29"/>
      <c r="J97" s="29"/>
      <c r="K97" s="29"/>
      <c r="L97" s="29"/>
      <c r="M97" s="29"/>
      <c r="N97" s="29"/>
      <c r="O97" s="29"/>
      <c r="P97" s="29"/>
      <c r="Q97" s="29"/>
      <c r="R97" s="29"/>
      <c r="S97" s="29"/>
      <c r="T97" s="29"/>
      <c r="U97" s="29"/>
    </row>
    <row r="98" spans="1:21" x14ac:dyDescent="0.35">
      <c r="A98" s="29"/>
      <c r="B98" s="29"/>
      <c r="C98" s="29"/>
      <c r="D98" s="29"/>
      <c r="E98" s="29"/>
      <c r="F98" s="29"/>
      <c r="G98" s="29"/>
      <c r="H98" s="29"/>
      <c r="I98" s="29"/>
      <c r="J98" s="29"/>
      <c r="K98" s="29"/>
      <c r="L98" s="29"/>
      <c r="M98" s="29"/>
      <c r="N98" s="29"/>
      <c r="O98" s="29"/>
      <c r="P98" s="29"/>
      <c r="Q98" s="29"/>
      <c r="R98" s="29"/>
      <c r="S98" s="29"/>
      <c r="T98" s="29"/>
      <c r="U98" s="29"/>
    </row>
    <row r="99" spans="1:21" x14ac:dyDescent="0.35">
      <c r="A99" s="29"/>
      <c r="B99" s="29"/>
      <c r="C99" s="29"/>
      <c r="D99" s="29"/>
      <c r="E99" s="29"/>
      <c r="F99" s="29"/>
      <c r="G99" s="29"/>
      <c r="H99" s="29"/>
      <c r="I99" s="29"/>
      <c r="J99" s="29"/>
      <c r="K99" s="29"/>
      <c r="L99" s="29"/>
      <c r="M99" s="29"/>
      <c r="N99" s="29"/>
      <c r="O99" s="29"/>
      <c r="P99" s="29"/>
      <c r="Q99" s="29"/>
      <c r="R99" s="29"/>
      <c r="S99" s="29"/>
      <c r="T99" s="29"/>
      <c r="U99" s="29"/>
    </row>
    <row r="100" spans="1:21" x14ac:dyDescent="0.35">
      <c r="A100" s="29"/>
      <c r="B100" s="29"/>
      <c r="C100" s="29"/>
      <c r="D100" s="29"/>
      <c r="E100" s="29"/>
      <c r="F100" s="29"/>
      <c r="G100" s="29"/>
      <c r="H100" s="29"/>
      <c r="I100" s="29"/>
      <c r="J100" s="29"/>
      <c r="K100" s="29"/>
      <c r="L100" s="29"/>
      <c r="M100" s="29"/>
      <c r="N100" s="29"/>
      <c r="O100" s="29"/>
      <c r="P100" s="29"/>
      <c r="Q100" s="29"/>
      <c r="R100" s="29"/>
      <c r="S100" s="29"/>
      <c r="T100" s="29"/>
      <c r="U100" s="29"/>
    </row>
    <row r="101" spans="1:21" x14ac:dyDescent="0.35">
      <c r="A101" s="29"/>
      <c r="B101" s="29"/>
      <c r="C101" s="29"/>
      <c r="D101" s="29"/>
      <c r="E101" s="29"/>
      <c r="F101" s="29"/>
      <c r="G101" s="29"/>
      <c r="H101" s="29"/>
      <c r="I101" s="29"/>
      <c r="J101" s="29"/>
      <c r="K101" s="29"/>
      <c r="L101" s="29"/>
      <c r="M101" s="29"/>
      <c r="N101" s="29"/>
      <c r="O101" s="29"/>
      <c r="P101" s="29"/>
      <c r="Q101" s="29"/>
      <c r="R101" s="29"/>
      <c r="S101" s="29"/>
      <c r="T101" s="29"/>
      <c r="U101" s="29"/>
    </row>
    <row r="102" spans="1:21" x14ac:dyDescent="0.35">
      <c r="A102" s="29"/>
      <c r="B102" s="29"/>
      <c r="C102" s="29"/>
      <c r="D102" s="29"/>
      <c r="E102" s="29"/>
      <c r="F102" s="29"/>
      <c r="G102" s="29"/>
      <c r="H102" s="29"/>
      <c r="I102" s="29"/>
      <c r="J102" s="29"/>
      <c r="K102" s="29"/>
      <c r="L102" s="29"/>
      <c r="M102" s="29"/>
      <c r="N102" s="29"/>
      <c r="O102" s="29"/>
      <c r="P102" s="29"/>
      <c r="Q102" s="29"/>
      <c r="R102" s="29"/>
      <c r="S102" s="29"/>
      <c r="T102" s="29"/>
      <c r="U102" s="29"/>
    </row>
    <row r="103" spans="1:21" x14ac:dyDescent="0.35">
      <c r="A103" s="29"/>
      <c r="B103" s="29"/>
      <c r="C103" s="29"/>
      <c r="D103" s="29"/>
      <c r="E103" s="29"/>
      <c r="F103" s="29"/>
      <c r="G103" s="29"/>
      <c r="H103" s="29"/>
      <c r="I103" s="29"/>
      <c r="J103" s="29"/>
      <c r="K103" s="29"/>
      <c r="L103" s="29"/>
      <c r="M103" s="29"/>
      <c r="N103" s="29"/>
      <c r="O103" s="29"/>
      <c r="P103" s="29"/>
      <c r="Q103" s="29"/>
      <c r="R103" s="29"/>
      <c r="S103" s="29"/>
      <c r="T103" s="29"/>
      <c r="U103" s="29"/>
    </row>
    <row r="104" spans="1:21" x14ac:dyDescent="0.35">
      <c r="A104" s="29"/>
      <c r="B104" s="29"/>
      <c r="C104" s="29"/>
      <c r="D104" s="29"/>
      <c r="E104" s="29"/>
      <c r="F104" s="29"/>
      <c r="G104" s="29"/>
      <c r="H104" s="29"/>
      <c r="I104" s="29"/>
      <c r="J104" s="29"/>
      <c r="K104" s="29"/>
      <c r="L104" s="29"/>
      <c r="M104" s="29"/>
      <c r="N104" s="29"/>
      <c r="O104" s="29"/>
      <c r="P104" s="29"/>
      <c r="Q104" s="29"/>
      <c r="R104" s="29"/>
      <c r="S104" s="29"/>
      <c r="T104" s="29"/>
      <c r="U104" s="29"/>
    </row>
    <row r="105" spans="1:21" x14ac:dyDescent="0.35">
      <c r="A105" s="29"/>
      <c r="B105" s="29"/>
      <c r="C105" s="29"/>
      <c r="D105" s="29"/>
      <c r="E105" s="29"/>
      <c r="F105" s="29"/>
      <c r="G105" s="29"/>
      <c r="H105" s="29"/>
      <c r="I105" s="29"/>
      <c r="J105" s="29"/>
      <c r="K105" s="29"/>
      <c r="L105" s="29"/>
      <c r="M105" s="29"/>
      <c r="N105" s="29"/>
      <c r="O105" s="29"/>
      <c r="P105" s="29"/>
      <c r="Q105" s="29"/>
      <c r="R105" s="29"/>
      <c r="S105" s="29"/>
      <c r="T105" s="29"/>
      <c r="U105" s="29"/>
    </row>
    <row r="106" spans="1:21" x14ac:dyDescent="0.35">
      <c r="A106" s="29"/>
      <c r="B106" s="29"/>
      <c r="C106" s="29"/>
      <c r="D106" s="29"/>
      <c r="E106" s="29"/>
      <c r="F106" s="29"/>
      <c r="G106" s="29"/>
      <c r="H106" s="29"/>
      <c r="I106" s="29"/>
      <c r="J106" s="29"/>
      <c r="K106" s="29"/>
      <c r="L106" s="29"/>
      <c r="M106" s="29"/>
      <c r="N106" s="29"/>
      <c r="O106" s="29"/>
      <c r="P106" s="29"/>
      <c r="Q106" s="29"/>
      <c r="R106" s="29"/>
      <c r="S106" s="29"/>
      <c r="T106" s="29"/>
      <c r="U106" s="29"/>
    </row>
    <row r="107" spans="1:21" x14ac:dyDescent="0.35">
      <c r="A107" s="29"/>
      <c r="B107" s="29"/>
      <c r="C107" s="29"/>
      <c r="D107" s="29"/>
      <c r="E107" s="29"/>
      <c r="F107" s="29"/>
      <c r="G107" s="29"/>
      <c r="H107" s="29"/>
      <c r="I107" s="29"/>
      <c r="J107" s="29"/>
      <c r="K107" s="29"/>
      <c r="L107" s="29"/>
      <c r="M107" s="29"/>
      <c r="N107" s="29"/>
      <c r="O107" s="29"/>
      <c r="P107" s="29"/>
      <c r="Q107" s="29"/>
      <c r="R107" s="29"/>
      <c r="S107" s="29"/>
      <c r="T107" s="29"/>
      <c r="U107" s="29"/>
    </row>
    <row r="108" spans="1:21" x14ac:dyDescent="0.35">
      <c r="A108" s="29"/>
      <c r="B108" s="29"/>
      <c r="C108" s="29"/>
      <c r="D108" s="29"/>
      <c r="E108" s="29"/>
      <c r="F108" s="29"/>
      <c r="G108" s="29"/>
      <c r="H108" s="29"/>
      <c r="I108" s="29"/>
      <c r="J108" s="29"/>
      <c r="K108" s="29"/>
      <c r="L108" s="29"/>
      <c r="M108" s="29"/>
      <c r="N108" s="29"/>
      <c r="O108" s="29"/>
      <c r="P108" s="29"/>
      <c r="Q108" s="29"/>
      <c r="R108" s="29"/>
      <c r="S108" s="29"/>
      <c r="T108" s="29"/>
      <c r="U108" s="29"/>
    </row>
    <row r="109" spans="1:21" x14ac:dyDescent="0.35">
      <c r="A109" s="29"/>
      <c r="B109" s="29"/>
      <c r="C109" s="29"/>
      <c r="D109" s="29"/>
      <c r="E109" s="29"/>
      <c r="F109" s="29"/>
      <c r="G109" s="29"/>
      <c r="H109" s="29"/>
      <c r="I109" s="29"/>
      <c r="J109" s="29"/>
      <c r="K109" s="29"/>
      <c r="L109" s="29"/>
      <c r="M109" s="29"/>
      <c r="N109" s="29"/>
      <c r="O109" s="29"/>
      <c r="P109" s="29"/>
      <c r="Q109" s="29"/>
      <c r="R109" s="29"/>
      <c r="S109" s="29"/>
      <c r="T109" s="29"/>
      <c r="U109" s="29"/>
    </row>
    <row r="110" spans="1:21" x14ac:dyDescent="0.35">
      <c r="A110" s="29"/>
      <c r="B110" s="29"/>
      <c r="C110" s="29"/>
      <c r="D110" s="29"/>
      <c r="E110" s="29"/>
      <c r="F110" s="29"/>
      <c r="G110" s="29"/>
      <c r="H110" s="29"/>
      <c r="I110" s="29"/>
      <c r="J110" s="29"/>
      <c r="K110" s="29"/>
      <c r="L110" s="29"/>
      <c r="M110" s="29"/>
      <c r="N110" s="29"/>
      <c r="O110" s="29"/>
      <c r="P110" s="29"/>
      <c r="Q110" s="29"/>
      <c r="R110" s="29"/>
      <c r="S110" s="29"/>
      <c r="T110" s="29"/>
      <c r="U110" s="29"/>
    </row>
    <row r="111" spans="1:21" x14ac:dyDescent="0.35">
      <c r="A111" s="29"/>
      <c r="B111" s="29"/>
      <c r="C111" s="29"/>
      <c r="D111" s="29"/>
      <c r="E111" s="29"/>
      <c r="F111" s="29"/>
      <c r="G111" s="29"/>
      <c r="H111" s="29"/>
      <c r="I111" s="29"/>
      <c r="J111" s="29"/>
      <c r="K111" s="29"/>
      <c r="L111" s="29"/>
      <c r="M111" s="29"/>
      <c r="N111" s="29"/>
      <c r="O111" s="29"/>
      <c r="P111" s="29"/>
      <c r="Q111" s="29"/>
      <c r="R111" s="29"/>
      <c r="S111" s="29"/>
      <c r="T111" s="29"/>
      <c r="U111" s="29"/>
    </row>
    <row r="112" spans="1:21" x14ac:dyDescent="0.35">
      <c r="A112" s="29"/>
      <c r="B112" s="29"/>
      <c r="C112" s="29"/>
      <c r="D112" s="29"/>
      <c r="E112" s="29"/>
      <c r="F112" s="29"/>
      <c r="G112" s="29"/>
      <c r="H112" s="29"/>
      <c r="I112" s="29"/>
      <c r="J112" s="29"/>
      <c r="K112" s="29"/>
      <c r="L112" s="29"/>
      <c r="M112" s="29"/>
      <c r="N112" s="29"/>
      <c r="O112" s="29"/>
      <c r="P112" s="29"/>
      <c r="Q112" s="29"/>
      <c r="R112" s="29"/>
      <c r="S112" s="29"/>
      <c r="T112" s="29"/>
      <c r="U112" s="29"/>
    </row>
    <row r="113" spans="1:21" x14ac:dyDescent="0.35">
      <c r="A113" s="29"/>
      <c r="B113" s="29"/>
      <c r="C113" s="29"/>
      <c r="D113" s="29"/>
      <c r="E113" s="29"/>
      <c r="F113" s="29"/>
      <c r="G113" s="29"/>
      <c r="H113" s="29"/>
      <c r="I113" s="29"/>
      <c r="J113" s="29"/>
      <c r="K113" s="29"/>
      <c r="L113" s="29"/>
      <c r="M113" s="29"/>
      <c r="N113" s="29"/>
      <c r="O113" s="29"/>
      <c r="P113" s="29"/>
      <c r="Q113" s="29"/>
      <c r="R113" s="29"/>
      <c r="S113" s="29"/>
      <c r="T113" s="29"/>
      <c r="U113" s="29"/>
    </row>
    <row r="114" spans="1:21" x14ac:dyDescent="0.35">
      <c r="A114" s="29"/>
      <c r="B114" s="29"/>
      <c r="C114" s="29"/>
      <c r="D114" s="29"/>
      <c r="E114" s="29"/>
      <c r="F114" s="29"/>
      <c r="G114" s="29"/>
      <c r="H114" s="29"/>
      <c r="I114" s="29"/>
      <c r="J114" s="29"/>
      <c r="K114" s="29"/>
      <c r="L114" s="29"/>
      <c r="M114" s="29"/>
      <c r="N114" s="29"/>
      <c r="O114" s="29"/>
      <c r="P114" s="29"/>
      <c r="Q114" s="29"/>
      <c r="R114" s="29"/>
      <c r="S114" s="29"/>
      <c r="T114" s="29"/>
      <c r="U114" s="29"/>
    </row>
    <row r="115" spans="1:21" x14ac:dyDescent="0.35">
      <c r="A115" s="29"/>
      <c r="B115" s="29"/>
      <c r="C115" s="29"/>
      <c r="D115" s="29"/>
      <c r="E115" s="29"/>
      <c r="F115" s="29"/>
      <c r="G115" s="29"/>
      <c r="H115" s="29"/>
      <c r="I115" s="29"/>
      <c r="J115" s="29"/>
      <c r="K115" s="29"/>
      <c r="L115" s="29"/>
      <c r="M115" s="29"/>
      <c r="N115" s="29"/>
      <c r="O115" s="29"/>
      <c r="P115" s="29"/>
      <c r="Q115" s="29"/>
      <c r="R115" s="29"/>
      <c r="S115" s="29"/>
      <c r="T115" s="29"/>
      <c r="U115" s="29"/>
    </row>
    <row r="116" spans="1:21" x14ac:dyDescent="0.35">
      <c r="A116" s="29"/>
      <c r="B116" s="29"/>
      <c r="C116" s="29"/>
      <c r="D116" s="29"/>
      <c r="E116" s="29"/>
      <c r="F116" s="29"/>
      <c r="G116" s="29"/>
      <c r="H116" s="29"/>
      <c r="I116" s="29"/>
      <c r="J116" s="29"/>
      <c r="K116" s="29"/>
      <c r="L116" s="29"/>
      <c r="M116" s="29"/>
      <c r="N116" s="29"/>
      <c r="O116" s="29"/>
      <c r="P116" s="29"/>
      <c r="Q116" s="29"/>
      <c r="R116" s="29"/>
      <c r="S116" s="29"/>
      <c r="T116" s="29"/>
      <c r="U116" s="29"/>
    </row>
    <row r="117" spans="1:21" x14ac:dyDescent="0.35">
      <c r="A117" s="29"/>
      <c r="B117" s="29"/>
      <c r="C117" s="29"/>
      <c r="D117" s="29"/>
      <c r="E117" s="29"/>
      <c r="F117" s="29"/>
      <c r="G117" s="29"/>
      <c r="H117" s="29"/>
      <c r="I117" s="29"/>
      <c r="J117" s="29"/>
      <c r="K117" s="29"/>
      <c r="L117" s="29"/>
      <c r="M117" s="29"/>
      <c r="N117" s="29"/>
      <c r="O117" s="29"/>
      <c r="P117" s="29"/>
      <c r="Q117" s="29"/>
      <c r="R117" s="29"/>
      <c r="S117" s="29"/>
      <c r="T117" s="29"/>
      <c r="U117" s="29"/>
    </row>
    <row r="118" spans="1:21" x14ac:dyDescent="0.35">
      <c r="A118" s="29"/>
      <c r="B118" s="29"/>
      <c r="C118" s="29"/>
      <c r="D118" s="29"/>
      <c r="E118" s="29"/>
      <c r="F118" s="29"/>
      <c r="G118" s="29"/>
      <c r="H118" s="29"/>
      <c r="I118" s="29"/>
      <c r="J118" s="29"/>
      <c r="K118" s="29"/>
      <c r="L118" s="29"/>
      <c r="M118" s="29"/>
      <c r="N118" s="29"/>
      <c r="O118" s="29"/>
      <c r="P118" s="29"/>
      <c r="Q118" s="29"/>
      <c r="R118" s="29"/>
      <c r="S118" s="29"/>
      <c r="T118" s="29"/>
      <c r="U118" s="29"/>
    </row>
    <row r="119" spans="1:21" x14ac:dyDescent="0.35">
      <c r="A119" s="29"/>
      <c r="B119" s="29"/>
      <c r="C119" s="29"/>
      <c r="D119" s="29"/>
      <c r="E119" s="29"/>
      <c r="F119" s="29"/>
      <c r="G119" s="29"/>
      <c r="H119" s="29"/>
      <c r="I119" s="29"/>
      <c r="J119" s="29"/>
      <c r="K119" s="29"/>
      <c r="L119" s="29"/>
      <c r="M119" s="29"/>
      <c r="N119" s="29"/>
      <c r="O119" s="29"/>
      <c r="P119" s="29"/>
      <c r="Q119" s="29"/>
      <c r="R119" s="29"/>
      <c r="S119" s="29"/>
      <c r="T119" s="29"/>
      <c r="U119" s="29"/>
    </row>
    <row r="120" spans="1:21" x14ac:dyDescent="0.35">
      <c r="A120" s="29"/>
      <c r="B120" s="29"/>
      <c r="C120" s="29"/>
      <c r="D120" s="29"/>
      <c r="E120" s="29"/>
      <c r="F120" s="29"/>
      <c r="G120" s="29"/>
      <c r="H120" s="29"/>
      <c r="I120" s="29"/>
      <c r="J120" s="29"/>
      <c r="K120" s="29"/>
      <c r="L120" s="29"/>
      <c r="M120" s="29"/>
      <c r="N120" s="29"/>
      <c r="O120" s="29"/>
      <c r="P120" s="29"/>
      <c r="Q120" s="29"/>
      <c r="R120" s="29"/>
      <c r="S120" s="29"/>
      <c r="T120" s="29"/>
      <c r="U120" s="29"/>
    </row>
    <row r="121" spans="1:21" x14ac:dyDescent="0.35">
      <c r="A121" s="29"/>
      <c r="B121" s="29"/>
      <c r="C121" s="29"/>
      <c r="D121" s="29"/>
      <c r="E121" s="29"/>
      <c r="F121" s="29"/>
      <c r="G121" s="29"/>
      <c r="H121" s="29"/>
      <c r="I121" s="29"/>
      <c r="J121" s="29"/>
      <c r="K121" s="29"/>
      <c r="L121" s="29"/>
      <c r="M121" s="29"/>
      <c r="N121" s="29"/>
      <c r="O121" s="29"/>
      <c r="P121" s="29"/>
      <c r="Q121" s="29"/>
      <c r="R121" s="29"/>
      <c r="S121" s="29"/>
      <c r="T121" s="29"/>
      <c r="U121" s="29"/>
    </row>
    <row r="122" spans="1:21" x14ac:dyDescent="0.35">
      <c r="A122" s="29"/>
      <c r="B122" s="29"/>
      <c r="C122" s="29"/>
      <c r="D122" s="29"/>
      <c r="E122" s="29"/>
      <c r="F122" s="29"/>
      <c r="G122" s="29"/>
      <c r="H122" s="29"/>
      <c r="I122" s="29"/>
      <c r="J122" s="29"/>
      <c r="K122" s="29"/>
      <c r="L122" s="29"/>
      <c r="M122" s="29"/>
      <c r="N122" s="29"/>
      <c r="O122" s="29"/>
      <c r="P122" s="29"/>
      <c r="Q122" s="29"/>
      <c r="R122" s="29"/>
      <c r="S122" s="29"/>
      <c r="T122" s="29"/>
      <c r="U122" s="29"/>
    </row>
    <row r="123" spans="1:21" x14ac:dyDescent="0.35">
      <c r="A123" s="29"/>
      <c r="B123" s="29"/>
      <c r="C123" s="29"/>
      <c r="D123" s="29"/>
      <c r="E123" s="29"/>
      <c r="F123" s="29"/>
      <c r="G123" s="29"/>
      <c r="H123" s="29"/>
      <c r="I123" s="29"/>
      <c r="J123" s="29"/>
      <c r="K123" s="29"/>
      <c r="L123" s="29"/>
      <c r="M123" s="29"/>
      <c r="N123" s="29"/>
      <c r="O123" s="29"/>
      <c r="P123" s="29"/>
      <c r="Q123" s="29"/>
      <c r="R123" s="29"/>
      <c r="S123" s="29"/>
      <c r="T123" s="29"/>
      <c r="U123" s="29"/>
    </row>
    <row r="124" spans="1:21" x14ac:dyDescent="0.35">
      <c r="A124" s="29"/>
      <c r="B124" s="29"/>
      <c r="C124" s="29"/>
      <c r="D124" s="29"/>
      <c r="E124" s="29"/>
      <c r="F124" s="29"/>
      <c r="G124" s="29"/>
      <c r="H124" s="29"/>
      <c r="I124" s="29"/>
      <c r="J124" s="29"/>
      <c r="K124" s="29"/>
      <c r="L124" s="29"/>
      <c r="M124" s="29"/>
      <c r="N124" s="29"/>
      <c r="O124" s="29"/>
      <c r="P124" s="29"/>
      <c r="Q124" s="29"/>
      <c r="R124" s="29"/>
      <c r="S124" s="29"/>
      <c r="T124" s="29"/>
      <c r="U124" s="29"/>
    </row>
    <row r="125" spans="1:21" x14ac:dyDescent="0.35">
      <c r="A125" s="29"/>
      <c r="B125" s="29"/>
      <c r="C125" s="29"/>
      <c r="D125" s="29"/>
      <c r="E125" s="29"/>
      <c r="F125" s="29"/>
      <c r="G125" s="29"/>
      <c r="H125" s="29"/>
      <c r="I125" s="29"/>
      <c r="J125" s="29"/>
      <c r="K125" s="29"/>
      <c r="L125" s="29"/>
      <c r="M125" s="29"/>
      <c r="N125" s="29"/>
      <c r="O125" s="29"/>
      <c r="P125" s="29"/>
      <c r="Q125" s="29"/>
      <c r="R125" s="29"/>
      <c r="S125" s="29"/>
      <c r="T125" s="29"/>
      <c r="U125" s="29"/>
    </row>
    <row r="126" spans="1:21" x14ac:dyDescent="0.35">
      <c r="A126" s="29"/>
      <c r="B126" s="29"/>
      <c r="C126" s="29"/>
      <c r="D126" s="29"/>
      <c r="E126" s="29"/>
      <c r="F126" s="29"/>
      <c r="G126" s="29"/>
      <c r="H126" s="29"/>
      <c r="I126" s="29"/>
      <c r="J126" s="29"/>
      <c r="K126" s="29"/>
      <c r="L126" s="29"/>
      <c r="M126" s="29"/>
      <c r="N126" s="29"/>
      <c r="O126" s="29"/>
      <c r="P126" s="29"/>
      <c r="Q126" s="29"/>
      <c r="R126" s="29"/>
      <c r="S126" s="29"/>
      <c r="T126" s="29"/>
      <c r="U126" s="29"/>
    </row>
    <row r="127" spans="1:21" x14ac:dyDescent="0.35">
      <c r="A127" s="29"/>
      <c r="B127" s="29"/>
      <c r="C127" s="29"/>
      <c r="D127" s="29"/>
      <c r="E127" s="29"/>
      <c r="F127" s="29"/>
      <c r="G127" s="29"/>
      <c r="H127" s="29"/>
      <c r="I127" s="29"/>
      <c r="J127" s="29"/>
      <c r="K127" s="29"/>
      <c r="L127" s="29"/>
      <c r="M127" s="29"/>
      <c r="N127" s="29"/>
      <c r="O127" s="29"/>
      <c r="P127" s="29"/>
      <c r="Q127" s="29"/>
      <c r="R127" s="29"/>
      <c r="S127" s="29"/>
      <c r="T127" s="29"/>
      <c r="U127" s="29"/>
    </row>
    <row r="128" spans="1:21" x14ac:dyDescent="0.35">
      <c r="A128" s="29"/>
      <c r="B128" s="29"/>
      <c r="C128" s="29"/>
      <c r="D128" s="29"/>
      <c r="E128" s="29"/>
      <c r="F128" s="29"/>
      <c r="G128" s="29"/>
      <c r="H128" s="29"/>
      <c r="I128" s="29"/>
      <c r="J128" s="29"/>
      <c r="K128" s="29"/>
      <c r="L128" s="29"/>
      <c r="M128" s="29"/>
      <c r="N128" s="29"/>
      <c r="O128" s="29"/>
      <c r="P128" s="29"/>
      <c r="Q128" s="29"/>
      <c r="R128" s="29"/>
      <c r="S128" s="29"/>
      <c r="T128" s="29"/>
      <c r="U128" s="29"/>
    </row>
    <row r="129" spans="1:21" x14ac:dyDescent="0.35">
      <c r="A129" s="29"/>
      <c r="B129" s="29"/>
      <c r="C129" s="29"/>
      <c r="D129" s="29"/>
      <c r="E129" s="29"/>
      <c r="F129" s="29"/>
      <c r="G129" s="29"/>
      <c r="H129" s="29"/>
      <c r="I129" s="29"/>
      <c r="J129" s="29"/>
      <c r="K129" s="29"/>
      <c r="L129" s="29"/>
      <c r="M129" s="29"/>
      <c r="N129" s="29"/>
      <c r="O129" s="29"/>
      <c r="P129" s="29"/>
      <c r="Q129" s="29"/>
      <c r="R129" s="29"/>
      <c r="S129" s="29"/>
      <c r="T129" s="29"/>
      <c r="U129" s="29"/>
    </row>
    <row r="130" spans="1:21" x14ac:dyDescent="0.35">
      <c r="A130" s="29"/>
      <c r="B130" s="29"/>
      <c r="C130" s="29"/>
      <c r="D130" s="29"/>
      <c r="E130" s="29"/>
      <c r="F130" s="29"/>
      <c r="G130" s="29"/>
      <c r="H130" s="29"/>
      <c r="I130" s="29"/>
      <c r="J130" s="29"/>
      <c r="K130" s="29"/>
      <c r="L130" s="29"/>
      <c r="M130" s="29"/>
      <c r="N130" s="29"/>
      <c r="O130" s="29"/>
      <c r="P130" s="29"/>
      <c r="Q130" s="29"/>
      <c r="R130" s="29"/>
      <c r="S130" s="29"/>
      <c r="T130" s="29"/>
      <c r="U130" s="29"/>
    </row>
    <row r="131" spans="1:21" x14ac:dyDescent="0.35">
      <c r="A131" s="29"/>
      <c r="B131" s="29"/>
      <c r="C131" s="29"/>
      <c r="D131" s="29"/>
      <c r="E131" s="29"/>
      <c r="F131" s="29"/>
      <c r="G131" s="29"/>
      <c r="H131" s="29"/>
      <c r="I131" s="29"/>
      <c r="J131" s="29"/>
      <c r="K131" s="29"/>
      <c r="L131" s="29"/>
      <c r="M131" s="29"/>
      <c r="N131" s="29"/>
      <c r="O131" s="29"/>
      <c r="P131" s="29"/>
      <c r="Q131" s="29"/>
      <c r="R131" s="29"/>
      <c r="S131" s="29"/>
      <c r="T131" s="29"/>
      <c r="U131" s="29"/>
    </row>
    <row r="132" spans="1:21" x14ac:dyDescent="0.35">
      <c r="A132" s="29"/>
      <c r="B132" s="29"/>
      <c r="C132" s="29"/>
      <c r="D132" s="29"/>
      <c r="E132" s="29"/>
      <c r="F132" s="29"/>
      <c r="G132" s="29"/>
      <c r="H132" s="29"/>
      <c r="I132" s="29"/>
      <c r="J132" s="29"/>
      <c r="K132" s="29"/>
      <c r="L132" s="29"/>
      <c r="M132" s="29"/>
      <c r="N132" s="29"/>
      <c r="O132" s="29"/>
      <c r="P132" s="29"/>
      <c r="Q132" s="29"/>
      <c r="R132" s="29"/>
      <c r="S132" s="29"/>
      <c r="T132" s="29"/>
      <c r="U132" s="29"/>
    </row>
    <row r="133" spans="1:21" x14ac:dyDescent="0.35">
      <c r="A133" s="29"/>
      <c r="B133" s="29"/>
      <c r="C133" s="29"/>
      <c r="D133" s="29"/>
      <c r="E133" s="29"/>
      <c r="F133" s="29"/>
      <c r="G133" s="29"/>
      <c r="H133" s="29"/>
      <c r="I133" s="29"/>
      <c r="J133" s="29"/>
      <c r="K133" s="29"/>
      <c r="L133" s="29"/>
      <c r="M133" s="29"/>
      <c r="N133" s="29"/>
      <c r="O133" s="29"/>
      <c r="P133" s="29"/>
      <c r="Q133" s="29"/>
      <c r="R133" s="29"/>
      <c r="S133" s="29"/>
      <c r="T133" s="29"/>
      <c r="U133" s="29"/>
    </row>
    <row r="134" spans="1:21" x14ac:dyDescent="0.35">
      <c r="A134" s="29"/>
      <c r="B134" s="29"/>
      <c r="C134" s="29"/>
      <c r="D134" s="29"/>
      <c r="E134" s="29"/>
      <c r="F134" s="29"/>
      <c r="G134" s="29"/>
      <c r="H134" s="29"/>
      <c r="I134" s="29"/>
      <c r="J134" s="29"/>
      <c r="K134" s="29"/>
      <c r="L134" s="29"/>
      <c r="M134" s="29"/>
      <c r="N134" s="29"/>
      <c r="O134" s="29"/>
      <c r="P134" s="29"/>
      <c r="Q134" s="29"/>
      <c r="R134" s="29"/>
      <c r="S134" s="29"/>
      <c r="T134" s="29"/>
      <c r="U134" s="29"/>
    </row>
    <row r="135" spans="1:21" x14ac:dyDescent="0.35">
      <c r="A135" s="29"/>
      <c r="B135" s="29"/>
      <c r="C135" s="29"/>
      <c r="D135" s="29"/>
      <c r="E135" s="29"/>
      <c r="F135" s="29"/>
      <c r="G135" s="29"/>
      <c r="H135" s="29"/>
      <c r="I135" s="29"/>
      <c r="J135" s="29"/>
      <c r="K135" s="29"/>
      <c r="L135" s="29"/>
      <c r="M135" s="29"/>
      <c r="N135" s="29"/>
      <c r="O135" s="29"/>
      <c r="P135" s="29"/>
      <c r="Q135" s="29"/>
      <c r="R135" s="29"/>
      <c r="S135" s="29"/>
      <c r="T135" s="29"/>
      <c r="U135" s="29"/>
    </row>
    <row r="136" spans="1:21" x14ac:dyDescent="0.35">
      <c r="A136" s="29"/>
      <c r="B136" s="29"/>
      <c r="C136" s="29"/>
      <c r="D136" s="29"/>
      <c r="E136" s="29"/>
      <c r="F136" s="29"/>
      <c r="G136" s="29"/>
      <c r="H136" s="29"/>
      <c r="I136" s="29"/>
      <c r="J136" s="29"/>
      <c r="K136" s="29"/>
      <c r="L136" s="29"/>
      <c r="M136" s="29"/>
      <c r="N136" s="29"/>
      <c r="O136" s="29"/>
      <c r="P136" s="29"/>
      <c r="Q136" s="29"/>
      <c r="R136" s="29"/>
      <c r="S136" s="29"/>
      <c r="T136" s="29"/>
      <c r="U136" s="29"/>
    </row>
    <row r="137" spans="1:21" x14ac:dyDescent="0.35">
      <c r="A137" s="29"/>
      <c r="B137" s="29"/>
      <c r="C137" s="29"/>
      <c r="D137" s="29"/>
      <c r="E137" s="29"/>
      <c r="F137" s="29"/>
      <c r="G137" s="29"/>
      <c r="H137" s="29"/>
      <c r="I137" s="29"/>
      <c r="J137" s="29"/>
      <c r="K137" s="29"/>
      <c r="L137" s="29"/>
      <c r="M137" s="29"/>
      <c r="N137" s="29"/>
      <c r="O137" s="29"/>
      <c r="P137" s="29"/>
      <c r="Q137" s="29"/>
      <c r="R137" s="29"/>
      <c r="S137" s="29"/>
      <c r="T137" s="29"/>
      <c r="U137" s="29"/>
    </row>
    <row r="138" spans="1:21" x14ac:dyDescent="0.35">
      <c r="A138" s="29"/>
      <c r="B138" s="29"/>
      <c r="C138" s="29"/>
      <c r="D138" s="29"/>
      <c r="E138" s="29"/>
      <c r="F138" s="29"/>
      <c r="G138" s="29"/>
      <c r="H138" s="29"/>
      <c r="I138" s="29"/>
      <c r="J138" s="29"/>
      <c r="K138" s="29"/>
      <c r="L138" s="29"/>
      <c r="M138" s="29"/>
      <c r="N138" s="29"/>
      <c r="O138" s="29"/>
      <c r="P138" s="29"/>
      <c r="Q138" s="29"/>
      <c r="R138" s="29"/>
      <c r="S138" s="29"/>
      <c r="T138" s="29"/>
      <c r="U138" s="29"/>
    </row>
    <row r="139" spans="1:21" x14ac:dyDescent="0.35">
      <c r="A139" s="29"/>
      <c r="B139" s="29"/>
      <c r="C139" s="29"/>
      <c r="D139" s="29"/>
      <c r="E139" s="29"/>
      <c r="F139" s="29"/>
      <c r="G139" s="29"/>
      <c r="H139" s="29"/>
      <c r="I139" s="29"/>
      <c r="J139" s="29"/>
      <c r="K139" s="29"/>
      <c r="L139" s="29"/>
      <c r="M139" s="29"/>
      <c r="N139" s="29"/>
      <c r="O139" s="29"/>
      <c r="P139" s="29"/>
      <c r="Q139" s="29"/>
      <c r="R139" s="29"/>
      <c r="S139" s="29"/>
      <c r="T139" s="29"/>
      <c r="U139" s="29"/>
    </row>
    <row r="140" spans="1:21" x14ac:dyDescent="0.35">
      <c r="A140" s="29"/>
      <c r="B140" s="29"/>
      <c r="C140" s="29"/>
      <c r="D140" s="29"/>
      <c r="E140" s="29"/>
      <c r="F140" s="29"/>
      <c r="G140" s="29"/>
      <c r="H140" s="29"/>
      <c r="I140" s="29"/>
      <c r="J140" s="29"/>
      <c r="K140" s="29"/>
      <c r="L140" s="29"/>
      <c r="M140" s="29"/>
      <c r="N140" s="29"/>
      <c r="O140" s="29"/>
      <c r="P140" s="29"/>
      <c r="Q140" s="29"/>
      <c r="R140" s="29"/>
      <c r="S140" s="29"/>
      <c r="T140" s="29"/>
      <c r="U140" s="29"/>
    </row>
    <row r="141" spans="1:21" x14ac:dyDescent="0.35">
      <c r="A141" s="29"/>
      <c r="B141" s="29"/>
      <c r="C141" s="29"/>
      <c r="D141" s="29"/>
      <c r="E141" s="29"/>
      <c r="F141" s="29"/>
      <c r="G141" s="29"/>
      <c r="H141" s="29"/>
      <c r="I141" s="29"/>
      <c r="J141" s="29"/>
      <c r="K141" s="29"/>
      <c r="L141" s="29"/>
      <c r="M141" s="29"/>
      <c r="N141" s="29"/>
      <c r="O141" s="29"/>
      <c r="P141" s="29"/>
      <c r="Q141" s="29"/>
      <c r="R141" s="29"/>
      <c r="S141" s="29"/>
      <c r="T141" s="29"/>
      <c r="U141" s="29"/>
    </row>
    <row r="142" spans="1:21" x14ac:dyDescent="0.35">
      <c r="A142" s="29"/>
      <c r="B142" s="29"/>
      <c r="C142" s="29"/>
      <c r="D142" s="29"/>
      <c r="E142" s="29"/>
      <c r="F142" s="29"/>
      <c r="G142" s="29"/>
      <c r="H142" s="29"/>
      <c r="I142" s="29"/>
      <c r="J142" s="29"/>
      <c r="K142" s="29"/>
      <c r="L142" s="29"/>
      <c r="M142" s="29"/>
      <c r="N142" s="29"/>
      <c r="O142" s="29"/>
      <c r="P142" s="29"/>
      <c r="Q142" s="29"/>
      <c r="R142" s="29"/>
      <c r="S142" s="29"/>
      <c r="T142" s="29"/>
      <c r="U142" s="29"/>
    </row>
    <row r="143" spans="1:21" x14ac:dyDescent="0.35">
      <c r="A143" s="29"/>
      <c r="B143" s="29"/>
      <c r="C143" s="29"/>
      <c r="D143" s="29"/>
      <c r="E143" s="29"/>
      <c r="F143" s="29"/>
      <c r="G143" s="29"/>
      <c r="H143" s="29"/>
      <c r="I143" s="29"/>
      <c r="J143" s="29"/>
      <c r="K143" s="29"/>
      <c r="L143" s="29"/>
      <c r="M143" s="29"/>
      <c r="N143" s="29"/>
      <c r="O143" s="29"/>
      <c r="P143" s="29"/>
      <c r="Q143" s="29"/>
      <c r="R143" s="29"/>
      <c r="S143" s="29"/>
      <c r="T143" s="29"/>
      <c r="U143" s="29"/>
    </row>
    <row r="144" spans="1:21" x14ac:dyDescent="0.35">
      <c r="A144" s="29"/>
      <c r="B144" s="29"/>
      <c r="C144" s="29"/>
      <c r="D144" s="29"/>
      <c r="E144" s="29"/>
      <c r="F144" s="29"/>
      <c r="G144" s="29"/>
      <c r="H144" s="29"/>
      <c r="I144" s="29"/>
      <c r="J144" s="29"/>
      <c r="K144" s="29"/>
      <c r="L144" s="29"/>
      <c r="M144" s="29"/>
      <c r="N144" s="29"/>
      <c r="O144" s="29"/>
      <c r="P144" s="29"/>
      <c r="Q144" s="29"/>
      <c r="R144" s="29"/>
      <c r="S144" s="29"/>
      <c r="T144" s="29"/>
      <c r="U144" s="29"/>
    </row>
    <row r="145" spans="1:21" x14ac:dyDescent="0.35">
      <c r="A145" s="29"/>
      <c r="B145" s="29"/>
      <c r="C145" s="29"/>
      <c r="D145" s="29"/>
      <c r="E145" s="29"/>
      <c r="F145" s="29"/>
      <c r="G145" s="29"/>
      <c r="H145" s="29"/>
      <c r="I145" s="29"/>
      <c r="J145" s="29"/>
      <c r="K145" s="29"/>
      <c r="L145" s="29"/>
      <c r="M145" s="29"/>
      <c r="N145" s="29"/>
      <c r="O145" s="29"/>
      <c r="P145" s="29"/>
      <c r="Q145" s="29"/>
      <c r="R145" s="29"/>
      <c r="S145" s="29"/>
      <c r="T145" s="29"/>
      <c r="U145" s="29"/>
    </row>
    <row r="146" spans="1:21" x14ac:dyDescent="0.35">
      <c r="A146" s="29"/>
      <c r="B146" s="29"/>
      <c r="C146" s="29"/>
      <c r="D146" s="29"/>
      <c r="E146" s="29"/>
      <c r="F146" s="29"/>
      <c r="G146" s="29"/>
      <c r="H146" s="29"/>
      <c r="I146" s="29"/>
      <c r="J146" s="29"/>
      <c r="K146" s="29"/>
      <c r="L146" s="29"/>
      <c r="M146" s="29"/>
      <c r="N146" s="29"/>
      <c r="O146" s="29"/>
      <c r="P146" s="29"/>
      <c r="Q146" s="29"/>
      <c r="R146" s="29"/>
      <c r="S146" s="29"/>
      <c r="T146" s="29"/>
      <c r="U146" s="29"/>
    </row>
    <row r="147" spans="1:21" x14ac:dyDescent="0.35">
      <c r="A147" s="29"/>
      <c r="B147" s="29"/>
      <c r="C147" s="29"/>
      <c r="D147" s="29"/>
      <c r="E147" s="29"/>
      <c r="F147" s="29"/>
      <c r="G147" s="29"/>
      <c r="H147" s="29"/>
      <c r="I147" s="29"/>
      <c r="J147" s="29"/>
      <c r="K147" s="29"/>
      <c r="L147" s="29"/>
      <c r="M147" s="29"/>
      <c r="N147" s="29"/>
      <c r="O147" s="29"/>
      <c r="P147" s="29"/>
      <c r="Q147" s="29"/>
      <c r="R147" s="29"/>
      <c r="S147" s="29"/>
      <c r="T147" s="29"/>
      <c r="U147" s="29"/>
    </row>
    <row r="148" spans="1:21" x14ac:dyDescent="0.35">
      <c r="A148" s="29"/>
      <c r="B148" s="29"/>
      <c r="C148" s="29"/>
      <c r="D148" s="29"/>
      <c r="E148" s="29"/>
      <c r="F148" s="29"/>
      <c r="G148" s="29"/>
      <c r="H148" s="29"/>
      <c r="I148" s="29"/>
      <c r="J148" s="29"/>
      <c r="K148" s="29"/>
      <c r="L148" s="29"/>
      <c r="M148" s="29"/>
      <c r="N148" s="29"/>
      <c r="O148" s="29"/>
      <c r="P148" s="29"/>
      <c r="Q148" s="29"/>
      <c r="R148" s="29"/>
      <c r="S148" s="29"/>
      <c r="T148" s="29"/>
      <c r="U148" s="29"/>
    </row>
    <row r="149" spans="1:21" x14ac:dyDescent="0.35">
      <c r="A149" s="29"/>
      <c r="B149" s="29"/>
      <c r="C149" s="29"/>
      <c r="D149" s="29"/>
      <c r="E149" s="29"/>
      <c r="F149" s="29"/>
      <c r="G149" s="29"/>
      <c r="H149" s="29"/>
      <c r="I149" s="29"/>
      <c r="J149" s="29"/>
      <c r="K149" s="29"/>
      <c r="L149" s="29"/>
      <c r="M149" s="29"/>
      <c r="N149" s="29"/>
      <c r="O149" s="29"/>
      <c r="P149" s="29"/>
      <c r="Q149" s="29"/>
      <c r="R149" s="29"/>
      <c r="S149" s="29"/>
      <c r="T149" s="29"/>
      <c r="U149" s="29"/>
    </row>
    <row r="150" spans="1:21" x14ac:dyDescent="0.35">
      <c r="A150" s="29"/>
      <c r="B150" s="29"/>
      <c r="C150" s="29"/>
      <c r="D150" s="29"/>
      <c r="E150" s="29"/>
      <c r="F150" s="29"/>
      <c r="G150" s="29"/>
      <c r="H150" s="29"/>
      <c r="I150" s="29"/>
      <c r="J150" s="29"/>
      <c r="K150" s="29"/>
      <c r="L150" s="29"/>
      <c r="M150" s="29"/>
      <c r="N150" s="29"/>
      <c r="O150" s="29"/>
      <c r="P150" s="29"/>
      <c r="Q150" s="29"/>
      <c r="R150" s="29"/>
      <c r="S150" s="29"/>
      <c r="T150" s="29"/>
      <c r="U150" s="29"/>
    </row>
    <row r="151" spans="1:21" x14ac:dyDescent="0.35">
      <c r="A151" s="29"/>
      <c r="B151" s="29"/>
      <c r="C151" s="29"/>
      <c r="D151" s="29"/>
      <c r="E151" s="29"/>
      <c r="F151" s="29"/>
      <c r="G151" s="29"/>
      <c r="H151" s="29"/>
      <c r="I151" s="29"/>
      <c r="J151" s="29"/>
      <c r="K151" s="29"/>
      <c r="L151" s="29"/>
      <c r="M151" s="29"/>
      <c r="N151" s="29"/>
      <c r="O151" s="29"/>
      <c r="P151" s="29"/>
      <c r="Q151" s="29"/>
      <c r="R151" s="29"/>
      <c r="S151" s="29"/>
      <c r="T151" s="29"/>
      <c r="U151" s="29"/>
    </row>
    <row r="152" spans="1:21" x14ac:dyDescent="0.35">
      <c r="A152" s="29"/>
      <c r="B152" s="29"/>
      <c r="C152" s="29"/>
      <c r="D152" s="29"/>
      <c r="E152" s="29"/>
      <c r="F152" s="29"/>
      <c r="G152" s="29"/>
      <c r="H152" s="29"/>
      <c r="I152" s="29"/>
      <c r="J152" s="29"/>
      <c r="K152" s="29"/>
      <c r="L152" s="29"/>
      <c r="M152" s="29"/>
      <c r="N152" s="29"/>
      <c r="O152" s="29"/>
      <c r="P152" s="29"/>
      <c r="Q152" s="29"/>
      <c r="R152" s="29"/>
      <c r="S152" s="29"/>
      <c r="T152" s="29"/>
      <c r="U152" s="29"/>
    </row>
    <row r="153" spans="1:21" x14ac:dyDescent="0.35">
      <c r="A153" s="29"/>
      <c r="B153" s="29"/>
      <c r="C153" s="29"/>
      <c r="D153" s="29"/>
      <c r="E153" s="29"/>
      <c r="F153" s="29"/>
      <c r="G153" s="29"/>
      <c r="H153" s="29"/>
      <c r="I153" s="29"/>
      <c r="J153" s="29"/>
      <c r="K153" s="29"/>
      <c r="L153" s="29"/>
      <c r="M153" s="29"/>
      <c r="N153" s="29"/>
      <c r="O153" s="29"/>
      <c r="P153" s="29"/>
      <c r="Q153" s="29"/>
      <c r="R153" s="29"/>
      <c r="S153" s="29"/>
      <c r="T153" s="29"/>
      <c r="U153" s="29"/>
    </row>
    <row r="154" spans="1:21" x14ac:dyDescent="0.35">
      <c r="A154" s="29"/>
      <c r="B154" s="29"/>
      <c r="C154" s="29"/>
      <c r="D154" s="29"/>
      <c r="E154" s="29"/>
      <c r="F154" s="29"/>
      <c r="G154" s="29"/>
      <c r="H154" s="29"/>
      <c r="I154" s="29"/>
      <c r="J154" s="29"/>
      <c r="K154" s="29"/>
      <c r="L154" s="29"/>
      <c r="M154" s="29"/>
      <c r="N154" s="29"/>
      <c r="O154" s="29"/>
      <c r="P154" s="29"/>
      <c r="Q154" s="29"/>
      <c r="R154" s="29"/>
      <c r="S154" s="29"/>
      <c r="T154" s="29"/>
      <c r="U154" s="29"/>
    </row>
    <row r="155" spans="1:21" x14ac:dyDescent="0.35">
      <c r="A155" s="29"/>
      <c r="B155" s="29"/>
      <c r="C155" s="29"/>
      <c r="D155" s="29"/>
      <c r="E155" s="29"/>
      <c r="F155" s="29"/>
      <c r="G155" s="29"/>
      <c r="H155" s="29"/>
      <c r="I155" s="29"/>
      <c r="J155" s="29"/>
      <c r="K155" s="29"/>
      <c r="L155" s="29"/>
      <c r="M155" s="29"/>
      <c r="N155" s="29"/>
      <c r="O155" s="29"/>
      <c r="P155" s="29"/>
      <c r="Q155" s="29"/>
      <c r="R155" s="29"/>
      <c r="S155" s="29"/>
      <c r="T155" s="29"/>
      <c r="U155" s="29"/>
    </row>
    <row r="156" spans="1:21" x14ac:dyDescent="0.35">
      <c r="A156" s="29"/>
      <c r="B156" s="29"/>
      <c r="C156" s="29"/>
      <c r="D156" s="29"/>
      <c r="E156" s="29"/>
      <c r="F156" s="29"/>
      <c r="G156" s="29"/>
      <c r="H156" s="29"/>
      <c r="I156" s="29"/>
      <c r="J156" s="29"/>
      <c r="K156" s="29"/>
      <c r="L156" s="29"/>
      <c r="M156" s="29"/>
      <c r="N156" s="29"/>
      <c r="O156" s="29"/>
      <c r="P156" s="29"/>
      <c r="Q156" s="29"/>
      <c r="R156" s="29"/>
      <c r="S156" s="29"/>
      <c r="T156" s="29"/>
      <c r="U156" s="29"/>
    </row>
    <row r="157" spans="1:21" x14ac:dyDescent="0.35">
      <c r="A157" s="29"/>
      <c r="B157" s="29"/>
      <c r="C157" s="29"/>
      <c r="D157" s="29"/>
      <c r="E157" s="29"/>
      <c r="F157" s="29"/>
      <c r="G157" s="29"/>
      <c r="H157" s="29"/>
      <c r="I157" s="29"/>
      <c r="J157" s="29"/>
      <c r="K157" s="29"/>
      <c r="L157" s="29"/>
      <c r="M157" s="29"/>
      <c r="N157" s="29"/>
      <c r="O157" s="29"/>
      <c r="P157" s="29"/>
      <c r="Q157" s="29"/>
      <c r="R157" s="29"/>
      <c r="S157" s="29"/>
      <c r="T157" s="29"/>
      <c r="U157" s="29"/>
    </row>
    <row r="158" spans="1:21" x14ac:dyDescent="0.35">
      <c r="A158" s="29"/>
      <c r="B158" s="29"/>
      <c r="C158" s="29"/>
      <c r="D158" s="29"/>
      <c r="E158" s="29"/>
      <c r="F158" s="29"/>
      <c r="G158" s="29"/>
      <c r="H158" s="29"/>
      <c r="I158" s="29"/>
      <c r="J158" s="29"/>
      <c r="K158" s="29"/>
      <c r="L158" s="29"/>
      <c r="M158" s="29"/>
      <c r="N158" s="29"/>
      <c r="O158" s="29"/>
      <c r="P158" s="29"/>
      <c r="Q158" s="29"/>
      <c r="R158" s="29"/>
      <c r="S158" s="29"/>
      <c r="T158" s="29"/>
      <c r="U158" s="29"/>
    </row>
    <row r="159" spans="1:21" x14ac:dyDescent="0.35">
      <c r="A159" s="29"/>
      <c r="B159" s="29"/>
      <c r="C159" s="29"/>
      <c r="D159" s="29"/>
      <c r="E159" s="29"/>
      <c r="F159" s="29"/>
      <c r="G159" s="29"/>
      <c r="H159" s="29"/>
      <c r="I159" s="29"/>
      <c r="J159" s="29"/>
      <c r="K159" s="29"/>
      <c r="L159" s="29"/>
      <c r="M159" s="29"/>
      <c r="N159" s="29"/>
      <c r="O159" s="29"/>
      <c r="P159" s="29"/>
      <c r="Q159" s="29"/>
      <c r="R159" s="29"/>
      <c r="S159" s="29"/>
      <c r="T159" s="29"/>
      <c r="U159" s="29"/>
    </row>
    <row r="160" spans="1:21" x14ac:dyDescent="0.35">
      <c r="A160" s="29"/>
      <c r="B160" s="29"/>
      <c r="C160" s="29"/>
      <c r="D160" s="29"/>
      <c r="E160" s="29"/>
      <c r="F160" s="29"/>
      <c r="G160" s="29"/>
      <c r="H160" s="29"/>
      <c r="I160" s="29"/>
      <c r="J160" s="29"/>
      <c r="K160" s="29"/>
      <c r="L160" s="29"/>
      <c r="M160" s="29"/>
      <c r="N160" s="29"/>
      <c r="O160" s="29"/>
      <c r="P160" s="29"/>
      <c r="Q160" s="29"/>
      <c r="R160" s="29"/>
      <c r="S160" s="29"/>
      <c r="T160" s="29"/>
      <c r="U160" s="29"/>
    </row>
    <row r="161" spans="1:21" x14ac:dyDescent="0.35">
      <c r="A161" s="29"/>
      <c r="B161" s="29"/>
      <c r="C161" s="29"/>
      <c r="D161" s="29"/>
      <c r="E161" s="29"/>
      <c r="F161" s="29"/>
      <c r="G161" s="29"/>
      <c r="H161" s="29"/>
      <c r="I161" s="29"/>
      <c r="J161" s="29"/>
      <c r="K161" s="29"/>
      <c r="L161" s="29"/>
      <c r="M161" s="29"/>
      <c r="N161" s="29"/>
      <c r="O161" s="29"/>
      <c r="P161" s="29"/>
      <c r="Q161" s="29"/>
      <c r="R161" s="29"/>
      <c r="S161" s="29"/>
      <c r="T161" s="29"/>
      <c r="U161" s="29"/>
    </row>
    <row r="162" spans="1:21" x14ac:dyDescent="0.35">
      <c r="A162" s="29"/>
      <c r="B162" s="29"/>
      <c r="C162" s="29"/>
      <c r="D162" s="29"/>
      <c r="E162" s="29"/>
      <c r="F162" s="29"/>
      <c r="G162" s="29"/>
      <c r="H162" s="29"/>
      <c r="I162" s="29"/>
      <c r="J162" s="29"/>
      <c r="K162" s="29"/>
      <c r="L162" s="29"/>
      <c r="M162" s="29"/>
      <c r="N162" s="29"/>
      <c r="O162" s="29"/>
      <c r="P162" s="29"/>
      <c r="Q162" s="29"/>
      <c r="R162" s="29"/>
      <c r="S162" s="29"/>
      <c r="T162" s="29"/>
      <c r="U162" s="29"/>
    </row>
    <row r="163" spans="1:21" x14ac:dyDescent="0.35">
      <c r="A163" s="29"/>
      <c r="B163" s="29"/>
      <c r="C163" s="29"/>
      <c r="D163" s="29"/>
      <c r="E163" s="29"/>
      <c r="F163" s="29"/>
      <c r="G163" s="29"/>
      <c r="H163" s="29"/>
      <c r="I163" s="29"/>
      <c r="J163" s="29"/>
      <c r="K163" s="29"/>
      <c r="L163" s="29"/>
      <c r="M163" s="29"/>
      <c r="N163" s="29"/>
      <c r="O163" s="29"/>
      <c r="P163" s="29"/>
      <c r="Q163" s="29"/>
      <c r="R163" s="29"/>
      <c r="S163" s="29"/>
      <c r="T163" s="29"/>
      <c r="U163" s="29"/>
    </row>
    <row r="164" spans="1:21" x14ac:dyDescent="0.35">
      <c r="A164" s="29"/>
      <c r="B164" s="29"/>
      <c r="C164" s="29"/>
      <c r="D164" s="29"/>
      <c r="E164" s="29"/>
      <c r="F164" s="29"/>
      <c r="G164" s="29"/>
      <c r="H164" s="29"/>
      <c r="I164" s="29"/>
      <c r="J164" s="29"/>
      <c r="K164" s="29"/>
      <c r="L164" s="29"/>
      <c r="M164" s="29"/>
      <c r="N164" s="29"/>
      <c r="O164" s="29"/>
      <c r="P164" s="29"/>
      <c r="Q164" s="29"/>
      <c r="R164" s="29"/>
      <c r="S164" s="29"/>
      <c r="T164" s="29"/>
      <c r="U164" s="29"/>
    </row>
    <row r="165" spans="1:21" x14ac:dyDescent="0.35">
      <c r="A165" s="29"/>
      <c r="B165" s="29"/>
      <c r="C165" s="29"/>
      <c r="D165" s="29"/>
      <c r="E165" s="29"/>
      <c r="F165" s="29"/>
      <c r="G165" s="29"/>
      <c r="H165" s="29"/>
      <c r="I165" s="29"/>
      <c r="J165" s="29"/>
      <c r="K165" s="29"/>
      <c r="L165" s="29"/>
      <c r="M165" s="29"/>
      <c r="N165" s="29"/>
      <c r="O165" s="29"/>
      <c r="P165" s="29"/>
      <c r="Q165" s="29"/>
      <c r="R165" s="29"/>
      <c r="S165" s="29"/>
      <c r="T165" s="29"/>
      <c r="U165" s="29"/>
    </row>
    <row r="166" spans="1:21" x14ac:dyDescent="0.35">
      <c r="A166" s="29"/>
      <c r="B166" s="29"/>
      <c r="C166" s="29"/>
      <c r="D166" s="29"/>
      <c r="E166" s="29"/>
      <c r="F166" s="29"/>
      <c r="G166" s="29"/>
      <c r="H166" s="29"/>
      <c r="I166" s="29"/>
      <c r="J166" s="29"/>
      <c r="K166" s="29"/>
      <c r="L166" s="29"/>
      <c r="M166" s="29"/>
      <c r="N166" s="29"/>
      <c r="O166" s="29"/>
      <c r="P166" s="29"/>
      <c r="Q166" s="29"/>
      <c r="R166" s="29"/>
      <c r="S166" s="29"/>
      <c r="T166" s="29"/>
      <c r="U166" s="29"/>
    </row>
    <row r="167" spans="1:21" x14ac:dyDescent="0.35">
      <c r="A167" s="29"/>
      <c r="B167" s="29"/>
      <c r="C167" s="29"/>
      <c r="D167" s="29"/>
      <c r="E167" s="29"/>
      <c r="F167" s="29"/>
      <c r="G167" s="29"/>
      <c r="H167" s="29"/>
      <c r="I167" s="29"/>
      <c r="J167" s="29"/>
      <c r="K167" s="29"/>
      <c r="L167" s="29"/>
      <c r="M167" s="29"/>
      <c r="N167" s="29"/>
      <c r="O167" s="29"/>
      <c r="P167" s="29"/>
      <c r="Q167" s="29"/>
      <c r="R167" s="29"/>
      <c r="S167" s="29"/>
      <c r="T167" s="29"/>
      <c r="U167" s="29"/>
    </row>
    <row r="168" spans="1:21" x14ac:dyDescent="0.35">
      <c r="A168" s="29"/>
      <c r="B168" s="29"/>
      <c r="C168" s="29"/>
      <c r="D168" s="29"/>
      <c r="E168" s="29"/>
      <c r="F168" s="29"/>
      <c r="G168" s="29"/>
      <c r="H168" s="29"/>
      <c r="I168" s="29"/>
      <c r="J168" s="29"/>
      <c r="K168" s="29"/>
      <c r="L168" s="29"/>
      <c r="M168" s="29"/>
      <c r="N168" s="29"/>
      <c r="O168" s="29"/>
      <c r="P168" s="29"/>
      <c r="Q168" s="29"/>
      <c r="R168" s="29"/>
      <c r="S168" s="29"/>
      <c r="T168" s="29"/>
      <c r="U168" s="29"/>
    </row>
    <row r="169" spans="1:21" x14ac:dyDescent="0.35">
      <c r="A169" s="29"/>
      <c r="B169" s="29"/>
      <c r="C169" s="29"/>
      <c r="D169" s="29"/>
      <c r="E169" s="29"/>
      <c r="F169" s="29"/>
      <c r="G169" s="29"/>
      <c r="H169" s="29"/>
      <c r="I169" s="29"/>
      <c r="J169" s="29"/>
      <c r="K169" s="29"/>
      <c r="L169" s="29"/>
      <c r="M169" s="29"/>
      <c r="N169" s="29"/>
      <c r="O169" s="29"/>
      <c r="P169" s="29"/>
      <c r="Q169" s="29"/>
      <c r="R169" s="29"/>
      <c r="S169" s="29"/>
      <c r="T169" s="29"/>
      <c r="U169" s="29"/>
    </row>
    <row r="170" spans="1:21" x14ac:dyDescent="0.35">
      <c r="A170" s="29"/>
      <c r="B170" s="29"/>
      <c r="C170" s="29"/>
      <c r="D170" s="29"/>
      <c r="E170" s="29"/>
      <c r="F170" s="29"/>
      <c r="G170" s="29"/>
      <c r="H170" s="29"/>
      <c r="I170" s="29"/>
      <c r="J170" s="29"/>
      <c r="K170" s="29"/>
      <c r="L170" s="29"/>
      <c r="M170" s="29"/>
      <c r="N170" s="29"/>
      <c r="O170" s="29"/>
      <c r="P170" s="29"/>
      <c r="Q170" s="29"/>
      <c r="R170" s="29"/>
      <c r="S170" s="29"/>
      <c r="T170" s="29"/>
      <c r="U170" s="29"/>
    </row>
    <row r="171" spans="1:21" x14ac:dyDescent="0.35">
      <c r="A171" s="29"/>
      <c r="B171" s="29"/>
      <c r="C171" s="29"/>
      <c r="D171" s="29"/>
      <c r="E171" s="29"/>
      <c r="F171" s="29"/>
      <c r="G171" s="29"/>
      <c r="H171" s="29"/>
      <c r="I171" s="29"/>
      <c r="J171" s="29"/>
      <c r="K171" s="29"/>
      <c r="L171" s="29"/>
      <c r="M171" s="29"/>
      <c r="N171" s="29"/>
      <c r="O171" s="29"/>
      <c r="P171" s="29"/>
      <c r="Q171" s="29"/>
      <c r="R171" s="29"/>
      <c r="S171" s="29"/>
      <c r="T171" s="29"/>
      <c r="U171" s="29"/>
    </row>
    <row r="172" spans="1:21" x14ac:dyDescent="0.35">
      <c r="A172" s="29"/>
      <c r="B172" s="29"/>
      <c r="C172" s="29"/>
      <c r="D172" s="29"/>
      <c r="E172" s="29"/>
      <c r="F172" s="29"/>
      <c r="G172" s="29"/>
      <c r="H172" s="29"/>
      <c r="I172" s="29"/>
      <c r="J172" s="29"/>
      <c r="K172" s="29"/>
      <c r="L172" s="29"/>
      <c r="M172" s="29"/>
      <c r="N172" s="29"/>
      <c r="O172" s="29"/>
      <c r="P172" s="29"/>
      <c r="Q172" s="29"/>
      <c r="R172" s="29"/>
      <c r="S172" s="29"/>
      <c r="T172" s="29"/>
      <c r="U172" s="29"/>
    </row>
    <row r="173" spans="1:21" x14ac:dyDescent="0.35">
      <c r="A173" s="29"/>
      <c r="B173" s="29"/>
      <c r="C173" s="29"/>
      <c r="D173" s="29"/>
      <c r="E173" s="29"/>
      <c r="F173" s="29"/>
      <c r="G173" s="29"/>
      <c r="H173" s="29"/>
      <c r="I173" s="29"/>
      <c r="J173" s="29"/>
      <c r="K173" s="29"/>
      <c r="L173" s="29"/>
      <c r="M173" s="29"/>
      <c r="N173" s="29"/>
      <c r="O173" s="29"/>
      <c r="P173" s="29"/>
      <c r="Q173" s="29"/>
      <c r="R173" s="29"/>
      <c r="S173" s="29"/>
      <c r="T173" s="29"/>
      <c r="U173" s="29"/>
    </row>
    <row r="174" spans="1:21" x14ac:dyDescent="0.35">
      <c r="A174" s="29"/>
      <c r="B174" s="29"/>
      <c r="C174" s="29"/>
      <c r="D174" s="29"/>
      <c r="E174" s="29"/>
      <c r="F174" s="29"/>
      <c r="G174" s="29"/>
      <c r="H174" s="29"/>
      <c r="I174" s="29"/>
      <c r="J174" s="29"/>
      <c r="K174" s="29"/>
      <c r="L174" s="29"/>
      <c r="M174" s="29"/>
      <c r="N174" s="29"/>
      <c r="O174" s="29"/>
      <c r="P174" s="29"/>
      <c r="Q174" s="29"/>
      <c r="R174" s="29"/>
      <c r="S174" s="29"/>
      <c r="T174" s="29"/>
      <c r="U174" s="29"/>
    </row>
    <row r="175" spans="1:21" x14ac:dyDescent="0.35">
      <c r="A175" s="29"/>
      <c r="B175" s="29"/>
      <c r="C175" s="29"/>
      <c r="D175" s="29"/>
      <c r="E175" s="29"/>
      <c r="F175" s="29"/>
      <c r="G175" s="29"/>
      <c r="H175" s="29"/>
      <c r="I175" s="29"/>
      <c r="J175" s="29"/>
      <c r="K175" s="29"/>
      <c r="L175" s="29"/>
      <c r="M175" s="29"/>
      <c r="N175" s="29"/>
      <c r="O175" s="29"/>
      <c r="P175" s="29"/>
      <c r="Q175" s="29"/>
      <c r="R175" s="29"/>
      <c r="S175" s="29"/>
      <c r="T175" s="29"/>
      <c r="U175" s="29"/>
    </row>
    <row r="176" spans="1:21" x14ac:dyDescent="0.35">
      <c r="A176" s="29"/>
      <c r="B176" s="29"/>
      <c r="C176" s="29"/>
      <c r="D176" s="29"/>
      <c r="E176" s="29"/>
      <c r="F176" s="29"/>
      <c r="G176" s="29"/>
      <c r="H176" s="29"/>
      <c r="I176" s="29"/>
      <c r="J176" s="29"/>
      <c r="K176" s="29"/>
      <c r="L176" s="29"/>
      <c r="M176" s="29"/>
      <c r="N176" s="29"/>
      <c r="O176" s="29"/>
      <c r="P176" s="29"/>
      <c r="Q176" s="29"/>
      <c r="R176" s="29"/>
      <c r="S176" s="29"/>
      <c r="T176" s="29"/>
      <c r="U176" s="29"/>
    </row>
    <row r="177" spans="1:21" x14ac:dyDescent="0.35">
      <c r="A177" s="29"/>
      <c r="B177" s="29"/>
      <c r="C177" s="29"/>
      <c r="D177" s="29"/>
      <c r="E177" s="29"/>
      <c r="F177" s="29"/>
      <c r="G177" s="29"/>
      <c r="H177" s="29"/>
      <c r="I177" s="29"/>
      <c r="J177" s="29"/>
      <c r="K177" s="29"/>
      <c r="L177" s="29"/>
      <c r="M177" s="29"/>
      <c r="N177" s="29"/>
      <c r="O177" s="29"/>
      <c r="P177" s="29"/>
      <c r="Q177" s="29"/>
      <c r="R177" s="29"/>
      <c r="S177" s="29"/>
      <c r="T177" s="29"/>
      <c r="U177" s="29"/>
    </row>
    <row r="178" spans="1:21" x14ac:dyDescent="0.35">
      <c r="A178" s="29"/>
      <c r="B178" s="29"/>
      <c r="C178" s="29"/>
      <c r="D178" s="29"/>
      <c r="E178" s="29"/>
      <c r="F178" s="29"/>
      <c r="G178" s="29"/>
      <c r="H178" s="29"/>
      <c r="I178" s="29"/>
      <c r="J178" s="29"/>
      <c r="K178" s="29"/>
      <c r="L178" s="29"/>
      <c r="M178" s="29"/>
      <c r="N178" s="29"/>
      <c r="O178" s="29"/>
      <c r="P178" s="29"/>
      <c r="Q178" s="29"/>
      <c r="R178" s="29"/>
      <c r="S178" s="29"/>
      <c r="T178" s="29"/>
      <c r="U178" s="29"/>
    </row>
    <row r="179" spans="1:21" x14ac:dyDescent="0.35">
      <c r="A179" s="29"/>
      <c r="B179" s="29"/>
      <c r="C179" s="29"/>
      <c r="D179" s="29"/>
      <c r="E179" s="29"/>
      <c r="F179" s="29"/>
      <c r="G179" s="29"/>
      <c r="H179" s="29"/>
      <c r="I179" s="29"/>
      <c r="J179" s="29"/>
      <c r="K179" s="29"/>
      <c r="L179" s="29"/>
      <c r="M179" s="29"/>
      <c r="N179" s="29"/>
      <c r="O179" s="29"/>
      <c r="P179" s="29"/>
      <c r="Q179" s="29"/>
      <c r="R179" s="29"/>
      <c r="S179" s="29"/>
      <c r="T179" s="29"/>
      <c r="U179" s="29"/>
    </row>
    <row r="180" spans="1:21" x14ac:dyDescent="0.35">
      <c r="A180" s="29"/>
      <c r="B180" s="29"/>
      <c r="C180" s="29"/>
      <c r="D180" s="29"/>
      <c r="E180" s="29"/>
      <c r="F180" s="29"/>
      <c r="G180" s="29"/>
      <c r="H180" s="29"/>
      <c r="I180" s="29"/>
      <c r="J180" s="29"/>
      <c r="K180" s="29"/>
      <c r="L180" s="29"/>
      <c r="M180" s="29"/>
      <c r="N180" s="29"/>
      <c r="O180" s="29"/>
      <c r="P180" s="29"/>
      <c r="Q180" s="29"/>
      <c r="R180" s="29"/>
      <c r="S180" s="29"/>
      <c r="T180" s="29"/>
      <c r="U180" s="29"/>
    </row>
    <row r="181" spans="1:21" x14ac:dyDescent="0.35">
      <c r="A181" s="29"/>
      <c r="B181" s="29"/>
      <c r="C181" s="29"/>
      <c r="D181" s="29"/>
      <c r="E181" s="29"/>
      <c r="F181" s="29"/>
      <c r="G181" s="29"/>
      <c r="H181" s="29"/>
      <c r="I181" s="29"/>
      <c r="J181" s="29"/>
      <c r="K181" s="29"/>
      <c r="L181" s="29"/>
      <c r="M181" s="29"/>
      <c r="N181" s="29"/>
      <c r="O181" s="29"/>
      <c r="P181" s="29"/>
      <c r="Q181" s="29"/>
      <c r="R181" s="29"/>
      <c r="S181" s="29"/>
      <c r="T181" s="29"/>
      <c r="U181" s="29"/>
    </row>
    <row r="182" spans="1:21" x14ac:dyDescent="0.35">
      <c r="A182" s="29"/>
      <c r="B182" s="29"/>
      <c r="C182" s="29"/>
      <c r="D182" s="29"/>
      <c r="E182" s="29"/>
      <c r="F182" s="29"/>
      <c r="G182" s="29"/>
      <c r="H182" s="29"/>
      <c r="I182" s="29"/>
      <c r="J182" s="29"/>
      <c r="K182" s="29"/>
      <c r="L182" s="29"/>
      <c r="M182" s="29"/>
      <c r="N182" s="29"/>
      <c r="O182" s="29"/>
      <c r="P182" s="29"/>
      <c r="Q182" s="29"/>
      <c r="R182" s="29"/>
      <c r="S182" s="29"/>
      <c r="T182" s="29"/>
      <c r="U182" s="29"/>
    </row>
    <row r="183" spans="1:21" x14ac:dyDescent="0.35">
      <c r="A183" s="29"/>
      <c r="B183" s="29"/>
      <c r="C183" s="29"/>
      <c r="D183" s="29"/>
      <c r="E183" s="29"/>
      <c r="F183" s="29"/>
      <c r="G183" s="29"/>
      <c r="H183" s="29"/>
      <c r="I183" s="29"/>
      <c r="J183" s="29"/>
      <c r="K183" s="29"/>
      <c r="L183" s="29"/>
      <c r="M183" s="29"/>
      <c r="N183" s="29"/>
      <c r="O183" s="29"/>
      <c r="P183" s="29"/>
      <c r="Q183" s="29"/>
      <c r="R183" s="29"/>
      <c r="S183" s="29"/>
      <c r="T183" s="29"/>
      <c r="U183" s="29"/>
    </row>
    <row r="184" spans="1:21" x14ac:dyDescent="0.35">
      <c r="A184" s="29"/>
      <c r="B184" s="29"/>
      <c r="C184" s="29"/>
      <c r="D184" s="29"/>
      <c r="E184" s="29"/>
      <c r="F184" s="29"/>
      <c r="G184" s="29"/>
      <c r="H184" s="29"/>
      <c r="I184" s="29"/>
      <c r="J184" s="29"/>
      <c r="K184" s="29"/>
      <c r="L184" s="29"/>
      <c r="M184" s="29"/>
      <c r="N184" s="29"/>
      <c r="O184" s="29"/>
      <c r="P184" s="29"/>
      <c r="Q184" s="29"/>
      <c r="R184" s="29"/>
      <c r="S184" s="29"/>
      <c r="T184" s="29"/>
      <c r="U184" s="29"/>
    </row>
    <row r="185" spans="1:21" x14ac:dyDescent="0.35">
      <c r="A185" s="29"/>
      <c r="B185" s="29"/>
      <c r="C185" s="29"/>
      <c r="D185" s="29"/>
      <c r="E185" s="29"/>
      <c r="F185" s="29"/>
      <c r="G185" s="29"/>
      <c r="H185" s="29"/>
      <c r="I185" s="29"/>
      <c r="J185" s="29"/>
      <c r="K185" s="29"/>
      <c r="L185" s="29"/>
      <c r="M185" s="29"/>
      <c r="N185" s="29"/>
      <c r="O185" s="29"/>
      <c r="P185" s="29"/>
      <c r="Q185" s="29"/>
      <c r="R185" s="29"/>
      <c r="S185" s="29"/>
      <c r="T185" s="29"/>
      <c r="U185" s="29"/>
    </row>
    <row r="186" spans="1:21" x14ac:dyDescent="0.35">
      <c r="A186" s="29"/>
      <c r="B186" s="29"/>
      <c r="C186" s="29"/>
      <c r="D186" s="29"/>
      <c r="E186" s="29"/>
      <c r="F186" s="29"/>
      <c r="G186" s="29"/>
      <c r="H186" s="29"/>
      <c r="I186" s="29"/>
      <c r="J186" s="29"/>
      <c r="K186" s="29"/>
      <c r="L186" s="29"/>
      <c r="M186" s="29"/>
      <c r="N186" s="29"/>
      <c r="O186" s="29"/>
      <c r="P186" s="29"/>
      <c r="Q186" s="29"/>
      <c r="R186" s="29"/>
      <c r="S186" s="29"/>
      <c r="T186" s="29"/>
      <c r="U186" s="29"/>
    </row>
    <row r="187" spans="1:21" x14ac:dyDescent="0.35">
      <c r="A187" s="29"/>
      <c r="B187" s="29"/>
      <c r="C187" s="29"/>
      <c r="D187" s="29"/>
      <c r="E187" s="29"/>
      <c r="F187" s="29"/>
      <c r="G187" s="29"/>
      <c r="H187" s="29"/>
      <c r="I187" s="29"/>
      <c r="J187" s="29"/>
      <c r="K187" s="29"/>
      <c r="L187" s="29"/>
      <c r="M187" s="29"/>
      <c r="N187" s="29"/>
      <c r="O187" s="29"/>
      <c r="P187" s="29"/>
      <c r="Q187" s="29"/>
      <c r="R187" s="29"/>
      <c r="S187" s="29"/>
      <c r="T187" s="29"/>
      <c r="U187" s="29"/>
    </row>
    <row r="188" spans="1:21" x14ac:dyDescent="0.35">
      <c r="A188" s="29"/>
      <c r="B188" s="29"/>
      <c r="C188" s="29"/>
      <c r="D188" s="29"/>
      <c r="E188" s="29"/>
      <c r="F188" s="29"/>
      <c r="G188" s="29"/>
      <c r="H188" s="29"/>
      <c r="I188" s="29"/>
      <c r="J188" s="29"/>
      <c r="K188" s="29"/>
      <c r="L188" s="29"/>
      <c r="M188" s="29"/>
      <c r="N188" s="29"/>
      <c r="O188" s="29"/>
      <c r="P188" s="29"/>
      <c r="Q188" s="29"/>
      <c r="R188" s="29"/>
      <c r="S188" s="29"/>
      <c r="T188" s="29"/>
      <c r="U188" s="29"/>
    </row>
    <row r="189" spans="1:21" x14ac:dyDescent="0.35">
      <c r="A189" s="29"/>
      <c r="B189" s="29"/>
      <c r="C189" s="29"/>
      <c r="D189" s="29"/>
      <c r="E189" s="29"/>
      <c r="F189" s="29"/>
      <c r="G189" s="29"/>
      <c r="H189" s="29"/>
      <c r="I189" s="29"/>
      <c r="J189" s="29"/>
      <c r="K189" s="29"/>
      <c r="L189" s="29"/>
      <c r="M189" s="29"/>
      <c r="N189" s="29"/>
      <c r="O189" s="29"/>
      <c r="P189" s="29"/>
      <c r="Q189" s="29"/>
      <c r="R189" s="29"/>
      <c r="S189" s="29"/>
      <c r="T189" s="29"/>
      <c r="U189" s="29"/>
    </row>
    <row r="190" spans="1:21" x14ac:dyDescent="0.35">
      <c r="A190" s="29"/>
      <c r="B190" s="29"/>
      <c r="C190" s="29"/>
      <c r="D190" s="29"/>
      <c r="E190" s="29"/>
      <c r="F190" s="29"/>
      <c r="G190" s="29"/>
      <c r="H190" s="29"/>
      <c r="I190" s="29"/>
      <c r="J190" s="29"/>
      <c r="K190" s="29"/>
      <c r="L190" s="29"/>
      <c r="M190" s="29"/>
      <c r="N190" s="29"/>
      <c r="O190" s="29"/>
      <c r="P190" s="29"/>
      <c r="Q190" s="29"/>
      <c r="R190" s="29"/>
      <c r="S190" s="29"/>
      <c r="T190" s="29"/>
      <c r="U190" s="29"/>
    </row>
    <row r="191" spans="1:21" x14ac:dyDescent="0.35">
      <c r="A191" s="29"/>
      <c r="B191" s="29"/>
      <c r="C191" s="29"/>
      <c r="D191" s="29"/>
      <c r="E191" s="29"/>
      <c r="F191" s="29"/>
      <c r="G191" s="29"/>
      <c r="H191" s="29"/>
      <c r="I191" s="29"/>
      <c r="J191" s="29"/>
      <c r="K191" s="29"/>
      <c r="L191" s="29"/>
      <c r="M191" s="29"/>
      <c r="N191" s="29"/>
      <c r="O191" s="29"/>
      <c r="P191" s="29"/>
      <c r="Q191" s="29"/>
      <c r="R191" s="29"/>
      <c r="S191" s="29"/>
      <c r="T191" s="29"/>
      <c r="U191" s="29"/>
    </row>
    <row r="192" spans="1:21" x14ac:dyDescent="0.35">
      <c r="A192" s="29"/>
      <c r="B192" s="29"/>
      <c r="C192" s="29"/>
      <c r="D192" s="29"/>
      <c r="E192" s="29"/>
      <c r="F192" s="29"/>
      <c r="G192" s="29"/>
      <c r="H192" s="29"/>
      <c r="I192" s="29"/>
      <c r="J192" s="29"/>
      <c r="K192" s="29"/>
      <c r="L192" s="29"/>
      <c r="M192" s="29"/>
      <c r="N192" s="29"/>
      <c r="O192" s="29"/>
      <c r="P192" s="29"/>
      <c r="Q192" s="29"/>
      <c r="R192" s="29"/>
      <c r="S192" s="29"/>
      <c r="T192" s="29"/>
      <c r="U192" s="29"/>
    </row>
    <row r="193" spans="1:21" x14ac:dyDescent="0.35">
      <c r="A193" s="29"/>
      <c r="B193" s="29"/>
      <c r="C193" s="29"/>
      <c r="D193" s="29"/>
      <c r="E193" s="29"/>
      <c r="F193" s="29"/>
      <c r="G193" s="29"/>
      <c r="H193" s="29"/>
      <c r="I193" s="29"/>
      <c r="J193" s="29"/>
      <c r="K193" s="29"/>
      <c r="L193" s="29"/>
      <c r="M193" s="29"/>
      <c r="N193" s="29"/>
      <c r="O193" s="29"/>
      <c r="P193" s="29"/>
      <c r="Q193" s="29"/>
      <c r="R193" s="29"/>
      <c r="S193" s="29"/>
      <c r="T193" s="29"/>
      <c r="U193" s="29"/>
    </row>
    <row r="194" spans="1:21" x14ac:dyDescent="0.35">
      <c r="A194" s="29"/>
      <c r="B194" s="29"/>
      <c r="C194" s="29"/>
      <c r="D194" s="29"/>
      <c r="E194" s="29"/>
      <c r="F194" s="29"/>
      <c r="G194" s="29"/>
      <c r="H194" s="29"/>
      <c r="I194" s="29"/>
      <c r="J194" s="29"/>
      <c r="K194" s="29"/>
      <c r="L194" s="29"/>
      <c r="M194" s="29"/>
      <c r="N194" s="29"/>
      <c r="O194" s="29"/>
      <c r="P194" s="29"/>
      <c r="Q194" s="29"/>
      <c r="R194" s="29"/>
      <c r="S194" s="29"/>
      <c r="T194" s="29"/>
      <c r="U194" s="29"/>
    </row>
    <row r="195" spans="1:21" x14ac:dyDescent="0.35">
      <c r="A195" s="29"/>
      <c r="B195" s="29"/>
      <c r="C195" s="29"/>
      <c r="D195" s="29"/>
      <c r="E195" s="29"/>
      <c r="F195" s="29"/>
      <c r="G195" s="29"/>
      <c r="H195" s="29"/>
      <c r="I195" s="29"/>
      <c r="J195" s="29"/>
      <c r="K195" s="29"/>
      <c r="L195" s="29"/>
      <c r="M195" s="29"/>
      <c r="N195" s="29"/>
      <c r="O195" s="29"/>
      <c r="P195" s="29"/>
      <c r="Q195" s="29"/>
      <c r="R195" s="29"/>
      <c r="S195" s="29"/>
      <c r="T195" s="29"/>
      <c r="U195" s="29"/>
    </row>
    <row r="196" spans="1:21" x14ac:dyDescent="0.35">
      <c r="A196" s="29"/>
      <c r="B196" s="29"/>
      <c r="C196" s="29"/>
      <c r="D196" s="29"/>
      <c r="E196" s="29"/>
      <c r="F196" s="29"/>
      <c r="G196" s="29"/>
      <c r="H196" s="29"/>
      <c r="I196" s="29"/>
      <c r="J196" s="29"/>
      <c r="K196" s="29"/>
      <c r="L196" s="29"/>
      <c r="M196" s="29"/>
      <c r="N196" s="29"/>
      <c r="O196" s="29"/>
      <c r="P196" s="29"/>
      <c r="Q196" s="29"/>
      <c r="R196" s="29"/>
      <c r="S196" s="29"/>
      <c r="T196" s="29"/>
      <c r="U196" s="29"/>
    </row>
    <row r="197" spans="1:21" x14ac:dyDescent="0.35">
      <c r="A197" s="29"/>
      <c r="B197" s="29"/>
      <c r="C197" s="29"/>
      <c r="D197" s="29"/>
      <c r="E197" s="29"/>
      <c r="F197" s="29"/>
      <c r="G197" s="29"/>
      <c r="H197" s="29"/>
      <c r="I197" s="29"/>
      <c r="J197" s="29"/>
      <c r="K197" s="29"/>
      <c r="L197" s="29"/>
      <c r="M197" s="29"/>
      <c r="N197" s="29"/>
      <c r="O197" s="29"/>
      <c r="P197" s="29"/>
      <c r="Q197" s="29"/>
      <c r="R197" s="29"/>
      <c r="S197" s="29"/>
      <c r="T197" s="29"/>
      <c r="U197" s="29"/>
    </row>
    <row r="198" spans="1:21" x14ac:dyDescent="0.35">
      <c r="A198" s="29"/>
      <c r="B198" s="29"/>
      <c r="C198" s="29"/>
      <c r="D198" s="29"/>
      <c r="E198" s="29"/>
      <c r="F198" s="29"/>
      <c r="G198" s="29"/>
      <c r="H198" s="29"/>
      <c r="I198" s="29"/>
      <c r="J198" s="29"/>
      <c r="K198" s="29"/>
      <c r="L198" s="29"/>
      <c r="M198" s="29"/>
      <c r="N198" s="29"/>
      <c r="O198" s="29"/>
      <c r="P198" s="29"/>
      <c r="Q198" s="29"/>
      <c r="R198" s="29"/>
      <c r="S198" s="29"/>
      <c r="T198" s="29"/>
      <c r="U198" s="29"/>
    </row>
    <row r="199" spans="1:21" x14ac:dyDescent="0.35">
      <c r="A199" s="29"/>
      <c r="B199" s="29"/>
      <c r="C199" s="29"/>
      <c r="D199" s="29"/>
      <c r="E199" s="29"/>
      <c r="F199" s="29"/>
      <c r="G199" s="29"/>
      <c r="H199" s="29"/>
      <c r="I199" s="29"/>
      <c r="J199" s="29"/>
      <c r="K199" s="29"/>
      <c r="L199" s="29"/>
      <c r="M199" s="29"/>
      <c r="N199" s="29"/>
      <c r="O199" s="29"/>
      <c r="P199" s="29"/>
      <c r="Q199" s="29"/>
      <c r="R199" s="29"/>
      <c r="S199" s="29"/>
      <c r="T199" s="29"/>
      <c r="U199" s="29"/>
    </row>
    <row r="200" spans="1:21" x14ac:dyDescent="0.35">
      <c r="A200" s="29"/>
      <c r="B200" s="29"/>
      <c r="C200" s="29"/>
      <c r="D200" s="29"/>
      <c r="E200" s="29"/>
      <c r="F200" s="29"/>
      <c r="G200" s="29"/>
      <c r="H200" s="29"/>
      <c r="I200" s="29"/>
      <c r="J200" s="29"/>
      <c r="K200" s="29"/>
      <c r="L200" s="29"/>
      <c r="M200" s="29"/>
      <c r="N200" s="29"/>
      <c r="O200" s="29"/>
      <c r="P200" s="29"/>
      <c r="Q200" s="29"/>
      <c r="R200" s="29"/>
      <c r="S200" s="29"/>
      <c r="T200" s="29"/>
      <c r="U200" s="29"/>
    </row>
    <row r="201" spans="1:21" x14ac:dyDescent="0.35">
      <c r="A201" s="29"/>
      <c r="B201" s="29"/>
      <c r="C201" s="29"/>
      <c r="D201" s="29"/>
      <c r="E201" s="29"/>
      <c r="F201" s="29"/>
      <c r="G201" s="29"/>
      <c r="H201" s="29"/>
      <c r="I201" s="29"/>
      <c r="J201" s="29"/>
      <c r="K201" s="29"/>
      <c r="L201" s="29"/>
      <c r="M201" s="29"/>
      <c r="N201" s="29"/>
      <c r="O201" s="29"/>
      <c r="P201" s="29"/>
      <c r="Q201" s="29"/>
      <c r="R201" s="29"/>
      <c r="S201" s="29"/>
      <c r="T201" s="29"/>
      <c r="U201" s="29"/>
    </row>
    <row r="202" spans="1:21" x14ac:dyDescent="0.35">
      <c r="A202" s="29"/>
      <c r="B202" s="29"/>
      <c r="C202" s="29"/>
      <c r="D202" s="29"/>
      <c r="E202" s="29"/>
      <c r="F202" s="29"/>
      <c r="G202" s="29"/>
      <c r="H202" s="29"/>
      <c r="I202" s="29"/>
      <c r="J202" s="29"/>
      <c r="K202" s="29"/>
      <c r="L202" s="29"/>
      <c r="M202" s="29"/>
      <c r="N202" s="29"/>
      <c r="O202" s="29"/>
      <c r="P202" s="29"/>
      <c r="Q202" s="29"/>
      <c r="R202" s="29"/>
      <c r="S202" s="29"/>
      <c r="T202" s="29"/>
      <c r="U202" s="29"/>
    </row>
    <row r="203" spans="1:21" x14ac:dyDescent="0.35">
      <c r="A203" s="29"/>
      <c r="B203" s="29"/>
      <c r="C203" s="29"/>
      <c r="D203" s="29"/>
      <c r="E203" s="29"/>
      <c r="F203" s="29"/>
      <c r="G203" s="29"/>
      <c r="H203" s="29"/>
      <c r="I203" s="29"/>
      <c r="J203" s="29"/>
      <c r="K203" s="29"/>
      <c r="L203" s="29"/>
      <c r="M203" s="29"/>
      <c r="N203" s="29"/>
      <c r="O203" s="29"/>
      <c r="P203" s="29"/>
      <c r="Q203" s="29"/>
      <c r="R203" s="29"/>
      <c r="S203" s="29"/>
      <c r="T203" s="29"/>
      <c r="U203" s="29"/>
    </row>
    <row r="204" spans="1:21" x14ac:dyDescent="0.35">
      <c r="A204" s="29"/>
      <c r="B204" s="29"/>
      <c r="C204" s="29"/>
      <c r="D204" s="29"/>
      <c r="E204" s="29"/>
      <c r="F204" s="29"/>
      <c r="G204" s="29"/>
      <c r="H204" s="29"/>
      <c r="I204" s="29"/>
      <c r="J204" s="29"/>
      <c r="K204" s="29"/>
      <c r="L204" s="29"/>
      <c r="M204" s="29"/>
      <c r="N204" s="29"/>
      <c r="O204" s="29"/>
      <c r="P204" s="29"/>
      <c r="Q204" s="29"/>
      <c r="R204" s="29"/>
      <c r="S204" s="29"/>
      <c r="T204" s="29"/>
      <c r="U204" s="29"/>
    </row>
    <row r="205" spans="1:21" x14ac:dyDescent="0.35">
      <c r="A205" s="29"/>
      <c r="B205" s="29"/>
      <c r="C205" s="29"/>
      <c r="D205" s="29"/>
      <c r="E205" s="29"/>
      <c r="F205" s="29"/>
      <c r="G205" s="29"/>
      <c r="H205" s="29"/>
      <c r="I205" s="29"/>
      <c r="J205" s="29"/>
      <c r="K205" s="29"/>
      <c r="L205" s="29"/>
      <c r="M205" s="29"/>
      <c r="N205" s="29"/>
      <c r="O205" s="29"/>
      <c r="P205" s="29"/>
      <c r="Q205" s="29"/>
      <c r="R205" s="29"/>
      <c r="S205" s="29"/>
      <c r="T205" s="29"/>
      <c r="U205" s="29"/>
    </row>
    <row r="206" spans="1:21" x14ac:dyDescent="0.35">
      <c r="A206" s="29"/>
      <c r="B206" s="29"/>
      <c r="C206" s="29"/>
      <c r="D206" s="29"/>
      <c r="E206" s="29"/>
      <c r="F206" s="29"/>
      <c r="G206" s="29"/>
      <c r="H206" s="29"/>
      <c r="I206" s="29"/>
      <c r="J206" s="29"/>
      <c r="K206" s="29"/>
      <c r="L206" s="29"/>
      <c r="M206" s="29"/>
      <c r="N206" s="29"/>
      <c r="O206" s="29"/>
      <c r="P206" s="29"/>
      <c r="Q206" s="29"/>
      <c r="R206" s="29"/>
      <c r="S206" s="29"/>
      <c r="T206" s="29"/>
      <c r="U206" s="29"/>
    </row>
    <row r="207" spans="1:21" x14ac:dyDescent="0.35">
      <c r="A207" s="29"/>
      <c r="B207" s="29"/>
      <c r="C207" s="29"/>
      <c r="D207" s="29"/>
      <c r="E207" s="29"/>
      <c r="F207" s="29"/>
      <c r="G207" s="29"/>
      <c r="H207" s="29"/>
      <c r="I207" s="29"/>
      <c r="J207" s="29"/>
      <c r="K207" s="29"/>
      <c r="L207" s="29"/>
      <c r="M207" s="29"/>
      <c r="N207" s="29"/>
      <c r="O207" s="29"/>
      <c r="P207" s="29"/>
      <c r="Q207" s="29"/>
      <c r="R207" s="29"/>
      <c r="S207" s="29"/>
      <c r="T207" s="29"/>
      <c r="U207" s="29"/>
    </row>
    <row r="208" spans="1:21" x14ac:dyDescent="0.35">
      <c r="A208" s="29"/>
      <c r="B208" s="29"/>
      <c r="C208" s="29"/>
      <c r="D208" s="29"/>
      <c r="E208" s="29"/>
      <c r="F208" s="29"/>
      <c r="G208" s="29"/>
      <c r="H208" s="29"/>
      <c r="I208" s="29"/>
      <c r="J208" s="29"/>
      <c r="K208" s="29"/>
      <c r="L208" s="29"/>
      <c r="M208" s="29"/>
      <c r="N208" s="29"/>
      <c r="O208" s="29"/>
      <c r="P208" s="29"/>
      <c r="Q208" s="29"/>
      <c r="R208" s="29"/>
      <c r="S208" s="29"/>
      <c r="T208" s="29"/>
      <c r="U208" s="29"/>
    </row>
    <row r="209" spans="1:21" x14ac:dyDescent="0.35">
      <c r="A209" s="29"/>
      <c r="B209" s="29"/>
      <c r="C209" s="29"/>
      <c r="D209" s="29"/>
      <c r="E209" s="29"/>
      <c r="F209" s="29"/>
      <c r="G209" s="29"/>
      <c r="H209" s="29"/>
      <c r="I209" s="29"/>
      <c r="J209" s="29"/>
      <c r="K209" s="29"/>
      <c r="L209" s="29"/>
      <c r="M209" s="29"/>
      <c r="N209" s="29"/>
      <c r="O209" s="29"/>
      <c r="P209" s="29"/>
      <c r="Q209" s="29"/>
      <c r="R209" s="29"/>
      <c r="S209" s="29"/>
      <c r="T209" s="29"/>
      <c r="U209" s="29"/>
    </row>
    <row r="210" spans="1:21" x14ac:dyDescent="0.35">
      <c r="A210" s="29"/>
      <c r="B210" s="29"/>
      <c r="C210" s="29"/>
      <c r="D210" s="29"/>
      <c r="E210" s="29"/>
      <c r="F210" s="29"/>
      <c r="G210" s="29"/>
      <c r="H210" s="29"/>
      <c r="I210" s="29"/>
      <c r="J210" s="29"/>
      <c r="K210" s="29"/>
      <c r="L210" s="29"/>
      <c r="M210" s="29"/>
      <c r="N210" s="29"/>
      <c r="O210" s="29"/>
      <c r="P210" s="29"/>
      <c r="Q210" s="29"/>
      <c r="R210" s="29"/>
      <c r="S210" s="29"/>
      <c r="T210" s="29"/>
      <c r="U210" s="29"/>
    </row>
    <row r="211" spans="1:21" x14ac:dyDescent="0.35">
      <c r="A211" s="29"/>
      <c r="B211" s="29"/>
      <c r="C211" s="29"/>
      <c r="D211" s="29"/>
      <c r="E211" s="29"/>
      <c r="F211" s="29"/>
      <c r="G211" s="29"/>
      <c r="H211" s="29"/>
      <c r="I211" s="29"/>
      <c r="J211" s="29"/>
      <c r="K211" s="29"/>
      <c r="L211" s="29"/>
      <c r="M211" s="29"/>
      <c r="N211" s="29"/>
      <c r="O211" s="29"/>
      <c r="P211" s="29"/>
      <c r="Q211" s="29"/>
      <c r="R211" s="29"/>
      <c r="S211" s="29"/>
      <c r="T211" s="29"/>
      <c r="U211" s="29"/>
    </row>
    <row r="212" spans="1:21" x14ac:dyDescent="0.35">
      <c r="A212" s="29"/>
      <c r="B212" s="29"/>
      <c r="C212" s="29"/>
      <c r="D212" s="29"/>
      <c r="E212" s="29"/>
      <c r="F212" s="29"/>
      <c r="G212" s="29"/>
      <c r="H212" s="29"/>
      <c r="I212" s="29"/>
      <c r="J212" s="29"/>
      <c r="K212" s="29"/>
      <c r="L212" s="29"/>
      <c r="M212" s="29"/>
      <c r="N212" s="29"/>
      <c r="O212" s="29"/>
      <c r="P212" s="29"/>
      <c r="Q212" s="29"/>
      <c r="R212" s="29"/>
      <c r="S212" s="29"/>
      <c r="T212" s="29"/>
      <c r="U212" s="29"/>
    </row>
    <row r="213" spans="1:21" x14ac:dyDescent="0.35">
      <c r="A213" s="29"/>
      <c r="B213" s="29"/>
      <c r="C213" s="29"/>
      <c r="D213" s="29"/>
      <c r="E213" s="29"/>
      <c r="F213" s="29"/>
      <c r="G213" s="29"/>
      <c r="H213" s="29"/>
      <c r="I213" s="29"/>
      <c r="J213" s="29"/>
      <c r="K213" s="29"/>
      <c r="L213" s="29"/>
      <c r="M213" s="29"/>
      <c r="N213" s="29"/>
      <c r="O213" s="29"/>
      <c r="P213" s="29"/>
      <c r="Q213" s="29"/>
      <c r="R213" s="29"/>
      <c r="S213" s="29"/>
      <c r="T213" s="29"/>
      <c r="U213" s="29"/>
    </row>
    <row r="214" spans="1:21" x14ac:dyDescent="0.35">
      <c r="A214" s="29"/>
      <c r="B214" s="29"/>
      <c r="C214" s="29"/>
      <c r="D214" s="29"/>
      <c r="E214" s="29"/>
      <c r="F214" s="29"/>
      <c r="G214" s="29"/>
      <c r="H214" s="29"/>
      <c r="I214" s="29"/>
      <c r="J214" s="29"/>
      <c r="K214" s="29"/>
      <c r="L214" s="29"/>
      <c r="M214" s="29"/>
      <c r="N214" s="29"/>
      <c r="O214" s="29"/>
      <c r="P214" s="29"/>
      <c r="Q214" s="29"/>
      <c r="R214" s="29"/>
      <c r="S214" s="29"/>
      <c r="T214" s="29"/>
      <c r="U214" s="29"/>
    </row>
    <row r="215" spans="1:21" x14ac:dyDescent="0.35">
      <c r="A215" s="29"/>
      <c r="B215" s="29"/>
      <c r="C215" s="29"/>
      <c r="D215" s="29"/>
      <c r="E215" s="29"/>
      <c r="F215" s="29"/>
      <c r="G215" s="29"/>
      <c r="H215" s="29"/>
      <c r="I215" s="29"/>
      <c r="J215" s="29"/>
      <c r="K215" s="29"/>
      <c r="L215" s="29"/>
      <c r="M215" s="29"/>
      <c r="N215" s="29"/>
      <c r="O215" s="29"/>
      <c r="P215" s="29"/>
      <c r="Q215" s="29"/>
      <c r="R215" s="29"/>
      <c r="S215" s="29"/>
      <c r="T215" s="29"/>
      <c r="U215" s="29"/>
    </row>
    <row r="216" spans="1:21" x14ac:dyDescent="0.35">
      <c r="A216" s="29"/>
      <c r="B216" s="29"/>
      <c r="C216" s="29"/>
      <c r="D216" s="29"/>
      <c r="E216" s="29"/>
      <c r="F216" s="29"/>
      <c r="G216" s="29"/>
      <c r="H216" s="29"/>
      <c r="I216" s="29"/>
      <c r="J216" s="29"/>
      <c r="K216" s="29"/>
      <c r="L216" s="29"/>
      <c r="M216" s="29"/>
      <c r="N216" s="29"/>
      <c r="O216" s="29"/>
      <c r="P216" s="29"/>
      <c r="Q216" s="29"/>
      <c r="R216" s="29"/>
      <c r="S216" s="29"/>
      <c r="T216" s="29"/>
      <c r="U216" s="29"/>
    </row>
    <row r="217" spans="1:21" x14ac:dyDescent="0.35">
      <c r="A217" s="29"/>
      <c r="B217" s="29"/>
      <c r="C217" s="29"/>
      <c r="D217" s="29"/>
      <c r="E217" s="29"/>
      <c r="F217" s="29"/>
      <c r="G217" s="29"/>
      <c r="H217" s="29"/>
      <c r="I217" s="29"/>
      <c r="J217" s="29"/>
      <c r="K217" s="29"/>
      <c r="L217" s="29"/>
      <c r="M217" s="29"/>
      <c r="N217" s="29"/>
      <c r="O217" s="29"/>
      <c r="P217" s="29"/>
      <c r="Q217" s="29"/>
      <c r="R217" s="29"/>
      <c r="S217" s="29"/>
      <c r="T217" s="29"/>
      <c r="U217" s="29"/>
    </row>
    <row r="218" spans="1:21" x14ac:dyDescent="0.35">
      <c r="A218" s="29"/>
      <c r="B218" s="29"/>
      <c r="C218" s="29"/>
      <c r="D218" s="29"/>
      <c r="E218" s="29"/>
      <c r="F218" s="29"/>
      <c r="G218" s="29"/>
      <c r="H218" s="29"/>
      <c r="I218" s="29"/>
      <c r="J218" s="29"/>
      <c r="K218" s="29"/>
      <c r="L218" s="29"/>
      <c r="M218" s="29"/>
      <c r="N218" s="29"/>
      <c r="O218" s="29"/>
      <c r="P218" s="29"/>
      <c r="Q218" s="29"/>
      <c r="R218" s="29"/>
      <c r="S218" s="29"/>
      <c r="T218" s="29"/>
      <c r="U218" s="29"/>
    </row>
    <row r="219" spans="1:21" x14ac:dyDescent="0.35">
      <c r="A219" s="29"/>
      <c r="B219" s="29"/>
      <c r="C219" s="29"/>
      <c r="D219" s="29"/>
      <c r="E219" s="29"/>
      <c r="F219" s="29"/>
      <c r="G219" s="29"/>
      <c r="H219" s="29"/>
      <c r="I219" s="29"/>
      <c r="J219" s="29"/>
      <c r="K219" s="29"/>
      <c r="L219" s="29"/>
      <c r="M219" s="29"/>
      <c r="N219" s="29"/>
      <c r="O219" s="29"/>
      <c r="P219" s="29"/>
      <c r="Q219" s="29"/>
      <c r="R219" s="29"/>
      <c r="S219" s="29"/>
      <c r="T219" s="29"/>
      <c r="U219" s="29"/>
    </row>
    <row r="220" spans="1:21" x14ac:dyDescent="0.35">
      <c r="A220" s="29"/>
      <c r="B220" s="29"/>
      <c r="C220" s="29"/>
      <c r="D220" s="29"/>
      <c r="E220" s="29"/>
      <c r="F220" s="29"/>
      <c r="G220" s="29"/>
      <c r="H220" s="29"/>
      <c r="I220" s="29"/>
      <c r="J220" s="29"/>
      <c r="K220" s="29"/>
      <c r="L220" s="29"/>
      <c r="M220" s="29"/>
      <c r="N220" s="29"/>
      <c r="O220" s="29"/>
      <c r="P220" s="29"/>
      <c r="Q220" s="29"/>
      <c r="R220" s="29"/>
      <c r="S220" s="29"/>
      <c r="T220" s="29"/>
      <c r="U220" s="29"/>
    </row>
    <row r="221" spans="1:21" x14ac:dyDescent="0.35">
      <c r="A221" s="29"/>
      <c r="B221" s="29"/>
      <c r="C221" s="29"/>
      <c r="D221" s="29"/>
      <c r="E221" s="29"/>
      <c r="F221" s="29"/>
      <c r="G221" s="29"/>
      <c r="H221" s="29"/>
      <c r="I221" s="29"/>
      <c r="J221" s="29"/>
      <c r="K221" s="29"/>
      <c r="L221" s="29"/>
      <c r="M221" s="29"/>
      <c r="N221" s="29"/>
      <c r="O221" s="29"/>
      <c r="P221" s="29"/>
      <c r="Q221" s="29"/>
      <c r="R221" s="29"/>
      <c r="S221" s="29"/>
      <c r="T221" s="29"/>
      <c r="U221" s="29"/>
    </row>
    <row r="222" spans="1:21" x14ac:dyDescent="0.35">
      <c r="A222" s="29"/>
      <c r="B222" s="29"/>
      <c r="C222" s="29"/>
      <c r="D222" s="29"/>
      <c r="E222" s="29"/>
      <c r="F222" s="29"/>
      <c r="G222" s="29"/>
      <c r="H222" s="29"/>
      <c r="I222" s="29"/>
      <c r="J222" s="29"/>
      <c r="K222" s="29"/>
      <c r="L222" s="29"/>
      <c r="M222" s="29"/>
      <c r="N222" s="29"/>
      <c r="O222" s="29"/>
      <c r="P222" s="29"/>
      <c r="Q222" s="29"/>
      <c r="R222" s="29"/>
      <c r="S222" s="29"/>
      <c r="T222" s="29"/>
      <c r="U222" s="29"/>
    </row>
    <row r="223" spans="1:21" x14ac:dyDescent="0.35">
      <c r="A223" s="29"/>
      <c r="B223" s="29"/>
      <c r="C223" s="29"/>
      <c r="D223" s="29"/>
      <c r="E223" s="29"/>
      <c r="F223" s="29"/>
      <c r="G223" s="29"/>
      <c r="H223" s="29"/>
      <c r="I223" s="29"/>
      <c r="J223" s="29"/>
      <c r="K223" s="29"/>
      <c r="L223" s="29"/>
      <c r="M223" s="29"/>
      <c r="N223" s="29"/>
      <c r="O223" s="29"/>
      <c r="P223" s="29"/>
      <c r="Q223" s="29"/>
      <c r="R223" s="29"/>
      <c r="S223" s="29"/>
      <c r="T223" s="29"/>
      <c r="U223" s="29"/>
    </row>
    <row r="224" spans="1:21" x14ac:dyDescent="0.35">
      <c r="A224" s="29"/>
      <c r="B224" s="29"/>
      <c r="C224" s="29"/>
      <c r="D224" s="29"/>
      <c r="E224" s="29"/>
      <c r="F224" s="29"/>
      <c r="G224" s="29"/>
      <c r="H224" s="29"/>
      <c r="I224" s="29"/>
      <c r="J224" s="29"/>
      <c r="K224" s="29"/>
      <c r="L224" s="29"/>
      <c r="M224" s="29"/>
      <c r="N224" s="29"/>
      <c r="O224" s="29"/>
      <c r="P224" s="29"/>
      <c r="Q224" s="29"/>
      <c r="R224" s="29"/>
      <c r="S224" s="29"/>
      <c r="T224" s="29"/>
      <c r="U224" s="29"/>
    </row>
    <row r="225" spans="1:21" x14ac:dyDescent="0.35">
      <c r="A225" s="29"/>
      <c r="B225" s="29"/>
      <c r="C225" s="29"/>
      <c r="D225" s="29"/>
      <c r="E225" s="29"/>
      <c r="F225" s="29"/>
      <c r="G225" s="29"/>
      <c r="H225" s="29"/>
      <c r="I225" s="29"/>
      <c r="J225" s="29"/>
      <c r="K225" s="29"/>
      <c r="L225" s="29"/>
      <c r="M225" s="29"/>
      <c r="N225" s="29"/>
      <c r="O225" s="29"/>
      <c r="P225" s="29"/>
      <c r="Q225" s="29"/>
      <c r="R225" s="29"/>
      <c r="S225" s="29"/>
      <c r="T225" s="29"/>
      <c r="U225" s="29"/>
    </row>
    <row r="226" spans="1:21" x14ac:dyDescent="0.35">
      <c r="A226" s="29"/>
      <c r="B226" s="29"/>
      <c r="C226" s="29"/>
      <c r="D226" s="29"/>
      <c r="E226" s="29"/>
      <c r="F226" s="29"/>
      <c r="G226" s="29"/>
      <c r="H226" s="29"/>
      <c r="I226" s="29"/>
      <c r="J226" s="29"/>
      <c r="K226" s="29"/>
      <c r="L226" s="29"/>
      <c r="M226" s="29"/>
      <c r="N226" s="29"/>
      <c r="O226" s="29"/>
      <c r="P226" s="29"/>
      <c r="Q226" s="29"/>
      <c r="R226" s="29"/>
      <c r="S226" s="29"/>
      <c r="T226" s="29"/>
      <c r="U226" s="29"/>
    </row>
    <row r="227" spans="1:21" x14ac:dyDescent="0.35">
      <c r="A227" s="29"/>
      <c r="B227" s="29"/>
      <c r="C227" s="29"/>
      <c r="D227" s="29"/>
      <c r="E227" s="29"/>
      <c r="F227" s="29"/>
      <c r="G227" s="29"/>
      <c r="H227" s="29"/>
      <c r="I227" s="29"/>
      <c r="J227" s="29"/>
      <c r="K227" s="29"/>
      <c r="L227" s="29"/>
      <c r="M227" s="29"/>
      <c r="N227" s="29"/>
      <c r="O227" s="29"/>
      <c r="P227" s="29"/>
      <c r="Q227" s="29"/>
      <c r="R227" s="29"/>
      <c r="S227" s="29"/>
      <c r="T227" s="29"/>
      <c r="U227" s="29"/>
    </row>
    <row r="228" spans="1:21" x14ac:dyDescent="0.35">
      <c r="A228" s="29"/>
      <c r="B228" s="29"/>
      <c r="C228" s="29"/>
      <c r="D228" s="29"/>
      <c r="E228" s="29"/>
      <c r="F228" s="29"/>
      <c r="G228" s="29"/>
      <c r="H228" s="29"/>
      <c r="I228" s="29"/>
      <c r="J228" s="29"/>
      <c r="K228" s="29"/>
      <c r="L228" s="29"/>
      <c r="M228" s="29"/>
      <c r="N228" s="29"/>
      <c r="O228" s="29"/>
      <c r="P228" s="29"/>
      <c r="Q228" s="29"/>
      <c r="R228" s="29"/>
      <c r="S228" s="29"/>
      <c r="T228" s="29"/>
      <c r="U228" s="29"/>
    </row>
    <row r="229" spans="1:21" x14ac:dyDescent="0.35">
      <c r="A229" s="29"/>
      <c r="B229" s="29"/>
      <c r="C229" s="29"/>
      <c r="D229" s="29"/>
      <c r="E229" s="29"/>
      <c r="F229" s="29"/>
      <c r="G229" s="29"/>
      <c r="H229" s="29"/>
      <c r="I229" s="29"/>
      <c r="J229" s="29"/>
      <c r="K229" s="29"/>
      <c r="L229" s="29"/>
      <c r="M229" s="29"/>
      <c r="N229" s="29"/>
      <c r="O229" s="29"/>
      <c r="P229" s="29"/>
      <c r="Q229" s="29"/>
      <c r="R229" s="29"/>
      <c r="S229" s="29"/>
      <c r="T229" s="29"/>
      <c r="U229" s="29"/>
    </row>
    <row r="230" spans="1:21" x14ac:dyDescent="0.35">
      <c r="A230" s="29"/>
      <c r="B230" s="29"/>
      <c r="C230" s="29"/>
      <c r="D230" s="29"/>
      <c r="E230" s="29"/>
      <c r="F230" s="29"/>
      <c r="G230" s="29"/>
      <c r="H230" s="29"/>
      <c r="I230" s="29"/>
      <c r="J230" s="29"/>
      <c r="K230" s="29"/>
      <c r="L230" s="29"/>
      <c r="M230" s="29"/>
      <c r="N230" s="29"/>
      <c r="O230" s="29"/>
      <c r="P230" s="29"/>
      <c r="Q230" s="29"/>
      <c r="R230" s="29"/>
      <c r="S230" s="29"/>
      <c r="T230" s="29"/>
      <c r="U230" s="29"/>
    </row>
    <row r="231" spans="1:21" x14ac:dyDescent="0.35">
      <c r="A231" s="29"/>
      <c r="B231" s="29"/>
      <c r="C231" s="29"/>
      <c r="D231" s="29"/>
      <c r="E231" s="29"/>
      <c r="F231" s="29"/>
      <c r="G231" s="29"/>
      <c r="H231" s="29"/>
      <c r="I231" s="29"/>
      <c r="J231" s="29"/>
      <c r="K231" s="29"/>
      <c r="L231" s="29"/>
      <c r="M231" s="29"/>
      <c r="N231" s="29"/>
      <c r="O231" s="29"/>
      <c r="P231" s="29"/>
      <c r="Q231" s="29"/>
      <c r="R231" s="29"/>
      <c r="S231" s="29"/>
      <c r="T231" s="29"/>
      <c r="U231" s="29"/>
    </row>
    <row r="232" spans="1:21" x14ac:dyDescent="0.35">
      <c r="A232" s="29"/>
      <c r="B232" s="29"/>
      <c r="C232" s="29"/>
      <c r="D232" s="29"/>
      <c r="E232" s="29"/>
      <c r="F232" s="29"/>
      <c r="G232" s="29"/>
      <c r="H232" s="29"/>
      <c r="I232" s="29"/>
      <c r="J232" s="29"/>
      <c r="K232" s="29"/>
      <c r="L232" s="29"/>
      <c r="M232" s="29"/>
      <c r="N232" s="29"/>
      <c r="O232" s="29"/>
      <c r="P232" s="29"/>
      <c r="Q232" s="29"/>
      <c r="R232" s="29"/>
      <c r="S232" s="29"/>
      <c r="T232" s="29"/>
      <c r="U232" s="29"/>
    </row>
    <row r="233" spans="1:21" x14ac:dyDescent="0.35">
      <c r="A233" s="29"/>
      <c r="B233" s="29"/>
      <c r="C233" s="29"/>
      <c r="D233" s="29"/>
      <c r="E233" s="29"/>
      <c r="F233" s="29"/>
      <c r="G233" s="29"/>
      <c r="H233" s="29"/>
      <c r="I233" s="29"/>
      <c r="J233" s="29"/>
      <c r="K233" s="29"/>
      <c r="L233" s="29"/>
      <c r="M233" s="29"/>
      <c r="N233" s="29"/>
      <c r="O233" s="29"/>
      <c r="P233" s="29"/>
      <c r="Q233" s="29"/>
      <c r="R233" s="29"/>
      <c r="S233" s="29"/>
      <c r="T233" s="29"/>
      <c r="U233" s="29"/>
    </row>
    <row r="234" spans="1:21" x14ac:dyDescent="0.35">
      <c r="A234" s="29"/>
      <c r="B234" s="29"/>
      <c r="C234" s="29"/>
      <c r="D234" s="29"/>
      <c r="E234" s="29"/>
      <c r="F234" s="29"/>
      <c r="G234" s="29"/>
      <c r="H234" s="29"/>
      <c r="I234" s="29"/>
      <c r="J234" s="29"/>
      <c r="K234" s="29"/>
      <c r="L234" s="29"/>
      <c r="M234" s="29"/>
      <c r="N234" s="29"/>
      <c r="O234" s="29"/>
      <c r="P234" s="29"/>
      <c r="Q234" s="29"/>
      <c r="R234" s="29"/>
      <c r="S234" s="29"/>
      <c r="T234" s="29"/>
      <c r="U234" s="29"/>
    </row>
    <row r="235" spans="1:21" x14ac:dyDescent="0.35">
      <c r="A235" s="29"/>
      <c r="B235" s="29"/>
      <c r="C235" s="29"/>
      <c r="D235" s="29"/>
      <c r="E235" s="29"/>
      <c r="F235" s="29"/>
      <c r="G235" s="29"/>
      <c r="H235" s="29"/>
      <c r="I235" s="29"/>
      <c r="J235" s="29"/>
      <c r="K235" s="29"/>
      <c r="L235" s="29"/>
      <c r="M235" s="29"/>
      <c r="N235" s="29"/>
      <c r="O235" s="29"/>
      <c r="P235" s="29"/>
      <c r="Q235" s="29"/>
      <c r="R235" s="29"/>
      <c r="S235" s="29"/>
      <c r="T235" s="29"/>
      <c r="U235" s="29"/>
    </row>
    <row r="236" spans="1:21" x14ac:dyDescent="0.35">
      <c r="A236" s="29"/>
      <c r="B236" s="29"/>
      <c r="C236" s="29"/>
      <c r="D236" s="29"/>
      <c r="E236" s="29"/>
      <c r="F236" s="29"/>
      <c r="G236" s="29"/>
      <c r="H236" s="29"/>
      <c r="I236" s="29"/>
      <c r="J236" s="29"/>
      <c r="K236" s="29"/>
      <c r="L236" s="29"/>
      <c r="M236" s="29"/>
      <c r="N236" s="29"/>
      <c r="O236" s="29"/>
      <c r="P236" s="29"/>
      <c r="Q236" s="29"/>
      <c r="R236" s="29"/>
      <c r="S236" s="29"/>
      <c r="T236" s="29"/>
      <c r="U236" s="29"/>
    </row>
    <row r="237" spans="1:21" x14ac:dyDescent="0.35">
      <c r="A237" s="29"/>
      <c r="B237" s="29"/>
      <c r="C237" s="29"/>
      <c r="D237" s="29"/>
      <c r="E237" s="29"/>
      <c r="F237" s="29"/>
      <c r="G237" s="29"/>
      <c r="H237" s="29"/>
      <c r="I237" s="29"/>
      <c r="J237" s="29"/>
      <c r="K237" s="29"/>
      <c r="L237" s="29"/>
      <c r="M237" s="29"/>
      <c r="N237" s="29"/>
      <c r="O237" s="29"/>
      <c r="P237" s="29"/>
      <c r="Q237" s="29"/>
      <c r="R237" s="29"/>
      <c r="S237" s="29"/>
      <c r="T237" s="29"/>
      <c r="U237" s="29"/>
    </row>
    <row r="238" spans="1:21" x14ac:dyDescent="0.35">
      <c r="A238" s="29"/>
      <c r="B238" s="29"/>
      <c r="C238" s="29"/>
      <c r="D238" s="29"/>
      <c r="E238" s="29"/>
      <c r="F238" s="29"/>
      <c r="G238" s="29"/>
      <c r="H238" s="29"/>
      <c r="I238" s="29"/>
      <c r="J238" s="29"/>
      <c r="K238" s="29"/>
      <c r="L238" s="29"/>
      <c r="M238" s="29"/>
      <c r="N238" s="29"/>
      <c r="O238" s="29"/>
      <c r="P238" s="29"/>
      <c r="Q238" s="29"/>
      <c r="R238" s="29"/>
      <c r="S238" s="29"/>
      <c r="T238" s="29"/>
      <c r="U238" s="29"/>
    </row>
    <row r="239" spans="1:21" x14ac:dyDescent="0.35">
      <c r="A239" s="29"/>
      <c r="B239" s="29"/>
      <c r="C239" s="29"/>
      <c r="D239" s="29"/>
      <c r="E239" s="29"/>
      <c r="F239" s="29"/>
      <c r="G239" s="29"/>
      <c r="H239" s="29"/>
      <c r="I239" s="29"/>
      <c r="J239" s="29"/>
      <c r="K239" s="29"/>
      <c r="L239" s="29"/>
      <c r="M239" s="29"/>
      <c r="N239" s="29"/>
      <c r="O239" s="29"/>
      <c r="P239" s="29"/>
      <c r="Q239" s="29"/>
      <c r="R239" s="29"/>
      <c r="S239" s="29"/>
      <c r="T239" s="29"/>
      <c r="U239" s="29"/>
    </row>
    <row r="240" spans="1:21" x14ac:dyDescent="0.35">
      <c r="A240" s="29"/>
      <c r="B240" s="29"/>
      <c r="C240" s="29"/>
      <c r="D240" s="29"/>
      <c r="E240" s="29"/>
      <c r="F240" s="29"/>
      <c r="G240" s="29"/>
      <c r="H240" s="29"/>
      <c r="I240" s="29"/>
      <c r="J240" s="29"/>
      <c r="K240" s="29"/>
      <c r="L240" s="29"/>
      <c r="M240" s="29"/>
      <c r="N240" s="29"/>
      <c r="O240" s="29"/>
      <c r="P240" s="29"/>
      <c r="Q240" s="29"/>
      <c r="R240" s="29"/>
      <c r="S240" s="29"/>
      <c r="T240" s="29"/>
      <c r="U240" s="29"/>
    </row>
    <row r="241" spans="1:21" x14ac:dyDescent="0.35">
      <c r="A241" s="29"/>
      <c r="B241" s="29"/>
      <c r="C241" s="29"/>
      <c r="D241" s="29"/>
      <c r="E241" s="29"/>
      <c r="F241" s="29"/>
      <c r="G241" s="29"/>
      <c r="H241" s="29"/>
      <c r="I241" s="29"/>
      <c r="J241" s="29"/>
      <c r="K241" s="29"/>
      <c r="L241" s="29"/>
      <c r="M241" s="29"/>
      <c r="N241" s="29"/>
      <c r="O241" s="29"/>
      <c r="P241" s="29"/>
      <c r="Q241" s="29"/>
      <c r="R241" s="29"/>
      <c r="S241" s="29"/>
      <c r="T241" s="29"/>
      <c r="U241" s="29"/>
    </row>
    <row r="242" spans="1:21" x14ac:dyDescent="0.35">
      <c r="A242" s="29"/>
      <c r="B242" s="29"/>
      <c r="C242" s="29"/>
      <c r="D242" s="29"/>
      <c r="E242" s="29"/>
      <c r="F242" s="29"/>
      <c r="G242" s="29"/>
      <c r="H242" s="29"/>
      <c r="I242" s="29"/>
      <c r="J242" s="29"/>
      <c r="K242" s="29"/>
      <c r="L242" s="29"/>
      <c r="M242" s="29"/>
      <c r="N242" s="29"/>
      <c r="O242" s="29"/>
      <c r="P242" s="29"/>
      <c r="Q242" s="29"/>
      <c r="R242" s="29"/>
      <c r="S242" s="29"/>
      <c r="T242" s="29"/>
      <c r="U242" s="29"/>
    </row>
    <row r="243" spans="1:21" x14ac:dyDescent="0.35">
      <c r="A243" s="29"/>
      <c r="B243" s="29"/>
      <c r="C243" s="29"/>
      <c r="D243" s="29"/>
      <c r="E243" s="29"/>
      <c r="F243" s="29"/>
      <c r="G243" s="29"/>
      <c r="H243" s="29"/>
      <c r="I243" s="29"/>
      <c r="J243" s="29"/>
      <c r="K243" s="29"/>
      <c r="L243" s="29"/>
      <c r="M243" s="29"/>
      <c r="N243" s="29"/>
      <c r="O243" s="29"/>
      <c r="P243" s="29"/>
      <c r="Q243" s="29"/>
      <c r="R243" s="29"/>
      <c r="S243" s="29"/>
      <c r="T243" s="29"/>
      <c r="U243" s="29"/>
    </row>
    <row r="244" spans="1:21" x14ac:dyDescent="0.35">
      <c r="A244" s="29"/>
      <c r="B244" s="29"/>
      <c r="C244" s="29"/>
      <c r="D244" s="29"/>
      <c r="E244" s="29"/>
      <c r="F244" s="29"/>
      <c r="G244" s="29"/>
      <c r="H244" s="29"/>
      <c r="I244" s="29"/>
      <c r="J244" s="29"/>
      <c r="K244" s="29"/>
      <c r="L244" s="29"/>
      <c r="M244" s="29"/>
      <c r="N244" s="29"/>
      <c r="O244" s="29"/>
      <c r="P244" s="29"/>
      <c r="Q244" s="29"/>
      <c r="R244" s="29"/>
      <c r="S244" s="29"/>
      <c r="T244" s="29"/>
      <c r="U244" s="29"/>
    </row>
    <row r="245" spans="1:21" x14ac:dyDescent="0.35">
      <c r="A245" s="29"/>
      <c r="B245" s="29"/>
      <c r="C245" s="29"/>
      <c r="D245" s="29"/>
      <c r="E245" s="29"/>
      <c r="F245" s="29"/>
      <c r="G245" s="29"/>
      <c r="H245" s="29"/>
      <c r="I245" s="29"/>
      <c r="J245" s="29"/>
      <c r="K245" s="29"/>
      <c r="L245" s="29"/>
      <c r="M245" s="29"/>
      <c r="N245" s="29"/>
      <c r="O245" s="29"/>
      <c r="P245" s="29"/>
      <c r="Q245" s="29"/>
      <c r="R245" s="29"/>
      <c r="S245" s="29"/>
      <c r="T245" s="29"/>
      <c r="U245" s="29"/>
    </row>
    <row r="246" spans="1:21" x14ac:dyDescent="0.35">
      <c r="A246" s="29"/>
      <c r="B246" s="29"/>
      <c r="C246" s="29"/>
      <c r="D246" s="29"/>
      <c r="E246" s="29"/>
      <c r="F246" s="29"/>
      <c r="G246" s="29"/>
      <c r="H246" s="29"/>
      <c r="I246" s="29"/>
      <c r="J246" s="29"/>
      <c r="K246" s="29"/>
      <c r="L246" s="29"/>
      <c r="M246" s="29"/>
      <c r="N246" s="29"/>
      <c r="O246" s="29"/>
      <c r="P246" s="29"/>
      <c r="Q246" s="29"/>
      <c r="R246" s="29"/>
      <c r="S246" s="29"/>
      <c r="T246" s="29"/>
      <c r="U246" s="29"/>
    </row>
    <row r="247" spans="1:21" x14ac:dyDescent="0.35">
      <c r="A247" s="29"/>
      <c r="B247" s="29"/>
      <c r="C247" s="29"/>
      <c r="D247" s="29"/>
      <c r="E247" s="29"/>
      <c r="F247" s="29"/>
      <c r="G247" s="29"/>
      <c r="H247" s="29"/>
      <c r="I247" s="29"/>
      <c r="J247" s="29"/>
      <c r="K247" s="29"/>
      <c r="L247" s="29"/>
      <c r="M247" s="29"/>
      <c r="N247" s="29"/>
      <c r="O247" s="29"/>
      <c r="P247" s="29"/>
      <c r="Q247" s="29"/>
      <c r="R247" s="29"/>
      <c r="S247" s="29"/>
      <c r="T247" s="29"/>
      <c r="U247" s="29"/>
    </row>
    <row r="248" spans="1:21" x14ac:dyDescent="0.35">
      <c r="A248" s="29"/>
      <c r="B248" s="29"/>
      <c r="C248" s="29"/>
      <c r="D248" s="29"/>
      <c r="E248" s="29"/>
      <c r="F248" s="29"/>
      <c r="G248" s="29"/>
      <c r="H248" s="29"/>
      <c r="I248" s="29"/>
      <c r="J248" s="29"/>
      <c r="K248" s="29"/>
      <c r="L248" s="29"/>
      <c r="M248" s="29"/>
      <c r="N248" s="29"/>
      <c r="O248" s="29"/>
      <c r="P248" s="29"/>
      <c r="Q248" s="29"/>
      <c r="R248" s="29"/>
      <c r="S248" s="29"/>
      <c r="T248" s="29"/>
      <c r="U248" s="29"/>
    </row>
    <row r="249" spans="1:21" x14ac:dyDescent="0.35">
      <c r="A249" s="29"/>
      <c r="B249" s="29"/>
      <c r="C249" s="29"/>
      <c r="D249" s="29"/>
      <c r="E249" s="29"/>
      <c r="F249" s="29"/>
      <c r="G249" s="29"/>
      <c r="H249" s="29"/>
      <c r="I249" s="29"/>
      <c r="J249" s="29"/>
      <c r="K249" s="29"/>
      <c r="L249" s="29"/>
      <c r="M249" s="29"/>
      <c r="N249" s="29"/>
      <c r="O249" s="29"/>
      <c r="P249" s="29"/>
      <c r="Q249" s="29"/>
      <c r="R249" s="29"/>
      <c r="S249" s="29"/>
      <c r="T249" s="29"/>
      <c r="U249" s="29"/>
    </row>
    <row r="250" spans="1:21" x14ac:dyDescent="0.35">
      <c r="A250" s="29"/>
      <c r="B250" s="29"/>
      <c r="C250" s="29"/>
      <c r="D250" s="29"/>
      <c r="E250" s="29"/>
      <c r="F250" s="29"/>
      <c r="G250" s="29"/>
      <c r="H250" s="29"/>
      <c r="I250" s="29"/>
      <c r="J250" s="29"/>
      <c r="K250" s="29"/>
      <c r="L250" s="29"/>
      <c r="M250" s="29"/>
      <c r="N250" s="29"/>
      <c r="O250" s="29"/>
      <c r="P250" s="29"/>
      <c r="Q250" s="29"/>
      <c r="R250" s="29"/>
      <c r="S250" s="29"/>
      <c r="T250" s="29"/>
      <c r="U250" s="29"/>
    </row>
    <row r="251" spans="1:21" x14ac:dyDescent="0.35">
      <c r="A251" s="29"/>
      <c r="B251" s="29"/>
      <c r="C251" s="29"/>
      <c r="D251" s="29"/>
      <c r="E251" s="29"/>
      <c r="F251" s="29"/>
      <c r="G251" s="29"/>
      <c r="H251" s="29"/>
      <c r="I251" s="29"/>
      <c r="J251" s="29"/>
      <c r="K251" s="29"/>
      <c r="L251" s="29"/>
      <c r="M251" s="29"/>
      <c r="N251" s="29"/>
      <c r="O251" s="29"/>
      <c r="P251" s="29"/>
      <c r="Q251" s="29"/>
      <c r="R251" s="29"/>
      <c r="S251" s="29"/>
      <c r="T251" s="29"/>
      <c r="U251" s="29"/>
    </row>
    <row r="252" spans="1:21" x14ac:dyDescent="0.35">
      <c r="A252" s="29"/>
      <c r="B252" s="29"/>
      <c r="C252" s="29"/>
      <c r="D252" s="29"/>
      <c r="E252" s="29"/>
      <c r="F252" s="29"/>
      <c r="G252" s="29"/>
      <c r="H252" s="29"/>
      <c r="I252" s="29"/>
      <c r="J252" s="29"/>
      <c r="K252" s="29"/>
      <c r="L252" s="29"/>
      <c r="M252" s="29"/>
      <c r="N252" s="29"/>
      <c r="O252" s="29"/>
      <c r="P252" s="29"/>
      <c r="Q252" s="29"/>
      <c r="R252" s="29"/>
      <c r="S252" s="29"/>
      <c r="T252" s="29"/>
      <c r="U252" s="29"/>
    </row>
    <row r="253" spans="1:21" x14ac:dyDescent="0.35">
      <c r="A253" s="29"/>
      <c r="B253" s="29"/>
      <c r="C253" s="29"/>
      <c r="D253" s="29"/>
      <c r="E253" s="29"/>
      <c r="F253" s="29"/>
      <c r="G253" s="29"/>
      <c r="H253" s="29"/>
      <c r="I253" s="29"/>
      <c r="J253" s="29"/>
      <c r="K253" s="29"/>
      <c r="L253" s="29"/>
      <c r="M253" s="29"/>
      <c r="N253" s="29"/>
      <c r="O253" s="29"/>
      <c r="P253" s="29"/>
      <c r="Q253" s="29"/>
      <c r="R253" s="29"/>
      <c r="S253" s="29"/>
      <c r="T253" s="29"/>
      <c r="U253" s="29"/>
    </row>
    <row r="254" spans="1:21" x14ac:dyDescent="0.35">
      <c r="A254" s="29"/>
      <c r="B254" s="29"/>
      <c r="C254" s="29"/>
      <c r="D254" s="29"/>
      <c r="E254" s="29"/>
      <c r="F254" s="29"/>
      <c r="G254" s="29"/>
      <c r="H254" s="29"/>
      <c r="I254" s="29"/>
      <c r="J254" s="29"/>
      <c r="K254" s="29"/>
      <c r="L254" s="29"/>
      <c r="M254" s="29"/>
      <c r="N254" s="29"/>
      <c r="O254" s="29"/>
      <c r="P254" s="29"/>
      <c r="Q254" s="29"/>
      <c r="R254" s="29"/>
      <c r="S254" s="29"/>
      <c r="T254" s="29"/>
      <c r="U254" s="29"/>
    </row>
    <row r="255" spans="1:21" x14ac:dyDescent="0.35">
      <c r="A255" s="29"/>
      <c r="B255" s="29"/>
      <c r="C255" s="29"/>
      <c r="D255" s="29"/>
      <c r="E255" s="29"/>
      <c r="F255" s="29"/>
      <c r="G255" s="29"/>
      <c r="H255" s="29"/>
      <c r="I255" s="29"/>
      <c r="J255" s="29"/>
      <c r="K255" s="29"/>
      <c r="L255" s="29"/>
      <c r="M255" s="29"/>
      <c r="N255" s="29"/>
      <c r="O255" s="29"/>
      <c r="P255" s="29"/>
      <c r="Q255" s="29"/>
      <c r="R255" s="29"/>
      <c r="S255" s="29"/>
      <c r="T255" s="29"/>
      <c r="U255" s="29"/>
    </row>
    <row r="256" spans="1:21" x14ac:dyDescent="0.35">
      <c r="A256" s="29"/>
      <c r="B256" s="29"/>
      <c r="C256" s="29"/>
      <c r="D256" s="29"/>
      <c r="E256" s="29"/>
      <c r="F256" s="29"/>
      <c r="G256" s="29"/>
      <c r="H256" s="29"/>
      <c r="I256" s="29"/>
      <c r="J256" s="29"/>
      <c r="K256" s="29"/>
      <c r="L256" s="29"/>
      <c r="M256" s="29"/>
      <c r="N256" s="29"/>
      <c r="O256" s="29"/>
      <c r="P256" s="29"/>
      <c r="Q256" s="29"/>
      <c r="R256" s="29"/>
      <c r="S256" s="29"/>
      <c r="T256" s="29"/>
      <c r="U256" s="29"/>
    </row>
    <row r="257" spans="1:21" x14ac:dyDescent="0.35">
      <c r="A257" s="29"/>
      <c r="B257" s="29"/>
      <c r="C257" s="29"/>
      <c r="D257" s="29"/>
      <c r="E257" s="29"/>
      <c r="F257" s="29"/>
      <c r="G257" s="29"/>
      <c r="H257" s="29"/>
      <c r="I257" s="29"/>
      <c r="J257" s="29"/>
      <c r="K257" s="29"/>
      <c r="L257" s="29"/>
      <c r="M257" s="29"/>
      <c r="N257" s="29"/>
      <c r="O257" s="29"/>
      <c r="P257" s="29"/>
      <c r="Q257" s="29"/>
      <c r="R257" s="29"/>
      <c r="S257" s="29"/>
      <c r="T257" s="29"/>
      <c r="U257" s="29"/>
    </row>
    <row r="258" spans="1:21" x14ac:dyDescent="0.35">
      <c r="A258" s="29"/>
      <c r="B258" s="29"/>
      <c r="C258" s="29"/>
      <c r="D258" s="29"/>
      <c r="E258" s="29"/>
      <c r="F258" s="29"/>
      <c r="G258" s="29"/>
      <c r="H258" s="29"/>
      <c r="I258" s="29"/>
      <c r="J258" s="29"/>
      <c r="K258" s="29"/>
      <c r="L258" s="29"/>
      <c r="M258" s="29"/>
      <c r="N258" s="29"/>
      <c r="O258" s="29"/>
      <c r="P258" s="29"/>
      <c r="Q258" s="29"/>
      <c r="R258" s="29"/>
      <c r="S258" s="29"/>
      <c r="T258" s="29"/>
      <c r="U258" s="29"/>
    </row>
    <row r="259" spans="1:21" x14ac:dyDescent="0.35">
      <c r="A259" s="29"/>
      <c r="B259" s="29"/>
      <c r="C259" s="29"/>
      <c r="D259" s="29"/>
      <c r="E259" s="29"/>
      <c r="F259" s="29"/>
      <c r="G259" s="29"/>
      <c r="H259" s="29"/>
      <c r="I259" s="29"/>
      <c r="J259" s="29"/>
      <c r="K259" s="29"/>
      <c r="L259" s="29"/>
      <c r="M259" s="29"/>
      <c r="N259" s="29"/>
      <c r="O259" s="29"/>
      <c r="P259" s="29"/>
      <c r="Q259" s="29"/>
      <c r="R259" s="29"/>
      <c r="S259" s="29"/>
      <c r="T259" s="29"/>
      <c r="U259" s="29"/>
    </row>
    <row r="260" spans="1:21" x14ac:dyDescent="0.35">
      <c r="A260" s="29"/>
      <c r="B260" s="29"/>
      <c r="C260" s="29"/>
      <c r="D260" s="29"/>
      <c r="E260" s="29"/>
      <c r="F260" s="29"/>
      <c r="G260" s="29"/>
      <c r="H260" s="29"/>
      <c r="I260" s="29"/>
      <c r="J260" s="29"/>
      <c r="K260" s="29"/>
      <c r="L260" s="29"/>
      <c r="M260" s="29"/>
      <c r="N260" s="29"/>
      <c r="O260" s="29"/>
      <c r="P260" s="29"/>
      <c r="Q260" s="29"/>
      <c r="R260" s="29"/>
      <c r="S260" s="29"/>
      <c r="T260" s="29"/>
      <c r="U260" s="29"/>
    </row>
    <row r="261" spans="1:21" x14ac:dyDescent="0.35">
      <c r="A261" s="29"/>
      <c r="B261" s="29"/>
      <c r="C261" s="29"/>
      <c r="D261" s="29"/>
      <c r="E261" s="29"/>
      <c r="F261" s="29"/>
      <c r="G261" s="29"/>
      <c r="H261" s="29"/>
      <c r="I261" s="29"/>
      <c r="J261" s="29"/>
      <c r="K261" s="29"/>
      <c r="L261" s="29"/>
      <c r="M261" s="29"/>
      <c r="N261" s="29"/>
      <c r="O261" s="29"/>
      <c r="P261" s="29"/>
      <c r="Q261" s="29"/>
      <c r="R261" s="29"/>
      <c r="S261" s="29"/>
      <c r="T261" s="29"/>
      <c r="U261" s="29"/>
    </row>
    <row r="262" spans="1:21" x14ac:dyDescent="0.35">
      <c r="A262" s="29"/>
      <c r="B262" s="29"/>
      <c r="C262" s="29"/>
      <c r="D262" s="29"/>
      <c r="E262" s="29"/>
      <c r="F262" s="29"/>
      <c r="G262" s="29"/>
      <c r="H262" s="29"/>
      <c r="I262" s="29"/>
      <c r="J262" s="29"/>
      <c r="K262" s="29"/>
      <c r="L262" s="29"/>
      <c r="M262" s="29"/>
      <c r="N262" s="29"/>
      <c r="O262" s="29"/>
      <c r="P262" s="29"/>
      <c r="Q262" s="29"/>
      <c r="R262" s="29"/>
      <c r="S262" s="29"/>
      <c r="T262" s="29"/>
      <c r="U262" s="29"/>
    </row>
    <row r="263" spans="1:21" x14ac:dyDescent="0.35">
      <c r="A263" s="29"/>
      <c r="B263" s="29"/>
      <c r="C263" s="29"/>
      <c r="D263" s="29"/>
      <c r="E263" s="29"/>
      <c r="F263" s="29"/>
      <c r="G263" s="29"/>
      <c r="H263" s="29"/>
      <c r="I263" s="29"/>
      <c r="J263" s="29"/>
      <c r="K263" s="29"/>
      <c r="L263" s="29"/>
      <c r="M263" s="29"/>
      <c r="N263" s="29"/>
      <c r="O263" s="29"/>
      <c r="P263" s="29"/>
      <c r="Q263" s="29"/>
      <c r="R263" s="29"/>
      <c r="S263" s="29"/>
      <c r="T263" s="29"/>
      <c r="U263" s="29"/>
    </row>
    <row r="264" spans="1:21" x14ac:dyDescent="0.35">
      <c r="A264" s="29"/>
      <c r="B264" s="29"/>
      <c r="C264" s="29"/>
      <c r="D264" s="29"/>
      <c r="E264" s="29"/>
      <c r="F264" s="29"/>
      <c r="G264" s="29"/>
      <c r="H264" s="29"/>
      <c r="I264" s="29"/>
      <c r="J264" s="29"/>
      <c r="K264" s="29"/>
      <c r="L264" s="29"/>
      <c r="M264" s="29"/>
      <c r="N264" s="29"/>
      <c r="O264" s="29"/>
      <c r="P264" s="29"/>
      <c r="Q264" s="29"/>
      <c r="R264" s="29"/>
      <c r="S264" s="29"/>
      <c r="T264" s="29"/>
      <c r="U264" s="29"/>
    </row>
    <row r="265" spans="1:21" x14ac:dyDescent="0.35">
      <c r="A265" s="29"/>
      <c r="B265" s="29"/>
      <c r="C265" s="29"/>
      <c r="D265" s="29"/>
      <c r="E265" s="29"/>
      <c r="F265" s="29"/>
      <c r="G265" s="29"/>
      <c r="H265" s="29"/>
      <c r="I265" s="29"/>
      <c r="J265" s="29"/>
      <c r="K265" s="29"/>
      <c r="L265" s="29"/>
      <c r="M265" s="29"/>
      <c r="N265" s="29"/>
      <c r="O265" s="29"/>
      <c r="P265" s="29"/>
      <c r="Q265" s="29"/>
      <c r="R265" s="29"/>
      <c r="S265" s="29"/>
      <c r="T265" s="29"/>
      <c r="U265" s="29"/>
    </row>
    <row r="266" spans="1:21" x14ac:dyDescent="0.35">
      <c r="A266" s="29"/>
      <c r="B266" s="29"/>
      <c r="C266" s="29"/>
      <c r="D266" s="29"/>
      <c r="E266" s="29"/>
      <c r="F266" s="29"/>
      <c r="G266" s="29"/>
      <c r="H266" s="29"/>
      <c r="I266" s="29"/>
      <c r="J266" s="29"/>
      <c r="K266" s="29"/>
      <c r="L266" s="29"/>
      <c r="M266" s="29"/>
      <c r="N266" s="29"/>
      <c r="O266" s="29"/>
      <c r="P266" s="29"/>
      <c r="Q266" s="29"/>
      <c r="R266" s="29"/>
      <c r="S266" s="29"/>
      <c r="T266" s="29"/>
      <c r="U266" s="29"/>
    </row>
    <row r="267" spans="1:21" x14ac:dyDescent="0.35">
      <c r="A267" s="29"/>
      <c r="B267" s="29"/>
      <c r="C267" s="29"/>
      <c r="D267" s="29"/>
      <c r="E267" s="29"/>
      <c r="F267" s="29"/>
      <c r="G267" s="29"/>
      <c r="H267" s="29"/>
      <c r="I267" s="29"/>
      <c r="J267" s="29"/>
      <c r="K267" s="29"/>
      <c r="L267" s="29"/>
      <c r="M267" s="29"/>
      <c r="N267" s="29"/>
      <c r="O267" s="29"/>
      <c r="P267" s="29"/>
      <c r="Q267" s="29"/>
      <c r="R267" s="29"/>
      <c r="S267" s="29"/>
      <c r="T267" s="29"/>
      <c r="U267" s="29"/>
    </row>
    <row r="268" spans="1:21" x14ac:dyDescent="0.35">
      <c r="A268" s="29"/>
      <c r="B268" s="29"/>
      <c r="C268" s="29"/>
      <c r="D268" s="29"/>
      <c r="E268" s="29"/>
      <c r="F268" s="29"/>
      <c r="G268" s="29"/>
      <c r="H268" s="29"/>
      <c r="I268" s="29"/>
      <c r="J268" s="29"/>
      <c r="K268" s="29"/>
      <c r="L268" s="29"/>
      <c r="M268" s="29"/>
      <c r="N268" s="29"/>
      <c r="O268" s="29"/>
      <c r="P268" s="29"/>
      <c r="Q268" s="29"/>
      <c r="R268" s="29"/>
      <c r="S268" s="29"/>
      <c r="T268" s="29"/>
      <c r="U268" s="29"/>
    </row>
    <row r="269" spans="1:21" x14ac:dyDescent="0.35">
      <c r="A269" s="29"/>
      <c r="B269" s="29"/>
      <c r="C269" s="29"/>
      <c r="D269" s="29"/>
      <c r="E269" s="29"/>
      <c r="F269" s="29"/>
      <c r="G269" s="29"/>
      <c r="H269" s="29"/>
      <c r="I269" s="29"/>
      <c r="J269" s="29"/>
      <c r="K269" s="29"/>
      <c r="L269" s="29"/>
      <c r="M269" s="29"/>
      <c r="N269" s="29"/>
      <c r="O269" s="29"/>
      <c r="P269" s="29"/>
      <c r="Q269" s="29"/>
      <c r="R269" s="29"/>
      <c r="S269" s="29"/>
      <c r="T269" s="29"/>
      <c r="U269" s="29"/>
    </row>
    <row r="270" spans="1:21" x14ac:dyDescent="0.35">
      <c r="A270" s="29"/>
      <c r="B270" s="29"/>
      <c r="C270" s="29"/>
      <c r="D270" s="29"/>
      <c r="E270" s="29"/>
      <c r="F270" s="29"/>
      <c r="G270" s="29"/>
      <c r="H270" s="29"/>
      <c r="I270" s="29"/>
      <c r="J270" s="29"/>
      <c r="K270" s="29"/>
      <c r="L270" s="29"/>
      <c r="M270" s="29"/>
      <c r="N270" s="29"/>
      <c r="O270" s="29"/>
      <c r="P270" s="29"/>
      <c r="Q270" s="29"/>
      <c r="R270" s="29"/>
      <c r="S270" s="29"/>
      <c r="T270" s="29"/>
      <c r="U270" s="29"/>
    </row>
    <row r="271" spans="1:21" x14ac:dyDescent="0.35">
      <c r="A271" s="29"/>
      <c r="B271" s="29"/>
      <c r="C271" s="29"/>
      <c r="D271" s="29"/>
      <c r="E271" s="29"/>
      <c r="F271" s="29"/>
      <c r="G271" s="29"/>
      <c r="H271" s="29"/>
      <c r="I271" s="29"/>
      <c r="J271" s="29"/>
      <c r="K271" s="29"/>
      <c r="L271" s="29"/>
      <c r="M271" s="29"/>
      <c r="N271" s="29"/>
      <c r="O271" s="29"/>
      <c r="P271" s="29"/>
      <c r="Q271" s="29"/>
      <c r="R271" s="29"/>
      <c r="S271" s="29"/>
      <c r="T271" s="29"/>
      <c r="U271" s="29"/>
    </row>
    <row r="272" spans="1:21" x14ac:dyDescent="0.35">
      <c r="A272" s="29"/>
      <c r="B272" s="29"/>
      <c r="C272" s="29"/>
      <c r="D272" s="29"/>
      <c r="E272" s="29"/>
      <c r="F272" s="29"/>
      <c r="G272" s="29"/>
      <c r="H272" s="29"/>
      <c r="I272" s="29"/>
      <c r="J272" s="29"/>
      <c r="K272" s="29"/>
      <c r="L272" s="29"/>
      <c r="M272" s="29"/>
      <c r="N272" s="29"/>
      <c r="O272" s="29"/>
      <c r="P272" s="29"/>
      <c r="Q272" s="29"/>
      <c r="R272" s="29"/>
      <c r="S272" s="29"/>
      <c r="T272" s="29"/>
      <c r="U272" s="29"/>
    </row>
    <row r="273" spans="1:21" x14ac:dyDescent="0.35">
      <c r="A273" s="29"/>
      <c r="B273" s="29"/>
      <c r="C273" s="29"/>
      <c r="D273" s="29"/>
      <c r="E273" s="29"/>
      <c r="F273" s="29"/>
      <c r="G273" s="29"/>
      <c r="H273" s="29"/>
      <c r="I273" s="29"/>
      <c r="J273" s="29"/>
      <c r="K273" s="29"/>
      <c r="L273" s="29"/>
      <c r="M273" s="29"/>
      <c r="N273" s="29"/>
      <c r="O273" s="29"/>
      <c r="P273" s="29"/>
      <c r="Q273" s="29"/>
      <c r="R273" s="29"/>
      <c r="S273" s="29"/>
      <c r="T273" s="29"/>
      <c r="U273" s="29"/>
    </row>
    <row r="274" spans="1:21" x14ac:dyDescent="0.35">
      <c r="A274" s="29"/>
      <c r="B274" s="29"/>
      <c r="C274" s="29"/>
      <c r="D274" s="29"/>
      <c r="E274" s="29"/>
      <c r="F274" s="29"/>
      <c r="G274" s="29"/>
      <c r="H274" s="29"/>
      <c r="I274" s="29"/>
      <c r="J274" s="29"/>
      <c r="K274" s="29"/>
      <c r="L274" s="29"/>
      <c r="M274" s="29"/>
      <c r="N274" s="29"/>
      <c r="O274" s="29"/>
      <c r="P274" s="29"/>
      <c r="Q274" s="29"/>
      <c r="R274" s="29"/>
      <c r="S274" s="29"/>
      <c r="T274" s="29"/>
      <c r="U274" s="29"/>
    </row>
    <row r="275" spans="1:21" x14ac:dyDescent="0.35">
      <c r="A275" s="29"/>
      <c r="B275" s="29"/>
      <c r="C275" s="29"/>
      <c r="D275" s="29"/>
      <c r="E275" s="29"/>
      <c r="F275" s="29"/>
      <c r="G275" s="29"/>
      <c r="H275" s="29"/>
      <c r="I275" s="29"/>
      <c r="J275" s="29"/>
      <c r="K275" s="29"/>
      <c r="L275" s="29"/>
      <c r="M275" s="29"/>
      <c r="N275" s="29"/>
      <c r="O275" s="29"/>
      <c r="P275" s="29"/>
      <c r="Q275" s="29"/>
      <c r="R275" s="29"/>
      <c r="S275" s="29"/>
      <c r="T275" s="29"/>
      <c r="U275" s="29"/>
    </row>
    <row r="276" spans="1:21" x14ac:dyDescent="0.35">
      <c r="A276" s="29"/>
      <c r="B276" s="29"/>
      <c r="C276" s="29"/>
      <c r="D276" s="29"/>
      <c r="E276" s="29"/>
      <c r="F276" s="29"/>
      <c r="G276" s="29"/>
      <c r="H276" s="29"/>
      <c r="I276" s="29"/>
      <c r="J276" s="29"/>
      <c r="K276" s="29"/>
      <c r="L276" s="29"/>
      <c r="M276" s="29"/>
      <c r="N276" s="29"/>
      <c r="O276" s="29"/>
      <c r="P276" s="29"/>
      <c r="Q276" s="29"/>
      <c r="R276" s="29"/>
      <c r="S276" s="29"/>
      <c r="T276" s="29"/>
      <c r="U276" s="29"/>
    </row>
    <row r="277" spans="1:21" x14ac:dyDescent="0.35">
      <c r="A277" s="29"/>
      <c r="B277" s="29"/>
      <c r="C277" s="29"/>
      <c r="D277" s="29"/>
      <c r="E277" s="29"/>
      <c r="F277" s="29"/>
      <c r="G277" s="29"/>
      <c r="H277" s="29"/>
      <c r="I277" s="29"/>
      <c r="J277" s="29"/>
      <c r="K277" s="29"/>
      <c r="L277" s="29"/>
      <c r="M277" s="29"/>
      <c r="N277" s="29"/>
      <c r="O277" s="29"/>
      <c r="P277" s="29"/>
      <c r="Q277" s="29"/>
      <c r="R277" s="29"/>
      <c r="S277" s="29"/>
      <c r="T277" s="29"/>
      <c r="U277" s="29"/>
    </row>
    <row r="278" spans="1:21" x14ac:dyDescent="0.35">
      <c r="A278" s="29"/>
      <c r="B278" s="29"/>
      <c r="C278" s="29"/>
      <c r="D278" s="29"/>
      <c r="E278" s="29"/>
      <c r="F278" s="29"/>
      <c r="G278" s="29"/>
      <c r="H278" s="29"/>
      <c r="I278" s="29"/>
      <c r="J278" s="29"/>
      <c r="K278" s="29"/>
      <c r="L278" s="29"/>
      <c r="M278" s="29"/>
      <c r="N278" s="29"/>
      <c r="O278" s="29"/>
      <c r="P278" s="29"/>
      <c r="Q278" s="29"/>
      <c r="R278" s="29"/>
      <c r="S278" s="29"/>
      <c r="T278" s="29"/>
      <c r="U278" s="29"/>
    </row>
    <row r="279" spans="1:21" x14ac:dyDescent="0.35">
      <c r="A279" s="29"/>
      <c r="B279" s="29"/>
      <c r="C279" s="29"/>
      <c r="D279" s="29"/>
      <c r="E279" s="29"/>
      <c r="F279" s="29"/>
      <c r="G279" s="29"/>
      <c r="H279" s="29"/>
      <c r="I279" s="29"/>
      <c r="J279" s="29"/>
      <c r="K279" s="29"/>
      <c r="L279" s="29"/>
      <c r="M279" s="29"/>
      <c r="N279" s="29"/>
      <c r="O279" s="29"/>
      <c r="P279" s="29"/>
      <c r="Q279" s="29"/>
      <c r="R279" s="29"/>
      <c r="S279" s="29"/>
      <c r="T279" s="29"/>
      <c r="U279" s="29"/>
    </row>
    <row r="280" spans="1:21" x14ac:dyDescent="0.35">
      <c r="A280" s="29"/>
      <c r="B280" s="29"/>
      <c r="C280" s="29"/>
      <c r="D280" s="29"/>
      <c r="E280" s="29"/>
      <c r="F280" s="29"/>
      <c r="G280" s="29"/>
      <c r="H280" s="29"/>
      <c r="I280" s="29"/>
      <c r="J280" s="29"/>
      <c r="K280" s="29"/>
      <c r="L280" s="29"/>
      <c r="M280" s="29"/>
      <c r="N280" s="29"/>
      <c r="O280" s="29"/>
      <c r="P280" s="29"/>
      <c r="Q280" s="29"/>
      <c r="R280" s="29"/>
      <c r="S280" s="29"/>
      <c r="T280" s="29"/>
      <c r="U280" s="29"/>
    </row>
    <row r="281" spans="1:21" x14ac:dyDescent="0.35">
      <c r="A281" s="29"/>
      <c r="B281" s="29"/>
      <c r="C281" s="29"/>
      <c r="D281" s="29"/>
      <c r="E281" s="29"/>
      <c r="F281" s="29"/>
      <c r="G281" s="29"/>
      <c r="H281" s="29"/>
      <c r="I281" s="29"/>
      <c r="J281" s="29"/>
      <c r="K281" s="29"/>
      <c r="L281" s="29"/>
      <c r="M281" s="29"/>
      <c r="N281" s="29"/>
      <c r="O281" s="29"/>
      <c r="P281" s="29"/>
      <c r="Q281" s="29"/>
      <c r="R281" s="29"/>
      <c r="S281" s="29"/>
      <c r="T281" s="29"/>
      <c r="U281" s="29"/>
    </row>
    <row r="282" spans="1:21" x14ac:dyDescent="0.35">
      <c r="A282" s="29"/>
      <c r="B282" s="29"/>
      <c r="C282" s="29"/>
      <c r="D282" s="29"/>
      <c r="E282" s="29"/>
      <c r="F282" s="29"/>
      <c r="G282" s="29"/>
      <c r="H282" s="29"/>
      <c r="I282" s="29"/>
      <c r="J282" s="29"/>
      <c r="K282" s="29"/>
      <c r="L282" s="29"/>
      <c r="M282" s="29"/>
      <c r="N282" s="29"/>
      <c r="O282" s="29"/>
      <c r="P282" s="29"/>
      <c r="Q282" s="29"/>
      <c r="R282" s="29"/>
      <c r="S282" s="29"/>
      <c r="T282" s="29"/>
      <c r="U282" s="29"/>
    </row>
    <row r="283" spans="1:21" x14ac:dyDescent="0.35">
      <c r="A283" s="29"/>
      <c r="B283" s="29"/>
      <c r="C283" s="29"/>
      <c r="D283" s="29"/>
      <c r="E283" s="29"/>
      <c r="F283" s="29"/>
      <c r="G283" s="29"/>
      <c r="H283" s="29"/>
      <c r="I283" s="29"/>
      <c r="J283" s="29"/>
      <c r="K283" s="29"/>
      <c r="L283" s="29"/>
      <c r="M283" s="29"/>
      <c r="N283" s="29"/>
      <c r="O283" s="29"/>
      <c r="P283" s="29"/>
      <c r="Q283" s="29"/>
      <c r="R283" s="29"/>
      <c r="S283" s="29"/>
      <c r="T283" s="29"/>
      <c r="U283" s="29"/>
    </row>
    <row r="284" spans="1:21" x14ac:dyDescent="0.35">
      <c r="A284" s="29"/>
      <c r="B284" s="29"/>
      <c r="C284" s="29"/>
      <c r="D284" s="29"/>
      <c r="E284" s="29"/>
      <c r="F284" s="29"/>
      <c r="G284" s="29"/>
      <c r="H284" s="29"/>
      <c r="I284" s="29"/>
      <c r="J284" s="29"/>
      <c r="K284" s="29"/>
      <c r="L284" s="29"/>
      <c r="M284" s="29"/>
      <c r="N284" s="29"/>
      <c r="O284" s="29"/>
      <c r="P284" s="29"/>
      <c r="Q284" s="29"/>
      <c r="R284" s="29"/>
      <c r="S284" s="29"/>
      <c r="T284" s="29"/>
      <c r="U284" s="29"/>
    </row>
    <row r="285" spans="1:21" x14ac:dyDescent="0.35">
      <c r="A285" s="29"/>
      <c r="B285" s="29"/>
      <c r="C285" s="29"/>
      <c r="D285" s="29"/>
      <c r="E285" s="29"/>
      <c r="F285" s="29"/>
      <c r="G285" s="29"/>
      <c r="H285" s="29"/>
      <c r="I285" s="29"/>
      <c r="J285" s="29"/>
      <c r="K285" s="29"/>
      <c r="L285" s="29"/>
      <c r="M285" s="29"/>
      <c r="N285" s="29"/>
      <c r="O285" s="29"/>
      <c r="P285" s="29"/>
      <c r="Q285" s="29"/>
      <c r="R285" s="29"/>
      <c r="S285" s="29"/>
      <c r="T285" s="29"/>
      <c r="U285" s="29"/>
    </row>
    <row r="286" spans="1:21" x14ac:dyDescent="0.35">
      <c r="A286" s="29"/>
      <c r="B286" s="29"/>
      <c r="C286" s="29"/>
      <c r="D286" s="29"/>
      <c r="E286" s="29"/>
      <c r="F286" s="29"/>
      <c r="G286" s="29"/>
      <c r="H286" s="29"/>
      <c r="I286" s="29"/>
      <c r="J286" s="29"/>
      <c r="K286" s="29"/>
      <c r="L286" s="29"/>
      <c r="M286" s="29"/>
      <c r="N286" s="29"/>
      <c r="O286" s="29"/>
      <c r="P286" s="29"/>
      <c r="Q286" s="29"/>
      <c r="R286" s="29"/>
      <c r="S286" s="29"/>
      <c r="T286" s="29"/>
      <c r="U286" s="29"/>
    </row>
    <row r="287" spans="1:21" x14ac:dyDescent="0.35">
      <c r="A287" s="29"/>
      <c r="B287" s="29"/>
      <c r="C287" s="29"/>
      <c r="D287" s="29"/>
      <c r="E287" s="29"/>
      <c r="F287" s="29"/>
      <c r="G287" s="29"/>
      <c r="H287" s="29"/>
      <c r="I287" s="29"/>
      <c r="J287" s="29"/>
      <c r="K287" s="29"/>
      <c r="L287" s="29"/>
      <c r="M287" s="29"/>
      <c r="N287" s="29"/>
      <c r="O287" s="29"/>
      <c r="P287" s="29"/>
      <c r="Q287" s="29"/>
      <c r="R287" s="29"/>
      <c r="S287" s="29"/>
      <c r="T287" s="29"/>
      <c r="U287" s="29"/>
    </row>
    <row r="288" spans="1:21" x14ac:dyDescent="0.35">
      <c r="A288" s="29"/>
      <c r="B288" s="29"/>
      <c r="C288" s="29"/>
      <c r="D288" s="29"/>
      <c r="E288" s="29"/>
      <c r="F288" s="29"/>
      <c r="G288" s="29"/>
      <c r="H288" s="29"/>
      <c r="I288" s="29"/>
      <c r="J288" s="29"/>
      <c r="K288" s="29"/>
      <c r="L288" s="29"/>
      <c r="M288" s="29"/>
      <c r="N288" s="29"/>
      <c r="O288" s="29"/>
      <c r="P288" s="29"/>
      <c r="Q288" s="29"/>
      <c r="R288" s="29"/>
      <c r="S288" s="29"/>
      <c r="T288" s="29"/>
      <c r="U288" s="29"/>
    </row>
    <row r="289" spans="1:21" x14ac:dyDescent="0.35">
      <c r="A289" s="29"/>
      <c r="B289" s="29"/>
      <c r="C289" s="29"/>
      <c r="D289" s="29"/>
      <c r="E289" s="29"/>
      <c r="F289" s="29"/>
      <c r="G289" s="29"/>
      <c r="H289" s="29"/>
      <c r="I289" s="29"/>
      <c r="J289" s="29"/>
      <c r="K289" s="29"/>
      <c r="L289" s="29"/>
      <c r="M289" s="29"/>
      <c r="N289" s="29"/>
      <c r="O289" s="29"/>
      <c r="P289" s="29"/>
      <c r="Q289" s="29"/>
      <c r="R289" s="29"/>
      <c r="S289" s="29"/>
      <c r="T289" s="29"/>
      <c r="U289" s="29"/>
    </row>
    <row r="290" spans="1:21" x14ac:dyDescent="0.35">
      <c r="A290" s="29"/>
      <c r="B290" s="29"/>
      <c r="C290" s="29"/>
      <c r="D290" s="29"/>
      <c r="E290" s="29"/>
      <c r="F290" s="29"/>
      <c r="G290" s="29"/>
      <c r="H290" s="29"/>
      <c r="I290" s="29"/>
      <c r="J290" s="29"/>
      <c r="K290" s="29"/>
      <c r="L290" s="29"/>
      <c r="M290" s="29"/>
      <c r="N290" s="29"/>
      <c r="O290" s="29"/>
      <c r="P290" s="29"/>
      <c r="Q290" s="29"/>
      <c r="R290" s="29"/>
      <c r="S290" s="29"/>
      <c r="T290" s="29"/>
      <c r="U290" s="29"/>
    </row>
    <row r="291" spans="1:21" x14ac:dyDescent="0.35">
      <c r="A291" s="29"/>
      <c r="B291" s="29"/>
      <c r="C291" s="29"/>
      <c r="D291" s="29"/>
      <c r="E291" s="29"/>
      <c r="F291" s="29"/>
      <c r="G291" s="29"/>
      <c r="H291" s="29"/>
      <c r="I291" s="29"/>
      <c r="J291" s="29"/>
      <c r="K291" s="29"/>
      <c r="L291" s="29"/>
      <c r="M291" s="29"/>
      <c r="N291" s="29"/>
      <c r="O291" s="29"/>
      <c r="P291" s="29"/>
      <c r="Q291" s="29"/>
      <c r="R291" s="29"/>
      <c r="S291" s="29"/>
      <c r="T291" s="29"/>
      <c r="U291" s="29"/>
    </row>
    <row r="292" spans="1:21" x14ac:dyDescent="0.35">
      <c r="A292" s="29"/>
      <c r="B292" s="29"/>
      <c r="C292" s="29"/>
      <c r="D292" s="29"/>
      <c r="E292" s="29"/>
      <c r="F292" s="29"/>
      <c r="G292" s="29"/>
      <c r="H292" s="29"/>
      <c r="I292" s="29"/>
      <c r="J292" s="29"/>
      <c r="K292" s="29"/>
      <c r="L292" s="29"/>
      <c r="M292" s="29"/>
      <c r="N292" s="29"/>
      <c r="O292" s="29"/>
      <c r="P292" s="29"/>
      <c r="Q292" s="29"/>
      <c r="R292" s="29"/>
      <c r="S292" s="29"/>
      <c r="T292" s="29"/>
      <c r="U292" s="29"/>
    </row>
    <row r="293" spans="1:21" x14ac:dyDescent="0.35">
      <c r="A293" s="29"/>
      <c r="B293" s="29"/>
      <c r="C293" s="29"/>
      <c r="D293" s="29"/>
      <c r="E293" s="29"/>
      <c r="F293" s="29"/>
      <c r="G293" s="29"/>
      <c r="H293" s="29"/>
      <c r="I293" s="29"/>
      <c r="J293" s="29"/>
      <c r="K293" s="29"/>
      <c r="L293" s="29"/>
      <c r="M293" s="29"/>
      <c r="N293" s="29"/>
      <c r="O293" s="29"/>
      <c r="P293" s="29"/>
      <c r="Q293" s="29"/>
      <c r="R293" s="29"/>
      <c r="S293" s="29"/>
      <c r="T293" s="29"/>
      <c r="U293" s="29"/>
    </row>
    <row r="294" spans="1:21" x14ac:dyDescent="0.35">
      <c r="A294" s="29"/>
      <c r="B294" s="29"/>
      <c r="C294" s="29"/>
      <c r="D294" s="29"/>
      <c r="E294" s="29"/>
      <c r="F294" s="29"/>
      <c r="G294" s="29"/>
      <c r="H294" s="29"/>
      <c r="I294" s="29"/>
      <c r="J294" s="29"/>
      <c r="K294" s="29"/>
      <c r="L294" s="29"/>
      <c r="M294" s="29"/>
      <c r="N294" s="29"/>
      <c r="O294" s="29"/>
      <c r="P294" s="29"/>
      <c r="Q294" s="29"/>
      <c r="R294" s="29"/>
      <c r="S294" s="29"/>
      <c r="T294" s="29"/>
      <c r="U294" s="29"/>
    </row>
    <row r="295" spans="1:21" x14ac:dyDescent="0.35">
      <c r="A295" s="29"/>
      <c r="B295" s="29"/>
      <c r="C295" s="29"/>
      <c r="D295" s="29"/>
      <c r="E295" s="29"/>
      <c r="F295" s="29"/>
      <c r="G295" s="29"/>
      <c r="H295" s="29"/>
      <c r="I295" s="29"/>
      <c r="J295" s="29"/>
      <c r="K295" s="29"/>
      <c r="L295" s="29"/>
      <c r="M295" s="29"/>
      <c r="N295" s="29"/>
      <c r="O295" s="29"/>
      <c r="P295" s="29"/>
      <c r="Q295" s="29"/>
      <c r="R295" s="29"/>
      <c r="S295" s="29"/>
      <c r="T295" s="29"/>
      <c r="U295" s="29"/>
    </row>
    <row r="296" spans="1:21" x14ac:dyDescent="0.35">
      <c r="A296" s="29"/>
      <c r="B296" s="29"/>
      <c r="C296" s="29"/>
      <c r="D296" s="29"/>
      <c r="E296" s="29"/>
      <c r="F296" s="29"/>
      <c r="G296" s="29"/>
      <c r="H296" s="29"/>
      <c r="I296" s="29"/>
      <c r="J296" s="29"/>
      <c r="K296" s="29"/>
      <c r="L296" s="29"/>
      <c r="M296" s="29"/>
      <c r="N296" s="29"/>
      <c r="O296" s="29"/>
      <c r="P296" s="29"/>
      <c r="Q296" s="29"/>
      <c r="R296" s="29"/>
      <c r="S296" s="29"/>
      <c r="T296" s="29"/>
      <c r="U296" s="29"/>
    </row>
    <row r="297" spans="1:21" x14ac:dyDescent="0.35">
      <c r="A297" s="29"/>
      <c r="B297" s="29"/>
      <c r="C297" s="29"/>
      <c r="D297" s="29"/>
      <c r="E297" s="29"/>
      <c r="F297" s="29"/>
      <c r="G297" s="29"/>
      <c r="H297" s="29"/>
      <c r="I297" s="29"/>
      <c r="J297" s="29"/>
      <c r="K297" s="29"/>
      <c r="L297" s="29"/>
      <c r="M297" s="29"/>
      <c r="N297" s="29"/>
      <c r="O297" s="29"/>
      <c r="P297" s="29"/>
      <c r="Q297" s="29"/>
      <c r="R297" s="29"/>
      <c r="S297" s="29"/>
      <c r="T297" s="29"/>
      <c r="U297" s="29"/>
    </row>
    <row r="298" spans="1:21" x14ac:dyDescent="0.35">
      <c r="A298" s="29"/>
      <c r="B298" s="29"/>
      <c r="C298" s="29"/>
      <c r="D298" s="29"/>
      <c r="E298" s="29"/>
      <c r="F298" s="29"/>
      <c r="G298" s="29"/>
      <c r="H298" s="29"/>
      <c r="I298" s="29"/>
      <c r="J298" s="29"/>
      <c r="K298" s="29"/>
      <c r="L298" s="29"/>
      <c r="M298" s="29"/>
      <c r="N298" s="29"/>
      <c r="O298" s="29"/>
      <c r="P298" s="29"/>
      <c r="Q298" s="29"/>
      <c r="R298" s="29"/>
      <c r="S298" s="29"/>
      <c r="T298" s="29"/>
      <c r="U298" s="29"/>
    </row>
    <row r="299" spans="1:21" x14ac:dyDescent="0.35">
      <c r="A299" s="29"/>
      <c r="B299" s="29"/>
      <c r="C299" s="29"/>
      <c r="D299" s="29"/>
      <c r="E299" s="29"/>
      <c r="F299" s="29"/>
      <c r="G299" s="29"/>
      <c r="H299" s="29"/>
      <c r="I299" s="29"/>
      <c r="J299" s="29"/>
      <c r="K299" s="29"/>
      <c r="L299" s="29"/>
      <c r="M299" s="29"/>
      <c r="N299" s="29"/>
      <c r="O299" s="29"/>
      <c r="P299" s="29"/>
      <c r="Q299" s="29"/>
      <c r="R299" s="29"/>
      <c r="S299" s="29"/>
      <c r="T299" s="29"/>
      <c r="U299" s="29"/>
    </row>
    <row r="300" spans="1:21" x14ac:dyDescent="0.35">
      <c r="A300" s="29"/>
      <c r="B300" s="29"/>
      <c r="C300" s="29"/>
      <c r="D300" s="29"/>
      <c r="E300" s="29"/>
      <c r="F300" s="29"/>
      <c r="G300" s="29"/>
      <c r="H300" s="29"/>
      <c r="I300" s="29"/>
      <c r="J300" s="29"/>
      <c r="K300" s="29"/>
      <c r="L300" s="29"/>
      <c r="M300" s="29"/>
      <c r="N300" s="29"/>
      <c r="O300" s="29"/>
      <c r="P300" s="29"/>
      <c r="Q300" s="29"/>
      <c r="R300" s="29"/>
      <c r="S300" s="29"/>
      <c r="T300" s="29"/>
      <c r="U300" s="29"/>
    </row>
    <row r="301" spans="1:21" x14ac:dyDescent="0.35">
      <c r="A301" s="29"/>
      <c r="B301" s="29"/>
      <c r="C301" s="29"/>
      <c r="D301" s="29"/>
      <c r="E301" s="29"/>
      <c r="F301" s="29"/>
      <c r="G301" s="29"/>
      <c r="H301" s="29"/>
      <c r="I301" s="29"/>
      <c r="J301" s="29"/>
      <c r="K301" s="29"/>
      <c r="L301" s="29"/>
      <c r="M301" s="29"/>
      <c r="N301" s="29"/>
      <c r="O301" s="29"/>
      <c r="P301" s="29"/>
      <c r="Q301" s="29"/>
      <c r="R301" s="29"/>
      <c r="S301" s="29"/>
      <c r="T301" s="29"/>
      <c r="U301" s="29"/>
    </row>
    <row r="302" spans="1:21" x14ac:dyDescent="0.35">
      <c r="A302" s="29"/>
      <c r="B302" s="29"/>
      <c r="C302" s="29"/>
      <c r="D302" s="29"/>
      <c r="E302" s="29"/>
      <c r="F302" s="29"/>
      <c r="G302" s="29"/>
      <c r="H302" s="29"/>
      <c r="I302" s="29"/>
      <c r="J302" s="29"/>
      <c r="K302" s="29"/>
      <c r="L302" s="29"/>
      <c r="M302" s="29"/>
      <c r="N302" s="29"/>
      <c r="O302" s="29"/>
      <c r="P302" s="29"/>
      <c r="Q302" s="29"/>
      <c r="R302" s="29"/>
      <c r="S302" s="29"/>
      <c r="T302" s="29"/>
      <c r="U302" s="29"/>
    </row>
    <row r="303" spans="1:21" x14ac:dyDescent="0.35">
      <c r="A303" s="29"/>
      <c r="B303" s="29"/>
      <c r="C303" s="29"/>
      <c r="D303" s="29"/>
      <c r="E303" s="29"/>
      <c r="F303" s="29"/>
      <c r="G303" s="29"/>
      <c r="H303" s="29"/>
      <c r="I303" s="29"/>
      <c r="J303" s="29"/>
      <c r="K303" s="29"/>
      <c r="L303" s="29"/>
      <c r="M303" s="29"/>
      <c r="N303" s="29"/>
      <c r="O303" s="29"/>
      <c r="P303" s="29"/>
      <c r="Q303" s="29"/>
      <c r="R303" s="29"/>
      <c r="S303" s="29"/>
      <c r="T303" s="29"/>
      <c r="U303" s="29"/>
    </row>
    <row r="304" spans="1:21" x14ac:dyDescent="0.35">
      <c r="A304" s="29"/>
      <c r="B304" s="29"/>
      <c r="C304" s="29"/>
      <c r="D304" s="29"/>
      <c r="E304" s="29"/>
      <c r="F304" s="29"/>
      <c r="G304" s="29"/>
      <c r="H304" s="29"/>
      <c r="I304" s="29"/>
      <c r="J304" s="29"/>
      <c r="K304" s="29"/>
      <c r="L304" s="29"/>
      <c r="M304" s="29"/>
      <c r="N304" s="29"/>
      <c r="O304" s="29"/>
      <c r="P304" s="29"/>
      <c r="Q304" s="29"/>
      <c r="R304" s="29"/>
      <c r="S304" s="29"/>
      <c r="T304" s="29"/>
      <c r="U304" s="29"/>
    </row>
    <row r="305" spans="1:21" x14ac:dyDescent="0.35">
      <c r="A305" s="29"/>
      <c r="B305" s="29"/>
      <c r="C305" s="29"/>
      <c r="D305" s="29"/>
      <c r="E305" s="29"/>
      <c r="F305" s="29"/>
      <c r="G305" s="29"/>
      <c r="H305" s="29"/>
      <c r="I305" s="29"/>
      <c r="J305" s="29"/>
      <c r="K305" s="29"/>
      <c r="L305" s="29"/>
      <c r="M305" s="29"/>
      <c r="N305" s="29"/>
      <c r="O305" s="29"/>
      <c r="P305" s="29"/>
      <c r="Q305" s="29"/>
      <c r="R305" s="29"/>
      <c r="S305" s="29"/>
      <c r="T305" s="29"/>
      <c r="U305" s="29"/>
    </row>
    <row r="306" spans="1:21" x14ac:dyDescent="0.35">
      <c r="A306" s="29"/>
      <c r="B306" s="29"/>
      <c r="C306" s="29"/>
      <c r="D306" s="29"/>
      <c r="E306" s="29"/>
      <c r="F306" s="29"/>
      <c r="G306" s="29"/>
      <c r="H306" s="29"/>
      <c r="I306" s="29"/>
      <c r="J306" s="29"/>
      <c r="K306" s="29"/>
      <c r="L306" s="29"/>
      <c r="M306" s="29"/>
      <c r="N306" s="29"/>
      <c r="O306" s="29"/>
      <c r="P306" s="29"/>
      <c r="Q306" s="29"/>
      <c r="R306" s="29"/>
      <c r="S306" s="29"/>
      <c r="T306" s="29"/>
      <c r="U306" s="29"/>
    </row>
    <row r="307" spans="1:21" x14ac:dyDescent="0.35">
      <c r="A307" s="29"/>
      <c r="B307" s="29"/>
      <c r="C307" s="29"/>
      <c r="D307" s="29"/>
      <c r="E307" s="29"/>
      <c r="F307" s="29"/>
      <c r="G307" s="29"/>
      <c r="H307" s="29"/>
      <c r="I307" s="29"/>
      <c r="J307" s="29"/>
      <c r="K307" s="29"/>
      <c r="L307" s="29"/>
      <c r="M307" s="29"/>
      <c r="N307" s="29"/>
      <c r="O307" s="29"/>
      <c r="P307" s="29"/>
      <c r="Q307" s="29"/>
      <c r="R307" s="29"/>
      <c r="S307" s="29"/>
      <c r="T307" s="29"/>
      <c r="U307" s="29"/>
    </row>
    <row r="308" spans="1:21" x14ac:dyDescent="0.35">
      <c r="A308" s="29"/>
      <c r="B308" s="29"/>
      <c r="C308" s="29"/>
      <c r="D308" s="29"/>
      <c r="E308" s="29"/>
      <c r="F308" s="29"/>
      <c r="G308" s="29"/>
      <c r="H308" s="29"/>
      <c r="I308" s="29"/>
      <c r="J308" s="29"/>
      <c r="K308" s="29"/>
      <c r="L308" s="29"/>
      <c r="M308" s="29"/>
      <c r="N308" s="29"/>
      <c r="O308" s="29"/>
      <c r="P308" s="29"/>
      <c r="Q308" s="29"/>
      <c r="R308" s="29"/>
      <c r="S308" s="29"/>
      <c r="T308" s="29"/>
      <c r="U308" s="29"/>
    </row>
    <row r="309" spans="1:21" x14ac:dyDescent="0.35">
      <c r="A309" s="29"/>
      <c r="B309" s="29"/>
      <c r="C309" s="29"/>
      <c r="D309" s="29"/>
      <c r="E309" s="29"/>
      <c r="F309" s="29"/>
      <c r="G309" s="29"/>
      <c r="H309" s="29"/>
      <c r="I309" s="29"/>
      <c r="J309" s="29"/>
      <c r="K309" s="29"/>
      <c r="L309" s="29"/>
      <c r="M309" s="29"/>
      <c r="N309" s="29"/>
      <c r="O309" s="29"/>
      <c r="P309" s="29"/>
      <c r="Q309" s="29"/>
      <c r="R309" s="29"/>
      <c r="S309" s="29"/>
      <c r="T309" s="29"/>
      <c r="U309" s="29"/>
    </row>
    <row r="310" spans="1:21" x14ac:dyDescent="0.35">
      <c r="A310" s="29"/>
      <c r="B310" s="29"/>
      <c r="C310" s="29"/>
      <c r="D310" s="29"/>
      <c r="E310" s="29"/>
      <c r="F310" s="29"/>
      <c r="G310" s="29"/>
      <c r="H310" s="29"/>
      <c r="I310" s="29"/>
      <c r="J310" s="29"/>
      <c r="K310" s="29"/>
      <c r="L310" s="29"/>
      <c r="M310" s="29"/>
      <c r="N310" s="29"/>
      <c r="O310" s="29"/>
      <c r="P310" s="29"/>
      <c r="Q310" s="29"/>
      <c r="R310" s="29"/>
      <c r="S310" s="29"/>
      <c r="T310" s="29"/>
      <c r="U310" s="29"/>
    </row>
    <row r="311" spans="1:21" x14ac:dyDescent="0.35">
      <c r="A311" s="29"/>
      <c r="B311" s="29"/>
      <c r="C311" s="29"/>
      <c r="D311" s="29"/>
      <c r="E311" s="29"/>
      <c r="F311" s="29"/>
      <c r="G311" s="29"/>
      <c r="H311" s="29"/>
      <c r="I311" s="29"/>
      <c r="J311" s="29"/>
      <c r="K311" s="29"/>
      <c r="L311" s="29"/>
      <c r="M311" s="29"/>
      <c r="N311" s="29"/>
      <c r="O311" s="29"/>
      <c r="P311" s="29"/>
      <c r="Q311" s="29"/>
      <c r="R311" s="29"/>
      <c r="S311" s="29"/>
      <c r="T311" s="29"/>
      <c r="U311" s="29"/>
    </row>
    <row r="312" spans="1:21" x14ac:dyDescent="0.35">
      <c r="A312" s="29"/>
      <c r="B312" s="29"/>
      <c r="C312" s="29"/>
      <c r="D312" s="29"/>
      <c r="E312" s="29"/>
      <c r="F312" s="29"/>
      <c r="G312" s="29"/>
      <c r="H312" s="29"/>
      <c r="I312" s="29"/>
      <c r="J312" s="29"/>
      <c r="K312" s="29"/>
      <c r="L312" s="29"/>
      <c r="M312" s="29"/>
      <c r="N312" s="29"/>
      <c r="O312" s="29"/>
      <c r="P312" s="29"/>
      <c r="Q312" s="29"/>
      <c r="R312" s="29"/>
      <c r="S312" s="29"/>
      <c r="T312" s="29"/>
      <c r="U312" s="29"/>
    </row>
    <row r="313" spans="1:21" x14ac:dyDescent="0.35">
      <c r="A313" s="29"/>
      <c r="B313" s="29"/>
      <c r="C313" s="29"/>
      <c r="D313" s="29"/>
      <c r="E313" s="29"/>
      <c r="F313" s="29"/>
      <c r="G313" s="29"/>
      <c r="H313" s="29"/>
      <c r="I313" s="29"/>
      <c r="J313" s="29"/>
      <c r="K313" s="29"/>
      <c r="L313" s="29"/>
      <c r="M313" s="29"/>
      <c r="N313" s="29"/>
      <c r="O313" s="29"/>
      <c r="P313" s="29"/>
      <c r="Q313" s="29"/>
      <c r="R313" s="29"/>
      <c r="S313" s="29"/>
      <c r="T313" s="29"/>
      <c r="U313" s="29"/>
    </row>
    <row r="314" spans="1:21" x14ac:dyDescent="0.35">
      <c r="A314" s="29"/>
      <c r="B314" s="29"/>
      <c r="C314" s="29"/>
      <c r="D314" s="29"/>
      <c r="E314" s="29"/>
      <c r="F314" s="29"/>
      <c r="G314" s="29"/>
      <c r="H314" s="29"/>
      <c r="I314" s="29"/>
      <c r="J314" s="29"/>
      <c r="K314" s="29"/>
      <c r="L314" s="29"/>
      <c r="M314" s="29"/>
      <c r="N314" s="29"/>
      <c r="O314" s="29"/>
      <c r="P314" s="29"/>
      <c r="Q314" s="29"/>
      <c r="R314" s="29"/>
      <c r="S314" s="29"/>
      <c r="T314" s="29"/>
      <c r="U314" s="29"/>
    </row>
    <row r="315" spans="1:21" x14ac:dyDescent="0.35">
      <c r="A315" s="29"/>
      <c r="B315" s="29"/>
      <c r="C315" s="29"/>
      <c r="D315" s="29"/>
      <c r="E315" s="29"/>
      <c r="F315" s="29"/>
      <c r="G315" s="29"/>
      <c r="H315" s="29"/>
      <c r="I315" s="29"/>
      <c r="J315" s="29"/>
      <c r="K315" s="29"/>
      <c r="L315" s="29"/>
      <c r="M315" s="29"/>
      <c r="N315" s="29"/>
      <c r="O315" s="29"/>
      <c r="P315" s="29"/>
      <c r="Q315" s="29"/>
      <c r="R315" s="29"/>
      <c r="S315" s="29"/>
      <c r="T315" s="29"/>
      <c r="U315" s="29"/>
    </row>
    <row r="316" spans="1:21" x14ac:dyDescent="0.35">
      <c r="A316" s="29"/>
      <c r="B316" s="29"/>
      <c r="C316" s="29"/>
      <c r="D316" s="29"/>
      <c r="E316" s="29"/>
      <c r="F316" s="29"/>
      <c r="G316" s="29"/>
      <c r="H316" s="29"/>
      <c r="I316" s="29"/>
      <c r="J316" s="29"/>
      <c r="K316" s="29"/>
      <c r="L316" s="29"/>
      <c r="M316" s="29"/>
      <c r="N316" s="29"/>
      <c r="O316" s="29"/>
      <c r="P316" s="29"/>
      <c r="Q316" s="29"/>
      <c r="R316" s="29"/>
      <c r="S316" s="29"/>
      <c r="T316" s="29"/>
      <c r="U316" s="29"/>
    </row>
    <row r="317" spans="1:21" x14ac:dyDescent="0.35">
      <c r="A317" s="29"/>
      <c r="B317" s="29"/>
      <c r="C317" s="29"/>
      <c r="D317" s="29"/>
      <c r="E317" s="29"/>
      <c r="F317" s="29"/>
      <c r="G317" s="29"/>
      <c r="H317" s="29"/>
      <c r="I317" s="29"/>
      <c r="J317" s="29"/>
      <c r="K317" s="29"/>
      <c r="L317" s="29"/>
      <c r="M317" s="29"/>
      <c r="N317" s="29"/>
      <c r="O317" s="29"/>
      <c r="P317" s="29"/>
      <c r="Q317" s="29"/>
      <c r="R317" s="29"/>
      <c r="S317" s="29"/>
      <c r="T317" s="29"/>
      <c r="U317" s="29"/>
    </row>
    <row r="318" spans="1:21" x14ac:dyDescent="0.35">
      <c r="A318" s="29"/>
      <c r="B318" s="29"/>
      <c r="C318" s="29"/>
      <c r="D318" s="29"/>
      <c r="E318" s="29"/>
      <c r="F318" s="29"/>
      <c r="G318" s="29"/>
      <c r="H318" s="29"/>
      <c r="I318" s="29"/>
      <c r="J318" s="29"/>
      <c r="K318" s="29"/>
      <c r="L318" s="29"/>
      <c r="M318" s="29"/>
      <c r="N318" s="29"/>
      <c r="O318" s="29"/>
      <c r="P318" s="29"/>
      <c r="Q318" s="29"/>
      <c r="R318" s="29"/>
      <c r="S318" s="29"/>
      <c r="T318" s="29"/>
      <c r="U318" s="29"/>
    </row>
    <row r="319" spans="1:21" x14ac:dyDescent="0.35">
      <c r="A319" s="29"/>
      <c r="B319" s="29"/>
      <c r="C319" s="29"/>
      <c r="D319" s="29"/>
      <c r="E319" s="29"/>
      <c r="F319" s="29"/>
      <c r="G319" s="29"/>
      <c r="H319" s="29"/>
      <c r="I319" s="29"/>
      <c r="J319" s="29"/>
      <c r="K319" s="29"/>
      <c r="L319" s="29"/>
      <c r="M319" s="29"/>
      <c r="N319" s="29"/>
      <c r="O319" s="29"/>
      <c r="P319" s="29"/>
      <c r="Q319" s="29"/>
      <c r="R319" s="29"/>
      <c r="S319" s="29"/>
      <c r="T319" s="29"/>
      <c r="U319" s="29"/>
    </row>
    <row r="320" spans="1:21" x14ac:dyDescent="0.35">
      <c r="A320" s="29"/>
      <c r="B320" s="29"/>
      <c r="C320" s="29"/>
      <c r="D320" s="29"/>
      <c r="E320" s="29"/>
      <c r="F320" s="29"/>
      <c r="G320" s="29"/>
      <c r="H320" s="29"/>
      <c r="I320" s="29"/>
      <c r="J320" s="29"/>
      <c r="K320" s="29"/>
      <c r="L320" s="29"/>
      <c r="M320" s="29"/>
      <c r="N320" s="29"/>
      <c r="O320" s="29"/>
      <c r="P320" s="29"/>
      <c r="Q320" s="29"/>
      <c r="R320" s="29"/>
      <c r="S320" s="29"/>
      <c r="T320" s="29"/>
      <c r="U320" s="29"/>
    </row>
    <row r="321" spans="1:21" x14ac:dyDescent="0.35">
      <c r="A321" s="29"/>
      <c r="B321" s="29"/>
      <c r="C321" s="29"/>
      <c r="D321" s="29"/>
      <c r="E321" s="29"/>
      <c r="F321" s="29"/>
      <c r="G321" s="29"/>
      <c r="H321" s="29"/>
      <c r="I321" s="29"/>
      <c r="J321" s="29"/>
      <c r="K321" s="29"/>
      <c r="L321" s="29"/>
      <c r="M321" s="29"/>
      <c r="N321" s="29"/>
      <c r="O321" s="29"/>
      <c r="P321" s="29"/>
      <c r="Q321" s="29"/>
      <c r="R321" s="29"/>
      <c r="S321" s="29"/>
      <c r="T321" s="29"/>
      <c r="U321" s="29"/>
    </row>
    <row r="322" spans="1:21" x14ac:dyDescent="0.35">
      <c r="A322" s="29"/>
      <c r="B322" s="29"/>
      <c r="C322" s="29"/>
      <c r="D322" s="29"/>
      <c r="E322" s="29"/>
      <c r="F322" s="29"/>
      <c r="G322" s="29"/>
      <c r="H322" s="29"/>
      <c r="I322" s="29"/>
      <c r="J322" s="29"/>
      <c r="K322" s="29"/>
      <c r="L322" s="29"/>
      <c r="M322" s="29"/>
      <c r="N322" s="29"/>
      <c r="O322" s="29"/>
      <c r="P322" s="29"/>
      <c r="Q322" s="29"/>
      <c r="R322" s="29"/>
      <c r="S322" s="29"/>
      <c r="T322" s="29"/>
      <c r="U322" s="29"/>
    </row>
    <row r="323" spans="1:21" x14ac:dyDescent="0.35">
      <c r="A323" s="29"/>
      <c r="B323" s="29"/>
      <c r="C323" s="29"/>
      <c r="D323" s="29"/>
      <c r="E323" s="29"/>
      <c r="F323" s="29"/>
      <c r="G323" s="29"/>
      <c r="H323" s="29"/>
      <c r="I323" s="29"/>
      <c r="J323" s="29"/>
      <c r="K323" s="29"/>
      <c r="L323" s="29"/>
      <c r="M323" s="29"/>
      <c r="N323" s="29"/>
      <c r="O323" s="29"/>
      <c r="P323" s="29"/>
      <c r="Q323" s="29"/>
      <c r="R323" s="29"/>
      <c r="S323" s="29"/>
      <c r="T323" s="29"/>
      <c r="U323" s="29"/>
    </row>
    <row r="324" spans="1:21" x14ac:dyDescent="0.35">
      <c r="A324" s="29"/>
      <c r="B324" s="29"/>
      <c r="C324" s="29"/>
      <c r="D324" s="29"/>
      <c r="E324" s="29"/>
      <c r="F324" s="29"/>
      <c r="G324" s="29"/>
      <c r="H324" s="29"/>
      <c r="I324" s="29"/>
      <c r="J324" s="29"/>
      <c r="K324" s="29"/>
      <c r="L324" s="29"/>
      <c r="M324" s="29"/>
      <c r="N324" s="29"/>
      <c r="O324" s="29"/>
      <c r="P324" s="29"/>
      <c r="Q324" s="29"/>
      <c r="R324" s="29"/>
      <c r="S324" s="29"/>
      <c r="T324" s="29"/>
      <c r="U324" s="29"/>
    </row>
    <row r="325" spans="1:21" x14ac:dyDescent="0.35">
      <c r="A325" s="29"/>
      <c r="B325" s="29"/>
      <c r="C325" s="29"/>
      <c r="D325" s="29"/>
      <c r="E325" s="29"/>
      <c r="F325" s="29"/>
      <c r="G325" s="29"/>
      <c r="H325" s="29"/>
      <c r="I325" s="29"/>
      <c r="J325" s="29"/>
      <c r="K325" s="29"/>
      <c r="L325" s="29"/>
      <c r="M325" s="29"/>
      <c r="N325" s="29"/>
      <c r="O325" s="29"/>
      <c r="P325" s="29"/>
      <c r="Q325" s="29"/>
      <c r="R325" s="29"/>
      <c r="S325" s="29"/>
      <c r="T325" s="29"/>
      <c r="U325" s="29"/>
    </row>
    <row r="326" spans="1:21" x14ac:dyDescent="0.35">
      <c r="A326" s="29"/>
      <c r="B326" s="29"/>
      <c r="C326" s="29"/>
      <c r="D326" s="29"/>
      <c r="E326" s="29"/>
      <c r="F326" s="29"/>
      <c r="G326" s="29"/>
      <c r="H326" s="29"/>
      <c r="I326" s="29"/>
      <c r="J326" s="29"/>
      <c r="K326" s="29"/>
      <c r="L326" s="29"/>
      <c r="M326" s="29"/>
      <c r="N326" s="29"/>
      <c r="O326" s="29"/>
      <c r="P326" s="29"/>
      <c r="Q326" s="29"/>
      <c r="R326" s="29"/>
      <c r="S326" s="29"/>
      <c r="T326" s="29"/>
      <c r="U326" s="29"/>
    </row>
    <row r="327" spans="1:21" x14ac:dyDescent="0.35">
      <c r="A327" s="29"/>
      <c r="B327" s="29"/>
      <c r="C327" s="29"/>
      <c r="D327" s="29"/>
      <c r="E327" s="29"/>
      <c r="F327" s="29"/>
      <c r="G327" s="29"/>
      <c r="H327" s="29"/>
      <c r="I327" s="29"/>
      <c r="J327" s="29"/>
      <c r="K327" s="29"/>
      <c r="L327" s="29"/>
      <c r="M327" s="29"/>
      <c r="N327" s="29"/>
      <c r="O327" s="29"/>
      <c r="P327" s="29"/>
      <c r="Q327" s="29"/>
      <c r="R327" s="29"/>
      <c r="S327" s="29"/>
      <c r="T327" s="29"/>
      <c r="U327" s="29"/>
    </row>
    <row r="328" spans="1:21" x14ac:dyDescent="0.35">
      <c r="A328" s="29"/>
      <c r="B328" s="29"/>
      <c r="C328" s="29"/>
      <c r="D328" s="29"/>
      <c r="E328" s="29"/>
      <c r="F328" s="29"/>
      <c r="G328" s="29"/>
      <c r="H328" s="29"/>
      <c r="I328" s="29"/>
      <c r="J328" s="29"/>
      <c r="K328" s="29"/>
      <c r="L328" s="29"/>
      <c r="M328" s="29"/>
      <c r="N328" s="29"/>
      <c r="O328" s="29"/>
      <c r="P328" s="29"/>
      <c r="Q328" s="29"/>
      <c r="R328" s="29"/>
      <c r="S328" s="29"/>
      <c r="T328" s="29"/>
      <c r="U328" s="29"/>
    </row>
    <row r="329" spans="1:21" x14ac:dyDescent="0.35">
      <c r="A329" s="29"/>
      <c r="B329" s="29"/>
      <c r="C329" s="29"/>
      <c r="D329" s="29"/>
      <c r="E329" s="29"/>
      <c r="F329" s="29"/>
      <c r="G329" s="29"/>
      <c r="H329" s="29"/>
      <c r="I329" s="29"/>
      <c r="J329" s="29"/>
      <c r="K329" s="29"/>
      <c r="L329" s="29"/>
      <c r="M329" s="29"/>
      <c r="N329" s="29"/>
      <c r="O329" s="29"/>
      <c r="P329" s="29"/>
      <c r="Q329" s="29"/>
      <c r="R329" s="29"/>
      <c r="S329" s="29"/>
      <c r="T329" s="29"/>
      <c r="U329" s="29"/>
    </row>
    <row r="330" spans="1:21" x14ac:dyDescent="0.35">
      <c r="A330" s="29"/>
      <c r="B330" s="29"/>
      <c r="C330" s="29"/>
      <c r="D330" s="29"/>
      <c r="E330" s="29"/>
      <c r="F330" s="29"/>
      <c r="G330" s="29"/>
      <c r="H330" s="29"/>
      <c r="I330" s="29"/>
      <c r="J330" s="29"/>
      <c r="K330" s="29"/>
      <c r="L330" s="29"/>
      <c r="M330" s="29"/>
      <c r="N330" s="29"/>
      <c r="O330" s="29"/>
      <c r="P330" s="29"/>
      <c r="Q330" s="29"/>
      <c r="R330" s="29"/>
      <c r="S330" s="29"/>
      <c r="T330" s="29"/>
      <c r="U330" s="29"/>
    </row>
    <row r="331" spans="1:21" x14ac:dyDescent="0.35">
      <c r="A331" s="29"/>
      <c r="B331" s="29"/>
      <c r="C331" s="29"/>
      <c r="D331" s="29"/>
      <c r="E331" s="29"/>
      <c r="F331" s="29"/>
      <c r="G331" s="29"/>
      <c r="H331" s="29"/>
      <c r="I331" s="29"/>
      <c r="J331" s="29"/>
      <c r="K331" s="29"/>
      <c r="L331" s="29"/>
      <c r="M331" s="29"/>
      <c r="N331" s="29"/>
      <c r="O331" s="29"/>
      <c r="P331" s="29"/>
      <c r="Q331" s="29"/>
      <c r="R331" s="29"/>
      <c r="S331" s="29"/>
      <c r="T331" s="29"/>
      <c r="U331" s="29"/>
    </row>
    <row r="332" spans="1:21" x14ac:dyDescent="0.35">
      <c r="A332" s="29"/>
      <c r="B332" s="29"/>
      <c r="C332" s="29"/>
      <c r="D332" s="29"/>
      <c r="E332" s="29"/>
      <c r="F332" s="29"/>
      <c r="G332" s="29"/>
      <c r="H332" s="29"/>
      <c r="I332" s="29"/>
      <c r="J332" s="29"/>
      <c r="K332" s="29"/>
      <c r="L332" s="29"/>
      <c r="M332" s="29"/>
      <c r="N332" s="29"/>
      <c r="O332" s="29"/>
      <c r="P332" s="29"/>
      <c r="Q332" s="29"/>
      <c r="R332" s="29"/>
      <c r="S332" s="29"/>
      <c r="T332" s="29"/>
      <c r="U332" s="29"/>
    </row>
    <row r="333" spans="1:21" x14ac:dyDescent="0.35">
      <c r="A333" s="29"/>
      <c r="B333" s="29"/>
      <c r="C333" s="29"/>
      <c r="D333" s="29"/>
      <c r="E333" s="29"/>
      <c r="F333" s="29"/>
      <c r="G333" s="29"/>
      <c r="H333" s="29"/>
      <c r="I333" s="29"/>
      <c r="J333" s="29"/>
      <c r="K333" s="29"/>
      <c r="L333" s="29"/>
      <c r="M333" s="29"/>
      <c r="N333" s="29"/>
      <c r="O333" s="29"/>
      <c r="P333" s="29"/>
      <c r="Q333" s="29"/>
      <c r="R333" s="29"/>
      <c r="S333" s="29"/>
      <c r="T333" s="29"/>
      <c r="U333" s="29"/>
    </row>
    <row r="334" spans="1:21" x14ac:dyDescent="0.35">
      <c r="A334" s="29"/>
      <c r="B334" s="29"/>
      <c r="C334" s="29"/>
      <c r="D334" s="29"/>
      <c r="E334" s="29"/>
      <c r="F334" s="29"/>
      <c r="G334" s="29"/>
      <c r="H334" s="29"/>
      <c r="I334" s="29"/>
      <c r="J334" s="29"/>
      <c r="K334" s="29"/>
      <c r="L334" s="29"/>
      <c r="M334" s="29"/>
      <c r="N334" s="29"/>
      <c r="O334" s="29"/>
      <c r="P334" s="29"/>
      <c r="Q334" s="29"/>
      <c r="R334" s="29"/>
      <c r="S334" s="29"/>
      <c r="T334" s="29"/>
      <c r="U334" s="29"/>
    </row>
    <row r="335" spans="1:21" x14ac:dyDescent="0.35">
      <c r="A335" s="29"/>
      <c r="B335" s="29"/>
      <c r="C335" s="29"/>
      <c r="D335" s="29"/>
      <c r="E335" s="29"/>
      <c r="F335" s="29"/>
      <c r="G335" s="29"/>
      <c r="H335" s="29"/>
      <c r="I335" s="29"/>
      <c r="J335" s="29"/>
      <c r="K335" s="29"/>
      <c r="L335" s="29"/>
      <c r="M335" s="29"/>
      <c r="N335" s="29"/>
      <c r="O335" s="29"/>
      <c r="P335" s="29"/>
      <c r="Q335" s="29"/>
      <c r="R335" s="29"/>
      <c r="S335" s="29"/>
      <c r="T335" s="29"/>
      <c r="U335" s="29"/>
    </row>
    <row r="336" spans="1:21" x14ac:dyDescent="0.35">
      <c r="A336" s="29"/>
      <c r="B336" s="29"/>
      <c r="C336" s="29"/>
      <c r="D336" s="29"/>
      <c r="E336" s="29"/>
      <c r="F336" s="29"/>
      <c r="G336" s="29"/>
      <c r="H336" s="29"/>
      <c r="I336" s="29"/>
      <c r="J336" s="29"/>
      <c r="K336" s="29"/>
      <c r="L336" s="29"/>
      <c r="M336" s="29"/>
      <c r="N336" s="29"/>
      <c r="O336" s="29"/>
      <c r="P336" s="29"/>
      <c r="Q336" s="29"/>
      <c r="R336" s="29"/>
      <c r="S336" s="29"/>
      <c r="T336" s="29"/>
      <c r="U336" s="29"/>
    </row>
    <row r="337" spans="1:21" x14ac:dyDescent="0.35">
      <c r="A337" s="29"/>
      <c r="B337" s="29"/>
      <c r="C337" s="29"/>
      <c r="D337" s="29"/>
      <c r="E337" s="29"/>
      <c r="F337" s="29"/>
      <c r="G337" s="29"/>
      <c r="H337" s="29"/>
      <c r="I337" s="29"/>
      <c r="J337" s="29"/>
      <c r="K337" s="29"/>
      <c r="L337" s="29"/>
      <c r="M337" s="29"/>
      <c r="N337" s="29"/>
      <c r="O337" s="29"/>
      <c r="P337" s="29"/>
      <c r="Q337" s="29"/>
      <c r="R337" s="29"/>
      <c r="S337" s="29"/>
      <c r="T337" s="29"/>
      <c r="U337" s="29"/>
    </row>
    <row r="338" spans="1:21" x14ac:dyDescent="0.35">
      <c r="A338" s="29"/>
      <c r="B338" s="29"/>
      <c r="C338" s="29"/>
      <c r="D338" s="29"/>
      <c r="E338" s="29"/>
      <c r="F338" s="29"/>
      <c r="G338" s="29"/>
      <c r="H338" s="29"/>
      <c r="I338" s="29"/>
      <c r="J338" s="29"/>
      <c r="K338" s="29"/>
      <c r="L338" s="29"/>
      <c r="M338" s="29"/>
      <c r="N338" s="29"/>
      <c r="O338" s="29"/>
      <c r="P338" s="29"/>
      <c r="Q338" s="29"/>
      <c r="R338" s="29"/>
      <c r="S338" s="29"/>
      <c r="T338" s="29"/>
      <c r="U338" s="29"/>
    </row>
    <row r="339" spans="1:21" x14ac:dyDescent="0.35">
      <c r="A339" s="29"/>
      <c r="B339" s="29"/>
      <c r="C339" s="29"/>
      <c r="D339" s="29"/>
      <c r="E339" s="29"/>
      <c r="F339" s="29"/>
      <c r="G339" s="29"/>
      <c r="H339" s="29"/>
      <c r="I339" s="29"/>
      <c r="J339" s="29"/>
      <c r="K339" s="29"/>
      <c r="L339" s="29"/>
      <c r="M339" s="29"/>
      <c r="N339" s="29"/>
      <c r="O339" s="29"/>
      <c r="P339" s="29"/>
      <c r="Q339" s="29"/>
      <c r="R339" s="29"/>
      <c r="S339" s="29"/>
      <c r="T339" s="29"/>
      <c r="U339" s="29"/>
    </row>
    <row r="340" spans="1:21" x14ac:dyDescent="0.35">
      <c r="A340" s="29"/>
      <c r="B340" s="29"/>
      <c r="C340" s="29"/>
      <c r="D340" s="29"/>
      <c r="E340" s="29"/>
      <c r="F340" s="29"/>
      <c r="G340" s="29"/>
      <c r="H340" s="29"/>
      <c r="I340" s="29"/>
      <c r="J340" s="29"/>
      <c r="K340" s="29"/>
      <c r="L340" s="29"/>
      <c r="M340" s="29"/>
      <c r="N340" s="29"/>
      <c r="O340" s="29"/>
      <c r="P340" s="29"/>
      <c r="Q340" s="29"/>
      <c r="R340" s="29"/>
      <c r="S340" s="29"/>
      <c r="T340" s="29"/>
      <c r="U340" s="29"/>
    </row>
    <row r="341" spans="1:21" x14ac:dyDescent="0.35">
      <c r="A341" s="29"/>
      <c r="B341" s="29"/>
      <c r="C341" s="29"/>
      <c r="D341" s="29"/>
      <c r="E341" s="29"/>
      <c r="F341" s="29"/>
      <c r="G341" s="29"/>
      <c r="H341" s="29"/>
      <c r="I341" s="29"/>
      <c r="J341" s="29"/>
      <c r="K341" s="29"/>
      <c r="L341" s="29"/>
      <c r="M341" s="29"/>
      <c r="N341" s="29"/>
      <c r="O341" s="29"/>
      <c r="P341" s="29"/>
      <c r="Q341" s="29"/>
      <c r="R341" s="29"/>
      <c r="S341" s="29"/>
      <c r="T341" s="29"/>
      <c r="U341" s="29"/>
    </row>
    <row r="342" spans="1:21" x14ac:dyDescent="0.35">
      <c r="A342" s="29"/>
      <c r="B342" s="29"/>
      <c r="C342" s="29"/>
      <c r="D342" s="29"/>
      <c r="E342" s="29"/>
      <c r="F342" s="29"/>
      <c r="G342" s="29"/>
      <c r="H342" s="29"/>
      <c r="I342" s="29"/>
      <c r="J342" s="29"/>
      <c r="K342" s="29"/>
      <c r="L342" s="29"/>
      <c r="M342" s="29"/>
      <c r="N342" s="29"/>
      <c r="O342" s="29"/>
      <c r="P342" s="29"/>
      <c r="Q342" s="29"/>
      <c r="R342" s="29"/>
      <c r="S342" s="29"/>
      <c r="T342" s="29"/>
      <c r="U342" s="29"/>
    </row>
    <row r="343" spans="1:21" x14ac:dyDescent="0.35">
      <c r="A343" s="29"/>
      <c r="B343" s="29"/>
      <c r="C343" s="29"/>
      <c r="D343" s="29"/>
      <c r="E343" s="29"/>
      <c r="F343" s="29"/>
      <c r="G343" s="29"/>
      <c r="H343" s="29"/>
      <c r="I343" s="29"/>
      <c r="J343" s="29"/>
      <c r="K343" s="29"/>
      <c r="L343" s="29"/>
      <c r="M343" s="29"/>
      <c r="N343" s="29"/>
      <c r="O343" s="29"/>
      <c r="P343" s="29"/>
      <c r="Q343" s="29"/>
      <c r="R343" s="29"/>
      <c r="S343" s="29"/>
      <c r="T343" s="29"/>
      <c r="U343" s="29"/>
    </row>
    <row r="344" spans="1:21" x14ac:dyDescent="0.35">
      <c r="A344" s="29"/>
      <c r="B344" s="29"/>
      <c r="C344" s="29"/>
      <c r="D344" s="29"/>
      <c r="E344" s="29"/>
      <c r="F344" s="29"/>
      <c r="G344" s="29"/>
      <c r="H344" s="29"/>
      <c r="I344" s="29"/>
      <c r="J344" s="29"/>
      <c r="K344" s="29"/>
      <c r="L344" s="29"/>
      <c r="M344" s="29"/>
      <c r="N344" s="29"/>
      <c r="O344" s="29"/>
      <c r="P344" s="29"/>
      <c r="Q344" s="29"/>
      <c r="R344" s="29"/>
      <c r="S344" s="29"/>
      <c r="T344" s="29"/>
      <c r="U344" s="29"/>
    </row>
    <row r="345" spans="1:21" x14ac:dyDescent="0.35">
      <c r="A345" s="29"/>
      <c r="B345" s="29"/>
      <c r="C345" s="29"/>
      <c r="D345" s="29"/>
      <c r="E345" s="29"/>
      <c r="F345" s="29"/>
      <c r="G345" s="29"/>
      <c r="H345" s="29"/>
      <c r="I345" s="29"/>
      <c r="J345" s="29"/>
      <c r="K345" s="29"/>
      <c r="L345" s="29"/>
      <c r="M345" s="29"/>
      <c r="N345" s="29"/>
      <c r="O345" s="29"/>
      <c r="P345" s="29"/>
      <c r="Q345" s="29"/>
      <c r="R345" s="29"/>
      <c r="S345" s="29"/>
      <c r="T345" s="29"/>
      <c r="U345" s="29"/>
    </row>
    <row r="346" spans="1:21" x14ac:dyDescent="0.35">
      <c r="A346" s="29"/>
      <c r="B346" s="29"/>
      <c r="C346" s="29"/>
      <c r="D346" s="29"/>
      <c r="E346" s="29"/>
      <c r="F346" s="29"/>
      <c r="G346" s="29"/>
      <c r="H346" s="29"/>
      <c r="I346" s="29"/>
      <c r="J346" s="29"/>
      <c r="K346" s="29"/>
      <c r="L346" s="29"/>
      <c r="M346" s="29"/>
      <c r="N346" s="29"/>
      <c r="O346" s="29"/>
      <c r="P346" s="29"/>
      <c r="Q346" s="29"/>
      <c r="R346" s="29"/>
      <c r="S346" s="29"/>
      <c r="T346" s="29"/>
      <c r="U346" s="29"/>
    </row>
    <row r="347" spans="1:21" x14ac:dyDescent="0.35">
      <c r="A347" s="29"/>
      <c r="B347" s="29"/>
      <c r="C347" s="29"/>
      <c r="D347" s="29"/>
      <c r="E347" s="29"/>
      <c r="F347" s="29"/>
      <c r="G347" s="29"/>
      <c r="H347" s="29"/>
      <c r="I347" s="29"/>
      <c r="J347" s="29"/>
      <c r="K347" s="29"/>
      <c r="L347" s="29"/>
      <c r="M347" s="29"/>
      <c r="N347" s="29"/>
      <c r="O347" s="29"/>
      <c r="P347" s="29"/>
      <c r="Q347" s="29"/>
      <c r="R347" s="29"/>
      <c r="S347" s="29"/>
      <c r="T347" s="29"/>
      <c r="U347" s="29"/>
    </row>
    <row r="348" spans="1:21" x14ac:dyDescent="0.35">
      <c r="A348" s="29"/>
      <c r="B348" s="29"/>
      <c r="C348" s="29"/>
      <c r="D348" s="29"/>
      <c r="E348" s="29"/>
      <c r="F348" s="29"/>
      <c r="G348" s="29"/>
      <c r="H348" s="29"/>
      <c r="I348" s="29"/>
      <c r="J348" s="29"/>
      <c r="K348" s="29"/>
      <c r="L348" s="29"/>
      <c r="M348" s="29"/>
      <c r="N348" s="29"/>
      <c r="O348" s="29"/>
      <c r="P348" s="29"/>
      <c r="Q348" s="29"/>
      <c r="R348" s="29"/>
      <c r="S348" s="29"/>
      <c r="T348" s="29"/>
      <c r="U348" s="29"/>
    </row>
    <row r="349" spans="1:21" x14ac:dyDescent="0.35">
      <c r="A349" s="29"/>
      <c r="B349" s="29"/>
      <c r="C349" s="29"/>
      <c r="D349" s="29"/>
      <c r="E349" s="29"/>
      <c r="F349" s="29"/>
      <c r="G349" s="29"/>
      <c r="H349" s="29"/>
      <c r="I349" s="29"/>
      <c r="J349" s="29"/>
      <c r="K349" s="29"/>
      <c r="L349" s="29"/>
      <c r="M349" s="29"/>
      <c r="N349" s="29"/>
      <c r="O349" s="29"/>
      <c r="P349" s="29"/>
      <c r="Q349" s="29"/>
      <c r="R349" s="29"/>
      <c r="S349" s="29"/>
      <c r="T349" s="29"/>
      <c r="U349" s="29"/>
    </row>
    <row r="350" spans="1:21" x14ac:dyDescent="0.35">
      <c r="A350" s="29"/>
      <c r="B350" s="29"/>
      <c r="C350" s="29"/>
      <c r="D350" s="29"/>
      <c r="E350" s="29"/>
      <c r="F350" s="29"/>
      <c r="G350" s="29"/>
      <c r="H350" s="29"/>
      <c r="I350" s="29"/>
      <c r="J350" s="29"/>
      <c r="K350" s="29"/>
      <c r="L350" s="29"/>
      <c r="M350" s="29"/>
      <c r="N350" s="29"/>
      <c r="O350" s="29"/>
      <c r="P350" s="29"/>
      <c r="Q350" s="29"/>
      <c r="R350" s="29"/>
      <c r="S350" s="29"/>
      <c r="T350" s="29"/>
      <c r="U350" s="29"/>
    </row>
    <row r="351" spans="1:21" x14ac:dyDescent="0.35">
      <c r="A351" s="29"/>
      <c r="B351" s="29"/>
      <c r="C351" s="29"/>
      <c r="D351" s="29"/>
      <c r="E351" s="29"/>
      <c r="F351" s="29"/>
      <c r="G351" s="29"/>
      <c r="H351" s="29"/>
      <c r="I351" s="29"/>
      <c r="J351" s="29"/>
      <c r="K351" s="29"/>
      <c r="L351" s="29"/>
      <c r="M351" s="29"/>
      <c r="N351" s="29"/>
      <c r="O351" s="29"/>
      <c r="P351" s="29"/>
      <c r="Q351" s="29"/>
      <c r="R351" s="29"/>
      <c r="S351" s="29"/>
      <c r="T351" s="29"/>
      <c r="U351" s="29"/>
    </row>
    <row r="352" spans="1:21" x14ac:dyDescent="0.35">
      <c r="A352" s="29"/>
      <c r="B352" s="29"/>
      <c r="C352" s="29"/>
      <c r="D352" s="29"/>
      <c r="E352" s="29"/>
      <c r="F352" s="29"/>
      <c r="G352" s="29"/>
      <c r="H352" s="29"/>
      <c r="I352" s="29"/>
      <c r="J352" s="29"/>
      <c r="K352" s="29"/>
      <c r="L352" s="29"/>
      <c r="M352" s="29"/>
      <c r="N352" s="29"/>
      <c r="O352" s="29"/>
      <c r="P352" s="29"/>
      <c r="Q352" s="29"/>
      <c r="R352" s="29"/>
      <c r="S352" s="29"/>
      <c r="T352" s="29"/>
      <c r="U352" s="29"/>
    </row>
    <row r="353" spans="1:21" x14ac:dyDescent="0.35">
      <c r="A353" s="29"/>
      <c r="B353" s="29"/>
      <c r="C353" s="29"/>
      <c r="D353" s="29"/>
      <c r="E353" s="29"/>
      <c r="F353" s="29"/>
      <c r="G353" s="29"/>
      <c r="H353" s="29"/>
      <c r="I353" s="29"/>
      <c r="J353" s="29"/>
      <c r="K353" s="29"/>
      <c r="L353" s="29"/>
      <c r="M353" s="29"/>
      <c r="N353" s="29"/>
      <c r="O353" s="29"/>
      <c r="P353" s="29"/>
      <c r="Q353" s="29"/>
      <c r="R353" s="29"/>
      <c r="S353" s="29"/>
      <c r="T353" s="29"/>
      <c r="U353" s="29"/>
    </row>
    <row r="354" spans="1:21" x14ac:dyDescent="0.35">
      <c r="A354" s="29"/>
      <c r="B354" s="29"/>
      <c r="C354" s="29"/>
      <c r="D354" s="29"/>
      <c r="E354" s="29"/>
      <c r="F354" s="29"/>
      <c r="G354" s="29"/>
      <c r="H354" s="29"/>
      <c r="I354" s="29"/>
      <c r="J354" s="29"/>
      <c r="K354" s="29"/>
      <c r="L354" s="29"/>
      <c r="M354" s="29"/>
      <c r="N354" s="29"/>
      <c r="O354" s="29"/>
      <c r="P354" s="29"/>
      <c r="Q354" s="29"/>
      <c r="R354" s="29"/>
      <c r="S354" s="29"/>
      <c r="T354" s="29"/>
      <c r="U354" s="29"/>
    </row>
    <row r="355" spans="1:21" x14ac:dyDescent="0.35">
      <c r="A355" s="29"/>
      <c r="B355" s="29"/>
      <c r="C355" s="29"/>
      <c r="D355" s="29"/>
      <c r="E355" s="29"/>
      <c r="F355" s="29"/>
      <c r="G355" s="29"/>
      <c r="H355" s="29"/>
      <c r="I355" s="29"/>
      <c r="J355" s="29"/>
      <c r="K355" s="29"/>
      <c r="L355" s="29"/>
      <c r="M355" s="29"/>
      <c r="N355" s="29"/>
      <c r="O355" s="29"/>
      <c r="P355" s="29"/>
      <c r="Q355" s="29"/>
      <c r="R355" s="29"/>
      <c r="S355" s="29"/>
      <c r="T355" s="29"/>
      <c r="U355" s="29"/>
    </row>
    <row r="356" spans="1:21" x14ac:dyDescent="0.35">
      <c r="A356" s="29"/>
      <c r="B356" s="29"/>
      <c r="C356" s="29"/>
      <c r="D356" s="29"/>
      <c r="E356" s="29"/>
      <c r="F356" s="29"/>
      <c r="G356" s="29"/>
      <c r="H356" s="29"/>
      <c r="I356" s="29"/>
      <c r="J356" s="29"/>
      <c r="K356" s="29"/>
      <c r="L356" s="29"/>
      <c r="M356" s="29"/>
      <c r="N356" s="29"/>
      <c r="O356" s="29"/>
      <c r="P356" s="29"/>
      <c r="Q356" s="29"/>
      <c r="R356" s="29"/>
      <c r="S356" s="29"/>
      <c r="T356" s="29"/>
      <c r="U356" s="29"/>
    </row>
    <row r="357" spans="1:21" x14ac:dyDescent="0.35">
      <c r="A357" s="29"/>
      <c r="B357" s="29"/>
      <c r="C357" s="29"/>
      <c r="D357" s="29"/>
      <c r="E357" s="29"/>
      <c r="F357" s="29"/>
      <c r="G357" s="29"/>
      <c r="H357" s="29"/>
      <c r="I357" s="29"/>
      <c r="J357" s="29"/>
      <c r="K357" s="29"/>
      <c r="L357" s="29"/>
      <c r="M357" s="29"/>
      <c r="N357" s="29"/>
      <c r="O357" s="29"/>
      <c r="P357" s="29"/>
      <c r="Q357" s="29"/>
      <c r="R357" s="29"/>
      <c r="S357" s="29"/>
      <c r="T357" s="29"/>
      <c r="U357" s="29"/>
    </row>
    <row r="358" spans="1:21" x14ac:dyDescent="0.35">
      <c r="A358" s="29"/>
      <c r="B358" s="29"/>
      <c r="C358" s="29"/>
      <c r="D358" s="29"/>
      <c r="E358" s="29"/>
      <c r="F358" s="29"/>
      <c r="G358" s="29"/>
      <c r="H358" s="29"/>
      <c r="I358" s="29"/>
      <c r="J358" s="29"/>
      <c r="K358" s="29"/>
      <c r="L358" s="29"/>
      <c r="M358" s="29"/>
      <c r="N358" s="29"/>
      <c r="O358" s="29"/>
      <c r="P358" s="29"/>
      <c r="Q358" s="29"/>
      <c r="R358" s="29"/>
      <c r="S358" s="29"/>
      <c r="T358" s="29"/>
      <c r="U358" s="29"/>
    </row>
    <row r="359" spans="1:21" x14ac:dyDescent="0.35">
      <c r="A359" s="29"/>
      <c r="B359" s="29"/>
      <c r="C359" s="29"/>
      <c r="D359" s="29"/>
      <c r="E359" s="29"/>
      <c r="F359" s="29"/>
      <c r="G359" s="29"/>
      <c r="H359" s="29"/>
      <c r="I359" s="29"/>
      <c r="J359" s="29"/>
      <c r="K359" s="29"/>
      <c r="L359" s="29"/>
      <c r="M359" s="29"/>
      <c r="N359" s="29"/>
      <c r="O359" s="29"/>
      <c r="P359" s="29"/>
      <c r="Q359" s="29"/>
      <c r="R359" s="29"/>
      <c r="S359" s="29"/>
      <c r="T359" s="29"/>
      <c r="U359" s="29"/>
    </row>
    <row r="360" spans="1:21" x14ac:dyDescent="0.35">
      <c r="A360" s="29"/>
      <c r="B360" s="29"/>
      <c r="C360" s="29"/>
      <c r="D360" s="29"/>
      <c r="E360" s="29"/>
      <c r="F360" s="29"/>
      <c r="G360" s="29"/>
      <c r="H360" s="29"/>
      <c r="I360" s="29"/>
      <c r="J360" s="29"/>
      <c r="K360" s="29"/>
      <c r="L360" s="29"/>
      <c r="M360" s="29"/>
      <c r="N360" s="29"/>
      <c r="O360" s="29"/>
      <c r="P360" s="29"/>
      <c r="Q360" s="29"/>
      <c r="R360" s="29"/>
      <c r="S360" s="29"/>
      <c r="T360" s="29"/>
      <c r="U360" s="29"/>
    </row>
    <row r="361" spans="1:21" x14ac:dyDescent="0.35">
      <c r="A361" s="29"/>
      <c r="B361" s="29"/>
      <c r="C361" s="29"/>
      <c r="D361" s="29"/>
      <c r="E361" s="29"/>
      <c r="F361" s="29"/>
      <c r="G361" s="29"/>
      <c r="H361" s="29"/>
      <c r="I361" s="29"/>
      <c r="J361" s="29"/>
      <c r="K361" s="29"/>
      <c r="L361" s="29"/>
      <c r="M361" s="29"/>
      <c r="N361" s="29"/>
      <c r="O361" s="29"/>
      <c r="P361" s="29"/>
      <c r="Q361" s="29"/>
      <c r="R361" s="29"/>
      <c r="S361" s="29"/>
      <c r="T361" s="29"/>
      <c r="U361" s="29"/>
    </row>
    <row r="362" spans="1:21" x14ac:dyDescent="0.35">
      <c r="A362" s="29"/>
      <c r="B362" s="29"/>
      <c r="C362" s="29"/>
      <c r="D362" s="29"/>
      <c r="E362" s="29"/>
      <c r="F362" s="29"/>
      <c r="G362" s="29"/>
      <c r="H362" s="29"/>
      <c r="I362" s="29"/>
      <c r="J362" s="29"/>
      <c r="K362" s="29"/>
      <c r="L362" s="29"/>
      <c r="M362" s="29"/>
      <c r="N362" s="29"/>
      <c r="O362" s="29"/>
      <c r="P362" s="29"/>
      <c r="Q362" s="29"/>
      <c r="R362" s="29"/>
      <c r="S362" s="29"/>
      <c r="T362" s="29"/>
      <c r="U362" s="29"/>
    </row>
    <row r="363" spans="1:21" x14ac:dyDescent="0.35">
      <c r="A363" s="29"/>
      <c r="B363" s="29"/>
      <c r="C363" s="29"/>
      <c r="D363" s="29"/>
      <c r="E363" s="29"/>
      <c r="F363" s="29"/>
      <c r="G363" s="29"/>
      <c r="H363" s="29"/>
      <c r="I363" s="29"/>
      <c r="J363" s="29"/>
      <c r="K363" s="29"/>
      <c r="L363" s="29"/>
      <c r="M363" s="29"/>
      <c r="N363" s="29"/>
      <c r="O363" s="29"/>
      <c r="P363" s="29"/>
      <c r="Q363" s="29"/>
      <c r="R363" s="29"/>
      <c r="S363" s="29"/>
      <c r="T363" s="29"/>
      <c r="U363" s="29"/>
    </row>
    <row r="364" spans="1:21" x14ac:dyDescent="0.35">
      <c r="A364" s="29"/>
      <c r="B364" s="29"/>
      <c r="C364" s="29"/>
      <c r="D364" s="29"/>
      <c r="E364" s="29"/>
      <c r="F364" s="29"/>
      <c r="G364" s="29"/>
      <c r="H364" s="29"/>
      <c r="I364" s="29"/>
      <c r="J364" s="29"/>
      <c r="K364" s="29"/>
      <c r="L364" s="29"/>
      <c r="M364" s="29"/>
      <c r="N364" s="29"/>
      <c r="O364" s="29"/>
      <c r="P364" s="29"/>
      <c r="Q364" s="29"/>
      <c r="R364" s="29"/>
      <c r="S364" s="29"/>
      <c r="T364" s="29"/>
      <c r="U364" s="29"/>
    </row>
    <row r="365" spans="1:21" x14ac:dyDescent="0.35">
      <c r="A365" s="29"/>
      <c r="B365" s="29"/>
      <c r="C365" s="29"/>
      <c r="D365" s="29"/>
      <c r="E365" s="29"/>
      <c r="F365" s="29"/>
      <c r="G365" s="29"/>
      <c r="H365" s="29"/>
      <c r="I365" s="29"/>
      <c r="J365" s="29"/>
      <c r="K365" s="29"/>
      <c r="L365" s="29"/>
      <c r="M365" s="29"/>
      <c r="N365" s="29"/>
      <c r="O365" s="29"/>
      <c r="P365" s="29"/>
      <c r="Q365" s="29"/>
      <c r="R365" s="29"/>
      <c r="S365" s="29"/>
      <c r="T365" s="29"/>
      <c r="U365" s="29"/>
    </row>
    <row r="366" spans="1:21" x14ac:dyDescent="0.35">
      <c r="A366" s="29"/>
      <c r="B366" s="29"/>
      <c r="C366" s="29"/>
      <c r="D366" s="29"/>
      <c r="E366" s="29"/>
      <c r="F366" s="29"/>
      <c r="G366" s="29"/>
      <c r="H366" s="29"/>
      <c r="I366" s="29"/>
      <c r="J366" s="29"/>
      <c r="K366" s="29"/>
      <c r="L366" s="29"/>
      <c r="M366" s="29"/>
      <c r="N366" s="29"/>
      <c r="O366" s="29"/>
      <c r="P366" s="29"/>
      <c r="Q366" s="29"/>
      <c r="R366" s="29"/>
      <c r="S366" s="29"/>
      <c r="T366" s="29"/>
      <c r="U366" s="29"/>
    </row>
    <row r="367" spans="1:21" x14ac:dyDescent="0.35">
      <c r="A367" s="29"/>
      <c r="B367" s="29"/>
      <c r="C367" s="29"/>
      <c r="D367" s="29"/>
      <c r="E367" s="29"/>
      <c r="F367" s="29"/>
      <c r="G367" s="29"/>
      <c r="H367" s="29"/>
      <c r="I367" s="29"/>
      <c r="J367" s="29"/>
      <c r="K367" s="29"/>
      <c r="L367" s="29"/>
      <c r="M367" s="29"/>
      <c r="N367" s="29"/>
      <c r="O367" s="29"/>
      <c r="P367" s="29"/>
      <c r="Q367" s="29"/>
      <c r="R367" s="29"/>
      <c r="S367" s="29"/>
      <c r="T367" s="29"/>
      <c r="U367" s="29"/>
    </row>
    <row r="368" spans="1:21" x14ac:dyDescent="0.35">
      <c r="A368" s="29"/>
      <c r="B368" s="29"/>
      <c r="C368" s="29"/>
      <c r="D368" s="29"/>
      <c r="E368" s="29"/>
      <c r="F368" s="29"/>
      <c r="G368" s="29"/>
      <c r="H368" s="29"/>
      <c r="I368" s="29"/>
      <c r="J368" s="29"/>
      <c r="K368" s="29"/>
      <c r="L368" s="29"/>
      <c r="M368" s="29"/>
      <c r="N368" s="29"/>
      <c r="O368" s="29"/>
      <c r="P368" s="29"/>
      <c r="Q368" s="29"/>
      <c r="R368" s="29"/>
      <c r="S368" s="29"/>
      <c r="T368" s="29"/>
      <c r="U368" s="29"/>
    </row>
    <row r="369" spans="1:21" x14ac:dyDescent="0.35">
      <c r="A369" s="29"/>
      <c r="B369" s="29"/>
      <c r="C369" s="29"/>
      <c r="D369" s="29"/>
      <c r="E369" s="29"/>
      <c r="F369" s="29"/>
      <c r="G369" s="29"/>
      <c r="H369" s="29"/>
      <c r="I369" s="29"/>
      <c r="J369" s="29"/>
      <c r="K369" s="29"/>
      <c r="L369" s="29"/>
      <c r="M369" s="29"/>
      <c r="N369" s="29"/>
      <c r="O369" s="29"/>
      <c r="P369" s="29"/>
      <c r="Q369" s="29"/>
      <c r="R369" s="29"/>
      <c r="S369" s="29"/>
      <c r="T369" s="29"/>
      <c r="U369" s="29"/>
    </row>
    <row r="370" spans="1:21" x14ac:dyDescent="0.35">
      <c r="A370" s="29"/>
      <c r="B370" s="29"/>
      <c r="C370" s="29"/>
      <c r="D370" s="29"/>
      <c r="E370" s="29"/>
      <c r="F370" s="29"/>
      <c r="G370" s="29"/>
      <c r="H370" s="29"/>
      <c r="I370" s="29"/>
      <c r="J370" s="29"/>
      <c r="K370" s="29"/>
      <c r="L370" s="29"/>
      <c r="M370" s="29"/>
      <c r="N370" s="29"/>
      <c r="O370" s="29"/>
      <c r="P370" s="29"/>
      <c r="Q370" s="29"/>
      <c r="R370" s="29"/>
      <c r="S370" s="29"/>
      <c r="T370" s="29"/>
      <c r="U370" s="29"/>
    </row>
    <row r="371" spans="1:21" x14ac:dyDescent="0.35">
      <c r="A371" s="29"/>
      <c r="B371" s="29"/>
      <c r="C371" s="29"/>
      <c r="D371" s="29"/>
      <c r="E371" s="29"/>
      <c r="F371" s="29"/>
      <c r="G371" s="29"/>
      <c r="H371" s="29"/>
      <c r="I371" s="29"/>
      <c r="J371" s="29"/>
      <c r="K371" s="29"/>
      <c r="L371" s="29"/>
      <c r="M371" s="29"/>
      <c r="N371" s="29"/>
      <c r="O371" s="29"/>
      <c r="P371" s="29"/>
      <c r="Q371" s="29"/>
      <c r="R371" s="29"/>
      <c r="S371" s="29"/>
      <c r="T371" s="29"/>
      <c r="U371" s="29"/>
    </row>
    <row r="372" spans="1:21" x14ac:dyDescent="0.35">
      <c r="A372" s="29"/>
      <c r="B372" s="29"/>
      <c r="C372" s="29"/>
      <c r="D372" s="29"/>
      <c r="E372" s="29"/>
      <c r="F372" s="29"/>
      <c r="G372" s="29"/>
      <c r="H372" s="29"/>
      <c r="I372" s="29"/>
      <c r="J372" s="29"/>
      <c r="K372" s="29"/>
      <c r="L372" s="29"/>
      <c r="M372" s="29"/>
      <c r="N372" s="29"/>
      <c r="O372" s="29"/>
      <c r="P372" s="29"/>
      <c r="Q372" s="29"/>
      <c r="R372" s="29"/>
      <c r="S372" s="29"/>
      <c r="T372" s="29"/>
      <c r="U372" s="29"/>
    </row>
    <row r="373" spans="1:21" x14ac:dyDescent="0.35">
      <c r="A373" s="29"/>
      <c r="B373" s="29"/>
      <c r="C373" s="29"/>
      <c r="D373" s="29"/>
      <c r="E373" s="29"/>
      <c r="F373" s="29"/>
      <c r="G373" s="29"/>
      <c r="H373" s="29"/>
      <c r="I373" s="29"/>
      <c r="J373" s="29"/>
      <c r="K373" s="29"/>
      <c r="L373" s="29"/>
      <c r="M373" s="29"/>
      <c r="N373" s="29"/>
      <c r="O373" s="29"/>
      <c r="P373" s="29"/>
      <c r="Q373" s="29"/>
      <c r="R373" s="29"/>
      <c r="S373" s="29"/>
      <c r="T373" s="29"/>
      <c r="U373" s="29"/>
    </row>
    <row r="374" spans="1:21" x14ac:dyDescent="0.35">
      <c r="A374" s="29"/>
      <c r="B374" s="29"/>
      <c r="C374" s="29"/>
      <c r="D374" s="29"/>
      <c r="E374" s="29"/>
      <c r="F374" s="29"/>
      <c r="G374" s="29"/>
      <c r="H374" s="29"/>
      <c r="I374" s="29"/>
      <c r="J374" s="29"/>
      <c r="K374" s="29"/>
      <c r="L374" s="29"/>
      <c r="M374" s="29"/>
      <c r="N374" s="29"/>
      <c r="O374" s="29"/>
      <c r="P374" s="29"/>
      <c r="Q374" s="29"/>
      <c r="R374" s="29"/>
      <c r="S374" s="29"/>
      <c r="T374" s="29"/>
      <c r="U374" s="29"/>
    </row>
    <row r="375" spans="1:21" x14ac:dyDescent="0.35">
      <c r="A375" s="29"/>
      <c r="B375" s="29"/>
      <c r="C375" s="29"/>
      <c r="D375" s="29"/>
      <c r="E375" s="29"/>
      <c r="F375" s="29"/>
      <c r="G375" s="29"/>
      <c r="H375" s="29"/>
      <c r="I375" s="29"/>
      <c r="J375" s="29"/>
      <c r="K375" s="29"/>
      <c r="L375" s="29"/>
      <c r="M375" s="29"/>
      <c r="N375" s="29"/>
      <c r="O375" s="29"/>
      <c r="P375" s="29"/>
      <c r="Q375" s="29"/>
      <c r="R375" s="29"/>
      <c r="S375" s="29"/>
      <c r="T375" s="29"/>
      <c r="U375" s="29"/>
    </row>
    <row r="376" spans="1:21" x14ac:dyDescent="0.35">
      <c r="A376" s="29"/>
      <c r="B376" s="29"/>
      <c r="C376" s="29"/>
      <c r="D376" s="29"/>
      <c r="E376" s="29"/>
      <c r="F376" s="29"/>
      <c r="G376" s="29"/>
      <c r="H376" s="29"/>
      <c r="I376" s="29"/>
      <c r="J376" s="29"/>
      <c r="K376" s="29"/>
      <c r="L376" s="29"/>
      <c r="M376" s="29"/>
      <c r="N376" s="29"/>
      <c r="O376" s="29"/>
      <c r="P376" s="29"/>
      <c r="Q376" s="29"/>
      <c r="R376" s="29"/>
      <c r="S376" s="29"/>
      <c r="T376" s="29"/>
      <c r="U376" s="29"/>
    </row>
    <row r="377" spans="1:21" x14ac:dyDescent="0.35">
      <c r="A377" s="29"/>
      <c r="B377" s="29"/>
      <c r="C377" s="29"/>
      <c r="D377" s="29"/>
      <c r="E377" s="29"/>
      <c r="F377" s="29"/>
      <c r="G377" s="29"/>
      <c r="H377" s="29"/>
      <c r="I377" s="29"/>
      <c r="J377" s="29"/>
      <c r="K377" s="29"/>
      <c r="L377" s="29"/>
      <c r="M377" s="29"/>
      <c r="N377" s="29"/>
      <c r="O377" s="29"/>
      <c r="P377" s="29"/>
      <c r="Q377" s="29"/>
      <c r="R377" s="29"/>
      <c r="S377" s="29"/>
      <c r="T377" s="29"/>
      <c r="U377" s="29"/>
    </row>
    <row r="378" spans="1:21" x14ac:dyDescent="0.35">
      <c r="A378" s="29"/>
      <c r="B378" s="29"/>
      <c r="C378" s="29"/>
      <c r="D378" s="29"/>
      <c r="E378" s="29"/>
      <c r="F378" s="29"/>
      <c r="G378" s="29"/>
      <c r="H378" s="29"/>
      <c r="I378" s="29"/>
      <c r="J378" s="29"/>
      <c r="K378" s="29"/>
      <c r="L378" s="29"/>
      <c r="M378" s="29"/>
      <c r="N378" s="29"/>
      <c r="O378" s="29"/>
      <c r="P378" s="29"/>
      <c r="Q378" s="29"/>
      <c r="R378" s="29"/>
      <c r="S378" s="29"/>
      <c r="T378" s="29"/>
      <c r="U378" s="29"/>
    </row>
    <row r="379" spans="1:21" x14ac:dyDescent="0.35">
      <c r="A379" s="29"/>
      <c r="B379" s="29"/>
      <c r="C379" s="29"/>
      <c r="D379" s="29"/>
      <c r="E379" s="29"/>
      <c r="F379" s="29"/>
      <c r="G379" s="29"/>
      <c r="H379" s="29"/>
      <c r="I379" s="29"/>
      <c r="J379" s="29"/>
      <c r="K379" s="29"/>
      <c r="L379" s="29"/>
      <c r="M379" s="29"/>
      <c r="N379" s="29"/>
      <c r="O379" s="29"/>
      <c r="P379" s="29"/>
      <c r="Q379" s="29"/>
      <c r="R379" s="29"/>
      <c r="S379" s="29"/>
      <c r="T379" s="29"/>
      <c r="U379" s="29"/>
    </row>
    <row r="380" spans="1:21" x14ac:dyDescent="0.35">
      <c r="A380" s="29"/>
      <c r="B380" s="29"/>
      <c r="C380" s="29"/>
      <c r="D380" s="29"/>
      <c r="E380" s="29"/>
      <c r="F380" s="29"/>
      <c r="G380" s="29"/>
      <c r="H380" s="29"/>
      <c r="I380" s="29"/>
      <c r="J380" s="29"/>
      <c r="K380" s="29"/>
      <c r="L380" s="29"/>
      <c r="M380" s="29"/>
      <c r="N380" s="29"/>
      <c r="O380" s="29"/>
      <c r="P380" s="29"/>
      <c r="Q380" s="29"/>
      <c r="R380" s="29"/>
      <c r="S380" s="29"/>
      <c r="T380" s="29"/>
      <c r="U380" s="29"/>
    </row>
    <row r="381" spans="1:21" x14ac:dyDescent="0.35">
      <c r="A381" s="29"/>
      <c r="B381" s="29"/>
      <c r="C381" s="29"/>
      <c r="D381" s="29"/>
      <c r="E381" s="29"/>
      <c r="F381" s="29"/>
      <c r="G381" s="29"/>
      <c r="H381" s="29"/>
      <c r="I381" s="29"/>
      <c r="J381" s="29"/>
      <c r="K381" s="29"/>
      <c r="L381" s="29"/>
      <c r="M381" s="29"/>
      <c r="N381" s="29"/>
      <c r="O381" s="29"/>
      <c r="P381" s="29"/>
      <c r="Q381" s="29"/>
      <c r="R381" s="29"/>
      <c r="S381" s="29"/>
      <c r="T381" s="29"/>
      <c r="U381" s="29"/>
    </row>
    <row r="382" spans="1:21" x14ac:dyDescent="0.35">
      <c r="A382" s="29"/>
      <c r="B382" s="29"/>
      <c r="C382" s="29"/>
      <c r="D382" s="29"/>
      <c r="E382" s="29"/>
      <c r="F382" s="29"/>
      <c r="G382" s="29"/>
      <c r="H382" s="29"/>
      <c r="I382" s="29"/>
      <c r="J382" s="29"/>
      <c r="K382" s="29"/>
      <c r="L382" s="29"/>
      <c r="M382" s="29"/>
      <c r="N382" s="29"/>
      <c r="O382" s="29"/>
      <c r="P382" s="29"/>
      <c r="Q382" s="29"/>
      <c r="R382" s="29"/>
      <c r="S382" s="29"/>
      <c r="T382" s="29"/>
      <c r="U382" s="29"/>
    </row>
    <row r="383" spans="1:21" x14ac:dyDescent="0.35">
      <c r="A383" s="29"/>
      <c r="B383" s="29"/>
      <c r="C383" s="29"/>
      <c r="D383" s="29"/>
      <c r="E383" s="29"/>
      <c r="F383" s="29"/>
      <c r="G383" s="29"/>
      <c r="H383" s="29"/>
      <c r="I383" s="29"/>
      <c r="J383" s="29"/>
      <c r="K383" s="29"/>
      <c r="L383" s="29"/>
      <c r="M383" s="29"/>
      <c r="N383" s="29"/>
      <c r="O383" s="29"/>
      <c r="P383" s="29"/>
      <c r="Q383" s="29"/>
      <c r="R383" s="29"/>
      <c r="S383" s="29"/>
      <c r="T383" s="29"/>
      <c r="U383" s="29"/>
    </row>
    <row r="384" spans="1:21" x14ac:dyDescent="0.35">
      <c r="A384" s="29"/>
      <c r="B384" s="29"/>
      <c r="C384" s="29"/>
      <c r="D384" s="29"/>
      <c r="E384" s="29"/>
      <c r="F384" s="29"/>
      <c r="G384" s="29"/>
      <c r="H384" s="29"/>
      <c r="I384" s="29"/>
      <c r="J384" s="29"/>
      <c r="K384" s="29"/>
      <c r="L384" s="29"/>
      <c r="M384" s="29"/>
      <c r="N384" s="29"/>
      <c r="O384" s="29"/>
      <c r="P384" s="29"/>
      <c r="Q384" s="29"/>
      <c r="R384" s="29"/>
      <c r="S384" s="29"/>
      <c r="T384" s="29"/>
      <c r="U384" s="29"/>
    </row>
    <row r="385" spans="1:21" x14ac:dyDescent="0.35">
      <c r="A385" s="29"/>
      <c r="B385" s="29"/>
      <c r="C385" s="29"/>
      <c r="D385" s="29"/>
      <c r="E385" s="29"/>
      <c r="F385" s="29"/>
      <c r="G385" s="29"/>
      <c r="H385" s="29"/>
      <c r="I385" s="29"/>
      <c r="J385" s="29"/>
      <c r="K385" s="29"/>
      <c r="L385" s="29"/>
      <c r="M385" s="29"/>
      <c r="N385" s="29"/>
      <c r="O385" s="29"/>
      <c r="P385" s="29"/>
      <c r="Q385" s="29"/>
      <c r="R385" s="29"/>
      <c r="S385" s="29"/>
      <c r="T385" s="29"/>
      <c r="U385" s="29"/>
    </row>
    <row r="386" spans="1:21" x14ac:dyDescent="0.35">
      <c r="A386" s="29"/>
      <c r="B386" s="29"/>
      <c r="C386" s="29"/>
      <c r="D386" s="29"/>
      <c r="E386" s="29"/>
      <c r="F386" s="29"/>
      <c r="G386" s="29"/>
      <c r="H386" s="29"/>
      <c r="I386" s="29"/>
      <c r="J386" s="29"/>
      <c r="K386" s="29"/>
      <c r="L386" s="29"/>
      <c r="M386" s="29"/>
      <c r="N386" s="29"/>
      <c r="O386" s="29"/>
      <c r="P386" s="29"/>
      <c r="Q386" s="29"/>
      <c r="R386" s="29"/>
      <c r="S386" s="29"/>
      <c r="T386" s="29"/>
      <c r="U386" s="29"/>
    </row>
    <row r="387" spans="1:21" x14ac:dyDescent="0.35">
      <c r="A387" s="29"/>
      <c r="B387" s="29"/>
      <c r="C387" s="29"/>
      <c r="D387" s="29"/>
      <c r="E387" s="29"/>
      <c r="F387" s="29"/>
      <c r="G387" s="29"/>
      <c r="H387" s="29"/>
      <c r="I387" s="29"/>
      <c r="J387" s="29"/>
      <c r="K387" s="29"/>
      <c r="L387" s="29"/>
      <c r="M387" s="29"/>
      <c r="N387" s="29"/>
      <c r="O387" s="29"/>
      <c r="P387" s="29"/>
      <c r="Q387" s="29"/>
      <c r="R387" s="29"/>
      <c r="S387" s="29"/>
      <c r="T387" s="29"/>
      <c r="U387" s="29"/>
    </row>
    <row r="388" spans="1:21" x14ac:dyDescent="0.35">
      <c r="A388" s="29"/>
      <c r="B388" s="29"/>
      <c r="C388" s="29"/>
      <c r="D388" s="29"/>
      <c r="E388" s="29"/>
      <c r="F388" s="29"/>
      <c r="G388" s="29"/>
      <c r="H388" s="29"/>
      <c r="I388" s="29"/>
      <c r="J388" s="29"/>
      <c r="K388" s="29"/>
      <c r="L388" s="29"/>
      <c r="M388" s="29"/>
      <c r="N388" s="29"/>
      <c r="O388" s="29"/>
      <c r="P388" s="29"/>
      <c r="Q388" s="29"/>
      <c r="R388" s="29"/>
      <c r="S388" s="29"/>
      <c r="T388" s="29"/>
      <c r="U388" s="29"/>
    </row>
    <row r="389" spans="1:21" x14ac:dyDescent="0.35">
      <c r="A389" s="29"/>
      <c r="B389" s="29"/>
      <c r="C389" s="29"/>
      <c r="D389" s="29"/>
      <c r="E389" s="29"/>
      <c r="F389" s="29"/>
      <c r="G389" s="29"/>
      <c r="H389" s="29"/>
      <c r="I389" s="29"/>
      <c r="J389" s="29"/>
      <c r="K389" s="29"/>
      <c r="L389" s="29"/>
      <c r="M389" s="29"/>
      <c r="N389" s="29"/>
      <c r="O389" s="29"/>
      <c r="P389" s="29"/>
      <c r="Q389" s="29"/>
      <c r="R389" s="29"/>
      <c r="S389" s="29"/>
      <c r="T389" s="29"/>
      <c r="U389" s="29"/>
    </row>
    <row r="390" spans="1:21" x14ac:dyDescent="0.35">
      <c r="A390" s="29"/>
      <c r="B390" s="29"/>
      <c r="C390" s="29"/>
      <c r="D390" s="29"/>
      <c r="E390" s="29"/>
      <c r="F390" s="29"/>
      <c r="G390" s="29"/>
      <c r="H390" s="29"/>
      <c r="I390" s="29"/>
      <c r="J390" s="29"/>
      <c r="K390" s="29"/>
      <c r="L390" s="29"/>
      <c r="M390" s="29"/>
      <c r="N390" s="29"/>
      <c r="O390" s="29"/>
      <c r="P390" s="29"/>
      <c r="Q390" s="29"/>
      <c r="R390" s="29"/>
      <c r="S390" s="29"/>
      <c r="T390" s="29"/>
      <c r="U390" s="29"/>
    </row>
    <row r="391" spans="1:21" x14ac:dyDescent="0.35">
      <c r="A391" s="29"/>
      <c r="B391" s="29"/>
      <c r="C391" s="29"/>
      <c r="D391" s="29"/>
      <c r="E391" s="29"/>
      <c r="F391" s="29"/>
      <c r="G391" s="29"/>
      <c r="H391" s="29"/>
      <c r="I391" s="29"/>
      <c r="J391" s="29"/>
      <c r="K391" s="29"/>
      <c r="L391" s="29"/>
      <c r="M391" s="29"/>
      <c r="N391" s="29"/>
      <c r="O391" s="29"/>
      <c r="P391" s="29"/>
      <c r="Q391" s="29"/>
      <c r="R391" s="29"/>
      <c r="S391" s="29"/>
      <c r="T391" s="29"/>
      <c r="U391" s="29"/>
    </row>
    <row r="392" spans="1:21" x14ac:dyDescent="0.35">
      <c r="A392" s="29"/>
      <c r="B392" s="29"/>
      <c r="C392" s="29"/>
      <c r="D392" s="29"/>
      <c r="E392" s="29"/>
      <c r="F392" s="29"/>
      <c r="G392" s="29"/>
      <c r="H392" s="29"/>
      <c r="I392" s="29"/>
      <c r="J392" s="29"/>
      <c r="K392" s="29"/>
      <c r="L392" s="29"/>
      <c r="M392" s="29"/>
      <c r="N392" s="29"/>
      <c r="O392" s="29"/>
      <c r="P392" s="29"/>
      <c r="Q392" s="29"/>
      <c r="R392" s="29"/>
      <c r="S392" s="29"/>
      <c r="T392" s="29"/>
      <c r="U392" s="29"/>
    </row>
    <row r="393" spans="1:21" x14ac:dyDescent="0.35">
      <c r="A393" s="29"/>
      <c r="B393" s="29"/>
      <c r="C393" s="29"/>
      <c r="D393" s="29"/>
      <c r="E393" s="29"/>
      <c r="F393" s="29"/>
      <c r="G393" s="29"/>
      <c r="H393" s="29"/>
      <c r="I393" s="29"/>
      <c r="J393" s="29"/>
      <c r="K393" s="29"/>
      <c r="L393" s="29"/>
      <c r="M393" s="29"/>
      <c r="N393" s="29"/>
      <c r="O393" s="29"/>
      <c r="P393" s="29"/>
      <c r="Q393" s="29"/>
      <c r="R393" s="29"/>
      <c r="S393" s="29"/>
      <c r="T393" s="29"/>
      <c r="U393" s="29"/>
    </row>
    <row r="394" spans="1:21" x14ac:dyDescent="0.35">
      <c r="A394" s="29"/>
      <c r="B394" s="29"/>
      <c r="C394" s="29"/>
      <c r="D394" s="29"/>
      <c r="E394" s="29"/>
      <c r="F394" s="29"/>
      <c r="G394" s="29"/>
      <c r="H394" s="29"/>
      <c r="I394" s="29"/>
      <c r="J394" s="29"/>
      <c r="K394" s="29"/>
      <c r="L394" s="29"/>
      <c r="M394" s="29"/>
      <c r="N394" s="29"/>
      <c r="O394" s="29"/>
      <c r="P394" s="29"/>
      <c r="Q394" s="29"/>
      <c r="R394" s="29"/>
      <c r="S394" s="29"/>
      <c r="T394" s="29"/>
      <c r="U394" s="29"/>
    </row>
    <row r="395" spans="1:21" x14ac:dyDescent="0.35">
      <c r="A395" s="29"/>
      <c r="B395" s="29"/>
      <c r="C395" s="29"/>
      <c r="D395" s="29"/>
      <c r="E395" s="29"/>
      <c r="F395" s="29"/>
      <c r="G395" s="29"/>
      <c r="H395" s="29"/>
      <c r="I395" s="29"/>
      <c r="J395" s="29"/>
      <c r="K395" s="29"/>
      <c r="L395" s="29"/>
      <c r="M395" s="29"/>
      <c r="N395" s="29"/>
      <c r="O395" s="29"/>
      <c r="P395" s="29"/>
      <c r="Q395" s="29"/>
      <c r="R395" s="29"/>
      <c r="S395" s="29"/>
      <c r="T395" s="29"/>
      <c r="U395" s="29"/>
    </row>
    <row r="396" spans="1:21" x14ac:dyDescent="0.35">
      <c r="A396" s="29"/>
      <c r="B396" s="29"/>
      <c r="C396" s="29"/>
      <c r="D396" s="29"/>
      <c r="E396" s="29"/>
      <c r="F396" s="29"/>
      <c r="G396" s="29"/>
      <c r="H396" s="29"/>
      <c r="I396" s="29"/>
      <c r="J396" s="29"/>
      <c r="K396" s="29"/>
      <c r="L396" s="29"/>
      <c r="M396" s="29"/>
      <c r="N396" s="29"/>
      <c r="O396" s="29"/>
      <c r="P396" s="29"/>
      <c r="Q396" s="29"/>
      <c r="R396" s="29"/>
      <c r="S396" s="29"/>
      <c r="T396" s="29"/>
      <c r="U396" s="29"/>
    </row>
    <row r="397" spans="1:21" x14ac:dyDescent="0.35">
      <c r="A397" s="29"/>
      <c r="B397" s="29"/>
      <c r="C397" s="29"/>
      <c r="D397" s="29"/>
      <c r="E397" s="29"/>
      <c r="F397" s="29"/>
      <c r="G397" s="29"/>
      <c r="H397" s="29"/>
      <c r="I397" s="29"/>
      <c r="J397" s="29"/>
      <c r="K397" s="29"/>
      <c r="L397" s="29"/>
      <c r="M397" s="29"/>
      <c r="N397" s="29"/>
      <c r="O397" s="29"/>
      <c r="P397" s="29"/>
      <c r="Q397" s="29"/>
      <c r="R397" s="29"/>
      <c r="S397" s="29"/>
      <c r="T397" s="29"/>
      <c r="U397" s="29"/>
    </row>
    <row r="398" spans="1:21" x14ac:dyDescent="0.35">
      <c r="A398" s="29"/>
      <c r="B398" s="29"/>
      <c r="C398" s="29"/>
      <c r="D398" s="29"/>
      <c r="E398" s="29"/>
      <c r="F398" s="29"/>
      <c r="G398" s="29"/>
      <c r="H398" s="29"/>
      <c r="I398" s="29"/>
      <c r="J398" s="29"/>
      <c r="K398" s="29"/>
      <c r="L398" s="29"/>
      <c r="M398" s="29"/>
      <c r="N398" s="29"/>
      <c r="O398" s="29"/>
      <c r="P398" s="29"/>
      <c r="Q398" s="29"/>
      <c r="R398" s="29"/>
      <c r="S398" s="29"/>
      <c r="T398" s="29"/>
      <c r="U398" s="29"/>
    </row>
    <row r="399" spans="1:21" x14ac:dyDescent="0.35">
      <c r="A399" s="29"/>
      <c r="B399" s="29"/>
      <c r="C399" s="29"/>
      <c r="D399" s="29"/>
      <c r="E399" s="29"/>
      <c r="F399" s="29"/>
      <c r="G399" s="29"/>
      <c r="H399" s="29"/>
      <c r="I399" s="29"/>
      <c r="J399" s="29"/>
      <c r="K399" s="29"/>
      <c r="L399" s="29"/>
      <c r="M399" s="29"/>
      <c r="N399" s="29"/>
      <c r="O399" s="29"/>
      <c r="P399" s="29"/>
      <c r="Q399" s="29"/>
      <c r="R399" s="29"/>
      <c r="S399" s="29"/>
      <c r="T399" s="29"/>
      <c r="U399" s="29"/>
    </row>
    <row r="400" spans="1:21" x14ac:dyDescent="0.35">
      <c r="A400" s="29"/>
      <c r="B400" s="29"/>
      <c r="C400" s="29"/>
      <c r="D400" s="29"/>
      <c r="E400" s="29"/>
      <c r="F400" s="29"/>
      <c r="G400" s="29"/>
      <c r="H400" s="29"/>
      <c r="I400" s="29"/>
      <c r="J400" s="29"/>
      <c r="K400" s="29"/>
      <c r="L400" s="29"/>
      <c r="M400" s="29"/>
      <c r="N400" s="29"/>
      <c r="O400" s="29"/>
      <c r="P400" s="29"/>
      <c r="Q400" s="29"/>
      <c r="R400" s="29"/>
      <c r="S400" s="29"/>
      <c r="T400" s="29"/>
      <c r="U400" s="29"/>
    </row>
    <row r="401" spans="1:21" x14ac:dyDescent="0.35">
      <c r="A401" s="29"/>
      <c r="B401" s="29"/>
      <c r="C401" s="29"/>
      <c r="D401" s="29"/>
      <c r="E401" s="29"/>
      <c r="F401" s="29"/>
      <c r="G401" s="29"/>
      <c r="H401" s="29"/>
      <c r="I401" s="29"/>
      <c r="J401" s="29"/>
      <c r="K401" s="29"/>
      <c r="L401" s="29"/>
      <c r="M401" s="29"/>
      <c r="N401" s="29"/>
      <c r="O401" s="29"/>
      <c r="P401" s="29"/>
      <c r="Q401" s="29"/>
      <c r="R401" s="29"/>
      <c r="S401" s="29"/>
      <c r="T401" s="29"/>
      <c r="U401" s="29"/>
    </row>
    <row r="402" spans="1:21" x14ac:dyDescent="0.35">
      <c r="A402" s="29"/>
      <c r="B402" s="29"/>
      <c r="C402" s="29"/>
      <c r="D402" s="29"/>
      <c r="E402" s="29"/>
      <c r="F402" s="29"/>
      <c r="G402" s="29"/>
      <c r="H402" s="29"/>
      <c r="I402" s="29"/>
      <c r="J402" s="29"/>
      <c r="K402" s="29"/>
      <c r="L402" s="29"/>
      <c r="M402" s="29"/>
      <c r="N402" s="29"/>
      <c r="O402" s="29"/>
      <c r="P402" s="29"/>
      <c r="Q402" s="29"/>
      <c r="R402" s="29"/>
      <c r="S402" s="29"/>
      <c r="T402" s="29"/>
      <c r="U402" s="29"/>
    </row>
    <row r="403" spans="1:21" x14ac:dyDescent="0.35">
      <c r="A403" s="29"/>
      <c r="B403" s="29"/>
      <c r="C403" s="29"/>
      <c r="D403" s="29"/>
      <c r="E403" s="29"/>
      <c r="F403" s="29"/>
      <c r="G403" s="29"/>
      <c r="H403" s="29"/>
      <c r="I403" s="29"/>
      <c r="J403" s="29"/>
      <c r="K403" s="29"/>
      <c r="L403" s="29"/>
      <c r="M403" s="29"/>
      <c r="N403" s="29"/>
      <c r="O403" s="29"/>
      <c r="P403" s="29"/>
      <c r="Q403" s="29"/>
      <c r="R403" s="29"/>
      <c r="S403" s="29"/>
      <c r="T403" s="29"/>
      <c r="U403" s="29"/>
    </row>
    <row r="404" spans="1:21" x14ac:dyDescent="0.35">
      <c r="A404" s="29"/>
      <c r="B404" s="29"/>
      <c r="C404" s="29"/>
      <c r="D404" s="29"/>
      <c r="E404" s="29"/>
      <c r="F404" s="29"/>
      <c r="G404" s="29"/>
      <c r="H404" s="29"/>
      <c r="I404" s="29"/>
      <c r="J404" s="29"/>
      <c r="K404" s="29"/>
      <c r="L404" s="29"/>
      <c r="M404" s="29"/>
      <c r="N404" s="29"/>
      <c r="O404" s="29"/>
      <c r="P404" s="29"/>
      <c r="Q404" s="29"/>
      <c r="R404" s="29"/>
      <c r="S404" s="29"/>
      <c r="T404" s="29"/>
      <c r="U404" s="29"/>
    </row>
    <row r="405" spans="1:21" x14ac:dyDescent="0.35">
      <c r="A405" s="29"/>
      <c r="B405" s="29"/>
      <c r="C405" s="29"/>
      <c r="D405" s="29"/>
      <c r="E405" s="29"/>
      <c r="F405" s="29"/>
      <c r="G405" s="29"/>
      <c r="H405" s="29"/>
      <c r="I405" s="29"/>
      <c r="J405" s="29"/>
      <c r="K405" s="29"/>
      <c r="L405" s="29"/>
      <c r="M405" s="29"/>
      <c r="N405" s="29"/>
      <c r="O405" s="29"/>
      <c r="P405" s="29"/>
      <c r="Q405" s="29"/>
      <c r="R405" s="29"/>
      <c r="S405" s="29"/>
      <c r="T405" s="29"/>
      <c r="U405" s="29"/>
    </row>
    <row r="406" spans="1:21" x14ac:dyDescent="0.35">
      <c r="A406" s="29"/>
      <c r="B406" s="29"/>
      <c r="C406" s="29"/>
      <c r="D406" s="29"/>
      <c r="E406" s="29"/>
      <c r="F406" s="29"/>
      <c r="G406" s="29"/>
      <c r="H406" s="29"/>
      <c r="I406" s="29"/>
      <c r="J406" s="29"/>
      <c r="K406" s="29"/>
      <c r="L406" s="29"/>
      <c r="M406" s="29"/>
      <c r="N406" s="29"/>
      <c r="O406" s="29"/>
      <c r="P406" s="29"/>
      <c r="Q406" s="29"/>
      <c r="R406" s="29"/>
      <c r="S406" s="29"/>
      <c r="T406" s="29"/>
      <c r="U406" s="29"/>
    </row>
    <row r="407" spans="1:21" x14ac:dyDescent="0.35">
      <c r="A407" s="29"/>
      <c r="B407" s="29"/>
      <c r="C407" s="29"/>
      <c r="D407" s="29"/>
      <c r="E407" s="29"/>
      <c r="F407" s="29"/>
      <c r="G407" s="29"/>
      <c r="H407" s="29"/>
      <c r="I407" s="29"/>
      <c r="J407" s="29"/>
      <c r="K407" s="29"/>
      <c r="L407" s="29"/>
      <c r="M407" s="29"/>
      <c r="N407" s="29"/>
      <c r="O407" s="29"/>
      <c r="P407" s="29"/>
      <c r="Q407" s="29"/>
      <c r="R407" s="29"/>
      <c r="S407" s="29"/>
      <c r="T407" s="29"/>
      <c r="U407" s="29"/>
    </row>
    <row r="408" spans="1:21" x14ac:dyDescent="0.35">
      <c r="A408" s="29"/>
      <c r="B408" s="29"/>
      <c r="C408" s="29"/>
      <c r="D408" s="29"/>
      <c r="E408" s="29"/>
      <c r="F408" s="29"/>
      <c r="G408" s="29"/>
      <c r="H408" s="29"/>
      <c r="I408" s="29"/>
      <c r="J408" s="29"/>
      <c r="K408" s="29"/>
      <c r="L408" s="29"/>
      <c r="M408" s="29"/>
      <c r="N408" s="29"/>
      <c r="O408" s="29"/>
      <c r="P408" s="29"/>
      <c r="Q408" s="29"/>
      <c r="R408" s="29"/>
      <c r="S408" s="29"/>
      <c r="T408" s="29"/>
      <c r="U408" s="29"/>
    </row>
    <row r="409" spans="1:21" x14ac:dyDescent="0.35">
      <c r="A409" s="29"/>
      <c r="B409" s="29"/>
      <c r="C409" s="29"/>
      <c r="D409" s="29"/>
      <c r="E409" s="29"/>
      <c r="F409" s="29"/>
      <c r="G409" s="29"/>
      <c r="H409" s="29"/>
      <c r="I409" s="29"/>
      <c r="J409" s="29"/>
      <c r="K409" s="29"/>
      <c r="L409" s="29"/>
      <c r="M409" s="29"/>
      <c r="N409" s="29"/>
      <c r="O409" s="29"/>
      <c r="P409" s="29"/>
      <c r="Q409" s="29"/>
      <c r="R409" s="29"/>
      <c r="S409" s="29"/>
      <c r="T409" s="29"/>
      <c r="U409" s="29"/>
    </row>
    <row r="410" spans="1:21" x14ac:dyDescent="0.35">
      <c r="A410" s="29"/>
      <c r="B410" s="29"/>
      <c r="C410" s="29"/>
      <c r="D410" s="29"/>
      <c r="E410" s="29"/>
      <c r="F410" s="29"/>
      <c r="G410" s="29"/>
      <c r="H410" s="29"/>
      <c r="I410" s="29"/>
      <c r="J410" s="29"/>
      <c r="K410" s="29"/>
      <c r="L410" s="29"/>
      <c r="M410" s="29"/>
      <c r="N410" s="29"/>
      <c r="O410" s="29"/>
      <c r="P410" s="29"/>
      <c r="Q410" s="29"/>
      <c r="R410" s="29"/>
      <c r="S410" s="29"/>
      <c r="T410" s="29"/>
      <c r="U410" s="29"/>
    </row>
    <row r="411" spans="1:21" x14ac:dyDescent="0.35">
      <c r="A411" s="29"/>
      <c r="B411" s="29"/>
      <c r="C411" s="29"/>
      <c r="D411" s="29"/>
      <c r="E411" s="29"/>
      <c r="F411" s="29"/>
      <c r="G411" s="29"/>
      <c r="H411" s="29"/>
      <c r="I411" s="29"/>
      <c r="J411" s="29"/>
      <c r="K411" s="29"/>
      <c r="L411" s="29"/>
      <c r="M411" s="29"/>
      <c r="N411" s="29"/>
      <c r="O411" s="29"/>
      <c r="P411" s="29"/>
      <c r="Q411" s="29"/>
      <c r="R411" s="29"/>
      <c r="S411" s="29"/>
      <c r="T411" s="29"/>
      <c r="U411" s="29"/>
    </row>
    <row r="412" spans="1:21" x14ac:dyDescent="0.35">
      <c r="A412" s="29"/>
      <c r="B412" s="29"/>
      <c r="C412" s="29"/>
      <c r="D412" s="29"/>
      <c r="E412" s="29"/>
      <c r="F412" s="29"/>
      <c r="G412" s="29"/>
      <c r="H412" s="29"/>
      <c r="I412" s="29"/>
      <c r="J412" s="29"/>
      <c r="K412" s="29"/>
      <c r="L412" s="29"/>
      <c r="M412" s="29"/>
      <c r="N412" s="29"/>
      <c r="O412" s="29"/>
      <c r="P412" s="29"/>
      <c r="Q412" s="29"/>
      <c r="R412" s="29"/>
      <c r="S412" s="29"/>
      <c r="T412" s="29"/>
      <c r="U412" s="29"/>
    </row>
    <row r="413" spans="1:21" x14ac:dyDescent="0.35">
      <c r="A413" s="29"/>
      <c r="B413" s="29"/>
      <c r="C413" s="29"/>
      <c r="D413" s="29"/>
      <c r="E413" s="29"/>
      <c r="F413" s="29"/>
      <c r="G413" s="29"/>
      <c r="H413" s="29"/>
      <c r="I413" s="29"/>
      <c r="J413" s="29"/>
      <c r="K413" s="29"/>
      <c r="L413" s="29"/>
      <c r="M413" s="29"/>
      <c r="N413" s="29"/>
      <c r="O413" s="29"/>
      <c r="P413" s="29"/>
      <c r="Q413" s="29"/>
      <c r="R413" s="29"/>
      <c r="S413" s="29"/>
      <c r="T413" s="29"/>
      <c r="U413" s="29"/>
    </row>
    <row r="414" spans="1:21" x14ac:dyDescent="0.35">
      <c r="A414" s="29"/>
      <c r="B414" s="29"/>
      <c r="C414" s="29"/>
      <c r="D414" s="29"/>
      <c r="E414" s="29"/>
      <c r="F414" s="29"/>
      <c r="G414" s="29"/>
      <c r="H414" s="29"/>
      <c r="I414" s="29"/>
      <c r="J414" s="29"/>
      <c r="K414" s="29"/>
      <c r="L414" s="29"/>
      <c r="M414" s="29"/>
      <c r="N414" s="29"/>
      <c r="O414" s="29"/>
      <c r="P414" s="29"/>
      <c r="Q414" s="29"/>
      <c r="R414" s="29"/>
      <c r="S414" s="29"/>
      <c r="T414" s="29"/>
      <c r="U414" s="29"/>
    </row>
    <row r="415" spans="1:21" x14ac:dyDescent="0.35">
      <c r="A415" s="29"/>
      <c r="B415" s="29"/>
      <c r="C415" s="29"/>
      <c r="D415" s="29"/>
      <c r="E415" s="29"/>
      <c r="F415" s="29"/>
      <c r="G415" s="29"/>
      <c r="H415" s="29"/>
      <c r="I415" s="29"/>
      <c r="J415" s="29"/>
      <c r="K415" s="29"/>
      <c r="L415" s="29"/>
      <c r="M415" s="29"/>
      <c r="N415" s="29"/>
      <c r="O415" s="29"/>
      <c r="P415" s="29"/>
      <c r="Q415" s="29"/>
      <c r="R415" s="29"/>
      <c r="S415" s="29"/>
      <c r="T415" s="29"/>
      <c r="U415" s="29"/>
    </row>
    <row r="416" spans="1:21" x14ac:dyDescent="0.35">
      <c r="A416" s="29"/>
      <c r="B416" s="29"/>
      <c r="C416" s="29"/>
      <c r="D416" s="29"/>
      <c r="E416" s="29"/>
      <c r="F416" s="29"/>
      <c r="G416" s="29"/>
      <c r="H416" s="29"/>
      <c r="I416" s="29"/>
      <c r="J416" s="29"/>
      <c r="K416" s="29"/>
      <c r="L416" s="29"/>
      <c r="M416" s="29"/>
      <c r="N416" s="29"/>
      <c r="O416" s="29"/>
      <c r="P416" s="29"/>
      <c r="Q416" s="29"/>
      <c r="R416" s="29"/>
      <c r="S416" s="29"/>
      <c r="T416" s="29"/>
      <c r="U416" s="29"/>
    </row>
    <row r="417" spans="1:21" x14ac:dyDescent="0.35">
      <c r="A417" s="29"/>
      <c r="B417" s="29"/>
      <c r="C417" s="29"/>
      <c r="D417" s="29"/>
      <c r="E417" s="29"/>
      <c r="F417" s="29"/>
      <c r="G417" s="29"/>
      <c r="H417" s="29"/>
      <c r="I417" s="29"/>
      <c r="J417" s="29"/>
      <c r="K417" s="29"/>
      <c r="L417" s="29"/>
      <c r="M417" s="29"/>
      <c r="N417" s="29"/>
      <c r="O417" s="29"/>
      <c r="P417" s="29"/>
      <c r="Q417" s="29"/>
      <c r="R417" s="29"/>
      <c r="S417" s="29"/>
      <c r="T417" s="29"/>
      <c r="U417" s="29"/>
    </row>
    <row r="418" spans="1:21" x14ac:dyDescent="0.35">
      <c r="A418" s="29"/>
      <c r="B418" s="29"/>
      <c r="C418" s="29"/>
      <c r="D418" s="29"/>
      <c r="E418" s="29"/>
      <c r="F418" s="29"/>
      <c r="G418" s="29"/>
      <c r="H418" s="29"/>
      <c r="I418" s="29"/>
      <c r="J418" s="29"/>
      <c r="K418" s="29"/>
      <c r="L418" s="29"/>
      <c r="M418" s="29"/>
      <c r="N418" s="29"/>
      <c r="O418" s="29"/>
      <c r="P418" s="29"/>
      <c r="Q418" s="29"/>
      <c r="R418" s="29"/>
      <c r="S418" s="29"/>
      <c r="T418" s="29"/>
      <c r="U418" s="29"/>
    </row>
    <row r="419" spans="1:21" x14ac:dyDescent="0.35">
      <c r="A419" s="29"/>
      <c r="B419" s="29"/>
      <c r="C419" s="29"/>
      <c r="D419" s="29"/>
      <c r="E419" s="29"/>
      <c r="F419" s="29"/>
      <c r="G419" s="29"/>
      <c r="H419" s="29"/>
      <c r="I419" s="29"/>
      <c r="J419" s="29"/>
      <c r="K419" s="29"/>
      <c r="L419" s="29"/>
      <c r="M419" s="29"/>
      <c r="N419" s="29"/>
      <c r="O419" s="29"/>
      <c r="P419" s="29"/>
      <c r="Q419" s="29"/>
      <c r="R419" s="29"/>
      <c r="S419" s="29"/>
      <c r="T419" s="29"/>
      <c r="U419" s="29"/>
    </row>
    <row r="420" spans="1:21" x14ac:dyDescent="0.35">
      <c r="A420" s="29"/>
      <c r="B420" s="29"/>
      <c r="C420" s="29"/>
      <c r="D420" s="29"/>
      <c r="E420" s="29"/>
      <c r="F420" s="29"/>
      <c r="G420" s="29"/>
      <c r="H420" s="29"/>
      <c r="I420" s="29"/>
      <c r="J420" s="29"/>
      <c r="K420" s="29"/>
      <c r="L420" s="29"/>
      <c r="M420" s="29"/>
      <c r="N420" s="29"/>
      <c r="O420" s="29"/>
      <c r="P420" s="29"/>
      <c r="Q420" s="29"/>
      <c r="R420" s="29"/>
      <c r="S420" s="29"/>
      <c r="T420" s="29"/>
      <c r="U420" s="29"/>
    </row>
    <row r="421" spans="1:21" x14ac:dyDescent="0.35">
      <c r="A421" s="29"/>
      <c r="B421" s="29"/>
      <c r="C421" s="29"/>
      <c r="D421" s="29"/>
      <c r="E421" s="29"/>
      <c r="F421" s="29"/>
      <c r="G421" s="29"/>
      <c r="H421" s="29"/>
      <c r="I421" s="29"/>
      <c r="J421" s="29"/>
      <c r="K421" s="29"/>
      <c r="L421" s="29"/>
      <c r="M421" s="29"/>
      <c r="N421" s="29"/>
      <c r="O421" s="29"/>
      <c r="P421" s="29"/>
      <c r="Q421" s="29"/>
      <c r="R421" s="29"/>
      <c r="S421" s="29"/>
      <c r="T421" s="29"/>
      <c r="U421" s="29"/>
    </row>
    <row r="422" spans="1:21" x14ac:dyDescent="0.35">
      <c r="A422" s="29"/>
      <c r="B422" s="29"/>
      <c r="C422" s="29"/>
      <c r="D422" s="29"/>
      <c r="E422" s="29"/>
      <c r="F422" s="29"/>
      <c r="G422" s="29"/>
      <c r="H422" s="29"/>
      <c r="I422" s="29"/>
      <c r="J422" s="29"/>
      <c r="K422" s="29"/>
      <c r="L422" s="29"/>
      <c r="M422" s="29"/>
      <c r="N422" s="29"/>
      <c r="O422" s="29"/>
      <c r="P422" s="29"/>
      <c r="Q422" s="29"/>
      <c r="R422" s="29"/>
      <c r="S422" s="29"/>
      <c r="T422" s="29"/>
      <c r="U422" s="29"/>
    </row>
    <row r="423" spans="1:21" x14ac:dyDescent="0.35">
      <c r="A423" s="29"/>
      <c r="B423" s="29"/>
      <c r="C423" s="29"/>
      <c r="D423" s="29"/>
      <c r="E423" s="29"/>
      <c r="F423" s="29"/>
      <c r="G423" s="29"/>
      <c r="H423" s="29"/>
      <c r="I423" s="29"/>
      <c r="J423" s="29"/>
      <c r="K423" s="29"/>
      <c r="L423" s="29"/>
      <c r="M423" s="29"/>
      <c r="N423" s="29"/>
      <c r="O423" s="29"/>
      <c r="P423" s="29"/>
      <c r="Q423" s="29"/>
      <c r="R423" s="29"/>
      <c r="S423" s="29"/>
      <c r="T423" s="29"/>
      <c r="U423" s="29"/>
    </row>
    <row r="424" spans="1:21" x14ac:dyDescent="0.35">
      <c r="A424" s="29"/>
      <c r="B424" s="29"/>
      <c r="C424" s="29"/>
      <c r="D424" s="29"/>
      <c r="E424" s="29"/>
      <c r="F424" s="29"/>
      <c r="G424" s="29"/>
      <c r="H424" s="29"/>
      <c r="I424" s="29"/>
      <c r="J424" s="29"/>
      <c r="K424" s="29"/>
      <c r="L424" s="29"/>
      <c r="M424" s="29"/>
      <c r="N424" s="29"/>
      <c r="O424" s="29"/>
      <c r="P424" s="29"/>
      <c r="Q424" s="29"/>
      <c r="R424" s="29"/>
      <c r="S424" s="29"/>
      <c r="T424" s="29"/>
      <c r="U424" s="29"/>
    </row>
    <row r="425" spans="1:21" x14ac:dyDescent="0.35">
      <c r="A425" s="29"/>
      <c r="B425" s="29"/>
      <c r="C425" s="29"/>
      <c r="D425" s="29"/>
      <c r="E425" s="29"/>
      <c r="F425" s="29"/>
      <c r="G425" s="29"/>
      <c r="H425" s="29"/>
      <c r="I425" s="29"/>
      <c r="J425" s="29"/>
      <c r="K425" s="29"/>
      <c r="L425" s="29"/>
      <c r="M425" s="29"/>
      <c r="N425" s="29"/>
      <c r="O425" s="29"/>
      <c r="P425" s="29"/>
      <c r="Q425" s="29"/>
      <c r="R425" s="29"/>
      <c r="S425" s="29"/>
      <c r="T425" s="29"/>
      <c r="U425" s="29"/>
    </row>
    <row r="426" spans="1:21" x14ac:dyDescent="0.35">
      <c r="A426" s="29"/>
      <c r="B426" s="29"/>
      <c r="C426" s="29"/>
      <c r="D426" s="29"/>
      <c r="E426" s="29"/>
      <c r="F426" s="29"/>
      <c r="G426" s="29"/>
      <c r="H426" s="29"/>
      <c r="I426" s="29"/>
      <c r="J426" s="29"/>
      <c r="K426" s="29"/>
      <c r="L426" s="29"/>
      <c r="M426" s="29"/>
      <c r="N426" s="29"/>
      <c r="O426" s="29"/>
      <c r="P426" s="29"/>
      <c r="Q426" s="29"/>
      <c r="R426" s="29"/>
      <c r="S426" s="29"/>
      <c r="T426" s="29"/>
      <c r="U426" s="29"/>
    </row>
    <row r="427" spans="1:21" x14ac:dyDescent="0.35">
      <c r="A427" s="29"/>
      <c r="B427" s="29"/>
      <c r="C427" s="29"/>
      <c r="D427" s="29"/>
      <c r="E427" s="29"/>
      <c r="F427" s="29"/>
      <c r="G427" s="29"/>
      <c r="H427" s="29"/>
      <c r="I427" s="29"/>
      <c r="J427" s="29"/>
      <c r="K427" s="29"/>
      <c r="L427" s="29"/>
      <c r="M427" s="29"/>
      <c r="N427" s="29"/>
      <c r="O427" s="29"/>
      <c r="P427" s="29"/>
      <c r="Q427" s="29"/>
      <c r="R427" s="29"/>
      <c r="S427" s="29"/>
      <c r="T427" s="29"/>
      <c r="U427" s="29"/>
    </row>
    <row r="428" spans="1:21" x14ac:dyDescent="0.35">
      <c r="A428" s="29"/>
      <c r="B428" s="29"/>
      <c r="C428" s="29"/>
      <c r="D428" s="29"/>
      <c r="E428" s="29"/>
      <c r="F428" s="29"/>
      <c r="G428" s="29"/>
      <c r="H428" s="29"/>
      <c r="I428" s="29"/>
      <c r="J428" s="29"/>
      <c r="K428" s="29"/>
      <c r="L428" s="29"/>
      <c r="M428" s="29"/>
      <c r="N428" s="29"/>
      <c r="O428" s="29"/>
      <c r="P428" s="29"/>
      <c r="Q428" s="29"/>
      <c r="R428" s="29"/>
      <c r="S428" s="29"/>
      <c r="T428" s="29"/>
      <c r="U428" s="29"/>
    </row>
    <row r="429" spans="1:21" x14ac:dyDescent="0.35">
      <c r="A429" s="29"/>
      <c r="B429" s="29"/>
      <c r="C429" s="29"/>
      <c r="D429" s="29"/>
      <c r="E429" s="29"/>
      <c r="F429" s="29"/>
      <c r="G429" s="29"/>
      <c r="H429" s="29"/>
      <c r="I429" s="29"/>
      <c r="J429" s="29"/>
      <c r="K429" s="29"/>
      <c r="L429" s="29"/>
      <c r="M429" s="29"/>
      <c r="N429" s="29"/>
      <c r="O429" s="29"/>
      <c r="P429" s="29"/>
      <c r="Q429" s="29"/>
      <c r="R429" s="29"/>
      <c r="S429" s="29"/>
      <c r="T429" s="29"/>
      <c r="U429" s="29"/>
    </row>
    <row r="430" spans="1:21" x14ac:dyDescent="0.35">
      <c r="A430" s="29"/>
      <c r="B430" s="29"/>
      <c r="C430" s="29"/>
      <c r="D430" s="29"/>
      <c r="E430" s="29"/>
      <c r="F430" s="29"/>
      <c r="G430" s="29"/>
      <c r="H430" s="29"/>
      <c r="I430" s="29"/>
      <c r="J430" s="29"/>
      <c r="K430" s="29"/>
      <c r="L430" s="29"/>
      <c r="M430" s="29"/>
      <c r="N430" s="29"/>
      <c r="O430" s="29"/>
      <c r="P430" s="29"/>
      <c r="Q430" s="29"/>
      <c r="R430" s="29"/>
      <c r="S430" s="29"/>
      <c r="T430" s="29"/>
      <c r="U430" s="29"/>
    </row>
    <row r="431" spans="1:21" x14ac:dyDescent="0.35">
      <c r="A431" s="29"/>
      <c r="B431" s="29"/>
      <c r="C431" s="29"/>
      <c r="D431" s="29"/>
      <c r="E431" s="29"/>
      <c r="F431" s="29"/>
      <c r="G431" s="29"/>
      <c r="H431" s="29"/>
      <c r="I431" s="29"/>
      <c r="J431" s="29"/>
      <c r="K431" s="29"/>
      <c r="L431" s="29"/>
      <c r="M431" s="29"/>
      <c r="N431" s="29"/>
      <c r="O431" s="29"/>
      <c r="P431" s="29"/>
      <c r="Q431" s="29"/>
      <c r="R431" s="29"/>
      <c r="S431" s="29"/>
      <c r="T431" s="29"/>
      <c r="U431" s="29"/>
    </row>
    <row r="432" spans="1:21" x14ac:dyDescent="0.35">
      <c r="A432" s="29"/>
      <c r="B432" s="29"/>
      <c r="C432" s="29"/>
      <c r="D432" s="29"/>
      <c r="E432" s="29"/>
      <c r="F432" s="29"/>
      <c r="G432" s="29"/>
      <c r="H432" s="29"/>
      <c r="I432" s="29"/>
      <c r="J432" s="29"/>
      <c r="K432" s="29"/>
      <c r="L432" s="29"/>
      <c r="M432" s="29"/>
      <c r="N432" s="29"/>
      <c r="O432" s="29"/>
      <c r="P432" s="29"/>
      <c r="Q432" s="29"/>
      <c r="R432" s="29"/>
      <c r="S432" s="29"/>
      <c r="T432" s="29"/>
      <c r="U432" s="29"/>
    </row>
    <row r="433" spans="1:21" x14ac:dyDescent="0.35">
      <c r="A433" s="29"/>
      <c r="B433" s="29"/>
      <c r="C433" s="29"/>
      <c r="D433" s="29"/>
      <c r="E433" s="29"/>
      <c r="F433" s="29"/>
      <c r="G433" s="29"/>
      <c r="H433" s="29"/>
      <c r="I433" s="29"/>
      <c r="J433" s="29"/>
      <c r="K433" s="29"/>
      <c r="L433" s="29"/>
      <c r="M433" s="29"/>
      <c r="N433" s="29"/>
      <c r="O433" s="29"/>
      <c r="P433" s="29"/>
      <c r="Q433" s="29"/>
      <c r="R433" s="29"/>
      <c r="S433" s="29"/>
      <c r="T433" s="29"/>
      <c r="U433" s="29"/>
    </row>
    <row r="434" spans="1:21" x14ac:dyDescent="0.35">
      <c r="A434" s="29"/>
      <c r="B434" s="29"/>
      <c r="C434" s="29"/>
      <c r="D434" s="29"/>
      <c r="E434" s="29"/>
      <c r="F434" s="29"/>
      <c r="G434" s="29"/>
      <c r="H434" s="29"/>
      <c r="I434" s="29"/>
      <c r="J434" s="29"/>
      <c r="K434" s="29"/>
      <c r="L434" s="29"/>
      <c r="M434" s="29"/>
      <c r="N434" s="29"/>
      <c r="O434" s="29"/>
      <c r="P434" s="29"/>
      <c r="Q434" s="29"/>
      <c r="R434" s="29"/>
      <c r="S434" s="29"/>
      <c r="T434" s="29"/>
      <c r="U434" s="29"/>
    </row>
    <row r="435" spans="1:21" x14ac:dyDescent="0.35">
      <c r="A435" s="29"/>
      <c r="B435" s="29"/>
      <c r="C435" s="29"/>
      <c r="D435" s="29"/>
      <c r="E435" s="29"/>
      <c r="F435" s="29"/>
      <c r="G435" s="29"/>
      <c r="H435" s="29"/>
      <c r="I435" s="29"/>
      <c r="J435" s="29"/>
      <c r="K435" s="29"/>
      <c r="L435" s="29"/>
      <c r="M435" s="29"/>
      <c r="N435" s="29"/>
      <c r="O435" s="29"/>
      <c r="P435" s="29"/>
      <c r="Q435" s="29"/>
      <c r="R435" s="29"/>
      <c r="S435" s="29"/>
      <c r="T435" s="29"/>
      <c r="U435" s="29"/>
    </row>
    <row r="436" spans="1:21" x14ac:dyDescent="0.35">
      <c r="A436" s="29"/>
      <c r="B436" s="29"/>
      <c r="C436" s="29"/>
      <c r="D436" s="29"/>
      <c r="E436" s="29"/>
      <c r="F436" s="29"/>
      <c r="G436" s="29"/>
      <c r="H436" s="29"/>
      <c r="I436" s="29"/>
      <c r="J436" s="29"/>
      <c r="K436" s="29"/>
      <c r="L436" s="29"/>
      <c r="M436" s="29"/>
      <c r="N436" s="29"/>
      <c r="O436" s="29"/>
      <c r="P436" s="29"/>
      <c r="Q436" s="29"/>
      <c r="R436" s="29"/>
      <c r="S436" s="29"/>
      <c r="T436" s="29"/>
      <c r="U436" s="29"/>
    </row>
    <row r="437" spans="1:21" x14ac:dyDescent="0.35">
      <c r="A437" s="29"/>
      <c r="B437" s="29"/>
      <c r="C437" s="29"/>
      <c r="D437" s="29"/>
      <c r="E437" s="29"/>
      <c r="F437" s="29"/>
      <c r="G437" s="29"/>
      <c r="H437" s="29"/>
      <c r="I437" s="29"/>
      <c r="J437" s="29"/>
      <c r="K437" s="29"/>
      <c r="L437" s="29"/>
      <c r="M437" s="29"/>
      <c r="N437" s="29"/>
      <c r="O437" s="29"/>
      <c r="P437" s="29"/>
      <c r="Q437" s="29"/>
      <c r="R437" s="29"/>
      <c r="S437" s="29"/>
      <c r="T437" s="29"/>
      <c r="U437" s="29"/>
    </row>
    <row r="438" spans="1:21" x14ac:dyDescent="0.35">
      <c r="A438" s="29"/>
      <c r="B438" s="29"/>
      <c r="C438" s="29"/>
      <c r="D438" s="29"/>
      <c r="E438" s="29"/>
      <c r="F438" s="29"/>
      <c r="G438" s="29"/>
      <c r="H438" s="29"/>
      <c r="I438" s="29"/>
      <c r="J438" s="29"/>
      <c r="K438" s="29"/>
      <c r="L438" s="29"/>
      <c r="M438" s="29"/>
      <c r="N438" s="29"/>
      <c r="O438" s="29"/>
      <c r="P438" s="29"/>
      <c r="Q438" s="29"/>
      <c r="R438" s="29"/>
      <c r="S438" s="29"/>
      <c r="T438" s="29"/>
      <c r="U438" s="29"/>
    </row>
    <row r="439" spans="1:21" x14ac:dyDescent="0.35">
      <c r="A439" s="29"/>
      <c r="B439" s="29"/>
      <c r="C439" s="29"/>
      <c r="D439" s="29"/>
      <c r="E439" s="29"/>
      <c r="F439" s="29"/>
      <c r="G439" s="29"/>
      <c r="H439" s="29"/>
      <c r="I439" s="29"/>
      <c r="J439" s="29"/>
      <c r="K439" s="29"/>
      <c r="L439" s="29"/>
      <c r="M439" s="29"/>
      <c r="N439" s="29"/>
      <c r="O439" s="29"/>
      <c r="P439" s="29"/>
      <c r="Q439" s="29"/>
      <c r="R439" s="29"/>
      <c r="S439" s="29"/>
      <c r="T439" s="29"/>
      <c r="U439" s="29"/>
    </row>
    <row r="440" spans="1:21" x14ac:dyDescent="0.35">
      <c r="A440" s="29"/>
      <c r="B440" s="29"/>
      <c r="C440" s="29"/>
      <c r="D440" s="29"/>
      <c r="E440" s="29"/>
      <c r="F440" s="29"/>
      <c r="G440" s="29"/>
      <c r="H440" s="29"/>
      <c r="I440" s="29"/>
      <c r="J440" s="29"/>
      <c r="K440" s="29"/>
      <c r="L440" s="29"/>
      <c r="M440" s="29"/>
      <c r="N440" s="29"/>
      <c r="O440" s="29"/>
      <c r="P440" s="29"/>
      <c r="Q440" s="29"/>
      <c r="R440" s="29"/>
      <c r="S440" s="29"/>
      <c r="T440" s="29"/>
      <c r="U440" s="29"/>
    </row>
    <row r="441" spans="1:21" x14ac:dyDescent="0.35">
      <c r="A441" s="29"/>
      <c r="B441" s="29"/>
      <c r="C441" s="29"/>
      <c r="D441" s="29"/>
      <c r="E441" s="29"/>
      <c r="F441" s="29"/>
      <c r="G441" s="29"/>
      <c r="H441" s="29"/>
      <c r="I441" s="29"/>
      <c r="J441" s="29"/>
      <c r="K441" s="29"/>
      <c r="L441" s="29"/>
      <c r="M441" s="29"/>
      <c r="N441" s="29"/>
      <c r="O441" s="29"/>
      <c r="P441" s="29"/>
      <c r="Q441" s="29"/>
      <c r="R441" s="29"/>
      <c r="S441" s="29"/>
      <c r="T441" s="29"/>
      <c r="U441" s="29"/>
    </row>
    <row r="442" spans="1:21" x14ac:dyDescent="0.35">
      <c r="A442" s="29"/>
      <c r="B442" s="29"/>
      <c r="C442" s="29"/>
      <c r="D442" s="29"/>
      <c r="E442" s="29"/>
      <c r="F442" s="29"/>
      <c r="G442" s="29"/>
      <c r="H442" s="29"/>
      <c r="I442" s="29"/>
      <c r="J442" s="29"/>
      <c r="K442" s="29"/>
      <c r="L442" s="29"/>
      <c r="M442" s="29"/>
      <c r="N442" s="29"/>
      <c r="O442" s="29"/>
      <c r="P442" s="29"/>
      <c r="Q442" s="29"/>
      <c r="R442" s="29"/>
      <c r="S442" s="29"/>
      <c r="T442" s="29"/>
      <c r="U442" s="29"/>
    </row>
    <row r="443" spans="1:21" x14ac:dyDescent="0.35">
      <c r="A443" s="29"/>
      <c r="B443" s="29"/>
      <c r="C443" s="29"/>
      <c r="D443" s="29"/>
      <c r="E443" s="29"/>
      <c r="F443" s="29"/>
      <c r="G443" s="29"/>
      <c r="H443" s="29"/>
      <c r="I443" s="29"/>
      <c r="J443" s="29"/>
      <c r="K443" s="29"/>
      <c r="L443" s="29"/>
      <c r="M443" s="29"/>
      <c r="N443" s="29"/>
      <c r="O443" s="29"/>
      <c r="P443" s="29"/>
      <c r="Q443" s="29"/>
      <c r="R443" s="29"/>
      <c r="S443" s="29"/>
      <c r="T443" s="29"/>
      <c r="U443" s="29"/>
    </row>
    <row r="444" spans="1:21" x14ac:dyDescent="0.35">
      <c r="A444" s="29"/>
      <c r="B444" s="29"/>
      <c r="C444" s="29"/>
      <c r="D444" s="29"/>
      <c r="E444" s="29"/>
      <c r="F444" s="29"/>
      <c r="G444" s="29"/>
      <c r="H444" s="29"/>
      <c r="I444" s="29"/>
      <c r="J444" s="29"/>
      <c r="K444" s="29"/>
      <c r="L444" s="29"/>
      <c r="M444" s="29"/>
      <c r="N444" s="29"/>
      <c r="O444" s="29"/>
      <c r="P444" s="29"/>
      <c r="Q444" s="29"/>
      <c r="R444" s="29"/>
      <c r="S444" s="29"/>
      <c r="T444" s="29"/>
      <c r="U444" s="29"/>
    </row>
    <row r="445" spans="1:21" x14ac:dyDescent="0.35">
      <c r="A445" s="29"/>
      <c r="B445" s="29"/>
      <c r="C445" s="29"/>
      <c r="D445" s="29"/>
      <c r="E445" s="29"/>
      <c r="F445" s="29"/>
      <c r="G445" s="29"/>
      <c r="H445" s="29"/>
      <c r="I445" s="29"/>
      <c r="J445" s="29"/>
      <c r="K445" s="29"/>
      <c r="L445" s="29"/>
      <c r="M445" s="29"/>
      <c r="N445" s="29"/>
      <c r="O445" s="29"/>
      <c r="P445" s="29"/>
      <c r="Q445" s="29"/>
      <c r="R445" s="29"/>
      <c r="S445" s="29"/>
      <c r="T445" s="29"/>
      <c r="U445" s="29"/>
    </row>
    <row r="446" spans="1:21" x14ac:dyDescent="0.35">
      <c r="A446" s="29"/>
      <c r="B446" s="29"/>
      <c r="C446" s="29"/>
      <c r="D446" s="29"/>
      <c r="E446" s="29"/>
      <c r="F446" s="29"/>
      <c r="G446" s="29"/>
      <c r="H446" s="29"/>
      <c r="I446" s="29"/>
      <c r="J446" s="29"/>
      <c r="K446" s="29"/>
      <c r="L446" s="29"/>
      <c r="M446" s="29"/>
      <c r="N446" s="29"/>
      <c r="O446" s="29"/>
      <c r="P446" s="29"/>
      <c r="Q446" s="29"/>
      <c r="R446" s="29"/>
      <c r="S446" s="29"/>
      <c r="T446" s="29"/>
      <c r="U446" s="29"/>
    </row>
    <row r="447" spans="1:21" x14ac:dyDescent="0.35">
      <c r="A447" s="29"/>
      <c r="B447" s="29"/>
      <c r="C447" s="29"/>
      <c r="D447" s="29"/>
      <c r="E447" s="29"/>
      <c r="F447" s="29"/>
      <c r="G447" s="29"/>
      <c r="H447" s="29"/>
      <c r="I447" s="29"/>
      <c r="J447" s="29"/>
      <c r="K447" s="29"/>
      <c r="L447" s="29"/>
      <c r="M447" s="29"/>
      <c r="N447" s="29"/>
      <c r="O447" s="29"/>
      <c r="P447" s="29"/>
      <c r="Q447" s="29"/>
      <c r="R447" s="29"/>
      <c r="S447" s="29"/>
      <c r="T447" s="29"/>
      <c r="U447" s="29"/>
    </row>
    <row r="448" spans="1:21" x14ac:dyDescent="0.35">
      <c r="A448" s="29"/>
      <c r="B448" s="29"/>
      <c r="C448" s="29"/>
      <c r="D448" s="29"/>
      <c r="E448" s="29"/>
      <c r="F448" s="29"/>
      <c r="G448" s="29"/>
      <c r="H448" s="29"/>
      <c r="I448" s="29"/>
      <c r="J448" s="29"/>
      <c r="K448" s="29"/>
      <c r="L448" s="29"/>
      <c r="M448" s="29"/>
      <c r="N448" s="29"/>
      <c r="O448" s="29"/>
      <c r="P448" s="29"/>
      <c r="Q448" s="29"/>
      <c r="R448" s="29"/>
      <c r="S448" s="29"/>
      <c r="T448" s="29"/>
      <c r="U448" s="29"/>
    </row>
    <row r="449" spans="1:21" x14ac:dyDescent="0.35">
      <c r="A449" s="29"/>
      <c r="B449" s="29"/>
      <c r="C449" s="29"/>
      <c r="D449" s="29"/>
      <c r="E449" s="29"/>
      <c r="F449" s="29"/>
      <c r="G449" s="29"/>
      <c r="H449" s="29"/>
      <c r="I449" s="29"/>
      <c r="J449" s="29"/>
      <c r="K449" s="29"/>
      <c r="L449" s="29"/>
      <c r="M449" s="29"/>
      <c r="N449" s="29"/>
      <c r="O449" s="29"/>
      <c r="P449" s="29"/>
      <c r="Q449" s="29"/>
      <c r="R449" s="29"/>
      <c r="S449" s="29"/>
      <c r="T449" s="29"/>
      <c r="U449" s="29"/>
    </row>
    <row r="450" spans="1:21" x14ac:dyDescent="0.35">
      <c r="A450" s="29"/>
      <c r="B450" s="29"/>
      <c r="C450" s="29"/>
      <c r="D450" s="29"/>
      <c r="E450" s="29"/>
      <c r="F450" s="29"/>
      <c r="G450" s="29"/>
      <c r="H450" s="29"/>
      <c r="I450" s="29"/>
      <c r="J450" s="29"/>
      <c r="K450" s="29"/>
      <c r="L450" s="29"/>
      <c r="M450" s="29"/>
      <c r="N450" s="29"/>
      <c r="O450" s="29"/>
      <c r="P450" s="29"/>
      <c r="Q450" s="29"/>
      <c r="R450" s="29"/>
      <c r="S450" s="29"/>
      <c r="T450" s="29"/>
      <c r="U450" s="29"/>
    </row>
    <row r="451" spans="1:21" x14ac:dyDescent="0.35">
      <c r="A451" s="29"/>
      <c r="B451" s="29"/>
      <c r="C451" s="29"/>
      <c r="D451" s="29"/>
      <c r="E451" s="29"/>
      <c r="F451" s="29"/>
      <c r="G451" s="29"/>
      <c r="H451" s="29"/>
      <c r="I451" s="29"/>
      <c r="J451" s="29"/>
      <c r="K451" s="29"/>
      <c r="L451" s="29"/>
      <c r="M451" s="29"/>
      <c r="N451" s="29"/>
      <c r="O451" s="29"/>
      <c r="P451" s="29"/>
      <c r="Q451" s="29"/>
      <c r="R451" s="29"/>
      <c r="S451" s="29"/>
      <c r="T451" s="29"/>
      <c r="U451" s="29"/>
    </row>
    <row r="452" spans="1:21" x14ac:dyDescent="0.35">
      <c r="A452" s="29"/>
      <c r="B452" s="29"/>
      <c r="C452" s="29"/>
      <c r="D452" s="29"/>
      <c r="E452" s="29"/>
      <c r="F452" s="29"/>
      <c r="G452" s="29"/>
      <c r="H452" s="29"/>
      <c r="I452" s="29"/>
      <c r="J452" s="29"/>
      <c r="K452" s="29"/>
      <c r="L452" s="29"/>
      <c r="M452" s="29"/>
      <c r="N452" s="29"/>
      <c r="O452" s="29"/>
      <c r="P452" s="29"/>
      <c r="Q452" s="29"/>
      <c r="R452" s="29"/>
      <c r="S452" s="29"/>
      <c r="T452" s="29"/>
      <c r="U452" s="29"/>
    </row>
    <row r="453" spans="1:21" x14ac:dyDescent="0.35">
      <c r="A453" s="29"/>
      <c r="B453" s="29"/>
      <c r="C453" s="29"/>
      <c r="D453" s="29"/>
      <c r="E453" s="29"/>
      <c r="F453" s="29"/>
      <c r="G453" s="29"/>
      <c r="H453" s="29"/>
      <c r="I453" s="29"/>
      <c r="J453" s="29"/>
      <c r="K453" s="29"/>
      <c r="L453" s="29"/>
      <c r="M453" s="29"/>
      <c r="N453" s="29"/>
      <c r="O453" s="29"/>
      <c r="P453" s="29"/>
      <c r="Q453" s="29"/>
      <c r="R453" s="29"/>
      <c r="S453" s="29"/>
      <c r="T453" s="29"/>
      <c r="U453" s="29"/>
    </row>
    <row r="454" spans="1:21" x14ac:dyDescent="0.35">
      <c r="A454" s="29"/>
      <c r="B454" s="29"/>
      <c r="C454" s="29"/>
      <c r="D454" s="29"/>
      <c r="E454" s="29"/>
      <c r="F454" s="29"/>
      <c r="G454" s="29"/>
      <c r="H454" s="29"/>
      <c r="I454" s="29"/>
      <c r="J454" s="29"/>
      <c r="K454" s="29"/>
      <c r="L454" s="29"/>
      <c r="M454" s="29"/>
      <c r="N454" s="29"/>
      <c r="O454" s="29"/>
      <c r="P454" s="29"/>
      <c r="Q454" s="29"/>
      <c r="R454" s="29"/>
      <c r="S454" s="29"/>
      <c r="T454" s="29"/>
      <c r="U454" s="29"/>
    </row>
    <row r="455" spans="1:21" x14ac:dyDescent="0.35">
      <c r="A455" s="29"/>
      <c r="B455" s="29"/>
      <c r="C455" s="29"/>
      <c r="D455" s="29"/>
      <c r="E455" s="29"/>
      <c r="F455" s="29"/>
      <c r="G455" s="29"/>
      <c r="H455" s="29"/>
      <c r="I455" s="29"/>
      <c r="J455" s="29"/>
      <c r="K455" s="29"/>
      <c r="L455" s="29"/>
      <c r="M455" s="29"/>
      <c r="N455" s="29"/>
      <c r="O455" s="29"/>
      <c r="P455" s="29"/>
      <c r="Q455" s="29"/>
      <c r="R455" s="29"/>
      <c r="S455" s="29"/>
      <c r="T455" s="29"/>
      <c r="U455" s="29"/>
    </row>
    <row r="456" spans="1:21" x14ac:dyDescent="0.35">
      <c r="A456" s="29"/>
      <c r="B456" s="29"/>
      <c r="C456" s="29"/>
      <c r="D456" s="29"/>
      <c r="E456" s="29"/>
      <c r="F456" s="29"/>
      <c r="G456" s="29"/>
      <c r="H456" s="29"/>
      <c r="I456" s="29"/>
      <c r="J456" s="29"/>
      <c r="K456" s="29"/>
      <c r="L456" s="29"/>
      <c r="M456" s="29"/>
      <c r="N456" s="29"/>
      <c r="O456" s="29"/>
      <c r="P456" s="29"/>
      <c r="Q456" s="29"/>
      <c r="R456" s="29"/>
      <c r="S456" s="29"/>
      <c r="T456" s="29"/>
      <c r="U456" s="29"/>
    </row>
    <row r="457" spans="1:21" x14ac:dyDescent="0.35">
      <c r="A457" s="29"/>
      <c r="B457" s="29"/>
      <c r="C457" s="29"/>
      <c r="D457" s="29"/>
      <c r="E457" s="29"/>
      <c r="F457" s="29"/>
      <c r="G457" s="29"/>
      <c r="H457" s="29"/>
      <c r="I457" s="29"/>
      <c r="J457" s="29"/>
      <c r="K457" s="29"/>
      <c r="L457" s="29"/>
      <c r="M457" s="29"/>
      <c r="N457" s="29"/>
      <c r="O457" s="29"/>
      <c r="P457" s="29"/>
      <c r="Q457" s="29"/>
      <c r="R457" s="29"/>
      <c r="S457" s="29"/>
      <c r="T457" s="29"/>
      <c r="U457" s="29"/>
    </row>
    <row r="458" spans="1:21" x14ac:dyDescent="0.35">
      <c r="A458" s="29"/>
      <c r="B458" s="29"/>
      <c r="C458" s="29"/>
      <c r="D458" s="29"/>
      <c r="E458" s="29"/>
      <c r="F458" s="29"/>
      <c r="G458" s="29"/>
      <c r="H458" s="29"/>
      <c r="I458" s="29"/>
      <c r="J458" s="29"/>
      <c r="K458" s="29"/>
      <c r="L458" s="29"/>
      <c r="M458" s="29"/>
      <c r="N458" s="29"/>
      <c r="O458" s="29"/>
      <c r="P458" s="29"/>
      <c r="Q458" s="29"/>
      <c r="R458" s="29"/>
      <c r="S458" s="29"/>
      <c r="T458" s="29"/>
      <c r="U458" s="29"/>
    </row>
    <row r="459" spans="1:21" x14ac:dyDescent="0.35">
      <c r="A459" s="29"/>
      <c r="B459" s="29"/>
      <c r="C459" s="29"/>
      <c r="D459" s="29"/>
      <c r="E459" s="29"/>
      <c r="F459" s="29"/>
      <c r="G459" s="29"/>
      <c r="H459" s="29"/>
      <c r="I459" s="29"/>
      <c r="J459" s="29"/>
      <c r="K459" s="29"/>
      <c r="L459" s="29"/>
      <c r="M459" s="29"/>
      <c r="N459" s="29"/>
      <c r="O459" s="29"/>
      <c r="P459" s="29"/>
      <c r="Q459" s="29"/>
      <c r="R459" s="29"/>
      <c r="S459" s="29"/>
      <c r="T459" s="29"/>
      <c r="U459" s="29"/>
    </row>
    <row r="460" spans="1:21" x14ac:dyDescent="0.35">
      <c r="A460" s="29"/>
      <c r="B460" s="29"/>
      <c r="C460" s="29"/>
      <c r="D460" s="29"/>
      <c r="E460" s="29"/>
      <c r="F460" s="29"/>
      <c r="G460" s="29"/>
      <c r="H460" s="29"/>
      <c r="I460" s="29"/>
      <c r="J460" s="29"/>
      <c r="K460" s="29"/>
      <c r="L460" s="29"/>
      <c r="M460" s="29"/>
      <c r="N460" s="29"/>
      <c r="O460" s="29"/>
      <c r="P460" s="29"/>
      <c r="Q460" s="29"/>
      <c r="R460" s="29"/>
      <c r="S460" s="29"/>
      <c r="T460" s="29"/>
      <c r="U460" s="29"/>
    </row>
    <row r="461" spans="1:21" x14ac:dyDescent="0.35">
      <c r="A461" s="29"/>
      <c r="B461" s="29"/>
      <c r="C461" s="29"/>
      <c r="D461" s="29"/>
      <c r="E461" s="29"/>
      <c r="F461" s="29"/>
      <c r="G461" s="29"/>
      <c r="H461" s="29"/>
      <c r="I461" s="29"/>
      <c r="J461" s="29"/>
      <c r="K461" s="29"/>
      <c r="L461" s="29"/>
      <c r="M461" s="29"/>
      <c r="N461" s="29"/>
      <c r="O461" s="29"/>
      <c r="P461" s="29"/>
      <c r="Q461" s="29"/>
      <c r="R461" s="29"/>
      <c r="S461" s="29"/>
      <c r="T461" s="29"/>
      <c r="U461" s="29"/>
    </row>
    <row r="462" spans="1:21" x14ac:dyDescent="0.35">
      <c r="A462" s="29"/>
      <c r="B462" s="29"/>
      <c r="C462" s="29"/>
      <c r="D462" s="29"/>
      <c r="E462" s="29"/>
      <c r="F462" s="29"/>
      <c r="G462" s="29"/>
      <c r="H462" s="29"/>
      <c r="I462" s="29"/>
      <c r="J462" s="29"/>
      <c r="K462" s="29"/>
      <c r="L462" s="29"/>
      <c r="M462" s="29"/>
      <c r="N462" s="29"/>
      <c r="O462" s="29"/>
      <c r="P462" s="29"/>
      <c r="Q462" s="29"/>
      <c r="R462" s="29"/>
      <c r="S462" s="29"/>
      <c r="T462" s="29"/>
      <c r="U462" s="29"/>
    </row>
    <row r="463" spans="1:21" x14ac:dyDescent="0.35">
      <c r="A463" s="29"/>
      <c r="B463" s="29"/>
      <c r="C463" s="29"/>
      <c r="D463" s="29"/>
      <c r="E463" s="29"/>
      <c r="F463" s="29"/>
      <c r="G463" s="29"/>
      <c r="H463" s="29"/>
      <c r="I463" s="29"/>
      <c r="J463" s="29"/>
      <c r="K463" s="29"/>
      <c r="L463" s="29"/>
      <c r="M463" s="29"/>
      <c r="N463" s="29"/>
      <c r="O463" s="29"/>
      <c r="P463" s="29"/>
      <c r="Q463" s="29"/>
      <c r="R463" s="29"/>
      <c r="S463" s="29"/>
      <c r="T463" s="29"/>
      <c r="U463" s="29"/>
    </row>
    <row r="464" spans="1:21" x14ac:dyDescent="0.35">
      <c r="A464" s="29"/>
      <c r="B464" s="29"/>
      <c r="C464" s="29"/>
      <c r="D464" s="29"/>
      <c r="E464" s="29"/>
      <c r="F464" s="29"/>
      <c r="G464" s="29"/>
      <c r="H464" s="29"/>
      <c r="I464" s="29"/>
      <c r="J464" s="29"/>
      <c r="K464" s="29"/>
      <c r="L464" s="29"/>
      <c r="M464" s="29"/>
      <c r="N464" s="29"/>
      <c r="O464" s="29"/>
      <c r="P464" s="29"/>
      <c r="Q464" s="29"/>
      <c r="R464" s="29"/>
      <c r="S464" s="29"/>
      <c r="T464" s="29"/>
      <c r="U464" s="29"/>
    </row>
    <row r="465" spans="1:21" x14ac:dyDescent="0.35">
      <c r="A465" s="29"/>
      <c r="B465" s="29"/>
      <c r="C465" s="29"/>
      <c r="D465" s="29"/>
      <c r="E465" s="29"/>
      <c r="F465" s="29"/>
      <c r="G465" s="29"/>
      <c r="H465" s="29"/>
      <c r="I465" s="29"/>
      <c r="J465" s="29"/>
      <c r="K465" s="29"/>
      <c r="L465" s="29"/>
      <c r="M465" s="29"/>
      <c r="N465" s="29"/>
      <c r="O465" s="29"/>
      <c r="P465" s="29"/>
      <c r="Q465" s="29"/>
      <c r="R465" s="29"/>
      <c r="S465" s="29"/>
      <c r="T465" s="29"/>
      <c r="U465" s="29"/>
    </row>
    <row r="466" spans="1:21" x14ac:dyDescent="0.35">
      <c r="A466" s="29"/>
      <c r="B466" s="29"/>
      <c r="C466" s="29"/>
      <c r="D466" s="29"/>
      <c r="E466" s="29"/>
      <c r="F466" s="29"/>
      <c r="G466" s="29"/>
      <c r="H466" s="29"/>
      <c r="I466" s="29"/>
      <c r="J466" s="29"/>
      <c r="K466" s="29"/>
      <c r="L466" s="29"/>
      <c r="M466" s="29"/>
      <c r="N466" s="29"/>
      <c r="O466" s="29"/>
      <c r="P466" s="29"/>
      <c r="Q466" s="29"/>
      <c r="R466" s="29"/>
      <c r="S466" s="29"/>
      <c r="T466" s="29"/>
      <c r="U466" s="29"/>
    </row>
    <row r="467" spans="1:21" x14ac:dyDescent="0.35">
      <c r="A467" s="29"/>
      <c r="B467" s="29"/>
      <c r="C467" s="29"/>
      <c r="D467" s="29"/>
      <c r="E467" s="29"/>
      <c r="F467" s="29"/>
      <c r="G467" s="29"/>
      <c r="H467" s="29"/>
      <c r="I467" s="29"/>
      <c r="J467" s="29"/>
      <c r="K467" s="29"/>
      <c r="L467" s="29"/>
      <c r="M467" s="29"/>
      <c r="N467" s="29"/>
      <c r="O467" s="29"/>
      <c r="P467" s="29"/>
      <c r="Q467" s="29"/>
      <c r="R467" s="29"/>
      <c r="S467" s="29"/>
      <c r="T467" s="29"/>
      <c r="U467" s="29"/>
    </row>
    <row r="468" spans="1:21" x14ac:dyDescent="0.35">
      <c r="A468" s="29"/>
      <c r="B468" s="29"/>
      <c r="C468" s="29"/>
      <c r="D468" s="29"/>
      <c r="E468" s="29"/>
      <c r="F468" s="29"/>
      <c r="G468" s="29"/>
      <c r="H468" s="29"/>
      <c r="I468" s="29"/>
      <c r="J468" s="29"/>
      <c r="K468" s="29"/>
      <c r="L468" s="29"/>
      <c r="M468" s="29"/>
      <c r="N468" s="29"/>
      <c r="O468" s="29"/>
      <c r="P468" s="29"/>
      <c r="Q468" s="29"/>
      <c r="R468" s="29"/>
      <c r="S468" s="29"/>
      <c r="T468" s="29"/>
      <c r="U468" s="29"/>
    </row>
    <row r="469" spans="1:21" x14ac:dyDescent="0.35">
      <c r="A469" s="29"/>
      <c r="B469" s="29"/>
      <c r="C469" s="29"/>
      <c r="D469" s="29"/>
      <c r="E469" s="29"/>
      <c r="F469" s="29"/>
      <c r="G469" s="29"/>
      <c r="H469" s="29"/>
      <c r="I469" s="29"/>
      <c r="J469" s="29"/>
      <c r="K469" s="29"/>
      <c r="L469" s="29"/>
      <c r="M469" s="29"/>
      <c r="N469" s="29"/>
      <c r="O469" s="29"/>
      <c r="P469" s="29"/>
      <c r="Q469" s="29"/>
      <c r="R469" s="29"/>
      <c r="S469" s="29"/>
      <c r="T469" s="29"/>
      <c r="U469" s="29"/>
    </row>
    <row r="470" spans="1:21" x14ac:dyDescent="0.35">
      <c r="A470" s="29"/>
      <c r="B470" s="29"/>
      <c r="C470" s="29"/>
      <c r="D470" s="29"/>
      <c r="E470" s="29"/>
      <c r="F470" s="29"/>
      <c r="G470" s="29"/>
      <c r="H470" s="29"/>
      <c r="I470" s="29"/>
      <c r="J470" s="29"/>
      <c r="K470" s="29"/>
      <c r="L470" s="29"/>
      <c r="M470" s="29"/>
      <c r="N470" s="29"/>
      <c r="O470" s="29"/>
      <c r="P470" s="29"/>
      <c r="Q470" s="29"/>
      <c r="R470" s="29"/>
      <c r="S470" s="29"/>
      <c r="T470" s="29"/>
      <c r="U470" s="29"/>
    </row>
    <row r="471" spans="1:21" x14ac:dyDescent="0.35">
      <c r="A471" s="29"/>
      <c r="B471" s="29"/>
      <c r="C471" s="29"/>
      <c r="D471" s="29"/>
      <c r="E471" s="29"/>
      <c r="F471" s="29"/>
      <c r="G471" s="29"/>
      <c r="H471" s="29"/>
      <c r="I471" s="29"/>
      <c r="J471" s="29"/>
      <c r="K471" s="29"/>
      <c r="L471" s="29"/>
      <c r="M471" s="29"/>
      <c r="N471" s="29"/>
      <c r="O471" s="29"/>
      <c r="P471" s="29"/>
      <c r="Q471" s="29"/>
      <c r="R471" s="29"/>
      <c r="S471" s="29"/>
      <c r="T471" s="29"/>
      <c r="U471" s="29"/>
    </row>
    <row r="472" spans="1:21" x14ac:dyDescent="0.35">
      <c r="A472" s="29"/>
      <c r="B472" s="29"/>
      <c r="C472" s="29"/>
      <c r="D472" s="29"/>
      <c r="E472" s="29"/>
      <c r="F472" s="29"/>
      <c r="G472" s="29"/>
      <c r="H472" s="29"/>
      <c r="I472" s="29"/>
      <c r="J472" s="29"/>
      <c r="K472" s="29"/>
      <c r="L472" s="29"/>
      <c r="M472" s="29"/>
      <c r="N472" s="29"/>
      <c r="O472" s="29"/>
      <c r="P472" s="29"/>
      <c r="Q472" s="29"/>
      <c r="R472" s="29"/>
      <c r="S472" s="29"/>
      <c r="T472" s="29"/>
      <c r="U472" s="29"/>
    </row>
    <row r="473" spans="1:21" x14ac:dyDescent="0.35">
      <c r="A473" s="29"/>
      <c r="B473" s="29"/>
      <c r="C473" s="29"/>
      <c r="D473" s="29"/>
      <c r="E473" s="29"/>
      <c r="F473" s="29"/>
      <c r="G473" s="29"/>
      <c r="H473" s="29"/>
      <c r="I473" s="29"/>
      <c r="J473" s="29"/>
      <c r="K473" s="29"/>
      <c r="L473" s="29"/>
      <c r="M473" s="29"/>
      <c r="N473" s="29"/>
      <c r="O473" s="29"/>
      <c r="P473" s="29"/>
      <c r="Q473" s="29"/>
      <c r="R473" s="29"/>
      <c r="S473" s="29"/>
      <c r="T473" s="29"/>
      <c r="U473" s="29"/>
    </row>
    <row r="474" spans="1:21" x14ac:dyDescent="0.35">
      <c r="A474" s="29"/>
      <c r="B474" s="29"/>
      <c r="C474" s="29"/>
      <c r="D474" s="29"/>
      <c r="E474" s="29"/>
      <c r="F474" s="29"/>
      <c r="G474" s="29"/>
      <c r="H474" s="29"/>
      <c r="I474" s="29"/>
      <c r="J474" s="29"/>
      <c r="K474" s="29"/>
      <c r="L474" s="29"/>
      <c r="M474" s="29"/>
      <c r="N474" s="29"/>
      <c r="O474" s="29"/>
      <c r="P474" s="29"/>
      <c r="Q474" s="29"/>
      <c r="R474" s="29"/>
      <c r="S474" s="29"/>
      <c r="T474" s="29"/>
      <c r="U474" s="29"/>
    </row>
    <row r="475" spans="1:21" x14ac:dyDescent="0.35">
      <c r="A475" s="29"/>
      <c r="B475" s="29"/>
      <c r="C475" s="29"/>
      <c r="D475" s="29"/>
      <c r="E475" s="29"/>
      <c r="F475" s="29"/>
      <c r="G475" s="29"/>
      <c r="H475" s="29"/>
      <c r="I475" s="29"/>
      <c r="J475" s="29"/>
      <c r="K475" s="29"/>
      <c r="L475" s="29"/>
      <c r="M475" s="29"/>
      <c r="N475" s="29"/>
      <c r="O475" s="29"/>
      <c r="P475" s="29"/>
      <c r="Q475" s="29"/>
      <c r="R475" s="29"/>
      <c r="S475" s="29"/>
      <c r="T475" s="29"/>
      <c r="U475" s="29"/>
    </row>
    <row r="476" spans="1:21" x14ac:dyDescent="0.35">
      <c r="A476" s="29"/>
      <c r="B476" s="29"/>
      <c r="C476" s="29"/>
      <c r="D476" s="29"/>
      <c r="E476" s="29"/>
      <c r="F476" s="29"/>
      <c r="G476" s="29"/>
      <c r="H476" s="29"/>
      <c r="I476" s="29"/>
      <c r="J476" s="29"/>
      <c r="K476" s="29"/>
      <c r="L476" s="29"/>
      <c r="M476" s="29"/>
      <c r="N476" s="29"/>
      <c r="O476" s="29"/>
      <c r="P476" s="29"/>
      <c r="Q476" s="29"/>
      <c r="R476" s="29"/>
      <c r="S476" s="29"/>
      <c r="T476" s="29"/>
      <c r="U476" s="29"/>
    </row>
    <row r="477" spans="1:21" x14ac:dyDescent="0.35">
      <c r="A477" s="29"/>
      <c r="B477" s="29"/>
      <c r="C477" s="29"/>
      <c r="D477" s="29"/>
      <c r="E477" s="29"/>
      <c r="F477" s="29"/>
      <c r="G477" s="29"/>
      <c r="H477" s="29"/>
      <c r="I477" s="29"/>
      <c r="J477" s="29"/>
      <c r="K477" s="29"/>
      <c r="L477" s="29"/>
      <c r="M477" s="29"/>
      <c r="N477" s="29"/>
      <c r="O477" s="29"/>
      <c r="P477" s="29"/>
      <c r="Q477" s="29"/>
      <c r="R477" s="29"/>
      <c r="S477" s="29"/>
      <c r="T477" s="29"/>
      <c r="U477" s="29"/>
    </row>
    <row r="478" spans="1:21" x14ac:dyDescent="0.35">
      <c r="A478" s="29"/>
      <c r="B478" s="29"/>
      <c r="C478" s="29"/>
      <c r="D478" s="29"/>
      <c r="E478" s="29"/>
      <c r="F478" s="29"/>
      <c r="G478" s="29"/>
      <c r="H478" s="29"/>
      <c r="I478" s="29"/>
      <c r="J478" s="29"/>
      <c r="K478" s="29"/>
      <c r="L478" s="29"/>
      <c r="M478" s="29"/>
      <c r="N478" s="29"/>
      <c r="O478" s="29"/>
      <c r="P478" s="29"/>
      <c r="Q478" s="29"/>
      <c r="R478" s="29"/>
      <c r="S478" s="29"/>
      <c r="T478" s="29"/>
      <c r="U478" s="29"/>
    </row>
    <row r="479" spans="1:21" x14ac:dyDescent="0.35">
      <c r="A479" s="29"/>
      <c r="B479" s="29"/>
      <c r="C479" s="29"/>
      <c r="D479" s="29"/>
      <c r="E479" s="29"/>
      <c r="F479" s="29"/>
      <c r="G479" s="29"/>
      <c r="H479" s="29"/>
      <c r="I479" s="29"/>
      <c r="J479" s="29"/>
      <c r="K479" s="29"/>
      <c r="L479" s="29"/>
      <c r="M479" s="29"/>
      <c r="N479" s="29"/>
      <c r="O479" s="29"/>
      <c r="P479" s="29"/>
      <c r="Q479" s="29"/>
      <c r="R479" s="29"/>
      <c r="S479" s="29"/>
      <c r="T479" s="29"/>
      <c r="U479" s="29"/>
    </row>
    <row r="480" spans="1:21" x14ac:dyDescent="0.35">
      <c r="A480" s="29"/>
      <c r="B480" s="29"/>
      <c r="C480" s="29"/>
      <c r="D480" s="29"/>
      <c r="E480" s="29"/>
      <c r="F480" s="29"/>
      <c r="G480" s="29"/>
      <c r="H480" s="29"/>
      <c r="I480" s="29"/>
      <c r="J480" s="29"/>
      <c r="K480" s="29"/>
      <c r="L480" s="29"/>
      <c r="M480" s="29"/>
      <c r="N480" s="29"/>
      <c r="O480" s="29"/>
      <c r="P480" s="29"/>
      <c r="Q480" s="29"/>
      <c r="R480" s="29"/>
      <c r="S480" s="29"/>
      <c r="T480" s="29"/>
      <c r="U480" s="29"/>
    </row>
    <row r="481" spans="1:21" x14ac:dyDescent="0.35">
      <c r="A481" s="29"/>
      <c r="B481" s="29"/>
      <c r="C481" s="29"/>
      <c r="D481" s="29"/>
      <c r="E481" s="29"/>
      <c r="F481" s="29"/>
      <c r="G481" s="29"/>
      <c r="H481" s="29"/>
      <c r="I481" s="29"/>
      <c r="J481" s="29"/>
      <c r="K481" s="29"/>
      <c r="L481" s="29"/>
      <c r="M481" s="29"/>
      <c r="N481" s="29"/>
      <c r="O481" s="29"/>
      <c r="P481" s="29"/>
      <c r="Q481" s="29"/>
      <c r="R481" s="29"/>
      <c r="S481" s="29"/>
      <c r="T481" s="29"/>
      <c r="U481" s="29"/>
    </row>
    <row r="482" spans="1:21" x14ac:dyDescent="0.35">
      <c r="A482" s="29"/>
      <c r="B482" s="29"/>
      <c r="C482" s="29"/>
      <c r="D482" s="29"/>
      <c r="E482" s="29"/>
      <c r="F482" s="29"/>
      <c r="G482" s="29"/>
      <c r="H482" s="29"/>
      <c r="I482" s="29"/>
      <c r="J482" s="29"/>
      <c r="K482" s="29"/>
      <c r="L482" s="29"/>
      <c r="M482" s="29"/>
      <c r="N482" s="29"/>
      <c r="O482" s="29"/>
      <c r="P482" s="29"/>
      <c r="Q482" s="29"/>
      <c r="R482" s="29"/>
      <c r="S482" s="29"/>
      <c r="T482" s="29"/>
      <c r="U482" s="29"/>
    </row>
    <row r="483" spans="1:21" x14ac:dyDescent="0.35">
      <c r="A483" s="29"/>
      <c r="B483" s="29"/>
      <c r="C483" s="29"/>
      <c r="D483" s="29"/>
      <c r="E483" s="29"/>
      <c r="F483" s="29"/>
      <c r="G483" s="29"/>
      <c r="H483" s="29"/>
      <c r="I483" s="29"/>
      <c r="J483" s="29"/>
      <c r="K483" s="29"/>
      <c r="L483" s="29"/>
      <c r="M483" s="29"/>
      <c r="N483" s="29"/>
      <c r="O483" s="29"/>
      <c r="P483" s="29"/>
      <c r="Q483" s="29"/>
      <c r="R483" s="29"/>
      <c r="S483" s="29"/>
      <c r="T483" s="29"/>
      <c r="U483" s="29"/>
    </row>
    <row r="484" spans="1:21" x14ac:dyDescent="0.35">
      <c r="A484" s="29"/>
      <c r="B484" s="29"/>
      <c r="C484" s="29"/>
      <c r="D484" s="29"/>
      <c r="E484" s="29"/>
      <c r="F484" s="29"/>
      <c r="G484" s="29"/>
      <c r="H484" s="29"/>
      <c r="I484" s="29"/>
      <c r="J484" s="29"/>
      <c r="K484" s="29"/>
      <c r="L484" s="29"/>
      <c r="M484" s="29"/>
      <c r="N484" s="29"/>
      <c r="O484" s="29"/>
      <c r="P484" s="29"/>
      <c r="Q484" s="29"/>
      <c r="R484" s="29"/>
      <c r="S484" s="29"/>
      <c r="T484" s="29"/>
      <c r="U484" s="29"/>
    </row>
    <row r="485" spans="1:21" x14ac:dyDescent="0.35">
      <c r="A485" s="29"/>
      <c r="B485" s="29"/>
      <c r="C485" s="29"/>
      <c r="D485" s="29"/>
      <c r="E485" s="29"/>
      <c r="F485" s="29"/>
      <c r="G485" s="29"/>
      <c r="H485" s="29"/>
      <c r="I485" s="29"/>
      <c r="J485" s="29"/>
      <c r="K485" s="29"/>
      <c r="L485" s="29"/>
      <c r="M485" s="29"/>
      <c r="N485" s="29"/>
      <c r="O485" s="29"/>
      <c r="P485" s="29"/>
      <c r="Q485" s="29"/>
      <c r="R485" s="29"/>
      <c r="S485" s="29"/>
      <c r="T485" s="29"/>
      <c r="U485" s="29"/>
    </row>
    <row r="486" spans="1:21" x14ac:dyDescent="0.35">
      <c r="A486" s="29"/>
      <c r="B486" s="29"/>
      <c r="C486" s="29"/>
      <c r="D486" s="29"/>
      <c r="E486" s="29"/>
      <c r="F486" s="29"/>
      <c r="G486" s="29"/>
      <c r="H486" s="29"/>
      <c r="I486" s="29"/>
      <c r="J486" s="29"/>
      <c r="K486" s="29"/>
      <c r="L486" s="29"/>
      <c r="M486" s="29"/>
      <c r="N486" s="29"/>
      <c r="O486" s="29"/>
      <c r="P486" s="29"/>
      <c r="Q486" s="29"/>
      <c r="R486" s="29"/>
      <c r="S486" s="29"/>
      <c r="T486" s="29"/>
      <c r="U486" s="29"/>
    </row>
    <row r="487" spans="1:21" x14ac:dyDescent="0.35">
      <c r="A487" s="29"/>
      <c r="B487" s="29"/>
      <c r="C487" s="29"/>
      <c r="D487" s="29"/>
      <c r="E487" s="29"/>
      <c r="F487" s="29"/>
      <c r="G487" s="29"/>
      <c r="H487" s="29"/>
      <c r="I487" s="29"/>
      <c r="J487" s="29"/>
      <c r="K487" s="29"/>
      <c r="L487" s="29"/>
      <c r="M487" s="29"/>
      <c r="N487" s="29"/>
      <c r="O487" s="29"/>
      <c r="P487" s="29"/>
      <c r="Q487" s="29"/>
      <c r="R487" s="29"/>
      <c r="S487" s="29"/>
      <c r="T487" s="29"/>
      <c r="U487" s="29"/>
    </row>
    <row r="488" spans="1:21" x14ac:dyDescent="0.35">
      <c r="A488" s="29"/>
      <c r="B488" s="29"/>
      <c r="C488" s="29"/>
      <c r="D488" s="29"/>
      <c r="E488" s="29"/>
      <c r="F488" s="29"/>
      <c r="G488" s="29"/>
      <c r="H488" s="29"/>
      <c r="I488" s="29"/>
      <c r="J488" s="29"/>
      <c r="K488" s="29"/>
      <c r="L488" s="29"/>
      <c r="M488" s="29"/>
      <c r="N488" s="29"/>
      <c r="O488" s="29"/>
      <c r="P488" s="29"/>
      <c r="Q488" s="29"/>
      <c r="R488" s="29"/>
      <c r="S488" s="29"/>
      <c r="T488" s="29"/>
      <c r="U488" s="29"/>
    </row>
    <row r="489" spans="1:21" x14ac:dyDescent="0.35">
      <c r="A489" s="29"/>
      <c r="B489" s="29"/>
      <c r="C489" s="29"/>
      <c r="D489" s="29"/>
      <c r="E489" s="29"/>
      <c r="F489" s="29"/>
      <c r="G489" s="29"/>
      <c r="H489" s="29"/>
      <c r="I489" s="29"/>
      <c r="J489" s="29"/>
      <c r="K489" s="29"/>
      <c r="L489" s="29"/>
      <c r="M489" s="29"/>
      <c r="N489" s="29"/>
      <c r="O489" s="29"/>
      <c r="P489" s="29"/>
      <c r="Q489" s="29"/>
      <c r="R489" s="29"/>
      <c r="S489" s="29"/>
      <c r="T489" s="29"/>
      <c r="U489" s="29"/>
    </row>
    <row r="490" spans="1:21" x14ac:dyDescent="0.35">
      <c r="A490" s="29"/>
      <c r="B490" s="29"/>
      <c r="C490" s="29"/>
      <c r="D490" s="29"/>
      <c r="E490" s="29"/>
      <c r="F490" s="29"/>
      <c r="G490" s="29"/>
      <c r="H490" s="29"/>
      <c r="I490" s="29"/>
      <c r="J490" s="29"/>
      <c r="K490" s="29"/>
      <c r="L490" s="29"/>
      <c r="M490" s="29"/>
      <c r="N490" s="29"/>
      <c r="O490" s="29"/>
      <c r="P490" s="29"/>
      <c r="Q490" s="29"/>
      <c r="R490" s="29"/>
      <c r="S490" s="29"/>
      <c r="T490" s="29"/>
      <c r="U490" s="29"/>
    </row>
    <row r="491" spans="1:21" x14ac:dyDescent="0.35">
      <c r="A491" s="29"/>
      <c r="B491" s="29"/>
      <c r="C491" s="29"/>
      <c r="D491" s="29"/>
      <c r="E491" s="29"/>
      <c r="F491" s="29"/>
      <c r="G491" s="29"/>
      <c r="H491" s="29"/>
      <c r="I491" s="29"/>
      <c r="J491" s="29"/>
      <c r="K491" s="29"/>
      <c r="L491" s="29"/>
      <c r="M491" s="29"/>
      <c r="N491" s="29"/>
      <c r="O491" s="29"/>
      <c r="P491" s="29"/>
      <c r="Q491" s="29"/>
      <c r="R491" s="29"/>
      <c r="S491" s="29"/>
      <c r="T491" s="29"/>
      <c r="U491" s="29"/>
    </row>
    <row r="492" spans="1:21" x14ac:dyDescent="0.35">
      <c r="A492" s="29"/>
      <c r="B492" s="29"/>
      <c r="C492" s="29"/>
      <c r="D492" s="29"/>
      <c r="E492" s="29"/>
      <c r="F492" s="29"/>
      <c r="G492" s="29"/>
      <c r="H492" s="29"/>
      <c r="I492" s="29"/>
      <c r="J492" s="29"/>
      <c r="K492" s="29"/>
      <c r="L492" s="29"/>
      <c r="M492" s="29"/>
      <c r="N492" s="29"/>
      <c r="O492" s="29"/>
      <c r="P492" s="29"/>
      <c r="Q492" s="29"/>
      <c r="R492" s="29"/>
      <c r="S492" s="29"/>
      <c r="T492" s="29"/>
      <c r="U492" s="29"/>
    </row>
    <row r="493" spans="1:21" x14ac:dyDescent="0.35">
      <c r="A493" s="29"/>
      <c r="B493" s="29"/>
      <c r="C493" s="29"/>
      <c r="D493" s="29"/>
      <c r="E493" s="29"/>
      <c r="F493" s="29"/>
      <c r="G493" s="29"/>
      <c r="H493" s="29"/>
      <c r="I493" s="29"/>
      <c r="J493" s="29"/>
      <c r="K493" s="29"/>
      <c r="L493" s="29"/>
      <c r="M493" s="29"/>
      <c r="N493" s="29"/>
      <c r="O493" s="29"/>
      <c r="P493" s="29"/>
      <c r="Q493" s="29"/>
      <c r="R493" s="29"/>
      <c r="S493" s="29"/>
      <c r="T493" s="29"/>
      <c r="U493" s="29"/>
    </row>
    <row r="494" spans="1:21" x14ac:dyDescent="0.35">
      <c r="A494" s="29"/>
      <c r="B494" s="29"/>
      <c r="C494" s="29"/>
      <c r="D494" s="29"/>
      <c r="E494" s="29"/>
      <c r="F494" s="29"/>
      <c r="G494" s="29"/>
      <c r="H494" s="29"/>
      <c r="I494" s="29"/>
      <c r="J494" s="29"/>
      <c r="K494" s="29"/>
      <c r="L494" s="29"/>
      <c r="M494" s="29"/>
      <c r="N494" s="29"/>
      <c r="O494" s="29"/>
      <c r="P494" s="29"/>
      <c r="Q494" s="29"/>
      <c r="R494" s="29"/>
      <c r="S494" s="29"/>
      <c r="T494" s="29"/>
      <c r="U494" s="29"/>
    </row>
    <row r="495" spans="1:21" x14ac:dyDescent="0.35">
      <c r="A495" s="29"/>
      <c r="B495" s="29"/>
      <c r="C495" s="29"/>
      <c r="D495" s="29"/>
      <c r="E495" s="29"/>
      <c r="F495" s="29"/>
      <c r="G495" s="29"/>
      <c r="H495" s="29"/>
      <c r="I495" s="29"/>
      <c r="J495" s="29"/>
      <c r="K495" s="29"/>
      <c r="L495" s="29"/>
      <c r="M495" s="29"/>
      <c r="N495" s="29"/>
      <c r="O495" s="29"/>
      <c r="P495" s="29"/>
      <c r="Q495" s="29"/>
      <c r="R495" s="29"/>
      <c r="S495" s="29"/>
      <c r="T495" s="29"/>
      <c r="U495" s="29"/>
    </row>
    <row r="496" spans="1:21" x14ac:dyDescent="0.35">
      <c r="A496" s="29"/>
      <c r="B496" s="29"/>
      <c r="C496" s="29"/>
      <c r="D496" s="29"/>
      <c r="E496" s="29"/>
      <c r="F496" s="29"/>
      <c r="G496" s="29"/>
      <c r="H496" s="29"/>
      <c r="I496" s="29"/>
      <c r="J496" s="29"/>
      <c r="K496" s="29"/>
      <c r="L496" s="29"/>
      <c r="M496" s="29"/>
      <c r="N496" s="29"/>
      <c r="O496" s="29"/>
      <c r="P496" s="29"/>
      <c r="Q496" s="29"/>
      <c r="R496" s="29"/>
      <c r="S496" s="29"/>
      <c r="T496" s="29"/>
      <c r="U496" s="29"/>
    </row>
    <row r="497" spans="1:21" x14ac:dyDescent="0.35">
      <c r="A497" s="29"/>
      <c r="B497" s="29"/>
      <c r="C497" s="29"/>
      <c r="D497" s="29"/>
      <c r="E497" s="29"/>
      <c r="F497" s="29"/>
      <c r="G497" s="29"/>
      <c r="H497" s="29"/>
      <c r="I497" s="29"/>
      <c r="J497" s="29"/>
      <c r="K497" s="29"/>
      <c r="L497" s="29"/>
      <c r="M497" s="29"/>
      <c r="N497" s="29"/>
      <c r="O497" s="29"/>
      <c r="P497" s="29"/>
      <c r="Q497" s="29"/>
      <c r="R497" s="29"/>
      <c r="S497" s="29"/>
      <c r="T497" s="29"/>
      <c r="U497" s="29"/>
    </row>
    <row r="498" spans="1:21" x14ac:dyDescent="0.35">
      <c r="A498" s="29"/>
      <c r="B498" s="29"/>
      <c r="C498" s="29"/>
      <c r="D498" s="29"/>
      <c r="E498" s="29"/>
      <c r="F498" s="29"/>
      <c r="G498" s="29"/>
      <c r="H498" s="29"/>
      <c r="I498" s="29"/>
      <c r="J498" s="29"/>
      <c r="K498" s="29"/>
      <c r="L498" s="29"/>
      <c r="M498" s="29"/>
      <c r="N498" s="29"/>
      <c r="O498" s="29"/>
      <c r="P498" s="29"/>
      <c r="Q498" s="29"/>
      <c r="R498" s="29"/>
      <c r="S498" s="29"/>
      <c r="T498" s="29"/>
      <c r="U498" s="29"/>
    </row>
    <row r="499" spans="1:21" x14ac:dyDescent="0.35">
      <c r="A499" s="29"/>
      <c r="B499" s="29"/>
      <c r="C499" s="29"/>
      <c r="D499" s="29"/>
      <c r="E499" s="29"/>
      <c r="F499" s="29"/>
      <c r="G499" s="29"/>
      <c r="H499" s="29"/>
      <c r="I499" s="29"/>
      <c r="J499" s="29"/>
      <c r="K499" s="29"/>
      <c r="L499" s="29"/>
      <c r="M499" s="29"/>
      <c r="N499" s="29"/>
      <c r="O499" s="29"/>
      <c r="P499" s="29"/>
      <c r="Q499" s="29"/>
      <c r="R499" s="29"/>
      <c r="S499" s="29"/>
      <c r="T499" s="29"/>
      <c r="U499" s="29"/>
    </row>
    <row r="500" spans="1:21" x14ac:dyDescent="0.35">
      <c r="A500" s="29"/>
      <c r="B500" s="29"/>
      <c r="C500" s="29"/>
      <c r="D500" s="29"/>
      <c r="E500" s="29"/>
      <c r="F500" s="29"/>
      <c r="G500" s="29"/>
      <c r="H500" s="29"/>
      <c r="I500" s="29"/>
      <c r="J500" s="29"/>
      <c r="K500" s="29"/>
      <c r="L500" s="29"/>
      <c r="M500" s="29"/>
      <c r="N500" s="29"/>
      <c r="O500" s="29"/>
      <c r="P500" s="29"/>
      <c r="Q500" s="29"/>
      <c r="R500" s="29"/>
      <c r="S500" s="29"/>
      <c r="T500" s="29"/>
      <c r="U500" s="29"/>
    </row>
    <row r="501" spans="1:21" x14ac:dyDescent="0.35">
      <c r="A501" s="29"/>
      <c r="B501" s="29"/>
      <c r="C501" s="29"/>
      <c r="D501" s="29"/>
      <c r="E501" s="29"/>
      <c r="F501" s="29"/>
      <c r="G501" s="29"/>
      <c r="H501" s="29"/>
      <c r="I501" s="29"/>
      <c r="J501" s="29"/>
      <c r="K501" s="29"/>
      <c r="L501" s="29"/>
      <c r="M501" s="29"/>
      <c r="N501" s="29"/>
      <c r="O501" s="29"/>
      <c r="P501" s="29"/>
      <c r="Q501" s="29"/>
      <c r="R501" s="29"/>
      <c r="S501" s="29"/>
      <c r="T501" s="29"/>
      <c r="U501" s="29"/>
    </row>
    <row r="502" spans="1:21" x14ac:dyDescent="0.35">
      <c r="A502" s="29"/>
      <c r="B502" s="29"/>
      <c r="C502" s="29"/>
      <c r="D502" s="29"/>
      <c r="E502" s="29"/>
      <c r="F502" s="29"/>
      <c r="G502" s="29"/>
      <c r="H502" s="29"/>
      <c r="I502" s="29"/>
      <c r="J502" s="29"/>
      <c r="K502" s="29"/>
      <c r="L502" s="29"/>
      <c r="M502" s="29"/>
      <c r="N502" s="29"/>
      <c r="O502" s="29"/>
      <c r="P502" s="29"/>
      <c r="Q502" s="29"/>
      <c r="R502" s="29"/>
      <c r="S502" s="29"/>
      <c r="T502" s="29"/>
      <c r="U502" s="29"/>
    </row>
    <row r="503" spans="1:21" x14ac:dyDescent="0.35">
      <c r="A503" s="29"/>
      <c r="B503" s="29"/>
      <c r="C503" s="29"/>
      <c r="D503" s="29"/>
      <c r="E503" s="29"/>
      <c r="F503" s="29"/>
      <c r="G503" s="29"/>
      <c r="H503" s="29"/>
      <c r="I503" s="29"/>
      <c r="J503" s="29"/>
      <c r="K503" s="29"/>
      <c r="L503" s="29"/>
      <c r="M503" s="29"/>
      <c r="N503" s="29"/>
      <c r="O503" s="29"/>
      <c r="P503" s="29"/>
      <c r="Q503" s="29"/>
      <c r="R503" s="29"/>
      <c r="S503" s="29"/>
      <c r="T503" s="29"/>
      <c r="U503" s="29"/>
    </row>
    <row r="504" spans="1:21" x14ac:dyDescent="0.35">
      <c r="A504" s="29"/>
      <c r="B504" s="29"/>
      <c r="C504" s="29"/>
      <c r="D504" s="29"/>
      <c r="E504" s="29"/>
      <c r="F504" s="29"/>
      <c r="G504" s="29"/>
      <c r="H504" s="29"/>
      <c r="I504" s="29"/>
      <c r="J504" s="29"/>
      <c r="K504" s="29"/>
      <c r="L504" s="29"/>
      <c r="M504" s="29"/>
      <c r="N504" s="29"/>
      <c r="O504" s="29"/>
      <c r="P504" s="29"/>
      <c r="Q504" s="29"/>
      <c r="R504" s="29"/>
      <c r="S504" s="29"/>
      <c r="T504" s="29"/>
      <c r="U504" s="29"/>
    </row>
    <row r="505" spans="1:21" x14ac:dyDescent="0.35">
      <c r="A505" s="29"/>
      <c r="B505" s="29"/>
      <c r="C505" s="29"/>
      <c r="D505" s="29"/>
      <c r="E505" s="29"/>
      <c r="F505" s="29"/>
      <c r="G505" s="29"/>
      <c r="H505" s="29"/>
      <c r="I505" s="29"/>
      <c r="J505" s="29"/>
      <c r="K505" s="29"/>
      <c r="L505" s="29"/>
      <c r="M505" s="29"/>
      <c r="N505" s="29"/>
      <c r="O505" s="29"/>
      <c r="P505" s="29"/>
      <c r="Q505" s="29"/>
      <c r="R505" s="29"/>
      <c r="S505" s="29"/>
      <c r="T505" s="29"/>
      <c r="U505" s="29"/>
    </row>
    <row r="506" spans="1:21" x14ac:dyDescent="0.35">
      <c r="A506" s="29"/>
      <c r="B506" s="29"/>
      <c r="C506" s="29"/>
      <c r="D506" s="29"/>
      <c r="E506" s="29"/>
      <c r="F506" s="29"/>
      <c r="G506" s="29"/>
      <c r="H506" s="29"/>
      <c r="I506" s="29"/>
      <c r="J506" s="29"/>
      <c r="K506" s="29"/>
      <c r="L506" s="29"/>
      <c r="M506" s="29"/>
      <c r="N506" s="29"/>
      <c r="O506" s="29"/>
      <c r="P506" s="29"/>
      <c r="Q506" s="29"/>
      <c r="R506" s="29"/>
      <c r="S506" s="29"/>
      <c r="T506" s="29"/>
      <c r="U506" s="29"/>
    </row>
    <row r="507" spans="1:21" x14ac:dyDescent="0.35">
      <c r="A507" s="29"/>
      <c r="B507" s="29"/>
      <c r="C507" s="29"/>
      <c r="D507" s="29"/>
      <c r="E507" s="29"/>
      <c r="F507" s="29"/>
      <c r="G507" s="29"/>
      <c r="H507" s="29"/>
      <c r="I507" s="29"/>
      <c r="J507" s="29"/>
      <c r="K507" s="29"/>
      <c r="L507" s="29"/>
      <c r="M507" s="29"/>
      <c r="N507" s="29"/>
      <c r="O507" s="29"/>
      <c r="P507" s="29"/>
      <c r="Q507" s="29"/>
      <c r="R507" s="29"/>
      <c r="S507" s="29"/>
      <c r="T507" s="29"/>
      <c r="U507" s="29"/>
    </row>
    <row r="508" spans="1:21" x14ac:dyDescent="0.35">
      <c r="A508" s="29"/>
      <c r="B508" s="29"/>
      <c r="C508" s="29"/>
      <c r="D508" s="29"/>
      <c r="E508" s="29"/>
      <c r="F508" s="29"/>
      <c r="G508" s="29"/>
      <c r="H508" s="29"/>
      <c r="I508" s="29"/>
      <c r="J508" s="29"/>
      <c r="K508" s="29"/>
      <c r="L508" s="29"/>
      <c r="M508" s="29"/>
      <c r="N508" s="29"/>
      <c r="O508" s="29"/>
      <c r="P508" s="29"/>
      <c r="Q508" s="29"/>
      <c r="R508" s="29"/>
      <c r="S508" s="29"/>
      <c r="T508" s="29"/>
      <c r="U508" s="29"/>
    </row>
    <row r="509" spans="1:21" x14ac:dyDescent="0.35">
      <c r="A509" s="29"/>
      <c r="B509" s="29"/>
      <c r="C509" s="29"/>
      <c r="D509" s="29"/>
      <c r="E509" s="29"/>
      <c r="F509" s="29"/>
      <c r="G509" s="29"/>
      <c r="H509" s="29"/>
      <c r="I509" s="29"/>
      <c r="J509" s="29"/>
      <c r="K509" s="29"/>
      <c r="L509" s="29"/>
      <c r="M509" s="29"/>
      <c r="N509" s="29"/>
      <c r="O509" s="29"/>
      <c r="P509" s="29"/>
      <c r="Q509" s="29"/>
      <c r="R509" s="29"/>
      <c r="S509" s="29"/>
      <c r="T509" s="29"/>
      <c r="U509" s="29"/>
    </row>
    <row r="510" spans="1:21" x14ac:dyDescent="0.35">
      <c r="A510" s="29"/>
      <c r="B510" s="29"/>
      <c r="C510" s="29"/>
      <c r="D510" s="29"/>
      <c r="E510" s="29"/>
      <c r="F510" s="29"/>
      <c r="G510" s="29"/>
      <c r="H510" s="29"/>
      <c r="I510" s="29"/>
      <c r="J510" s="29"/>
      <c r="K510" s="29"/>
      <c r="L510" s="29"/>
      <c r="M510" s="29"/>
      <c r="N510" s="29"/>
      <c r="O510" s="29"/>
      <c r="P510" s="29"/>
      <c r="Q510" s="29"/>
      <c r="R510" s="29"/>
      <c r="S510" s="29"/>
      <c r="T510" s="29"/>
      <c r="U510" s="29"/>
    </row>
    <row r="511" spans="1:21" x14ac:dyDescent="0.35">
      <c r="A511" s="29"/>
      <c r="B511" s="29"/>
      <c r="C511" s="29"/>
      <c r="D511" s="29"/>
      <c r="E511" s="29"/>
      <c r="F511" s="29"/>
      <c r="G511" s="29"/>
      <c r="H511" s="29"/>
      <c r="I511" s="29"/>
      <c r="J511" s="29"/>
      <c r="K511" s="29"/>
      <c r="L511" s="29"/>
      <c r="M511" s="29"/>
      <c r="N511" s="29"/>
      <c r="O511" s="29"/>
      <c r="P511" s="29"/>
      <c r="Q511" s="29"/>
      <c r="R511" s="29"/>
      <c r="S511" s="29"/>
      <c r="T511" s="29"/>
      <c r="U511" s="29"/>
    </row>
    <row r="512" spans="1:21" x14ac:dyDescent="0.35">
      <c r="A512" s="29"/>
      <c r="B512" s="29"/>
      <c r="C512" s="29"/>
      <c r="D512" s="29"/>
      <c r="E512" s="29"/>
      <c r="F512" s="29"/>
      <c r="G512" s="29"/>
      <c r="H512" s="29"/>
      <c r="I512" s="29"/>
      <c r="J512" s="29"/>
      <c r="K512" s="29"/>
      <c r="L512" s="29"/>
      <c r="M512" s="29"/>
      <c r="N512" s="29"/>
      <c r="O512" s="29"/>
      <c r="P512" s="29"/>
      <c r="Q512" s="29"/>
      <c r="R512" s="29"/>
      <c r="S512" s="29"/>
      <c r="T512" s="29"/>
      <c r="U512" s="29"/>
    </row>
    <row r="513" spans="1:21" x14ac:dyDescent="0.35">
      <c r="A513" s="29"/>
      <c r="B513" s="29"/>
      <c r="C513" s="29"/>
      <c r="D513" s="29"/>
      <c r="E513" s="29"/>
      <c r="F513" s="29"/>
      <c r="G513" s="29"/>
      <c r="H513" s="29"/>
      <c r="I513" s="29"/>
      <c r="J513" s="29"/>
      <c r="K513" s="29"/>
      <c r="L513" s="29"/>
      <c r="M513" s="29"/>
      <c r="N513" s="29"/>
      <c r="O513" s="29"/>
      <c r="P513" s="29"/>
      <c r="Q513" s="29"/>
      <c r="R513" s="29"/>
      <c r="S513" s="29"/>
      <c r="T513" s="29"/>
      <c r="U513" s="29"/>
    </row>
    <row r="514" spans="1:21" x14ac:dyDescent="0.35">
      <c r="A514" s="29"/>
      <c r="B514" s="29"/>
      <c r="C514" s="29"/>
      <c r="D514" s="29"/>
      <c r="E514" s="29"/>
      <c r="F514" s="29"/>
      <c r="G514" s="29"/>
      <c r="H514" s="29"/>
      <c r="I514" s="29"/>
      <c r="J514" s="29"/>
      <c r="K514" s="29"/>
      <c r="L514" s="29"/>
      <c r="M514" s="29"/>
      <c r="N514" s="29"/>
      <c r="O514" s="29"/>
      <c r="P514" s="29"/>
      <c r="Q514" s="29"/>
      <c r="R514" s="29"/>
      <c r="S514" s="29"/>
      <c r="T514" s="29"/>
      <c r="U514" s="29"/>
    </row>
    <row r="515" spans="1:21" x14ac:dyDescent="0.35">
      <c r="A515" s="29"/>
      <c r="B515" s="29"/>
      <c r="C515" s="29"/>
      <c r="D515" s="29"/>
      <c r="E515" s="29"/>
      <c r="F515" s="29"/>
      <c r="G515" s="29"/>
      <c r="H515" s="29"/>
      <c r="I515" s="29"/>
      <c r="J515" s="29"/>
      <c r="K515" s="29"/>
      <c r="L515" s="29"/>
      <c r="M515" s="29"/>
      <c r="N515" s="29"/>
      <c r="O515" s="29"/>
      <c r="P515" s="29"/>
      <c r="Q515" s="29"/>
      <c r="R515" s="29"/>
      <c r="S515" s="29"/>
      <c r="T515" s="29"/>
      <c r="U515" s="29"/>
    </row>
    <row r="516" spans="1:21" x14ac:dyDescent="0.35">
      <c r="A516" s="29"/>
      <c r="B516" s="29"/>
      <c r="C516" s="29"/>
      <c r="D516" s="29"/>
      <c r="E516" s="29"/>
      <c r="F516" s="29"/>
      <c r="G516" s="29"/>
      <c r="H516" s="29"/>
      <c r="I516" s="29"/>
      <c r="J516" s="29"/>
      <c r="K516" s="29"/>
      <c r="L516" s="29"/>
      <c r="M516" s="29"/>
      <c r="N516" s="29"/>
      <c r="O516" s="29"/>
      <c r="P516" s="29"/>
      <c r="Q516" s="29"/>
      <c r="R516" s="29"/>
      <c r="S516" s="29"/>
      <c r="T516" s="29"/>
      <c r="U516" s="29"/>
    </row>
    <row r="517" spans="1:21" x14ac:dyDescent="0.35">
      <c r="A517" s="29"/>
      <c r="B517" s="29"/>
      <c r="C517" s="29"/>
      <c r="D517" s="29"/>
      <c r="E517" s="29"/>
      <c r="F517" s="29"/>
      <c r="G517" s="29"/>
      <c r="H517" s="29"/>
      <c r="I517" s="29"/>
      <c r="J517" s="29"/>
      <c r="K517" s="29"/>
      <c r="L517" s="29"/>
      <c r="M517" s="29"/>
      <c r="N517" s="29"/>
      <c r="O517" s="29"/>
      <c r="P517" s="29"/>
      <c r="Q517" s="29"/>
      <c r="R517" s="29"/>
      <c r="S517" s="29"/>
      <c r="T517" s="29"/>
      <c r="U517" s="29"/>
    </row>
    <row r="518" spans="1:21" x14ac:dyDescent="0.35">
      <c r="A518" s="29"/>
      <c r="B518" s="29"/>
      <c r="C518" s="29"/>
      <c r="D518" s="29"/>
      <c r="E518" s="29"/>
      <c r="F518" s="29"/>
      <c r="G518" s="29"/>
      <c r="H518" s="29"/>
      <c r="I518" s="29"/>
      <c r="J518" s="29"/>
      <c r="K518" s="29"/>
      <c r="L518" s="29"/>
      <c r="M518" s="29"/>
      <c r="N518" s="29"/>
      <c r="O518" s="29"/>
      <c r="P518" s="29"/>
      <c r="Q518" s="29"/>
      <c r="R518" s="29"/>
      <c r="S518" s="29"/>
      <c r="T518" s="29"/>
      <c r="U518" s="29"/>
    </row>
    <row r="519" spans="1:21" x14ac:dyDescent="0.35">
      <c r="A519" s="29"/>
      <c r="B519" s="29"/>
      <c r="C519" s="29"/>
      <c r="D519" s="29"/>
      <c r="E519" s="29"/>
      <c r="F519" s="29"/>
      <c r="G519" s="29"/>
      <c r="H519" s="29"/>
      <c r="I519" s="29"/>
      <c r="J519" s="29"/>
      <c r="K519" s="29"/>
      <c r="L519" s="29"/>
      <c r="M519" s="29"/>
      <c r="N519" s="29"/>
      <c r="O519" s="29"/>
      <c r="P519" s="29"/>
      <c r="Q519" s="29"/>
      <c r="R519" s="29"/>
      <c r="S519" s="29"/>
      <c r="T519" s="29"/>
      <c r="U519" s="29"/>
    </row>
    <row r="520" spans="1:21" x14ac:dyDescent="0.35">
      <c r="A520" s="29"/>
      <c r="B520" s="29"/>
      <c r="C520" s="29"/>
      <c r="D520" s="29"/>
      <c r="E520" s="29"/>
      <c r="F520" s="29"/>
      <c r="G520" s="29"/>
      <c r="H520" s="29"/>
      <c r="I520" s="29"/>
      <c r="J520" s="29"/>
      <c r="K520" s="29"/>
      <c r="L520" s="29"/>
      <c r="M520" s="29"/>
      <c r="N520" s="29"/>
      <c r="O520" s="29"/>
      <c r="P520" s="29"/>
      <c r="Q520" s="29"/>
      <c r="R520" s="29"/>
      <c r="S520" s="29"/>
      <c r="T520" s="29"/>
      <c r="U520" s="29"/>
    </row>
    <row r="521" spans="1:21" x14ac:dyDescent="0.35">
      <c r="A521" s="29"/>
      <c r="B521" s="29"/>
      <c r="C521" s="29"/>
      <c r="D521" s="29"/>
      <c r="E521" s="29"/>
      <c r="F521" s="29"/>
      <c r="G521" s="29"/>
      <c r="H521" s="29"/>
      <c r="I521" s="29"/>
      <c r="J521" s="29"/>
      <c r="K521" s="29"/>
      <c r="L521" s="29"/>
      <c r="M521" s="29"/>
      <c r="N521" s="29"/>
      <c r="O521" s="29"/>
      <c r="P521" s="29"/>
      <c r="Q521" s="29"/>
      <c r="R521" s="29"/>
      <c r="S521" s="29"/>
      <c r="T521" s="29"/>
      <c r="U521" s="29"/>
    </row>
    <row r="522" spans="1:21" x14ac:dyDescent="0.35">
      <c r="A522" s="29"/>
      <c r="B522" s="29"/>
      <c r="C522" s="29"/>
      <c r="D522" s="29"/>
      <c r="E522" s="29"/>
      <c r="F522" s="29"/>
      <c r="G522" s="29"/>
      <c r="H522" s="29"/>
      <c r="I522" s="29"/>
      <c r="J522" s="29"/>
      <c r="K522" s="29"/>
      <c r="L522" s="29"/>
      <c r="M522" s="29"/>
      <c r="N522" s="29"/>
      <c r="O522" s="29"/>
      <c r="P522" s="29"/>
      <c r="Q522" s="29"/>
      <c r="R522" s="29"/>
      <c r="S522" s="29"/>
      <c r="T522" s="29"/>
      <c r="U522" s="29"/>
    </row>
    <row r="523" spans="1:21" x14ac:dyDescent="0.35">
      <c r="A523" s="29"/>
      <c r="B523" s="29"/>
      <c r="C523" s="29"/>
      <c r="D523" s="29"/>
      <c r="E523" s="29"/>
      <c r="F523" s="29"/>
      <c r="G523" s="29"/>
      <c r="H523" s="29"/>
      <c r="I523" s="29"/>
      <c r="J523" s="29"/>
      <c r="K523" s="29"/>
      <c r="L523" s="29"/>
      <c r="M523" s="29"/>
      <c r="N523" s="29"/>
      <c r="O523" s="29"/>
      <c r="P523" s="29"/>
      <c r="Q523" s="29"/>
      <c r="R523" s="29"/>
      <c r="S523" s="29"/>
      <c r="T523" s="29"/>
      <c r="U523" s="29"/>
    </row>
    <row r="524" spans="1:21" x14ac:dyDescent="0.35">
      <c r="A524" s="29"/>
      <c r="B524" s="29"/>
      <c r="C524" s="29"/>
      <c r="D524" s="29"/>
      <c r="E524" s="29"/>
      <c r="F524" s="29"/>
      <c r="G524" s="29"/>
      <c r="H524" s="29"/>
      <c r="I524" s="29"/>
      <c r="J524" s="29"/>
      <c r="K524" s="29"/>
      <c r="L524" s="29"/>
      <c r="M524" s="29"/>
      <c r="N524" s="29"/>
      <c r="O524" s="29"/>
      <c r="P524" s="29"/>
      <c r="Q524" s="29"/>
      <c r="R524" s="29"/>
      <c r="S524" s="29"/>
      <c r="T524" s="29"/>
      <c r="U524" s="29"/>
    </row>
    <row r="525" spans="1:21" x14ac:dyDescent="0.35">
      <c r="A525" s="29"/>
      <c r="B525" s="29"/>
      <c r="C525" s="29"/>
      <c r="D525" s="29"/>
      <c r="E525" s="29"/>
      <c r="F525" s="29"/>
      <c r="G525" s="29"/>
      <c r="H525" s="29"/>
      <c r="I525" s="29"/>
      <c r="J525" s="29"/>
      <c r="K525" s="29"/>
      <c r="L525" s="29"/>
      <c r="M525" s="29"/>
      <c r="N525" s="29"/>
      <c r="O525" s="29"/>
      <c r="P525" s="29"/>
      <c r="Q525" s="29"/>
      <c r="R525" s="29"/>
      <c r="S525" s="29"/>
      <c r="T525" s="29"/>
      <c r="U525" s="29"/>
    </row>
    <row r="526" spans="1:21" x14ac:dyDescent="0.35">
      <c r="A526" s="29"/>
      <c r="B526" s="29"/>
      <c r="C526" s="29"/>
      <c r="D526" s="29"/>
      <c r="E526" s="29"/>
      <c r="F526" s="29"/>
      <c r="G526" s="29"/>
      <c r="H526" s="29"/>
      <c r="I526" s="29"/>
      <c r="J526" s="29"/>
      <c r="K526" s="29"/>
      <c r="L526" s="29"/>
      <c r="M526" s="29"/>
      <c r="N526" s="29"/>
      <c r="O526" s="29"/>
      <c r="P526" s="29"/>
      <c r="Q526" s="29"/>
      <c r="R526" s="29"/>
      <c r="S526" s="29"/>
      <c r="T526" s="29"/>
      <c r="U526" s="29"/>
    </row>
    <row r="527" spans="1:21" x14ac:dyDescent="0.35">
      <c r="A527" s="29"/>
      <c r="B527" s="29"/>
      <c r="C527" s="29"/>
      <c r="D527" s="29"/>
      <c r="E527" s="29"/>
      <c r="F527" s="29"/>
      <c r="G527" s="29"/>
      <c r="H527" s="29"/>
      <c r="I527" s="29"/>
      <c r="J527" s="29"/>
      <c r="K527" s="29"/>
      <c r="L527" s="29"/>
      <c r="M527" s="29"/>
      <c r="N527" s="29"/>
      <c r="O527" s="29"/>
      <c r="P527" s="29"/>
      <c r="Q527" s="29"/>
      <c r="R527" s="29"/>
      <c r="S527" s="29"/>
      <c r="T527" s="29"/>
      <c r="U527" s="29"/>
    </row>
    <row r="528" spans="1:21" x14ac:dyDescent="0.35">
      <c r="A528" s="29"/>
      <c r="B528" s="29"/>
      <c r="C528" s="29"/>
      <c r="D528" s="29"/>
      <c r="E528" s="29"/>
      <c r="F528" s="29"/>
      <c r="G528" s="29"/>
      <c r="H528" s="29"/>
      <c r="I528" s="29"/>
      <c r="J528" s="29"/>
      <c r="K528" s="29"/>
      <c r="L528" s="29"/>
      <c r="M528" s="29"/>
      <c r="N528" s="29"/>
      <c r="O528" s="29"/>
      <c r="P528" s="29"/>
      <c r="Q528" s="29"/>
      <c r="R528" s="29"/>
      <c r="S528" s="29"/>
      <c r="T528" s="29"/>
      <c r="U528" s="29"/>
    </row>
    <row r="529" spans="1:21" x14ac:dyDescent="0.35">
      <c r="A529" s="29"/>
      <c r="B529" s="29"/>
      <c r="C529" s="29"/>
      <c r="D529" s="29"/>
      <c r="E529" s="29"/>
      <c r="F529" s="29"/>
      <c r="G529" s="29"/>
      <c r="H529" s="29"/>
      <c r="I529" s="29"/>
      <c r="J529" s="29"/>
      <c r="K529" s="29"/>
      <c r="L529" s="29"/>
      <c r="M529" s="29"/>
      <c r="N529" s="29"/>
      <c r="O529" s="29"/>
      <c r="P529" s="29"/>
      <c r="Q529" s="29"/>
      <c r="R529" s="29"/>
      <c r="S529" s="29"/>
      <c r="T529" s="29"/>
      <c r="U529" s="29"/>
    </row>
    <row r="530" spans="1:21" x14ac:dyDescent="0.35">
      <c r="A530" s="29"/>
      <c r="B530" s="29"/>
      <c r="C530" s="29"/>
      <c r="D530" s="29"/>
      <c r="E530" s="29"/>
      <c r="F530" s="29"/>
      <c r="G530" s="29"/>
      <c r="H530" s="29"/>
      <c r="I530" s="29"/>
      <c r="J530" s="29"/>
      <c r="K530" s="29"/>
      <c r="L530" s="29"/>
      <c r="M530" s="29"/>
      <c r="N530" s="29"/>
      <c r="O530" s="29"/>
      <c r="P530" s="29"/>
      <c r="Q530" s="29"/>
      <c r="R530" s="29"/>
      <c r="S530" s="29"/>
      <c r="T530" s="29"/>
      <c r="U530" s="29"/>
    </row>
    <row r="531" spans="1:21" x14ac:dyDescent="0.35">
      <c r="A531" s="29"/>
      <c r="B531" s="29"/>
      <c r="C531" s="29"/>
      <c r="D531" s="29"/>
      <c r="E531" s="29"/>
      <c r="F531" s="29"/>
      <c r="G531" s="29"/>
      <c r="H531" s="29"/>
      <c r="I531" s="29"/>
      <c r="J531" s="29"/>
      <c r="K531" s="29"/>
      <c r="L531" s="29"/>
      <c r="M531" s="29"/>
      <c r="N531" s="29"/>
      <c r="O531" s="29"/>
      <c r="P531" s="29"/>
      <c r="Q531" s="29"/>
      <c r="R531" s="29"/>
      <c r="S531" s="29"/>
      <c r="T531" s="29"/>
      <c r="U531" s="29"/>
    </row>
    <row r="532" spans="1:21" x14ac:dyDescent="0.35">
      <c r="A532" s="29"/>
      <c r="B532" s="29"/>
      <c r="C532" s="29"/>
      <c r="D532" s="29"/>
      <c r="E532" s="29"/>
      <c r="F532" s="29"/>
      <c r="G532" s="29"/>
      <c r="H532" s="29"/>
      <c r="I532" s="29"/>
      <c r="J532" s="29"/>
      <c r="K532" s="29"/>
      <c r="L532" s="29"/>
      <c r="M532" s="29"/>
      <c r="N532" s="29"/>
      <c r="O532" s="29"/>
      <c r="P532" s="29"/>
      <c r="Q532" s="29"/>
      <c r="R532" s="29"/>
      <c r="S532" s="29"/>
      <c r="T532" s="29"/>
      <c r="U532" s="29"/>
    </row>
    <row r="533" spans="1:21" x14ac:dyDescent="0.35">
      <c r="A533" s="29"/>
      <c r="B533" s="29"/>
      <c r="C533" s="29"/>
      <c r="D533" s="29"/>
      <c r="E533" s="29"/>
      <c r="F533" s="29"/>
      <c r="G533" s="29"/>
      <c r="H533" s="29"/>
      <c r="I533" s="29"/>
      <c r="J533" s="29"/>
      <c r="K533" s="29"/>
      <c r="L533" s="29"/>
      <c r="M533" s="29"/>
      <c r="N533" s="29"/>
      <c r="O533" s="29"/>
      <c r="P533" s="29"/>
      <c r="Q533" s="29"/>
      <c r="R533" s="29"/>
      <c r="S533" s="29"/>
      <c r="T533" s="29"/>
      <c r="U533" s="29"/>
    </row>
    <row r="534" spans="1:21" x14ac:dyDescent="0.35">
      <c r="A534" s="29"/>
      <c r="B534" s="29"/>
      <c r="C534" s="29"/>
      <c r="D534" s="29"/>
      <c r="E534" s="29"/>
      <c r="F534" s="29"/>
      <c r="G534" s="29"/>
      <c r="H534" s="29"/>
      <c r="I534" s="29"/>
      <c r="J534" s="29"/>
      <c r="K534" s="29"/>
      <c r="L534" s="29"/>
      <c r="M534" s="29"/>
      <c r="N534" s="29"/>
      <c r="O534" s="29"/>
      <c r="P534" s="29"/>
      <c r="Q534" s="29"/>
      <c r="R534" s="29"/>
      <c r="S534" s="29"/>
      <c r="T534" s="29"/>
      <c r="U534" s="29"/>
    </row>
    <row r="535" spans="1:21" x14ac:dyDescent="0.35">
      <c r="A535" s="29"/>
      <c r="B535" s="29"/>
      <c r="C535" s="29"/>
      <c r="D535" s="29"/>
      <c r="E535" s="29"/>
      <c r="F535" s="29"/>
      <c r="G535" s="29"/>
      <c r="H535" s="29"/>
      <c r="I535" s="29"/>
      <c r="J535" s="29"/>
      <c r="K535" s="29"/>
      <c r="L535" s="29"/>
      <c r="M535" s="29"/>
      <c r="N535" s="29"/>
      <c r="O535" s="29"/>
      <c r="P535" s="29"/>
      <c r="Q535" s="29"/>
      <c r="R535" s="29"/>
      <c r="S535" s="29"/>
      <c r="T535" s="29"/>
      <c r="U535" s="29"/>
    </row>
    <row r="536" spans="1:21" x14ac:dyDescent="0.35">
      <c r="A536" s="29"/>
      <c r="B536" s="29"/>
      <c r="C536" s="29"/>
      <c r="D536" s="29"/>
      <c r="E536" s="29"/>
      <c r="F536" s="29"/>
      <c r="G536" s="29"/>
      <c r="H536" s="29"/>
      <c r="I536" s="29"/>
      <c r="J536" s="29"/>
      <c r="K536" s="29"/>
      <c r="L536" s="29"/>
      <c r="M536" s="29"/>
      <c r="N536" s="29"/>
      <c r="O536" s="29"/>
      <c r="P536" s="29"/>
      <c r="Q536" s="29"/>
      <c r="R536" s="29"/>
      <c r="S536" s="29"/>
      <c r="T536" s="29"/>
      <c r="U536" s="29"/>
    </row>
    <row r="537" spans="1:21" x14ac:dyDescent="0.35">
      <c r="A537" s="29"/>
      <c r="B537" s="29"/>
      <c r="C537" s="29"/>
      <c r="D537" s="29"/>
      <c r="E537" s="29"/>
      <c r="F537" s="29"/>
      <c r="G537" s="29"/>
      <c r="H537" s="29"/>
      <c r="I537" s="29"/>
      <c r="J537" s="29"/>
      <c r="K537" s="29"/>
      <c r="L537" s="29"/>
      <c r="M537" s="29"/>
      <c r="N537" s="29"/>
      <c r="O537" s="29"/>
      <c r="P537" s="29"/>
      <c r="Q537" s="29"/>
      <c r="R537" s="29"/>
      <c r="S537" s="29"/>
      <c r="T537" s="29"/>
      <c r="U537" s="29"/>
    </row>
    <row r="538" spans="1:21" x14ac:dyDescent="0.35">
      <c r="A538" s="29"/>
      <c r="B538" s="29"/>
      <c r="C538" s="29"/>
      <c r="D538" s="29"/>
      <c r="E538" s="29"/>
      <c r="F538" s="29"/>
      <c r="G538" s="29"/>
      <c r="H538" s="29"/>
      <c r="I538" s="29"/>
      <c r="J538" s="29"/>
      <c r="K538" s="29"/>
      <c r="L538" s="29"/>
      <c r="M538" s="29"/>
      <c r="N538" s="29"/>
      <c r="O538" s="29"/>
      <c r="P538" s="29"/>
      <c r="Q538" s="29"/>
      <c r="R538" s="29"/>
      <c r="S538" s="29"/>
      <c r="T538" s="29"/>
      <c r="U538" s="29"/>
    </row>
    <row r="539" spans="1:21" x14ac:dyDescent="0.35">
      <c r="A539" s="29"/>
      <c r="B539" s="29"/>
      <c r="C539" s="29"/>
      <c r="D539" s="29"/>
      <c r="E539" s="29"/>
      <c r="F539" s="29"/>
      <c r="G539" s="29"/>
      <c r="H539" s="29"/>
      <c r="I539" s="29"/>
      <c r="J539" s="29"/>
      <c r="K539" s="29"/>
      <c r="L539" s="29"/>
      <c r="M539" s="29"/>
      <c r="N539" s="29"/>
      <c r="O539" s="29"/>
      <c r="P539" s="29"/>
      <c r="Q539" s="29"/>
      <c r="R539" s="29"/>
      <c r="S539" s="29"/>
      <c r="T539" s="29"/>
      <c r="U539" s="29"/>
    </row>
    <row r="540" spans="1:21" x14ac:dyDescent="0.35">
      <c r="A540" s="29"/>
      <c r="B540" s="29"/>
      <c r="C540" s="29"/>
      <c r="D540" s="29"/>
      <c r="E540" s="29"/>
      <c r="F540" s="29"/>
      <c r="G540" s="29"/>
      <c r="H540" s="29"/>
      <c r="I540" s="29"/>
      <c r="J540" s="29"/>
      <c r="K540" s="29"/>
      <c r="L540" s="29"/>
      <c r="M540" s="29"/>
      <c r="N540" s="29"/>
      <c r="O540" s="29"/>
      <c r="P540" s="29"/>
      <c r="Q540" s="29"/>
      <c r="R540" s="29"/>
      <c r="S540" s="29"/>
      <c r="T540" s="29"/>
      <c r="U540" s="29"/>
    </row>
    <row r="541" spans="1:21" x14ac:dyDescent="0.35">
      <c r="A541" s="29"/>
      <c r="B541" s="29"/>
      <c r="C541" s="29"/>
      <c r="D541" s="29"/>
      <c r="E541" s="29"/>
      <c r="F541" s="29"/>
      <c r="G541" s="29"/>
      <c r="H541" s="29"/>
      <c r="I541" s="29"/>
      <c r="J541" s="29"/>
      <c r="K541" s="29"/>
      <c r="L541" s="29"/>
      <c r="M541" s="29"/>
      <c r="N541" s="29"/>
      <c r="O541" s="29"/>
      <c r="P541" s="29"/>
      <c r="Q541" s="29"/>
      <c r="R541" s="29"/>
      <c r="S541" s="29"/>
      <c r="T541" s="29"/>
      <c r="U541" s="29"/>
    </row>
    <row r="542" spans="1:21" x14ac:dyDescent="0.35">
      <c r="A542" s="29"/>
      <c r="B542" s="29"/>
      <c r="C542" s="29"/>
      <c r="D542" s="29"/>
      <c r="E542" s="29"/>
      <c r="F542" s="29"/>
      <c r="G542" s="29"/>
      <c r="H542" s="29"/>
      <c r="I542" s="29"/>
      <c r="J542" s="29"/>
      <c r="K542" s="29"/>
      <c r="L542" s="29"/>
      <c r="M542" s="29"/>
      <c r="N542" s="29"/>
      <c r="O542" s="29"/>
      <c r="P542" s="29"/>
      <c r="Q542" s="29"/>
      <c r="R542" s="29"/>
      <c r="S542" s="29"/>
      <c r="T542" s="29"/>
      <c r="U542" s="29"/>
    </row>
    <row r="543" spans="1:21" x14ac:dyDescent="0.35">
      <c r="A543" s="29"/>
      <c r="B543" s="29"/>
      <c r="C543" s="29"/>
      <c r="D543" s="29"/>
      <c r="E543" s="29"/>
      <c r="F543" s="29"/>
      <c r="G543" s="29"/>
      <c r="H543" s="29"/>
      <c r="I543" s="29"/>
      <c r="J543" s="29"/>
      <c r="K543" s="29"/>
      <c r="L543" s="29"/>
      <c r="M543" s="29"/>
      <c r="N543" s="29"/>
      <c r="O543" s="29"/>
      <c r="P543" s="29"/>
      <c r="Q543" s="29"/>
      <c r="R543" s="29"/>
      <c r="S543" s="29"/>
      <c r="T543" s="29"/>
      <c r="U543" s="29"/>
    </row>
    <row r="544" spans="1:21" x14ac:dyDescent="0.35">
      <c r="A544" s="29"/>
      <c r="B544" s="29"/>
      <c r="C544" s="29"/>
      <c r="D544" s="29"/>
      <c r="E544" s="29"/>
      <c r="F544" s="29"/>
      <c r="G544" s="29"/>
      <c r="H544" s="29"/>
      <c r="I544" s="29"/>
      <c r="J544" s="29"/>
      <c r="K544" s="29"/>
      <c r="L544" s="29"/>
      <c r="M544" s="29"/>
      <c r="N544" s="29"/>
      <c r="O544" s="29"/>
      <c r="P544" s="29"/>
      <c r="Q544" s="29"/>
      <c r="R544" s="29"/>
      <c r="S544" s="29"/>
      <c r="T544" s="29"/>
      <c r="U544" s="29"/>
    </row>
    <row r="545" spans="1:21" x14ac:dyDescent="0.35">
      <c r="A545" s="29"/>
      <c r="B545" s="29"/>
      <c r="C545" s="29"/>
      <c r="D545" s="29"/>
      <c r="E545" s="29"/>
      <c r="F545" s="29"/>
      <c r="G545" s="29"/>
      <c r="H545" s="29"/>
      <c r="I545" s="29"/>
      <c r="J545" s="29"/>
      <c r="K545" s="29"/>
      <c r="L545" s="29"/>
      <c r="M545" s="29"/>
      <c r="N545" s="29"/>
      <c r="O545" s="29"/>
      <c r="P545" s="29"/>
      <c r="Q545" s="29"/>
      <c r="R545" s="29"/>
      <c r="S545" s="29"/>
      <c r="T545" s="29"/>
      <c r="U545" s="29"/>
    </row>
    <row r="546" spans="1:21" x14ac:dyDescent="0.35">
      <c r="A546" s="29"/>
      <c r="B546" s="29"/>
      <c r="C546" s="29"/>
      <c r="D546" s="29"/>
      <c r="E546" s="29"/>
      <c r="F546" s="29"/>
      <c r="G546" s="29"/>
      <c r="H546" s="29"/>
      <c r="I546" s="29"/>
      <c r="J546" s="29"/>
      <c r="K546" s="29"/>
      <c r="L546" s="29"/>
      <c r="M546" s="29"/>
      <c r="N546" s="29"/>
      <c r="O546" s="29"/>
      <c r="P546" s="29"/>
      <c r="Q546" s="29"/>
      <c r="R546" s="29"/>
      <c r="S546" s="29"/>
      <c r="T546" s="29"/>
      <c r="U546" s="29"/>
    </row>
    <row r="547" spans="1:21" x14ac:dyDescent="0.35">
      <c r="A547" s="29"/>
      <c r="B547" s="29"/>
      <c r="C547" s="29"/>
      <c r="D547" s="29"/>
      <c r="E547" s="29"/>
      <c r="F547" s="29"/>
      <c r="G547" s="29"/>
      <c r="H547" s="29"/>
      <c r="I547" s="29"/>
      <c r="J547" s="29"/>
      <c r="K547" s="29"/>
      <c r="L547" s="29"/>
      <c r="M547" s="29"/>
      <c r="N547" s="29"/>
      <c r="O547" s="29"/>
      <c r="P547" s="29"/>
      <c r="Q547" s="29"/>
      <c r="R547" s="29"/>
      <c r="S547" s="29"/>
      <c r="T547" s="29"/>
      <c r="U547" s="29"/>
    </row>
    <row r="548" spans="1:21" x14ac:dyDescent="0.35">
      <c r="A548" s="29"/>
      <c r="B548" s="29"/>
      <c r="C548" s="29"/>
      <c r="D548" s="29"/>
      <c r="E548" s="29"/>
      <c r="F548" s="29"/>
      <c r="G548" s="29"/>
      <c r="H548" s="29"/>
      <c r="I548" s="29"/>
      <c r="J548" s="29"/>
      <c r="K548" s="29"/>
      <c r="L548" s="29"/>
      <c r="M548" s="29"/>
      <c r="N548" s="29"/>
      <c r="O548" s="29"/>
      <c r="P548" s="29"/>
      <c r="Q548" s="29"/>
      <c r="R548" s="29"/>
      <c r="S548" s="29"/>
      <c r="T548" s="29"/>
      <c r="U548" s="29"/>
    </row>
    <row r="549" spans="1:21" x14ac:dyDescent="0.35">
      <c r="A549" s="29"/>
      <c r="B549" s="29"/>
      <c r="C549" s="29"/>
      <c r="D549" s="29"/>
      <c r="E549" s="29"/>
      <c r="F549" s="29"/>
      <c r="G549" s="29"/>
      <c r="H549" s="29"/>
      <c r="I549" s="29"/>
      <c r="J549" s="29"/>
      <c r="K549" s="29"/>
      <c r="L549" s="29"/>
      <c r="M549" s="29"/>
      <c r="N549" s="29"/>
      <c r="O549" s="29"/>
      <c r="P549" s="29"/>
      <c r="Q549" s="29"/>
      <c r="R549" s="29"/>
      <c r="S549" s="29"/>
      <c r="T549" s="29"/>
      <c r="U549" s="29"/>
    </row>
    <row r="550" spans="1:21" x14ac:dyDescent="0.35">
      <c r="A550" s="29"/>
      <c r="B550" s="29"/>
      <c r="C550" s="29"/>
      <c r="D550" s="29"/>
      <c r="E550" s="29"/>
      <c r="F550" s="29"/>
      <c r="G550" s="29"/>
      <c r="H550" s="29"/>
      <c r="I550" s="29"/>
      <c r="J550" s="29"/>
      <c r="K550" s="29"/>
      <c r="L550" s="29"/>
      <c r="M550" s="29"/>
      <c r="N550" s="29"/>
      <c r="O550" s="29"/>
      <c r="P550" s="29"/>
      <c r="Q550" s="29"/>
      <c r="R550" s="29"/>
      <c r="S550" s="29"/>
      <c r="T550" s="29"/>
      <c r="U550" s="29"/>
    </row>
    <row r="551" spans="1:21" x14ac:dyDescent="0.35">
      <c r="A551" s="29"/>
      <c r="B551" s="29"/>
      <c r="C551" s="29"/>
      <c r="D551" s="29"/>
      <c r="E551" s="29"/>
      <c r="F551" s="29"/>
      <c r="G551" s="29"/>
      <c r="H551" s="29"/>
      <c r="I551" s="29"/>
      <c r="J551" s="29"/>
      <c r="K551" s="29"/>
      <c r="L551" s="29"/>
      <c r="M551" s="29"/>
      <c r="N551" s="29"/>
      <c r="O551" s="29"/>
      <c r="P551" s="29"/>
      <c r="Q551" s="29"/>
      <c r="R551" s="29"/>
      <c r="S551" s="29"/>
      <c r="T551" s="29"/>
      <c r="U551" s="29"/>
    </row>
    <row r="552" spans="1:21" x14ac:dyDescent="0.35">
      <c r="A552" s="29"/>
      <c r="B552" s="29"/>
      <c r="C552" s="29"/>
      <c r="D552" s="29"/>
      <c r="E552" s="29"/>
      <c r="F552" s="29"/>
      <c r="G552" s="29"/>
      <c r="H552" s="29"/>
      <c r="I552" s="29"/>
      <c r="J552" s="29"/>
      <c r="K552" s="29"/>
      <c r="L552" s="29"/>
      <c r="M552" s="29"/>
      <c r="N552" s="29"/>
      <c r="O552" s="29"/>
      <c r="P552" s="29"/>
      <c r="Q552" s="29"/>
      <c r="R552" s="29"/>
      <c r="S552" s="29"/>
      <c r="T552" s="29"/>
      <c r="U552" s="29"/>
    </row>
    <row r="553" spans="1:21" x14ac:dyDescent="0.35">
      <c r="A553" s="29"/>
      <c r="B553" s="29"/>
      <c r="C553" s="29"/>
      <c r="D553" s="29"/>
      <c r="E553" s="29"/>
      <c r="F553" s="29"/>
      <c r="G553" s="29"/>
      <c r="H553" s="29"/>
      <c r="I553" s="29"/>
      <c r="J553" s="29"/>
      <c r="K553" s="29"/>
      <c r="L553" s="29"/>
      <c r="M553" s="29"/>
      <c r="N553" s="29"/>
      <c r="O553" s="29"/>
      <c r="P553" s="29"/>
      <c r="Q553" s="29"/>
      <c r="R553" s="29"/>
      <c r="S553" s="29"/>
      <c r="T553" s="29"/>
      <c r="U553" s="29"/>
    </row>
    <row r="554" spans="1:21" x14ac:dyDescent="0.35">
      <c r="A554" s="29"/>
      <c r="B554" s="29"/>
      <c r="C554" s="29"/>
      <c r="D554" s="29"/>
      <c r="E554" s="29"/>
      <c r="F554" s="29"/>
      <c r="G554" s="29"/>
      <c r="H554" s="29"/>
      <c r="I554" s="29"/>
      <c r="J554" s="29"/>
      <c r="K554" s="29"/>
      <c r="L554" s="29"/>
      <c r="M554" s="29"/>
      <c r="N554" s="29"/>
      <c r="O554" s="29"/>
      <c r="P554" s="29"/>
      <c r="Q554" s="29"/>
      <c r="R554" s="29"/>
      <c r="S554" s="29"/>
      <c r="T554" s="29"/>
      <c r="U554" s="29"/>
    </row>
    <row r="555" spans="1:21" x14ac:dyDescent="0.35">
      <c r="A555" s="29"/>
      <c r="B555" s="29"/>
      <c r="C555" s="29"/>
      <c r="D555" s="29"/>
      <c r="E555" s="29"/>
      <c r="F555" s="29"/>
      <c r="G555" s="29"/>
      <c r="H555" s="29"/>
      <c r="I555" s="29"/>
      <c r="J555" s="29"/>
      <c r="K555" s="29"/>
      <c r="L555" s="29"/>
      <c r="M555" s="29"/>
      <c r="N555" s="29"/>
      <c r="O555" s="29"/>
      <c r="P555" s="29"/>
      <c r="Q555" s="29"/>
      <c r="R555" s="29"/>
      <c r="S555" s="29"/>
      <c r="T555" s="29"/>
      <c r="U555" s="29"/>
    </row>
    <row r="556" spans="1:21" x14ac:dyDescent="0.35">
      <c r="A556" s="29"/>
      <c r="B556" s="29"/>
      <c r="C556" s="29"/>
      <c r="D556" s="29"/>
      <c r="E556" s="29"/>
      <c r="F556" s="29"/>
      <c r="G556" s="29"/>
      <c r="H556" s="29"/>
      <c r="I556" s="29"/>
      <c r="J556" s="29"/>
      <c r="K556" s="29"/>
      <c r="L556" s="29"/>
      <c r="M556" s="29"/>
      <c r="N556" s="29"/>
      <c r="O556" s="29"/>
      <c r="P556" s="29"/>
      <c r="Q556" s="29"/>
      <c r="R556" s="29"/>
      <c r="S556" s="29"/>
      <c r="T556" s="29"/>
      <c r="U556" s="29"/>
    </row>
    <row r="557" spans="1:21" x14ac:dyDescent="0.35">
      <c r="A557" s="29"/>
      <c r="B557" s="29"/>
      <c r="C557" s="29"/>
      <c r="D557" s="29"/>
      <c r="E557" s="29"/>
      <c r="F557" s="29"/>
      <c r="G557" s="29"/>
      <c r="H557" s="29"/>
      <c r="I557" s="29"/>
      <c r="J557" s="29"/>
      <c r="K557" s="29"/>
      <c r="L557" s="29"/>
      <c r="M557" s="29"/>
      <c r="N557" s="29"/>
      <c r="O557" s="29"/>
      <c r="P557" s="29"/>
      <c r="Q557" s="29"/>
      <c r="R557" s="29"/>
      <c r="S557" s="29"/>
      <c r="T557" s="29"/>
      <c r="U557" s="29"/>
    </row>
    <row r="558" spans="1:21" x14ac:dyDescent="0.35">
      <c r="A558" s="29"/>
      <c r="B558" s="29"/>
      <c r="C558" s="29"/>
      <c r="D558" s="29"/>
      <c r="E558" s="29"/>
      <c r="F558" s="29"/>
      <c r="G558" s="29"/>
      <c r="H558" s="29"/>
      <c r="I558" s="29"/>
      <c r="J558" s="29"/>
      <c r="K558" s="29"/>
      <c r="L558" s="29"/>
      <c r="M558" s="29"/>
      <c r="N558" s="29"/>
      <c r="O558" s="29"/>
      <c r="P558" s="29"/>
      <c r="Q558" s="29"/>
      <c r="R558" s="29"/>
      <c r="S558" s="29"/>
      <c r="T558" s="29"/>
      <c r="U558" s="29"/>
    </row>
    <row r="559" spans="1:21" x14ac:dyDescent="0.35">
      <c r="A559" s="29"/>
      <c r="B559" s="29"/>
      <c r="C559" s="29"/>
      <c r="D559" s="29"/>
      <c r="E559" s="29"/>
      <c r="F559" s="29"/>
      <c r="G559" s="29"/>
      <c r="H559" s="29"/>
      <c r="I559" s="29"/>
      <c r="J559" s="29"/>
      <c r="K559" s="29"/>
      <c r="L559" s="29"/>
      <c r="M559" s="29"/>
      <c r="N559" s="29"/>
      <c r="O559" s="29"/>
      <c r="P559" s="29"/>
      <c r="Q559" s="29"/>
      <c r="R559" s="29"/>
      <c r="S559" s="29"/>
      <c r="T559" s="29"/>
      <c r="U559" s="29"/>
    </row>
    <row r="560" spans="1:21" x14ac:dyDescent="0.35">
      <c r="A560" s="29"/>
      <c r="B560" s="29"/>
      <c r="C560" s="29"/>
      <c r="D560" s="29"/>
      <c r="E560" s="29"/>
      <c r="F560" s="29"/>
      <c r="G560" s="29"/>
      <c r="H560" s="29"/>
      <c r="I560" s="29"/>
      <c r="J560" s="29"/>
      <c r="K560" s="29"/>
      <c r="L560" s="29"/>
      <c r="M560" s="29"/>
      <c r="N560" s="29"/>
      <c r="O560" s="29"/>
      <c r="P560" s="29"/>
      <c r="Q560" s="29"/>
      <c r="R560" s="29"/>
      <c r="S560" s="29"/>
      <c r="T560" s="29"/>
      <c r="U560" s="29"/>
    </row>
    <row r="561" spans="1:21" x14ac:dyDescent="0.35">
      <c r="A561" s="29"/>
      <c r="B561" s="29"/>
      <c r="C561" s="29"/>
      <c r="D561" s="29"/>
      <c r="E561" s="29"/>
      <c r="F561" s="29"/>
      <c r="G561" s="29"/>
      <c r="H561" s="29"/>
      <c r="I561" s="29"/>
      <c r="J561" s="29"/>
      <c r="K561" s="29"/>
      <c r="L561" s="29"/>
      <c r="M561" s="29"/>
      <c r="N561" s="29"/>
      <c r="O561" s="29"/>
      <c r="P561" s="29"/>
      <c r="Q561" s="29"/>
      <c r="R561" s="29"/>
      <c r="S561" s="29"/>
      <c r="T561" s="29"/>
      <c r="U561" s="29"/>
    </row>
    <row r="562" spans="1:21" x14ac:dyDescent="0.35">
      <c r="A562" s="29"/>
      <c r="B562" s="29"/>
      <c r="C562" s="29"/>
      <c r="D562" s="29"/>
      <c r="E562" s="29"/>
      <c r="F562" s="29"/>
      <c r="G562" s="29"/>
      <c r="H562" s="29"/>
      <c r="I562" s="29"/>
      <c r="J562" s="29"/>
      <c r="K562" s="29"/>
      <c r="L562" s="29"/>
      <c r="M562" s="29"/>
      <c r="N562" s="29"/>
      <c r="O562" s="29"/>
      <c r="P562" s="29"/>
      <c r="Q562" s="29"/>
      <c r="R562" s="29"/>
      <c r="S562" s="29"/>
      <c r="T562" s="29"/>
      <c r="U562" s="29"/>
    </row>
    <row r="563" spans="1:21" x14ac:dyDescent="0.35">
      <c r="A563" s="29"/>
      <c r="B563" s="29"/>
      <c r="C563" s="29"/>
      <c r="D563" s="29"/>
      <c r="E563" s="29"/>
      <c r="F563" s="29"/>
      <c r="G563" s="29"/>
      <c r="H563" s="29"/>
      <c r="I563" s="29"/>
      <c r="J563" s="29"/>
      <c r="K563" s="29"/>
      <c r="L563" s="29"/>
      <c r="M563" s="29"/>
      <c r="N563" s="29"/>
      <c r="O563" s="29"/>
      <c r="P563" s="29"/>
      <c r="Q563" s="29"/>
      <c r="R563" s="29"/>
      <c r="S563" s="29"/>
      <c r="T563" s="29"/>
      <c r="U563" s="29"/>
    </row>
    <row r="564" spans="1:21" x14ac:dyDescent="0.35">
      <c r="A564" s="29"/>
      <c r="B564" s="29"/>
      <c r="C564" s="29"/>
      <c r="D564" s="29"/>
      <c r="E564" s="29"/>
      <c r="F564" s="29"/>
      <c r="G564" s="29"/>
      <c r="H564" s="29"/>
      <c r="I564" s="29"/>
      <c r="J564" s="29"/>
      <c r="K564" s="29"/>
      <c r="L564" s="29"/>
      <c r="M564" s="29"/>
      <c r="N564" s="29"/>
      <c r="O564" s="29"/>
      <c r="P564" s="29"/>
      <c r="Q564" s="29"/>
      <c r="R564" s="29"/>
      <c r="S564" s="29"/>
      <c r="T564" s="29"/>
      <c r="U564" s="29"/>
    </row>
    <row r="565" spans="1:21" x14ac:dyDescent="0.35">
      <c r="A565" s="29"/>
      <c r="B565" s="29"/>
      <c r="C565" s="29"/>
      <c r="D565" s="29"/>
      <c r="E565" s="29"/>
      <c r="F565" s="29"/>
      <c r="G565" s="29"/>
      <c r="H565" s="29"/>
      <c r="I565" s="29"/>
      <c r="J565" s="29"/>
      <c r="K565" s="29"/>
      <c r="L565" s="29"/>
      <c r="M565" s="29"/>
      <c r="N565" s="29"/>
      <c r="O565" s="29"/>
      <c r="P565" s="29"/>
      <c r="Q565" s="29"/>
      <c r="R565" s="29"/>
      <c r="S565" s="29"/>
      <c r="T565" s="29"/>
      <c r="U565" s="29"/>
    </row>
    <row r="566" spans="1:21" x14ac:dyDescent="0.35">
      <c r="A566" s="29"/>
      <c r="B566" s="29"/>
      <c r="C566" s="29"/>
      <c r="D566" s="29"/>
      <c r="E566" s="29"/>
      <c r="F566" s="29"/>
      <c r="G566" s="29"/>
      <c r="H566" s="29"/>
      <c r="I566" s="29"/>
      <c r="J566" s="29"/>
      <c r="K566" s="29"/>
      <c r="L566" s="29"/>
      <c r="M566" s="29"/>
      <c r="N566" s="29"/>
      <c r="O566" s="29"/>
      <c r="P566" s="29"/>
      <c r="Q566" s="29"/>
      <c r="R566" s="29"/>
      <c r="S566" s="29"/>
      <c r="T566" s="29"/>
      <c r="U566" s="29"/>
    </row>
    <row r="567" spans="1:21" x14ac:dyDescent="0.35">
      <c r="A567" s="29"/>
      <c r="B567" s="29"/>
      <c r="C567" s="29"/>
      <c r="D567" s="29"/>
      <c r="E567" s="29"/>
      <c r="F567" s="29"/>
      <c r="G567" s="29"/>
      <c r="H567" s="29"/>
      <c r="I567" s="29"/>
      <c r="J567" s="29"/>
      <c r="K567" s="29"/>
      <c r="L567" s="29"/>
      <c r="M567" s="29"/>
      <c r="N567" s="29"/>
      <c r="O567" s="29"/>
      <c r="P567" s="29"/>
      <c r="Q567" s="29"/>
      <c r="R567" s="29"/>
      <c r="S567" s="29"/>
      <c r="T567" s="29"/>
      <c r="U567" s="29"/>
    </row>
    <row r="568" spans="1:21" x14ac:dyDescent="0.35">
      <c r="A568" s="29"/>
      <c r="B568" s="29"/>
      <c r="C568" s="29"/>
      <c r="D568" s="29"/>
      <c r="E568" s="29"/>
      <c r="F568" s="29"/>
      <c r="G568" s="29"/>
      <c r="H568" s="29"/>
      <c r="I568" s="29"/>
      <c r="J568" s="29"/>
      <c r="K568" s="29"/>
      <c r="L568" s="29"/>
      <c r="M568" s="29"/>
      <c r="N568" s="29"/>
      <c r="O568" s="29"/>
      <c r="P568" s="29"/>
      <c r="Q568" s="29"/>
      <c r="R568" s="29"/>
      <c r="S568" s="29"/>
      <c r="T568" s="29"/>
      <c r="U568" s="29"/>
    </row>
    <row r="569" spans="1:21" x14ac:dyDescent="0.35">
      <c r="A569" s="29"/>
      <c r="B569" s="29"/>
      <c r="C569" s="29"/>
      <c r="D569" s="29"/>
      <c r="E569" s="29"/>
      <c r="F569" s="29"/>
      <c r="G569" s="29"/>
      <c r="H569" s="29"/>
      <c r="I569" s="29"/>
      <c r="J569" s="29"/>
      <c r="K569" s="29"/>
      <c r="L569" s="29"/>
      <c r="M569" s="29"/>
      <c r="N569" s="29"/>
      <c r="O569" s="29"/>
      <c r="P569" s="29"/>
      <c r="Q569" s="29"/>
      <c r="R569" s="29"/>
      <c r="S569" s="29"/>
      <c r="T569" s="29"/>
      <c r="U569" s="29"/>
    </row>
    <row r="570" spans="1:21" x14ac:dyDescent="0.35">
      <c r="A570" s="29"/>
      <c r="B570" s="29"/>
      <c r="C570" s="29"/>
      <c r="D570" s="29"/>
      <c r="E570" s="29"/>
      <c r="F570" s="29"/>
      <c r="G570" s="29"/>
      <c r="H570" s="29"/>
      <c r="I570" s="29"/>
      <c r="J570" s="29"/>
      <c r="K570" s="29"/>
      <c r="L570" s="29"/>
      <c r="M570" s="29"/>
      <c r="N570" s="29"/>
      <c r="O570" s="29"/>
      <c r="P570" s="29"/>
      <c r="Q570" s="29"/>
      <c r="R570" s="29"/>
      <c r="S570" s="29"/>
      <c r="T570" s="29"/>
      <c r="U570" s="29"/>
    </row>
    <row r="571" spans="1:21" x14ac:dyDescent="0.35">
      <c r="A571" s="29"/>
      <c r="B571" s="29"/>
      <c r="C571" s="29"/>
      <c r="D571" s="29"/>
      <c r="E571" s="29"/>
      <c r="F571" s="29"/>
      <c r="G571" s="29"/>
      <c r="H571" s="29"/>
      <c r="I571" s="29"/>
      <c r="J571" s="29"/>
      <c r="K571" s="29"/>
      <c r="L571" s="29"/>
      <c r="M571" s="29"/>
      <c r="N571" s="29"/>
      <c r="O571" s="29"/>
      <c r="P571" s="29"/>
      <c r="Q571" s="29"/>
      <c r="R571" s="29"/>
      <c r="S571" s="29"/>
      <c r="T571" s="29"/>
      <c r="U571" s="29"/>
    </row>
    <row r="572" spans="1:21" x14ac:dyDescent="0.35">
      <c r="A572" s="29"/>
      <c r="B572" s="29"/>
      <c r="C572" s="29"/>
      <c r="D572" s="29"/>
      <c r="E572" s="29"/>
      <c r="F572" s="29"/>
      <c r="G572" s="29"/>
      <c r="H572" s="29"/>
      <c r="I572" s="29"/>
      <c r="J572" s="29"/>
      <c r="K572" s="29"/>
      <c r="L572" s="29"/>
      <c r="M572" s="29"/>
      <c r="N572" s="29"/>
      <c r="O572" s="29"/>
      <c r="P572" s="29"/>
      <c r="Q572" s="29"/>
      <c r="R572" s="29"/>
      <c r="S572" s="29"/>
      <c r="T572" s="29"/>
      <c r="U572" s="29"/>
    </row>
    <row r="573" spans="1:21" x14ac:dyDescent="0.35">
      <c r="A573" s="29"/>
      <c r="B573" s="29"/>
      <c r="C573" s="29"/>
      <c r="D573" s="29"/>
      <c r="E573" s="29"/>
      <c r="F573" s="29"/>
      <c r="G573" s="29"/>
      <c r="H573" s="29"/>
      <c r="I573" s="29"/>
      <c r="J573" s="29"/>
      <c r="K573" s="29"/>
      <c r="L573" s="29"/>
      <c r="M573" s="29"/>
      <c r="N573" s="29"/>
      <c r="O573" s="29"/>
      <c r="P573" s="29"/>
      <c r="Q573" s="29"/>
      <c r="R573" s="29"/>
      <c r="S573" s="29"/>
      <c r="T573" s="29"/>
      <c r="U573" s="29"/>
    </row>
    <row r="574" spans="1:21" x14ac:dyDescent="0.35">
      <c r="A574" s="29"/>
      <c r="B574" s="29"/>
      <c r="C574" s="29"/>
      <c r="D574" s="29"/>
      <c r="E574" s="29"/>
      <c r="F574" s="29"/>
      <c r="G574" s="29"/>
      <c r="H574" s="29"/>
      <c r="I574" s="29"/>
      <c r="J574" s="29"/>
      <c r="K574" s="29"/>
      <c r="L574" s="29"/>
      <c r="M574" s="29"/>
      <c r="N574" s="29"/>
      <c r="O574" s="29"/>
      <c r="P574" s="29"/>
      <c r="Q574" s="29"/>
      <c r="R574" s="29"/>
      <c r="S574" s="29"/>
      <c r="T574" s="29"/>
      <c r="U574" s="29"/>
    </row>
    <row r="575" spans="1:21" x14ac:dyDescent="0.35">
      <c r="A575" s="29"/>
      <c r="B575" s="29"/>
      <c r="C575" s="29"/>
      <c r="D575" s="29"/>
      <c r="E575" s="29"/>
      <c r="F575" s="29"/>
      <c r="G575" s="29"/>
      <c r="H575" s="29"/>
      <c r="I575" s="29"/>
      <c r="J575" s="29"/>
      <c r="K575" s="29"/>
      <c r="L575" s="29"/>
      <c r="M575" s="29"/>
      <c r="N575" s="29"/>
      <c r="O575" s="29"/>
      <c r="P575" s="29"/>
      <c r="Q575" s="29"/>
      <c r="R575" s="29"/>
      <c r="S575" s="29"/>
      <c r="T575" s="29"/>
      <c r="U575" s="29"/>
    </row>
    <row r="576" spans="1:21" x14ac:dyDescent="0.35">
      <c r="A576" s="29"/>
      <c r="B576" s="29"/>
      <c r="C576" s="29"/>
      <c r="D576" s="29"/>
      <c r="E576" s="29"/>
      <c r="F576" s="29"/>
      <c r="G576" s="29"/>
      <c r="H576" s="29"/>
      <c r="I576" s="29"/>
      <c r="J576" s="29"/>
      <c r="K576" s="29"/>
      <c r="L576" s="29"/>
      <c r="M576" s="29"/>
      <c r="N576" s="29"/>
      <c r="O576" s="29"/>
      <c r="P576" s="29"/>
      <c r="Q576" s="29"/>
      <c r="R576" s="29"/>
      <c r="S576" s="29"/>
      <c r="T576" s="29"/>
      <c r="U576" s="29"/>
    </row>
    <row r="577" spans="1:21" x14ac:dyDescent="0.35">
      <c r="A577" s="29"/>
      <c r="B577" s="29"/>
      <c r="C577" s="29"/>
      <c r="D577" s="29"/>
      <c r="E577" s="29"/>
      <c r="F577" s="29"/>
      <c r="G577" s="29"/>
      <c r="H577" s="29"/>
      <c r="I577" s="29"/>
      <c r="J577" s="29"/>
      <c r="K577" s="29"/>
      <c r="L577" s="29"/>
      <c r="M577" s="29"/>
      <c r="N577" s="29"/>
      <c r="O577" s="29"/>
      <c r="P577" s="29"/>
      <c r="Q577" s="29"/>
      <c r="R577" s="29"/>
      <c r="S577" s="29"/>
      <c r="T577" s="29"/>
      <c r="U577" s="29"/>
    </row>
    <row r="578" spans="1:21" x14ac:dyDescent="0.35">
      <c r="A578" s="29"/>
      <c r="B578" s="29"/>
      <c r="C578" s="29"/>
      <c r="D578" s="29"/>
      <c r="E578" s="29"/>
      <c r="F578" s="29"/>
      <c r="G578" s="29"/>
      <c r="H578" s="29"/>
      <c r="I578" s="29"/>
      <c r="J578" s="29"/>
      <c r="K578" s="29"/>
      <c r="L578" s="29"/>
      <c r="M578" s="29"/>
      <c r="N578" s="29"/>
      <c r="O578" s="29"/>
      <c r="P578" s="29"/>
      <c r="Q578" s="29"/>
      <c r="R578" s="29"/>
      <c r="S578" s="29"/>
      <c r="T578" s="29"/>
      <c r="U578" s="29"/>
    </row>
    <row r="579" spans="1:21" x14ac:dyDescent="0.35">
      <c r="A579" s="29"/>
      <c r="B579" s="29"/>
      <c r="C579" s="29"/>
      <c r="D579" s="29"/>
      <c r="E579" s="29"/>
      <c r="F579" s="29"/>
      <c r="G579" s="29"/>
      <c r="H579" s="29"/>
      <c r="I579" s="29"/>
      <c r="J579" s="29"/>
      <c r="K579" s="29"/>
      <c r="L579" s="29"/>
      <c r="M579" s="29"/>
      <c r="N579" s="29"/>
      <c r="O579" s="29"/>
      <c r="P579" s="29"/>
      <c r="Q579" s="29"/>
      <c r="R579" s="29"/>
      <c r="S579" s="29"/>
      <c r="T579" s="29"/>
      <c r="U579" s="29"/>
    </row>
    <row r="580" spans="1:21" x14ac:dyDescent="0.35">
      <c r="A580" s="29"/>
      <c r="B580" s="29"/>
      <c r="C580" s="29"/>
      <c r="D580" s="29"/>
      <c r="E580" s="29"/>
      <c r="F580" s="29"/>
      <c r="G580" s="29"/>
      <c r="H580" s="29"/>
      <c r="I580" s="29"/>
      <c r="J580" s="29"/>
      <c r="K580" s="29"/>
      <c r="L580" s="29"/>
      <c r="M580" s="29"/>
      <c r="N580" s="29"/>
      <c r="O580" s="29"/>
      <c r="P580" s="29"/>
      <c r="Q580" s="29"/>
      <c r="R580" s="29"/>
      <c r="S580" s="29"/>
      <c r="T580" s="29"/>
      <c r="U580" s="29"/>
    </row>
    <row r="581" spans="1:21" x14ac:dyDescent="0.35">
      <c r="A581" s="29"/>
      <c r="B581" s="29"/>
      <c r="C581" s="29"/>
      <c r="D581" s="29"/>
      <c r="E581" s="29"/>
      <c r="F581" s="29"/>
      <c r="G581" s="29"/>
      <c r="H581" s="29"/>
      <c r="I581" s="29"/>
      <c r="J581" s="29"/>
      <c r="K581" s="29"/>
      <c r="L581" s="29"/>
      <c r="M581" s="29"/>
      <c r="N581" s="29"/>
      <c r="O581" s="29"/>
      <c r="P581" s="29"/>
      <c r="Q581" s="29"/>
      <c r="R581" s="29"/>
      <c r="S581" s="29"/>
      <c r="T581" s="29"/>
      <c r="U581" s="29"/>
    </row>
    <row r="582" spans="1:21" x14ac:dyDescent="0.35">
      <c r="A582" s="29"/>
      <c r="B582" s="29"/>
      <c r="C582" s="29"/>
      <c r="D582" s="29"/>
      <c r="E582" s="29"/>
      <c r="F582" s="29"/>
      <c r="G582" s="29"/>
      <c r="H582" s="29"/>
      <c r="I582" s="29"/>
      <c r="J582" s="29"/>
      <c r="K582" s="29"/>
      <c r="L582" s="29"/>
      <c r="M582" s="29"/>
      <c r="N582" s="29"/>
      <c r="O582" s="29"/>
      <c r="P582" s="29"/>
      <c r="Q582" s="29"/>
      <c r="R582" s="29"/>
      <c r="S582" s="29"/>
      <c r="T582" s="29"/>
      <c r="U582" s="29"/>
    </row>
    <row r="583" spans="1:21" x14ac:dyDescent="0.35">
      <c r="A583" s="29"/>
      <c r="B583" s="29"/>
      <c r="C583" s="29"/>
      <c r="D583" s="29"/>
      <c r="E583" s="29"/>
      <c r="F583" s="29"/>
      <c r="G583" s="29"/>
      <c r="H583" s="29"/>
      <c r="I583" s="29"/>
      <c r="J583" s="29"/>
      <c r="K583" s="29"/>
      <c r="L583" s="29"/>
      <c r="M583" s="29"/>
      <c r="N583" s="29"/>
      <c r="O583" s="29"/>
      <c r="P583" s="29"/>
      <c r="Q583" s="29"/>
      <c r="R583" s="29"/>
      <c r="S583" s="29"/>
      <c r="T583" s="29"/>
      <c r="U583" s="29"/>
    </row>
    <row r="584" spans="1:21" x14ac:dyDescent="0.35">
      <c r="A584" s="29"/>
      <c r="B584" s="29"/>
      <c r="C584" s="29"/>
      <c r="D584" s="29"/>
      <c r="E584" s="29"/>
      <c r="F584" s="29"/>
      <c r="G584" s="29"/>
      <c r="H584" s="29"/>
      <c r="I584" s="29"/>
      <c r="J584" s="29"/>
      <c r="K584" s="29"/>
      <c r="L584" s="29"/>
      <c r="M584" s="29"/>
      <c r="N584" s="29"/>
      <c r="O584" s="29"/>
      <c r="P584" s="29"/>
      <c r="Q584" s="29"/>
      <c r="R584" s="29"/>
      <c r="S584" s="29"/>
      <c r="T584" s="29"/>
      <c r="U584" s="29"/>
    </row>
    <row r="585" spans="1:21" x14ac:dyDescent="0.35">
      <c r="A585" s="29"/>
      <c r="B585" s="29"/>
      <c r="C585" s="29"/>
      <c r="D585" s="29"/>
      <c r="E585" s="29"/>
      <c r="F585" s="29"/>
      <c r="G585" s="29"/>
      <c r="H585" s="29"/>
      <c r="I585" s="29"/>
      <c r="J585" s="29"/>
      <c r="K585" s="29"/>
      <c r="L585" s="29"/>
      <c r="M585" s="29"/>
      <c r="N585" s="29"/>
      <c r="O585" s="29"/>
      <c r="P585" s="29"/>
      <c r="Q585" s="29"/>
      <c r="R585" s="29"/>
      <c r="S585" s="29"/>
      <c r="T585" s="29"/>
      <c r="U585" s="29"/>
    </row>
    <row r="586" spans="1:21" x14ac:dyDescent="0.35">
      <c r="A586" s="29"/>
      <c r="B586" s="29"/>
      <c r="C586" s="29"/>
      <c r="D586" s="29"/>
      <c r="E586" s="29"/>
      <c r="F586" s="29"/>
      <c r="G586" s="29"/>
      <c r="H586" s="29"/>
      <c r="I586" s="29"/>
      <c r="J586" s="29"/>
      <c r="K586" s="29"/>
      <c r="L586" s="29"/>
      <c r="M586" s="29"/>
      <c r="N586" s="29"/>
      <c r="O586" s="29"/>
      <c r="P586" s="29"/>
      <c r="Q586" s="29"/>
      <c r="R586" s="29"/>
      <c r="S586" s="29"/>
      <c r="T586" s="29"/>
      <c r="U586" s="29"/>
    </row>
    <row r="587" spans="1:21" x14ac:dyDescent="0.35">
      <c r="A587" s="29"/>
      <c r="B587" s="29"/>
      <c r="C587" s="29"/>
      <c r="D587" s="29"/>
      <c r="E587" s="29"/>
      <c r="F587" s="29"/>
      <c r="G587" s="29"/>
      <c r="H587" s="29"/>
      <c r="I587" s="29"/>
      <c r="J587" s="29"/>
      <c r="K587" s="29"/>
      <c r="L587" s="29"/>
      <c r="M587" s="29"/>
      <c r="N587" s="29"/>
      <c r="O587" s="29"/>
      <c r="P587" s="29"/>
      <c r="Q587" s="29"/>
      <c r="R587" s="29"/>
      <c r="S587" s="29"/>
      <c r="T587" s="29"/>
      <c r="U587" s="29"/>
    </row>
    <row r="588" spans="1:21" x14ac:dyDescent="0.35">
      <c r="A588" s="29"/>
      <c r="B588" s="29"/>
      <c r="C588" s="29"/>
      <c r="D588" s="29"/>
      <c r="E588" s="29"/>
      <c r="F588" s="29"/>
      <c r="G588" s="29"/>
      <c r="H588" s="29"/>
      <c r="I588" s="29"/>
      <c r="J588" s="29"/>
      <c r="K588" s="29"/>
      <c r="L588" s="29"/>
      <c r="M588" s="29"/>
      <c r="N588" s="29"/>
      <c r="O588" s="29"/>
      <c r="P588" s="29"/>
      <c r="Q588" s="29"/>
      <c r="R588" s="29"/>
      <c r="S588" s="29"/>
      <c r="T588" s="29"/>
      <c r="U588" s="29"/>
    </row>
    <row r="589" spans="1:21" x14ac:dyDescent="0.35">
      <c r="A589" s="29"/>
      <c r="B589" s="29"/>
      <c r="C589" s="29"/>
      <c r="D589" s="29"/>
      <c r="E589" s="29"/>
      <c r="F589" s="29"/>
      <c r="G589" s="29"/>
      <c r="H589" s="29"/>
      <c r="I589" s="29"/>
      <c r="J589" s="29"/>
      <c r="K589" s="29"/>
      <c r="L589" s="29"/>
      <c r="M589" s="29"/>
      <c r="N589" s="29"/>
      <c r="O589" s="29"/>
      <c r="P589" s="29"/>
      <c r="Q589" s="29"/>
      <c r="R589" s="29"/>
      <c r="S589" s="29"/>
      <c r="T589" s="29"/>
      <c r="U589" s="29"/>
    </row>
    <row r="590" spans="1:21" x14ac:dyDescent="0.35">
      <c r="A590" s="29"/>
      <c r="B590" s="29"/>
      <c r="C590" s="29"/>
      <c r="D590" s="29"/>
      <c r="E590" s="29"/>
      <c r="F590" s="29"/>
      <c r="G590" s="29"/>
      <c r="H590" s="29"/>
      <c r="I590" s="29"/>
      <c r="J590" s="29"/>
      <c r="K590" s="29"/>
      <c r="L590" s="29"/>
      <c r="M590" s="29"/>
      <c r="N590" s="29"/>
      <c r="O590" s="29"/>
      <c r="P590" s="29"/>
      <c r="Q590" s="29"/>
      <c r="R590" s="29"/>
      <c r="S590" s="29"/>
      <c r="T590" s="29"/>
      <c r="U590" s="29"/>
    </row>
    <row r="591" spans="1:21" x14ac:dyDescent="0.35">
      <c r="A591" s="29"/>
      <c r="B591" s="29"/>
      <c r="C591" s="29"/>
      <c r="D591" s="29"/>
      <c r="E591" s="29"/>
      <c r="F591" s="29"/>
      <c r="G591" s="29"/>
      <c r="H591" s="29"/>
      <c r="I591" s="29"/>
      <c r="J591" s="29"/>
      <c r="K591" s="29"/>
      <c r="L591" s="29"/>
      <c r="M591" s="29"/>
      <c r="N591" s="29"/>
      <c r="O591" s="29"/>
      <c r="P591" s="29"/>
      <c r="Q591" s="29"/>
      <c r="R591" s="29"/>
      <c r="S591" s="29"/>
      <c r="T591" s="29"/>
      <c r="U591" s="29"/>
    </row>
    <row r="592" spans="1:21" x14ac:dyDescent="0.35">
      <c r="A592" s="29"/>
      <c r="B592" s="29"/>
      <c r="C592" s="29"/>
      <c r="D592" s="29"/>
      <c r="E592" s="29"/>
      <c r="F592" s="29"/>
      <c r="G592" s="29"/>
      <c r="H592" s="29"/>
      <c r="I592" s="29"/>
      <c r="J592" s="29"/>
      <c r="K592" s="29"/>
      <c r="L592" s="29"/>
      <c r="M592" s="29"/>
      <c r="N592" s="29"/>
      <c r="O592" s="29"/>
      <c r="P592" s="29"/>
      <c r="Q592" s="29"/>
      <c r="R592" s="29"/>
      <c r="S592" s="29"/>
      <c r="T592" s="29"/>
      <c r="U592" s="29"/>
    </row>
    <row r="593" spans="1:21" x14ac:dyDescent="0.35">
      <c r="A593" s="29"/>
      <c r="B593" s="29"/>
      <c r="C593" s="29"/>
      <c r="D593" s="29"/>
      <c r="E593" s="29"/>
      <c r="F593" s="29"/>
      <c r="G593" s="29"/>
      <c r="H593" s="29"/>
      <c r="I593" s="29"/>
      <c r="J593" s="29"/>
      <c r="K593" s="29"/>
      <c r="L593" s="29"/>
      <c r="M593" s="29"/>
      <c r="N593" s="29"/>
      <c r="O593" s="29"/>
      <c r="P593" s="29"/>
      <c r="Q593" s="29"/>
      <c r="R593" s="29"/>
      <c r="S593" s="29"/>
      <c r="T593" s="29"/>
      <c r="U593" s="29"/>
    </row>
    <row r="594" spans="1:21" x14ac:dyDescent="0.35">
      <c r="A594" s="29"/>
      <c r="B594" s="29"/>
      <c r="C594" s="29"/>
      <c r="D594" s="29"/>
      <c r="E594" s="29"/>
      <c r="F594" s="29"/>
      <c r="G594" s="29"/>
      <c r="H594" s="29"/>
      <c r="I594" s="29"/>
      <c r="J594" s="29"/>
      <c r="K594" s="29"/>
      <c r="L594" s="29"/>
      <c r="M594" s="29"/>
      <c r="N594" s="29"/>
      <c r="O594" s="29"/>
      <c r="P594" s="29"/>
      <c r="Q594" s="29"/>
      <c r="R594" s="29"/>
      <c r="S594" s="29"/>
      <c r="T594" s="29"/>
      <c r="U594" s="29"/>
    </row>
    <row r="595" spans="1:21" x14ac:dyDescent="0.35">
      <c r="A595" s="29"/>
      <c r="B595" s="29"/>
      <c r="C595" s="29"/>
      <c r="D595" s="29"/>
      <c r="E595" s="29"/>
      <c r="F595" s="29"/>
      <c r="G595" s="29"/>
      <c r="H595" s="29"/>
      <c r="I595" s="29"/>
      <c r="J595" s="29"/>
      <c r="K595" s="29"/>
      <c r="L595" s="29"/>
      <c r="M595" s="29"/>
      <c r="N595" s="29"/>
      <c r="O595" s="29"/>
      <c r="P595" s="29"/>
      <c r="Q595" s="29"/>
      <c r="R595" s="29"/>
      <c r="S595" s="29"/>
      <c r="T595" s="29"/>
      <c r="U595" s="29"/>
    </row>
    <row r="596" spans="1:21" x14ac:dyDescent="0.35">
      <c r="A596" s="29"/>
      <c r="B596" s="29"/>
      <c r="C596" s="29"/>
      <c r="D596" s="29"/>
      <c r="E596" s="29"/>
      <c r="F596" s="29"/>
      <c r="G596" s="29"/>
      <c r="H596" s="29"/>
      <c r="I596" s="29"/>
      <c r="J596" s="29"/>
      <c r="K596" s="29"/>
      <c r="L596" s="29"/>
      <c r="M596" s="29"/>
      <c r="N596" s="29"/>
      <c r="O596" s="29"/>
      <c r="P596" s="29"/>
      <c r="Q596" s="29"/>
      <c r="R596" s="29"/>
      <c r="S596" s="29"/>
      <c r="T596" s="29"/>
      <c r="U596" s="29"/>
    </row>
    <row r="597" spans="1:21" x14ac:dyDescent="0.35">
      <c r="A597" s="29"/>
      <c r="B597" s="29"/>
      <c r="C597" s="29"/>
      <c r="D597" s="29"/>
      <c r="E597" s="29"/>
      <c r="F597" s="29"/>
      <c r="G597" s="29"/>
      <c r="H597" s="29"/>
      <c r="I597" s="29"/>
      <c r="J597" s="29"/>
      <c r="K597" s="29"/>
      <c r="L597" s="29"/>
      <c r="M597" s="29"/>
      <c r="N597" s="29"/>
      <c r="O597" s="29"/>
      <c r="P597" s="29"/>
      <c r="Q597" s="29"/>
      <c r="R597" s="29"/>
      <c r="S597" s="29"/>
      <c r="T597" s="29"/>
      <c r="U597" s="29"/>
    </row>
    <row r="598" spans="1:21" x14ac:dyDescent="0.35">
      <c r="A598" s="29"/>
      <c r="B598" s="29"/>
      <c r="C598" s="29"/>
      <c r="D598" s="29"/>
      <c r="E598" s="29"/>
      <c r="F598" s="29"/>
      <c r="G598" s="29"/>
      <c r="H598" s="29"/>
      <c r="I598" s="29"/>
      <c r="J598" s="29"/>
      <c r="K598" s="29"/>
      <c r="L598" s="29"/>
      <c r="M598" s="29"/>
      <c r="N598" s="29"/>
      <c r="O598" s="29"/>
      <c r="P598" s="29"/>
      <c r="Q598" s="29"/>
      <c r="R598" s="29"/>
      <c r="S598" s="29"/>
      <c r="T598" s="29"/>
      <c r="U598" s="29"/>
    </row>
    <row r="599" spans="1:21" x14ac:dyDescent="0.35">
      <c r="A599" s="29"/>
      <c r="B599" s="29"/>
      <c r="C599" s="29"/>
      <c r="D599" s="29"/>
      <c r="E599" s="29"/>
      <c r="F599" s="29"/>
      <c r="G599" s="29"/>
      <c r="H599" s="29"/>
      <c r="I599" s="29"/>
      <c r="J599" s="29"/>
      <c r="K599" s="29"/>
      <c r="L599" s="29"/>
      <c r="M599" s="29"/>
      <c r="N599" s="29"/>
      <c r="O599" s="29"/>
      <c r="P599" s="29"/>
      <c r="Q599" s="29"/>
      <c r="R599" s="29"/>
      <c r="S599" s="29"/>
      <c r="T599" s="29"/>
      <c r="U599" s="29"/>
    </row>
    <row r="600" spans="1:21" x14ac:dyDescent="0.35">
      <c r="A600" s="29"/>
      <c r="B600" s="29"/>
      <c r="C600" s="29"/>
      <c r="D600" s="29"/>
      <c r="E600" s="29"/>
      <c r="F600" s="29"/>
      <c r="G600" s="29"/>
      <c r="H600" s="29"/>
      <c r="I600" s="29"/>
      <c r="J600" s="29"/>
      <c r="K600" s="29"/>
      <c r="L600" s="29"/>
      <c r="M600" s="29"/>
      <c r="N600" s="29"/>
      <c r="O600" s="29"/>
      <c r="P600" s="29"/>
      <c r="Q600" s="29"/>
      <c r="R600" s="29"/>
      <c r="S600" s="29"/>
      <c r="T600" s="29"/>
      <c r="U600" s="29"/>
    </row>
    <row r="601" spans="1:21" x14ac:dyDescent="0.35">
      <c r="A601" s="29"/>
      <c r="B601" s="29"/>
      <c r="C601" s="29"/>
      <c r="D601" s="29"/>
      <c r="E601" s="29"/>
      <c r="F601" s="29"/>
      <c r="G601" s="29"/>
      <c r="H601" s="29"/>
      <c r="I601" s="29"/>
      <c r="J601" s="29"/>
      <c r="K601" s="29"/>
      <c r="L601" s="29"/>
      <c r="M601" s="29"/>
      <c r="N601" s="29"/>
      <c r="O601" s="29"/>
      <c r="P601" s="29"/>
      <c r="Q601" s="29"/>
      <c r="R601" s="29"/>
      <c r="S601" s="29"/>
      <c r="T601" s="29"/>
      <c r="U601" s="29"/>
    </row>
    <row r="602" spans="1:21" x14ac:dyDescent="0.35">
      <c r="A602" s="29"/>
      <c r="B602" s="29"/>
      <c r="C602" s="29"/>
      <c r="D602" s="29"/>
      <c r="E602" s="29"/>
      <c r="F602" s="29"/>
      <c r="G602" s="29"/>
      <c r="H602" s="29"/>
      <c r="I602" s="29"/>
      <c r="J602" s="29"/>
      <c r="K602" s="29"/>
      <c r="L602" s="29"/>
      <c r="M602" s="29"/>
      <c r="N602" s="29"/>
      <c r="O602" s="29"/>
      <c r="P602" s="29"/>
      <c r="Q602" s="29"/>
      <c r="R602" s="29"/>
      <c r="S602" s="29"/>
      <c r="T602" s="29"/>
      <c r="U602" s="29"/>
    </row>
    <row r="603" spans="1:21" x14ac:dyDescent="0.35">
      <c r="A603" s="29"/>
      <c r="B603" s="29"/>
      <c r="C603" s="29"/>
      <c r="D603" s="29"/>
      <c r="E603" s="29"/>
      <c r="F603" s="29"/>
      <c r="G603" s="29"/>
      <c r="H603" s="29"/>
      <c r="I603" s="29"/>
      <c r="J603" s="29"/>
      <c r="K603" s="29"/>
      <c r="L603" s="29"/>
      <c r="M603" s="29"/>
      <c r="N603" s="29"/>
      <c r="O603" s="29"/>
      <c r="P603" s="29"/>
      <c r="Q603" s="29"/>
      <c r="R603" s="29"/>
      <c r="S603" s="29"/>
      <c r="T603" s="29"/>
      <c r="U603" s="29"/>
    </row>
    <row r="604" spans="1:21" x14ac:dyDescent="0.35">
      <c r="A604" s="29"/>
      <c r="B604" s="29"/>
      <c r="C604" s="29"/>
      <c r="D604" s="29"/>
      <c r="E604" s="29"/>
      <c r="F604" s="29"/>
      <c r="G604" s="29"/>
      <c r="H604" s="29"/>
      <c r="I604" s="29"/>
      <c r="J604" s="29"/>
      <c r="K604" s="29"/>
      <c r="L604" s="29"/>
      <c r="M604" s="29"/>
      <c r="N604" s="29"/>
      <c r="O604" s="29"/>
      <c r="P604" s="29"/>
      <c r="Q604" s="29"/>
      <c r="R604" s="29"/>
      <c r="S604" s="29"/>
      <c r="T604" s="29"/>
      <c r="U604" s="29"/>
    </row>
    <row r="605" spans="1:21" x14ac:dyDescent="0.35">
      <c r="A605" s="29"/>
      <c r="B605" s="29"/>
      <c r="C605" s="29"/>
      <c r="D605" s="29"/>
      <c r="E605" s="29"/>
      <c r="F605" s="29"/>
      <c r="G605" s="29"/>
      <c r="H605" s="29"/>
      <c r="I605" s="29"/>
      <c r="J605" s="29"/>
      <c r="K605" s="29"/>
      <c r="L605" s="29"/>
      <c r="M605" s="29"/>
      <c r="N605" s="29"/>
      <c r="O605" s="29"/>
      <c r="P605" s="29"/>
      <c r="Q605" s="29"/>
      <c r="R605" s="29"/>
      <c r="S605" s="29"/>
      <c r="T605" s="29"/>
      <c r="U605" s="29"/>
    </row>
    <row r="606" spans="1:21" x14ac:dyDescent="0.35">
      <c r="A606" s="29"/>
      <c r="B606" s="29"/>
      <c r="C606" s="29"/>
      <c r="D606" s="29"/>
      <c r="E606" s="29"/>
      <c r="F606" s="29"/>
      <c r="G606" s="29"/>
      <c r="H606" s="29"/>
      <c r="I606" s="29"/>
      <c r="J606" s="29"/>
      <c r="K606" s="29"/>
      <c r="L606" s="29"/>
      <c r="M606" s="29"/>
      <c r="N606" s="29"/>
      <c r="O606" s="29"/>
      <c r="P606" s="29"/>
      <c r="Q606" s="29"/>
      <c r="R606" s="29"/>
      <c r="S606" s="29"/>
      <c r="T606" s="29"/>
      <c r="U606" s="29"/>
    </row>
    <row r="607" spans="1:21" x14ac:dyDescent="0.35">
      <c r="A607" s="29"/>
      <c r="B607" s="29"/>
      <c r="C607" s="29"/>
      <c r="D607" s="29"/>
      <c r="E607" s="29"/>
      <c r="F607" s="29"/>
      <c r="G607" s="29"/>
      <c r="H607" s="29"/>
      <c r="I607" s="29"/>
      <c r="J607" s="29"/>
      <c r="K607" s="29"/>
      <c r="L607" s="29"/>
      <c r="M607" s="29"/>
      <c r="N607" s="29"/>
      <c r="O607" s="29"/>
      <c r="P607" s="29"/>
      <c r="Q607" s="29"/>
      <c r="R607" s="29"/>
      <c r="S607" s="29"/>
      <c r="T607" s="29"/>
      <c r="U607" s="29"/>
    </row>
    <row r="608" spans="1:21" x14ac:dyDescent="0.35">
      <c r="A608" s="29"/>
      <c r="B608" s="29"/>
      <c r="C608" s="29"/>
      <c r="D608" s="29"/>
      <c r="E608" s="29"/>
      <c r="F608" s="29"/>
      <c r="G608" s="29"/>
      <c r="H608" s="29"/>
      <c r="I608" s="29"/>
      <c r="J608" s="29"/>
      <c r="K608" s="29"/>
      <c r="L608" s="29"/>
      <c r="M608" s="29"/>
      <c r="N608" s="29"/>
      <c r="O608" s="29"/>
      <c r="P608" s="29"/>
      <c r="Q608" s="29"/>
      <c r="R608" s="29"/>
      <c r="S608" s="29"/>
      <c r="T608" s="29"/>
      <c r="U608" s="29"/>
    </row>
    <row r="609" spans="1:21" x14ac:dyDescent="0.35">
      <c r="A609" s="29"/>
      <c r="B609" s="29"/>
      <c r="C609" s="29"/>
      <c r="D609" s="29"/>
      <c r="E609" s="29"/>
      <c r="F609" s="29"/>
      <c r="G609" s="29"/>
      <c r="H609" s="29"/>
      <c r="I609" s="29"/>
      <c r="J609" s="29"/>
      <c r="K609" s="29"/>
      <c r="L609" s="29"/>
      <c r="M609" s="29"/>
      <c r="N609" s="29"/>
      <c r="O609" s="29"/>
      <c r="P609" s="29"/>
      <c r="Q609" s="29"/>
      <c r="R609" s="29"/>
      <c r="S609" s="29"/>
      <c r="T609" s="29"/>
      <c r="U609" s="29"/>
    </row>
    <row r="610" spans="1:21" x14ac:dyDescent="0.35">
      <c r="A610" s="29"/>
      <c r="B610" s="29"/>
      <c r="C610" s="29"/>
      <c r="D610" s="29"/>
      <c r="E610" s="29"/>
      <c r="F610" s="29"/>
      <c r="G610" s="29"/>
      <c r="H610" s="29"/>
      <c r="I610" s="29"/>
      <c r="J610" s="29"/>
      <c r="K610" s="29"/>
      <c r="L610" s="29"/>
      <c r="M610" s="29"/>
      <c r="N610" s="29"/>
      <c r="O610" s="29"/>
      <c r="P610" s="29"/>
      <c r="Q610" s="29"/>
      <c r="R610" s="29"/>
      <c r="S610" s="29"/>
      <c r="T610" s="29"/>
      <c r="U610" s="29"/>
    </row>
    <row r="611" spans="1:21" x14ac:dyDescent="0.35">
      <c r="A611" s="29"/>
      <c r="B611" s="29"/>
      <c r="C611" s="29"/>
      <c r="D611" s="29"/>
      <c r="E611" s="29"/>
      <c r="F611" s="29"/>
      <c r="G611" s="29"/>
      <c r="H611" s="29"/>
      <c r="I611" s="29"/>
      <c r="J611" s="29"/>
      <c r="K611" s="29"/>
      <c r="L611" s="29"/>
      <c r="M611" s="29"/>
      <c r="N611" s="29"/>
      <c r="O611" s="29"/>
      <c r="P611" s="29"/>
      <c r="Q611" s="29"/>
      <c r="R611" s="29"/>
      <c r="S611" s="29"/>
      <c r="T611" s="29"/>
      <c r="U611" s="29"/>
    </row>
    <row r="612" spans="1:21" x14ac:dyDescent="0.35">
      <c r="A612" s="29"/>
      <c r="B612" s="29"/>
      <c r="C612" s="29"/>
      <c r="D612" s="29"/>
      <c r="E612" s="29"/>
      <c r="F612" s="29"/>
      <c r="G612" s="29"/>
      <c r="H612" s="29"/>
      <c r="I612" s="29"/>
      <c r="J612" s="29"/>
      <c r="K612" s="29"/>
      <c r="L612" s="29"/>
      <c r="M612" s="29"/>
      <c r="N612" s="29"/>
      <c r="O612" s="29"/>
      <c r="P612" s="29"/>
      <c r="Q612" s="29"/>
      <c r="R612" s="29"/>
      <c r="S612" s="29"/>
      <c r="T612" s="29"/>
      <c r="U612" s="29"/>
    </row>
    <row r="613" spans="1:21" x14ac:dyDescent="0.35">
      <c r="A613" s="29"/>
      <c r="B613" s="29"/>
      <c r="C613" s="29"/>
      <c r="D613" s="29"/>
      <c r="E613" s="29"/>
      <c r="F613" s="29"/>
      <c r="G613" s="29"/>
      <c r="H613" s="29"/>
      <c r="I613" s="29"/>
      <c r="J613" s="29"/>
      <c r="K613" s="29"/>
      <c r="L613" s="29"/>
      <c r="M613" s="29"/>
      <c r="N613" s="29"/>
      <c r="O613" s="29"/>
      <c r="P613" s="29"/>
      <c r="Q613" s="29"/>
      <c r="R613" s="29"/>
      <c r="S613" s="29"/>
      <c r="T613" s="29"/>
      <c r="U613" s="29"/>
    </row>
    <row r="614" spans="1:21" x14ac:dyDescent="0.35">
      <c r="A614" s="29"/>
      <c r="B614" s="29"/>
      <c r="C614" s="29"/>
      <c r="D614" s="29"/>
      <c r="E614" s="29"/>
      <c r="F614" s="29"/>
      <c r="G614" s="29"/>
      <c r="H614" s="29"/>
      <c r="I614" s="29"/>
      <c r="J614" s="29"/>
      <c r="K614" s="29"/>
      <c r="L614" s="29"/>
      <c r="M614" s="29"/>
      <c r="N614" s="29"/>
      <c r="O614" s="29"/>
      <c r="P614" s="29"/>
      <c r="Q614" s="29"/>
      <c r="R614" s="29"/>
      <c r="S614" s="29"/>
      <c r="T614" s="29"/>
      <c r="U614" s="29"/>
    </row>
    <row r="615" spans="1:21" x14ac:dyDescent="0.35">
      <c r="A615" s="29"/>
      <c r="B615" s="29"/>
      <c r="C615" s="29"/>
      <c r="D615" s="29"/>
      <c r="E615" s="29"/>
      <c r="F615" s="29"/>
      <c r="G615" s="29"/>
      <c r="H615" s="29"/>
      <c r="I615" s="29"/>
      <c r="J615" s="29"/>
      <c r="K615" s="29"/>
      <c r="L615" s="29"/>
      <c r="M615" s="29"/>
      <c r="N615" s="29"/>
      <c r="O615" s="29"/>
      <c r="P615" s="29"/>
      <c r="Q615" s="29"/>
      <c r="R615" s="29"/>
      <c r="S615" s="29"/>
      <c r="T615" s="29"/>
      <c r="U615" s="29"/>
    </row>
    <row r="616" spans="1:21" x14ac:dyDescent="0.35">
      <c r="A616" s="29"/>
      <c r="B616" s="29"/>
      <c r="C616" s="29"/>
      <c r="D616" s="29"/>
      <c r="E616" s="29"/>
      <c r="F616" s="29"/>
      <c r="G616" s="29"/>
      <c r="H616" s="29"/>
      <c r="I616" s="29"/>
      <c r="J616" s="29"/>
      <c r="K616" s="29"/>
      <c r="L616" s="29"/>
      <c r="M616" s="29"/>
      <c r="N616" s="29"/>
      <c r="O616" s="29"/>
      <c r="P616" s="29"/>
      <c r="Q616" s="29"/>
      <c r="R616" s="29"/>
      <c r="S616" s="29"/>
      <c r="T616" s="29"/>
      <c r="U616" s="29"/>
    </row>
    <row r="617" spans="1:21" x14ac:dyDescent="0.35">
      <c r="A617" s="29"/>
      <c r="B617" s="29"/>
      <c r="C617" s="29"/>
      <c r="D617" s="29"/>
      <c r="E617" s="29"/>
      <c r="F617" s="29"/>
      <c r="G617" s="29"/>
      <c r="H617" s="29"/>
      <c r="I617" s="29"/>
      <c r="J617" s="29"/>
      <c r="K617" s="29"/>
      <c r="L617" s="29"/>
      <c r="M617" s="29"/>
      <c r="N617" s="29"/>
      <c r="O617" s="29"/>
      <c r="P617" s="29"/>
      <c r="Q617" s="29"/>
      <c r="R617" s="29"/>
      <c r="S617" s="29"/>
      <c r="T617" s="29"/>
      <c r="U617" s="29"/>
    </row>
    <row r="618" spans="1:21" x14ac:dyDescent="0.35">
      <c r="A618" s="29"/>
      <c r="B618" s="29"/>
      <c r="C618" s="29"/>
      <c r="D618" s="29"/>
      <c r="E618" s="29"/>
      <c r="F618" s="29"/>
      <c r="G618" s="29"/>
      <c r="H618" s="29"/>
      <c r="I618" s="29"/>
      <c r="J618" s="29"/>
      <c r="K618" s="29"/>
      <c r="L618" s="29"/>
      <c r="M618" s="29"/>
      <c r="N618" s="29"/>
      <c r="O618" s="29"/>
      <c r="P618" s="29"/>
      <c r="Q618" s="29"/>
      <c r="R618" s="29"/>
      <c r="S618" s="29"/>
      <c r="T618" s="29"/>
      <c r="U618" s="29"/>
    </row>
    <row r="619" spans="1:21" x14ac:dyDescent="0.35">
      <c r="A619" s="29"/>
      <c r="B619" s="29"/>
      <c r="C619" s="29"/>
      <c r="D619" s="29"/>
      <c r="E619" s="29"/>
      <c r="F619" s="29"/>
      <c r="G619" s="29"/>
      <c r="H619" s="29"/>
      <c r="I619" s="29"/>
      <c r="J619" s="29"/>
      <c r="K619" s="29"/>
      <c r="L619" s="29"/>
      <c r="M619" s="29"/>
      <c r="N619" s="29"/>
      <c r="O619" s="29"/>
      <c r="P619" s="29"/>
      <c r="Q619" s="29"/>
      <c r="R619" s="29"/>
      <c r="S619" s="29"/>
      <c r="T619" s="29"/>
      <c r="U619" s="29"/>
    </row>
    <row r="620" spans="1:21" x14ac:dyDescent="0.35">
      <c r="A620" s="29"/>
      <c r="B620" s="29"/>
      <c r="C620" s="29"/>
      <c r="D620" s="29"/>
      <c r="E620" s="29"/>
      <c r="F620" s="29"/>
      <c r="G620" s="29"/>
      <c r="H620" s="29"/>
      <c r="I620" s="29"/>
      <c r="J620" s="29"/>
      <c r="K620" s="29"/>
      <c r="L620" s="29"/>
      <c r="M620" s="29"/>
      <c r="N620" s="29"/>
      <c r="O620" s="29"/>
      <c r="P620" s="29"/>
      <c r="Q620" s="29"/>
      <c r="R620" s="29"/>
      <c r="S620" s="29"/>
      <c r="T620" s="29"/>
      <c r="U620" s="29"/>
    </row>
    <row r="621" spans="1:21" x14ac:dyDescent="0.35">
      <c r="A621" s="29"/>
      <c r="B621" s="29"/>
      <c r="C621" s="29"/>
      <c r="D621" s="29"/>
      <c r="E621" s="29"/>
      <c r="F621" s="29"/>
      <c r="G621" s="29"/>
      <c r="H621" s="29"/>
      <c r="I621" s="29"/>
      <c r="J621" s="29"/>
      <c r="K621" s="29"/>
      <c r="L621" s="29"/>
      <c r="M621" s="29"/>
      <c r="N621" s="29"/>
      <c r="O621" s="29"/>
      <c r="P621" s="29"/>
      <c r="Q621" s="29"/>
      <c r="R621" s="29"/>
      <c r="S621" s="29"/>
      <c r="T621" s="29"/>
      <c r="U621" s="29"/>
    </row>
    <row r="622" spans="1:21" x14ac:dyDescent="0.35">
      <c r="A622" s="29"/>
      <c r="B622" s="29"/>
      <c r="C622" s="29"/>
      <c r="D622" s="29"/>
      <c r="E622" s="29"/>
      <c r="F622" s="29"/>
      <c r="G622" s="29"/>
      <c r="H622" s="29"/>
      <c r="I622" s="29"/>
      <c r="J622" s="29"/>
      <c r="K622" s="29"/>
      <c r="L622" s="29"/>
      <c r="M622" s="29"/>
      <c r="N622" s="29"/>
      <c r="O622" s="29"/>
      <c r="P622" s="29"/>
      <c r="Q622" s="29"/>
      <c r="R622" s="29"/>
      <c r="S622" s="29"/>
      <c r="T622" s="29"/>
      <c r="U622" s="29"/>
    </row>
    <row r="623" spans="1:21" x14ac:dyDescent="0.35">
      <c r="A623" s="29"/>
      <c r="B623" s="29"/>
      <c r="C623" s="29"/>
      <c r="D623" s="29"/>
      <c r="E623" s="29"/>
      <c r="F623" s="29"/>
      <c r="G623" s="29"/>
      <c r="H623" s="29"/>
      <c r="I623" s="29"/>
      <c r="J623" s="29"/>
      <c r="K623" s="29"/>
      <c r="L623" s="29"/>
      <c r="M623" s="29"/>
      <c r="N623" s="29"/>
      <c r="O623" s="29"/>
      <c r="P623" s="29"/>
      <c r="Q623" s="29"/>
      <c r="R623" s="29"/>
      <c r="S623" s="29"/>
      <c r="T623" s="29"/>
      <c r="U623" s="29"/>
    </row>
    <row r="624" spans="1:21" x14ac:dyDescent="0.35">
      <c r="A624" s="29"/>
      <c r="B624" s="29"/>
      <c r="C624" s="29"/>
      <c r="D624" s="29"/>
      <c r="E624" s="29"/>
      <c r="F624" s="29"/>
      <c r="G624" s="29"/>
      <c r="H624" s="29"/>
      <c r="I624" s="29"/>
      <c r="J624" s="29"/>
      <c r="K624" s="29"/>
      <c r="L624" s="29"/>
      <c r="M624" s="29"/>
      <c r="N624" s="29"/>
      <c r="O624" s="29"/>
      <c r="P624" s="29"/>
      <c r="Q624" s="29"/>
      <c r="R624" s="29"/>
      <c r="S624" s="29"/>
      <c r="T624" s="29"/>
      <c r="U624" s="29"/>
    </row>
    <row r="625" spans="1:21" x14ac:dyDescent="0.35">
      <c r="A625" s="29"/>
      <c r="B625" s="29"/>
      <c r="C625" s="29"/>
      <c r="D625" s="29"/>
      <c r="E625" s="29"/>
      <c r="F625" s="29"/>
      <c r="G625" s="29"/>
      <c r="H625" s="29"/>
      <c r="I625" s="29"/>
      <c r="J625" s="29"/>
      <c r="K625" s="29"/>
      <c r="L625" s="29"/>
      <c r="M625" s="29"/>
      <c r="N625" s="29"/>
      <c r="O625" s="29"/>
      <c r="P625" s="29"/>
      <c r="Q625" s="29"/>
      <c r="R625" s="29"/>
      <c r="S625" s="29"/>
      <c r="T625" s="29"/>
      <c r="U625" s="29"/>
    </row>
    <row r="626" spans="1:21" x14ac:dyDescent="0.35">
      <c r="A626" s="29"/>
      <c r="B626" s="29"/>
      <c r="C626" s="29"/>
      <c r="D626" s="29"/>
      <c r="E626" s="29"/>
      <c r="F626" s="29"/>
      <c r="G626" s="29"/>
      <c r="H626" s="29"/>
      <c r="I626" s="29"/>
      <c r="J626" s="29"/>
      <c r="K626" s="29"/>
      <c r="L626" s="29"/>
      <c r="M626" s="29"/>
      <c r="N626" s="29"/>
      <c r="O626" s="29"/>
      <c r="P626" s="29"/>
      <c r="Q626" s="29"/>
      <c r="R626" s="29"/>
      <c r="S626" s="29"/>
      <c r="T626" s="29"/>
      <c r="U626" s="29"/>
    </row>
    <row r="627" spans="1:21" x14ac:dyDescent="0.35">
      <c r="A627" s="29"/>
      <c r="B627" s="29"/>
      <c r="C627" s="29"/>
      <c r="D627" s="29"/>
      <c r="E627" s="29"/>
      <c r="F627" s="29"/>
      <c r="G627" s="29"/>
      <c r="H627" s="29"/>
      <c r="I627" s="29"/>
      <c r="J627" s="29"/>
      <c r="K627" s="29"/>
      <c r="L627" s="29"/>
      <c r="M627" s="29"/>
      <c r="N627" s="29"/>
      <c r="O627" s="29"/>
      <c r="P627" s="29"/>
      <c r="Q627" s="29"/>
      <c r="R627" s="29"/>
      <c r="S627" s="29"/>
      <c r="T627" s="29"/>
      <c r="U627" s="29"/>
    </row>
    <row r="628" spans="1:21" x14ac:dyDescent="0.35">
      <c r="A628" s="29"/>
      <c r="B628" s="29"/>
      <c r="C628" s="29"/>
      <c r="D628" s="29"/>
      <c r="E628" s="29"/>
      <c r="F628" s="29"/>
      <c r="G628" s="29"/>
      <c r="H628" s="29"/>
      <c r="I628" s="29"/>
      <c r="J628" s="29"/>
      <c r="K628" s="29"/>
      <c r="L628" s="29"/>
      <c r="M628" s="29"/>
      <c r="N628" s="29"/>
      <c r="O628" s="29"/>
      <c r="P628" s="29"/>
      <c r="Q628" s="29"/>
      <c r="R628" s="29"/>
      <c r="S628" s="29"/>
      <c r="T628" s="29"/>
      <c r="U628" s="29"/>
    </row>
    <row r="629" spans="1:21" x14ac:dyDescent="0.35">
      <c r="A629" s="29"/>
      <c r="B629" s="29"/>
      <c r="C629" s="29"/>
      <c r="D629" s="29"/>
      <c r="E629" s="29"/>
      <c r="F629" s="29"/>
      <c r="G629" s="29"/>
      <c r="H629" s="29"/>
      <c r="I629" s="29"/>
      <c r="J629" s="29"/>
      <c r="K629" s="29"/>
      <c r="L629" s="29"/>
      <c r="M629" s="29"/>
      <c r="N629" s="29"/>
      <c r="O629" s="29"/>
      <c r="P629" s="29"/>
      <c r="Q629" s="29"/>
      <c r="R629" s="29"/>
      <c r="S629" s="29"/>
      <c r="T629" s="29"/>
      <c r="U629" s="29"/>
    </row>
    <row r="630" spans="1:21" x14ac:dyDescent="0.35">
      <c r="A630" s="29"/>
      <c r="B630" s="29"/>
      <c r="C630" s="29"/>
      <c r="D630" s="29"/>
      <c r="E630" s="29"/>
      <c r="F630" s="29"/>
      <c r="G630" s="29"/>
      <c r="H630" s="29"/>
      <c r="I630" s="29"/>
      <c r="J630" s="29"/>
      <c r="K630" s="29"/>
      <c r="L630" s="29"/>
      <c r="M630" s="29"/>
      <c r="N630" s="29"/>
      <c r="O630" s="29"/>
      <c r="P630" s="29"/>
      <c r="Q630" s="29"/>
      <c r="R630" s="29"/>
      <c r="S630" s="29"/>
      <c r="T630" s="29"/>
      <c r="U630" s="29"/>
    </row>
    <row r="631" spans="1:21" x14ac:dyDescent="0.35">
      <c r="A631" s="29"/>
      <c r="B631" s="29"/>
      <c r="C631" s="29"/>
      <c r="D631" s="29"/>
      <c r="E631" s="29"/>
      <c r="F631" s="29"/>
      <c r="G631" s="29"/>
      <c r="H631" s="29"/>
      <c r="I631" s="29"/>
      <c r="J631" s="29"/>
      <c r="K631" s="29"/>
      <c r="L631" s="29"/>
      <c r="M631" s="29"/>
      <c r="N631" s="29"/>
      <c r="O631" s="29"/>
      <c r="P631" s="29"/>
      <c r="Q631" s="29"/>
      <c r="R631" s="29"/>
      <c r="S631" s="29"/>
      <c r="T631" s="29"/>
      <c r="U631" s="29"/>
    </row>
    <row r="632" spans="1:21" x14ac:dyDescent="0.35">
      <c r="A632" s="29"/>
      <c r="B632" s="29"/>
      <c r="C632" s="29"/>
      <c r="D632" s="29"/>
      <c r="E632" s="29"/>
      <c r="F632" s="29"/>
      <c r="G632" s="29"/>
      <c r="H632" s="29"/>
      <c r="I632" s="29"/>
      <c r="J632" s="29"/>
      <c r="K632" s="29"/>
      <c r="L632" s="29"/>
      <c r="M632" s="29"/>
      <c r="N632" s="29"/>
      <c r="O632" s="29"/>
      <c r="P632" s="29"/>
      <c r="Q632" s="29"/>
      <c r="R632" s="29"/>
      <c r="S632" s="29"/>
      <c r="T632" s="29"/>
      <c r="U632" s="29"/>
    </row>
    <row r="633" spans="1:21" x14ac:dyDescent="0.35">
      <c r="A633" s="29"/>
      <c r="B633" s="29"/>
      <c r="C633" s="29"/>
      <c r="D633" s="29"/>
      <c r="E633" s="29"/>
      <c r="F633" s="29"/>
      <c r="G633" s="29"/>
      <c r="H633" s="29"/>
      <c r="I633" s="29"/>
      <c r="J633" s="29"/>
      <c r="K633" s="29"/>
      <c r="L633" s="29"/>
      <c r="M633" s="29"/>
      <c r="N633" s="29"/>
      <c r="O633" s="29"/>
      <c r="P633" s="29"/>
      <c r="Q633" s="29"/>
      <c r="R633" s="29"/>
      <c r="S633" s="29"/>
      <c r="T633" s="29"/>
      <c r="U633" s="29"/>
    </row>
    <row r="634" spans="1:21" x14ac:dyDescent="0.35">
      <c r="A634" s="29"/>
      <c r="B634" s="29"/>
      <c r="C634" s="29"/>
      <c r="D634" s="29"/>
      <c r="E634" s="29"/>
      <c r="F634" s="29"/>
      <c r="G634" s="29"/>
      <c r="H634" s="29"/>
      <c r="I634" s="29"/>
      <c r="J634" s="29"/>
      <c r="K634" s="29"/>
      <c r="L634" s="29"/>
      <c r="M634" s="29"/>
      <c r="N634" s="29"/>
      <c r="O634" s="29"/>
      <c r="P634" s="29"/>
      <c r="Q634" s="29"/>
      <c r="R634" s="29"/>
      <c r="S634" s="29"/>
      <c r="T634" s="29"/>
      <c r="U634" s="29"/>
    </row>
    <row r="635" spans="1:21" x14ac:dyDescent="0.35">
      <c r="A635" s="29"/>
      <c r="B635" s="29"/>
      <c r="C635" s="29"/>
      <c r="D635" s="29"/>
      <c r="E635" s="29"/>
      <c r="F635" s="29"/>
      <c r="G635" s="29"/>
      <c r="H635" s="29"/>
      <c r="I635" s="29"/>
      <c r="J635" s="29"/>
      <c r="K635" s="29"/>
      <c r="L635" s="29"/>
      <c r="M635" s="29"/>
      <c r="N635" s="29"/>
      <c r="O635" s="29"/>
      <c r="P635" s="29"/>
      <c r="Q635" s="29"/>
      <c r="R635" s="29"/>
      <c r="S635" s="29"/>
      <c r="T635" s="29"/>
      <c r="U635" s="29"/>
    </row>
    <row r="636" spans="1:21" x14ac:dyDescent="0.35">
      <c r="A636" s="29"/>
      <c r="B636" s="29"/>
      <c r="C636" s="29"/>
      <c r="D636" s="29"/>
      <c r="E636" s="29"/>
      <c r="F636" s="29"/>
      <c r="G636" s="29"/>
      <c r="H636" s="29"/>
      <c r="I636" s="29"/>
      <c r="J636" s="29"/>
      <c r="K636" s="29"/>
      <c r="L636" s="29"/>
      <c r="M636" s="29"/>
      <c r="N636" s="29"/>
      <c r="O636" s="29"/>
      <c r="P636" s="29"/>
      <c r="Q636" s="29"/>
      <c r="R636" s="29"/>
      <c r="S636" s="29"/>
      <c r="T636" s="29"/>
      <c r="U636" s="29"/>
    </row>
    <row r="637" spans="1:21" x14ac:dyDescent="0.35">
      <c r="A637" s="29"/>
      <c r="B637" s="29"/>
      <c r="C637" s="29"/>
      <c r="D637" s="29"/>
      <c r="E637" s="29"/>
      <c r="F637" s="29"/>
      <c r="G637" s="29"/>
      <c r="H637" s="29"/>
      <c r="I637" s="29"/>
      <c r="J637" s="29"/>
      <c r="K637" s="29"/>
      <c r="L637" s="29"/>
      <c r="M637" s="29"/>
      <c r="N637" s="29"/>
      <c r="O637" s="29"/>
      <c r="P637" s="29"/>
      <c r="Q637" s="29"/>
      <c r="R637" s="29"/>
      <c r="S637" s="29"/>
      <c r="T637" s="29"/>
      <c r="U637" s="29"/>
    </row>
    <row r="638" spans="1:21" x14ac:dyDescent="0.35">
      <c r="A638" s="29"/>
      <c r="B638" s="29"/>
      <c r="C638" s="29"/>
      <c r="D638" s="29"/>
      <c r="E638" s="29"/>
      <c r="F638" s="29"/>
      <c r="G638" s="29"/>
      <c r="H638" s="29"/>
      <c r="I638" s="29"/>
      <c r="J638" s="29"/>
      <c r="K638" s="29"/>
      <c r="L638" s="29"/>
      <c r="M638" s="29"/>
      <c r="N638" s="29"/>
      <c r="O638" s="29"/>
      <c r="P638" s="29"/>
      <c r="Q638" s="29"/>
      <c r="R638" s="29"/>
      <c r="S638" s="29"/>
      <c r="T638" s="29"/>
      <c r="U638" s="29"/>
    </row>
    <row r="639" spans="1:21" x14ac:dyDescent="0.35">
      <c r="A639" s="29"/>
      <c r="B639" s="29"/>
      <c r="C639" s="29"/>
      <c r="D639" s="29"/>
      <c r="E639" s="29"/>
      <c r="F639" s="29"/>
      <c r="G639" s="29"/>
      <c r="H639" s="29"/>
      <c r="I639" s="29"/>
      <c r="J639" s="29"/>
      <c r="K639" s="29"/>
      <c r="L639" s="29"/>
      <c r="M639" s="29"/>
      <c r="N639" s="29"/>
      <c r="O639" s="29"/>
      <c r="P639" s="29"/>
      <c r="Q639" s="29"/>
      <c r="R639" s="29"/>
      <c r="S639" s="29"/>
      <c r="T639" s="29"/>
      <c r="U639" s="29"/>
    </row>
    <row r="640" spans="1:21" x14ac:dyDescent="0.35">
      <c r="A640" s="29"/>
      <c r="B640" s="29"/>
      <c r="C640" s="29"/>
      <c r="D640" s="29"/>
      <c r="E640" s="29"/>
      <c r="F640" s="29"/>
      <c r="G640" s="29"/>
      <c r="H640" s="29"/>
      <c r="I640" s="29"/>
      <c r="J640" s="29"/>
      <c r="K640" s="29"/>
      <c r="L640" s="29"/>
      <c r="M640" s="29"/>
      <c r="N640" s="29"/>
      <c r="O640" s="29"/>
      <c r="P640" s="29"/>
      <c r="Q640" s="29"/>
      <c r="R640" s="29"/>
      <c r="S640" s="29"/>
      <c r="T640" s="29"/>
      <c r="U640" s="29"/>
    </row>
    <row r="641" spans="1:21" x14ac:dyDescent="0.35">
      <c r="A641" s="29"/>
      <c r="B641" s="29"/>
      <c r="C641" s="29"/>
      <c r="D641" s="29"/>
      <c r="E641" s="29"/>
      <c r="F641" s="29"/>
      <c r="G641" s="29"/>
      <c r="H641" s="29"/>
      <c r="I641" s="29"/>
      <c r="J641" s="29"/>
      <c r="K641" s="29"/>
      <c r="L641" s="29"/>
      <c r="M641" s="29"/>
      <c r="N641" s="29"/>
      <c r="O641" s="29"/>
      <c r="P641" s="29"/>
      <c r="Q641" s="29"/>
      <c r="R641" s="29"/>
      <c r="S641" s="29"/>
      <c r="T641" s="29"/>
      <c r="U641" s="29"/>
    </row>
    <row r="642" spans="1:21" x14ac:dyDescent="0.35">
      <c r="A642" s="29"/>
      <c r="B642" s="29"/>
      <c r="C642" s="29"/>
      <c r="D642" s="29"/>
      <c r="E642" s="29"/>
      <c r="F642" s="29"/>
      <c r="G642" s="29"/>
      <c r="H642" s="29"/>
      <c r="I642" s="29"/>
      <c r="J642" s="29"/>
      <c r="K642" s="29"/>
      <c r="L642" s="29"/>
      <c r="M642" s="29"/>
      <c r="N642" s="29"/>
      <c r="O642" s="29"/>
      <c r="P642" s="29"/>
      <c r="Q642" s="29"/>
      <c r="R642" s="29"/>
      <c r="S642" s="29"/>
      <c r="T642" s="29"/>
      <c r="U642" s="29"/>
    </row>
    <row r="643" spans="1:21" x14ac:dyDescent="0.35">
      <c r="A643" s="29"/>
      <c r="B643" s="29"/>
      <c r="C643" s="29"/>
      <c r="D643" s="29"/>
      <c r="E643" s="29"/>
      <c r="F643" s="29"/>
      <c r="G643" s="29"/>
      <c r="H643" s="29"/>
      <c r="I643" s="29"/>
      <c r="J643" s="29"/>
      <c r="K643" s="29"/>
      <c r="L643" s="29"/>
      <c r="M643" s="29"/>
      <c r="N643" s="29"/>
      <c r="O643" s="29"/>
      <c r="P643" s="29"/>
      <c r="Q643" s="29"/>
      <c r="R643" s="29"/>
      <c r="S643" s="29"/>
      <c r="T643" s="29"/>
      <c r="U643" s="29"/>
    </row>
    <row r="644" spans="1:21" x14ac:dyDescent="0.35">
      <c r="A644" s="29"/>
      <c r="B644" s="29"/>
      <c r="C644" s="29"/>
      <c r="D644" s="29"/>
      <c r="E644" s="29"/>
      <c r="F644" s="29"/>
      <c r="G644" s="29"/>
      <c r="H644" s="29"/>
      <c r="I644" s="29"/>
      <c r="J644" s="29"/>
      <c r="K644" s="29"/>
      <c r="L644" s="29"/>
      <c r="M644" s="29"/>
      <c r="N644" s="29"/>
      <c r="O644" s="29"/>
      <c r="P644" s="29"/>
      <c r="Q644" s="29"/>
      <c r="R644" s="29"/>
      <c r="S644" s="29"/>
      <c r="T644" s="29"/>
      <c r="U644" s="29"/>
    </row>
    <row r="645" spans="1:21" x14ac:dyDescent="0.35">
      <c r="A645" s="29"/>
      <c r="B645" s="29"/>
      <c r="C645" s="29"/>
      <c r="D645" s="29"/>
      <c r="E645" s="29"/>
      <c r="F645" s="29"/>
      <c r="G645" s="29"/>
      <c r="H645" s="29"/>
      <c r="I645" s="29"/>
      <c r="J645" s="29"/>
      <c r="K645" s="29"/>
      <c r="L645" s="29"/>
      <c r="M645" s="29"/>
      <c r="N645" s="29"/>
      <c r="O645" s="29"/>
      <c r="P645" s="29"/>
      <c r="Q645" s="29"/>
      <c r="R645" s="29"/>
      <c r="S645" s="29"/>
      <c r="T645" s="29"/>
      <c r="U645" s="29"/>
    </row>
    <row r="646" spans="1:21" x14ac:dyDescent="0.35">
      <c r="A646" s="29"/>
      <c r="B646" s="29"/>
      <c r="C646" s="29"/>
      <c r="D646" s="29"/>
      <c r="E646" s="29"/>
      <c r="F646" s="29"/>
      <c r="G646" s="29"/>
      <c r="H646" s="29"/>
      <c r="I646" s="29"/>
      <c r="J646" s="29"/>
      <c r="K646" s="29"/>
      <c r="L646" s="29"/>
      <c r="M646" s="29"/>
      <c r="N646" s="29"/>
      <c r="O646" s="29"/>
      <c r="P646" s="29"/>
      <c r="Q646" s="29"/>
      <c r="R646" s="29"/>
      <c r="S646" s="29"/>
      <c r="T646" s="29"/>
      <c r="U646" s="29"/>
    </row>
    <row r="647" spans="1:21" x14ac:dyDescent="0.35">
      <c r="A647" s="29"/>
      <c r="B647" s="29"/>
      <c r="C647" s="29"/>
      <c r="D647" s="29"/>
      <c r="E647" s="29"/>
      <c r="F647" s="29"/>
      <c r="G647" s="29"/>
      <c r="H647" s="29"/>
      <c r="I647" s="29"/>
      <c r="J647" s="29"/>
      <c r="K647" s="29"/>
      <c r="L647" s="29"/>
      <c r="M647" s="29"/>
      <c r="N647" s="29"/>
      <c r="O647" s="29"/>
      <c r="P647" s="29"/>
      <c r="Q647" s="29"/>
      <c r="R647" s="29"/>
      <c r="S647" s="29"/>
      <c r="T647" s="29"/>
      <c r="U647" s="29"/>
    </row>
    <row r="648" spans="1:21" x14ac:dyDescent="0.35">
      <c r="A648" s="29"/>
      <c r="B648" s="29"/>
      <c r="C648" s="29"/>
      <c r="D648" s="29"/>
      <c r="E648" s="29"/>
      <c r="F648" s="29"/>
      <c r="G648" s="29"/>
      <c r="H648" s="29"/>
      <c r="I648" s="29"/>
      <c r="J648" s="29"/>
      <c r="K648" s="29"/>
      <c r="L648" s="29"/>
      <c r="M648" s="29"/>
      <c r="N648" s="29"/>
      <c r="O648" s="29"/>
      <c r="P648" s="29"/>
      <c r="Q648" s="29"/>
      <c r="R648" s="29"/>
      <c r="S648" s="29"/>
      <c r="T648" s="29"/>
      <c r="U648" s="29"/>
    </row>
    <row r="649" spans="1:21" x14ac:dyDescent="0.35">
      <c r="A649" s="29"/>
      <c r="B649" s="29"/>
      <c r="C649" s="29"/>
      <c r="D649" s="29"/>
      <c r="E649" s="29"/>
      <c r="F649" s="29"/>
      <c r="G649" s="29"/>
      <c r="H649" s="29"/>
      <c r="I649" s="29"/>
      <c r="J649" s="29"/>
      <c r="K649" s="29"/>
      <c r="L649" s="29"/>
      <c r="M649" s="29"/>
      <c r="N649" s="29"/>
      <c r="O649" s="29"/>
      <c r="P649" s="29"/>
      <c r="Q649" s="29"/>
      <c r="R649" s="29"/>
      <c r="S649" s="29"/>
      <c r="T649" s="29"/>
      <c r="U649" s="29"/>
    </row>
    <row r="650" spans="1:21" x14ac:dyDescent="0.35">
      <c r="A650" s="29"/>
      <c r="B650" s="29"/>
      <c r="C650" s="29"/>
      <c r="D650" s="29"/>
      <c r="E650" s="29"/>
      <c r="F650" s="29"/>
      <c r="G650" s="29"/>
      <c r="H650" s="29"/>
      <c r="I650" s="29"/>
      <c r="J650" s="29"/>
      <c r="K650" s="29"/>
      <c r="L650" s="29"/>
      <c r="M650" s="29"/>
      <c r="N650" s="29"/>
      <c r="O650" s="29"/>
      <c r="P650" s="29"/>
      <c r="Q650" s="29"/>
      <c r="R650" s="29"/>
      <c r="S650" s="29"/>
      <c r="T650" s="29"/>
      <c r="U650" s="29"/>
    </row>
    <row r="651" spans="1:21" x14ac:dyDescent="0.35">
      <c r="A651" s="29"/>
      <c r="B651" s="29"/>
      <c r="C651" s="29"/>
      <c r="D651" s="29"/>
      <c r="E651" s="29"/>
      <c r="F651" s="29"/>
      <c r="G651" s="29"/>
      <c r="H651" s="29"/>
      <c r="I651" s="29"/>
      <c r="J651" s="29"/>
      <c r="K651" s="29"/>
      <c r="L651" s="29"/>
      <c r="M651" s="29"/>
      <c r="N651" s="29"/>
      <c r="O651" s="29"/>
      <c r="P651" s="29"/>
      <c r="Q651" s="29"/>
      <c r="R651" s="29"/>
      <c r="S651" s="29"/>
      <c r="T651" s="29"/>
      <c r="U651" s="29"/>
    </row>
    <row r="652" spans="1:21" x14ac:dyDescent="0.35">
      <c r="A652" s="29"/>
      <c r="B652" s="29"/>
      <c r="C652" s="29"/>
      <c r="D652" s="29"/>
      <c r="E652" s="29"/>
      <c r="F652" s="29"/>
      <c r="G652" s="29"/>
      <c r="H652" s="29"/>
      <c r="I652" s="29"/>
      <c r="J652" s="29"/>
      <c r="K652" s="29"/>
      <c r="L652" s="29"/>
      <c r="M652" s="29"/>
      <c r="N652" s="29"/>
      <c r="O652" s="29"/>
      <c r="P652" s="29"/>
      <c r="Q652" s="29"/>
      <c r="R652" s="29"/>
      <c r="S652" s="29"/>
      <c r="T652" s="29"/>
      <c r="U652" s="29"/>
    </row>
    <row r="653" spans="1:21" x14ac:dyDescent="0.35">
      <c r="A653" s="29"/>
      <c r="B653" s="29"/>
      <c r="C653" s="29"/>
      <c r="D653" s="29"/>
      <c r="E653" s="29"/>
      <c r="F653" s="29"/>
      <c r="G653" s="29"/>
      <c r="H653" s="29"/>
      <c r="I653" s="29"/>
      <c r="J653" s="29"/>
      <c r="K653" s="29"/>
      <c r="L653" s="29"/>
      <c r="M653" s="29"/>
      <c r="N653" s="29"/>
      <c r="O653" s="29"/>
      <c r="P653" s="29"/>
      <c r="Q653" s="29"/>
      <c r="R653" s="29"/>
      <c r="S653" s="29"/>
      <c r="T653" s="29"/>
      <c r="U653" s="29"/>
    </row>
    <row r="654" spans="1:21" x14ac:dyDescent="0.35">
      <c r="A654" s="29"/>
      <c r="B654" s="29"/>
      <c r="C654" s="29"/>
      <c r="D654" s="29"/>
      <c r="E654" s="29"/>
      <c r="F654" s="29"/>
      <c r="G654" s="29"/>
      <c r="H654" s="29"/>
      <c r="I654" s="29"/>
      <c r="J654" s="29"/>
      <c r="K654" s="29"/>
      <c r="L654" s="29"/>
      <c r="M654" s="29"/>
      <c r="N654" s="29"/>
      <c r="O654" s="29"/>
      <c r="P654" s="29"/>
      <c r="Q654" s="29"/>
      <c r="R654" s="29"/>
      <c r="S654" s="29"/>
      <c r="T654" s="29"/>
      <c r="U654" s="29"/>
    </row>
    <row r="655" spans="1:21" x14ac:dyDescent="0.35">
      <c r="A655" s="29"/>
      <c r="B655" s="29"/>
      <c r="C655" s="29"/>
      <c r="D655" s="29"/>
      <c r="E655" s="29"/>
      <c r="F655" s="29"/>
      <c r="G655" s="29"/>
      <c r="H655" s="29"/>
      <c r="I655" s="29"/>
      <c r="J655" s="29"/>
      <c r="K655" s="29"/>
      <c r="L655" s="29"/>
      <c r="M655" s="29"/>
      <c r="N655" s="29"/>
      <c r="O655" s="29"/>
      <c r="P655" s="29"/>
      <c r="Q655" s="29"/>
      <c r="R655" s="29"/>
      <c r="S655" s="29"/>
      <c r="T655" s="29"/>
      <c r="U655" s="29"/>
    </row>
    <row r="656" spans="1:21" x14ac:dyDescent="0.35">
      <c r="A656" s="29"/>
      <c r="B656" s="29"/>
      <c r="C656" s="29"/>
      <c r="D656" s="29"/>
      <c r="E656" s="29"/>
      <c r="F656" s="29"/>
      <c r="G656" s="29"/>
      <c r="H656" s="29"/>
      <c r="I656" s="29"/>
      <c r="J656" s="29"/>
      <c r="K656" s="29"/>
      <c r="L656" s="29"/>
      <c r="M656" s="29"/>
      <c r="N656" s="29"/>
      <c r="O656" s="29"/>
      <c r="P656" s="29"/>
      <c r="Q656" s="29"/>
      <c r="R656" s="29"/>
      <c r="S656" s="29"/>
      <c r="T656" s="29"/>
      <c r="U656" s="29"/>
    </row>
    <row r="657" spans="1:21" x14ac:dyDescent="0.35">
      <c r="A657" s="29"/>
      <c r="B657" s="29"/>
      <c r="C657" s="29"/>
      <c r="D657" s="29"/>
      <c r="E657" s="29"/>
      <c r="F657" s="29"/>
      <c r="G657" s="29"/>
      <c r="H657" s="29"/>
      <c r="I657" s="29"/>
      <c r="J657" s="29"/>
      <c r="K657" s="29"/>
      <c r="L657" s="29"/>
      <c r="M657" s="29"/>
      <c r="N657" s="29"/>
      <c r="O657" s="29"/>
      <c r="P657" s="29"/>
      <c r="Q657" s="29"/>
      <c r="R657" s="29"/>
      <c r="S657" s="29"/>
      <c r="T657" s="29"/>
      <c r="U657" s="29"/>
    </row>
    <row r="658" spans="1:21" x14ac:dyDescent="0.35">
      <c r="A658" s="29"/>
      <c r="B658" s="29"/>
      <c r="C658" s="29"/>
      <c r="D658" s="29"/>
      <c r="E658" s="29"/>
      <c r="F658" s="29"/>
      <c r="G658" s="29"/>
      <c r="H658" s="29"/>
      <c r="I658" s="29"/>
      <c r="J658" s="29"/>
      <c r="K658" s="29"/>
      <c r="L658" s="29"/>
      <c r="M658" s="29"/>
      <c r="N658" s="29"/>
      <c r="O658" s="29"/>
      <c r="P658" s="29"/>
      <c r="Q658" s="29"/>
      <c r="R658" s="29"/>
      <c r="S658" s="29"/>
      <c r="T658" s="29"/>
      <c r="U658" s="29"/>
    </row>
    <row r="659" spans="1:21" x14ac:dyDescent="0.35">
      <c r="A659" s="29"/>
      <c r="B659" s="29"/>
      <c r="C659" s="29"/>
      <c r="D659" s="29"/>
      <c r="E659" s="29"/>
      <c r="F659" s="29"/>
      <c r="G659" s="29"/>
      <c r="H659" s="29"/>
      <c r="I659" s="29"/>
      <c r="J659" s="29"/>
      <c r="K659" s="29"/>
      <c r="L659" s="29"/>
      <c r="M659" s="29"/>
      <c r="N659" s="29"/>
      <c r="O659" s="29"/>
      <c r="P659" s="29"/>
      <c r="Q659" s="29"/>
      <c r="R659" s="29"/>
      <c r="S659" s="29"/>
      <c r="T659" s="29"/>
      <c r="U659" s="29"/>
    </row>
    <row r="660" spans="1:21" x14ac:dyDescent="0.35">
      <c r="A660" s="29"/>
      <c r="B660" s="29"/>
      <c r="C660" s="29"/>
      <c r="D660" s="29"/>
      <c r="E660" s="29"/>
      <c r="F660" s="29"/>
      <c r="G660" s="29"/>
      <c r="H660" s="29"/>
      <c r="I660" s="29"/>
      <c r="J660" s="29"/>
      <c r="K660" s="29"/>
      <c r="L660" s="29"/>
      <c r="M660" s="29"/>
      <c r="N660" s="29"/>
      <c r="O660" s="29"/>
      <c r="P660" s="29"/>
      <c r="Q660" s="29"/>
      <c r="R660" s="29"/>
      <c r="S660" s="29"/>
      <c r="T660" s="29"/>
      <c r="U660" s="29"/>
    </row>
    <row r="661" spans="1:21" x14ac:dyDescent="0.35">
      <c r="A661" s="29"/>
      <c r="B661" s="29"/>
      <c r="C661" s="29"/>
      <c r="D661" s="29"/>
      <c r="E661" s="29"/>
      <c r="F661" s="29"/>
      <c r="G661" s="29"/>
      <c r="H661" s="29"/>
      <c r="I661" s="29"/>
      <c r="J661" s="29"/>
      <c r="K661" s="29"/>
      <c r="L661" s="29"/>
      <c r="M661" s="29"/>
      <c r="N661" s="29"/>
      <c r="O661" s="29"/>
      <c r="P661" s="29"/>
      <c r="Q661" s="29"/>
      <c r="R661" s="29"/>
      <c r="S661" s="29"/>
      <c r="T661" s="29"/>
      <c r="U661" s="29"/>
    </row>
    <row r="662" spans="1:21" x14ac:dyDescent="0.35">
      <c r="A662" s="29"/>
      <c r="B662" s="29"/>
      <c r="C662" s="29"/>
      <c r="D662" s="29"/>
      <c r="E662" s="29"/>
      <c r="F662" s="29"/>
      <c r="G662" s="29"/>
      <c r="H662" s="29"/>
      <c r="I662" s="29"/>
      <c r="J662" s="29"/>
      <c r="K662" s="29"/>
      <c r="L662" s="29"/>
      <c r="M662" s="29"/>
      <c r="N662" s="29"/>
      <c r="O662" s="29"/>
      <c r="P662" s="29"/>
      <c r="Q662" s="29"/>
      <c r="R662" s="29"/>
      <c r="S662" s="29"/>
      <c r="T662" s="29"/>
      <c r="U662" s="29"/>
    </row>
    <row r="663" spans="1:21" x14ac:dyDescent="0.35">
      <c r="A663" s="29"/>
      <c r="B663" s="29"/>
      <c r="C663" s="29"/>
      <c r="D663" s="29"/>
      <c r="E663" s="29"/>
      <c r="F663" s="29"/>
      <c r="G663" s="29"/>
      <c r="H663" s="29"/>
      <c r="I663" s="29"/>
      <c r="J663" s="29"/>
      <c r="K663" s="29"/>
      <c r="L663" s="29"/>
      <c r="M663" s="29"/>
      <c r="N663" s="29"/>
      <c r="O663" s="29"/>
      <c r="P663" s="29"/>
      <c r="Q663" s="29"/>
      <c r="R663" s="29"/>
      <c r="S663" s="29"/>
      <c r="T663" s="29"/>
      <c r="U663" s="29"/>
    </row>
    <row r="664" spans="1:21" x14ac:dyDescent="0.35">
      <c r="A664" s="29"/>
      <c r="B664" s="29"/>
      <c r="C664" s="29"/>
      <c r="D664" s="29"/>
      <c r="E664" s="29"/>
      <c r="F664" s="29"/>
      <c r="G664" s="29"/>
      <c r="H664" s="29"/>
      <c r="I664" s="29"/>
      <c r="J664" s="29"/>
      <c r="K664" s="29"/>
      <c r="L664" s="29"/>
      <c r="M664" s="29"/>
      <c r="N664" s="29"/>
      <c r="O664" s="29"/>
      <c r="P664" s="29"/>
      <c r="Q664" s="29"/>
      <c r="R664" s="29"/>
      <c r="S664" s="29"/>
      <c r="T664" s="29"/>
      <c r="U664" s="29"/>
    </row>
    <row r="665" spans="1:21" x14ac:dyDescent="0.35">
      <c r="A665" s="29"/>
      <c r="B665" s="29"/>
      <c r="C665" s="29"/>
      <c r="D665" s="29"/>
      <c r="E665" s="29"/>
      <c r="F665" s="29"/>
      <c r="G665" s="29"/>
      <c r="H665" s="29"/>
      <c r="I665" s="29"/>
      <c r="J665" s="29"/>
      <c r="K665" s="29"/>
      <c r="L665" s="29"/>
      <c r="M665" s="29"/>
      <c r="N665" s="29"/>
      <c r="O665" s="29"/>
      <c r="P665" s="29"/>
      <c r="Q665" s="29"/>
      <c r="R665" s="29"/>
      <c r="S665" s="29"/>
      <c r="T665" s="29"/>
      <c r="U665" s="29"/>
    </row>
    <row r="666" spans="1:21" x14ac:dyDescent="0.35">
      <c r="A666" s="29"/>
      <c r="B666" s="29"/>
      <c r="C666" s="29"/>
      <c r="D666" s="29"/>
      <c r="E666" s="29"/>
      <c r="F666" s="29"/>
      <c r="G666" s="29"/>
      <c r="H666" s="29"/>
      <c r="I666" s="29"/>
      <c r="J666" s="29"/>
      <c r="K666" s="29"/>
      <c r="L666" s="29"/>
      <c r="M666" s="29"/>
      <c r="N666" s="29"/>
      <c r="O666" s="29"/>
      <c r="P666" s="29"/>
      <c r="Q666" s="29"/>
      <c r="R666" s="29"/>
      <c r="S666" s="29"/>
      <c r="T666" s="29"/>
      <c r="U666" s="29"/>
    </row>
    <row r="667" spans="1:21" x14ac:dyDescent="0.35">
      <c r="A667" s="29"/>
      <c r="B667" s="29"/>
      <c r="C667" s="29"/>
      <c r="D667" s="29"/>
      <c r="E667" s="29"/>
      <c r="F667" s="29"/>
      <c r="G667" s="29"/>
      <c r="H667" s="29"/>
      <c r="I667" s="29"/>
      <c r="J667" s="29"/>
      <c r="K667" s="29"/>
      <c r="L667" s="29"/>
      <c r="M667" s="29"/>
      <c r="N667" s="29"/>
      <c r="O667" s="29"/>
      <c r="P667" s="29"/>
      <c r="Q667" s="29"/>
      <c r="R667" s="29"/>
      <c r="S667" s="29"/>
      <c r="T667" s="29"/>
      <c r="U667" s="29"/>
    </row>
    <row r="668" spans="1:21" x14ac:dyDescent="0.35">
      <c r="A668" s="29"/>
      <c r="B668" s="29"/>
      <c r="C668" s="29"/>
      <c r="D668" s="29"/>
      <c r="E668" s="29"/>
      <c r="F668" s="29"/>
      <c r="G668" s="29"/>
      <c r="H668" s="29"/>
      <c r="I668" s="29"/>
      <c r="J668" s="29"/>
      <c r="K668" s="29"/>
      <c r="L668" s="29"/>
      <c r="M668" s="29"/>
      <c r="N668" s="29"/>
      <c r="O668" s="29"/>
      <c r="P668" s="29"/>
      <c r="Q668" s="29"/>
      <c r="R668" s="29"/>
      <c r="S668" s="29"/>
      <c r="T668" s="29"/>
      <c r="U668" s="29"/>
    </row>
    <row r="669" spans="1:21" x14ac:dyDescent="0.35">
      <c r="A669" s="29"/>
      <c r="B669" s="29"/>
      <c r="C669" s="29"/>
      <c r="D669" s="29"/>
      <c r="E669" s="29"/>
      <c r="F669" s="29"/>
      <c r="G669" s="29"/>
      <c r="H669" s="29"/>
      <c r="I669" s="29"/>
      <c r="J669" s="29"/>
      <c r="K669" s="29"/>
      <c r="L669" s="29"/>
      <c r="M669" s="29"/>
      <c r="N669" s="29"/>
      <c r="O669" s="29"/>
      <c r="P669" s="29"/>
      <c r="Q669" s="29"/>
      <c r="R669" s="29"/>
      <c r="S669" s="29"/>
      <c r="T669" s="29"/>
      <c r="U669" s="29"/>
    </row>
    <row r="670" spans="1:21" x14ac:dyDescent="0.35">
      <c r="A670" s="29"/>
      <c r="B670" s="29"/>
      <c r="C670" s="29"/>
      <c r="D670" s="29"/>
      <c r="E670" s="29"/>
      <c r="F670" s="29"/>
      <c r="G670" s="29"/>
      <c r="H670" s="29"/>
      <c r="I670" s="29"/>
      <c r="J670" s="29"/>
      <c r="K670" s="29"/>
      <c r="L670" s="29"/>
      <c r="M670" s="29"/>
      <c r="N670" s="29"/>
      <c r="O670" s="29"/>
      <c r="P670" s="29"/>
      <c r="Q670" s="29"/>
      <c r="R670" s="29"/>
      <c r="S670" s="29"/>
      <c r="T670" s="29"/>
      <c r="U670" s="29"/>
    </row>
    <row r="671" spans="1:21" x14ac:dyDescent="0.35">
      <c r="A671" s="29"/>
      <c r="B671" s="29"/>
      <c r="C671" s="29"/>
      <c r="D671" s="29"/>
      <c r="E671" s="29"/>
      <c r="F671" s="29"/>
      <c r="G671" s="29"/>
      <c r="H671" s="29"/>
      <c r="I671" s="29"/>
      <c r="J671" s="29"/>
      <c r="K671" s="29"/>
      <c r="L671" s="29"/>
      <c r="M671" s="29"/>
      <c r="N671" s="29"/>
      <c r="O671" s="29"/>
      <c r="P671" s="29"/>
      <c r="Q671" s="29"/>
      <c r="R671" s="29"/>
      <c r="S671" s="29"/>
      <c r="T671" s="29"/>
      <c r="U671" s="29"/>
    </row>
    <row r="672" spans="1:21" x14ac:dyDescent="0.35">
      <c r="A672" s="29"/>
      <c r="B672" s="29"/>
      <c r="C672" s="29"/>
      <c r="D672" s="29"/>
      <c r="E672" s="29"/>
      <c r="F672" s="29"/>
      <c r="G672" s="29"/>
      <c r="H672" s="29"/>
      <c r="I672" s="29"/>
      <c r="J672" s="29"/>
      <c r="K672" s="29"/>
      <c r="L672" s="29"/>
      <c r="M672" s="29"/>
      <c r="N672" s="29"/>
      <c r="O672" s="29"/>
      <c r="P672" s="29"/>
      <c r="Q672" s="29"/>
      <c r="R672" s="29"/>
      <c r="S672" s="29"/>
      <c r="T672" s="29"/>
      <c r="U672" s="29"/>
    </row>
    <row r="673" spans="1:21" x14ac:dyDescent="0.35">
      <c r="A673" s="29"/>
      <c r="B673" s="29"/>
      <c r="C673" s="29"/>
      <c r="D673" s="29"/>
      <c r="E673" s="29"/>
      <c r="F673" s="29"/>
      <c r="G673" s="29"/>
      <c r="H673" s="29"/>
      <c r="I673" s="29"/>
      <c r="J673" s="29"/>
      <c r="K673" s="29"/>
      <c r="L673" s="29"/>
      <c r="M673" s="29"/>
      <c r="N673" s="29"/>
      <c r="O673" s="29"/>
      <c r="P673" s="29"/>
      <c r="Q673" s="29"/>
      <c r="R673" s="29"/>
      <c r="S673" s="29"/>
      <c r="T673" s="29"/>
      <c r="U673" s="29"/>
    </row>
    <row r="674" spans="1:21" x14ac:dyDescent="0.35">
      <c r="A674" s="29"/>
      <c r="B674" s="29"/>
      <c r="C674" s="29"/>
      <c r="D674" s="29"/>
      <c r="E674" s="29"/>
      <c r="F674" s="29"/>
      <c r="G674" s="29"/>
      <c r="H674" s="29"/>
      <c r="I674" s="29"/>
      <c r="J674" s="29"/>
      <c r="K674" s="29"/>
      <c r="L674" s="29"/>
      <c r="M674" s="29"/>
      <c r="N674" s="29"/>
      <c r="O674" s="29"/>
      <c r="P674" s="29"/>
      <c r="Q674" s="29"/>
      <c r="R674" s="29"/>
      <c r="S674" s="29"/>
      <c r="T674" s="29"/>
      <c r="U674" s="29"/>
    </row>
    <row r="675" spans="1:21" x14ac:dyDescent="0.35">
      <c r="A675" s="29"/>
      <c r="B675" s="29"/>
      <c r="C675" s="29"/>
      <c r="D675" s="29"/>
      <c r="E675" s="29"/>
      <c r="F675" s="29"/>
      <c r="G675" s="29"/>
      <c r="H675" s="29"/>
      <c r="I675" s="29"/>
      <c r="J675" s="29"/>
      <c r="K675" s="29"/>
      <c r="L675" s="29"/>
      <c r="M675" s="29"/>
      <c r="N675" s="29"/>
      <c r="O675" s="29"/>
      <c r="P675" s="29"/>
      <c r="Q675" s="29"/>
      <c r="R675" s="29"/>
      <c r="S675" s="29"/>
      <c r="T675" s="29"/>
      <c r="U675" s="29"/>
    </row>
    <row r="676" spans="1:21" x14ac:dyDescent="0.35">
      <c r="A676" s="29"/>
      <c r="B676" s="29"/>
      <c r="C676" s="29"/>
      <c r="D676" s="29"/>
      <c r="E676" s="29"/>
      <c r="F676" s="29"/>
      <c r="G676" s="29"/>
      <c r="H676" s="29"/>
      <c r="I676" s="29"/>
      <c r="J676" s="29"/>
      <c r="K676" s="29"/>
      <c r="L676" s="29"/>
      <c r="M676" s="29"/>
      <c r="N676" s="29"/>
      <c r="O676" s="29"/>
      <c r="P676" s="29"/>
      <c r="Q676" s="29"/>
      <c r="R676" s="29"/>
      <c r="S676" s="29"/>
      <c r="T676" s="29"/>
      <c r="U676" s="29"/>
    </row>
    <row r="677" spans="1:21" x14ac:dyDescent="0.35">
      <c r="A677" s="29"/>
      <c r="B677" s="29"/>
      <c r="C677" s="29"/>
      <c r="D677" s="29"/>
      <c r="E677" s="29"/>
      <c r="F677" s="29"/>
      <c r="G677" s="29"/>
      <c r="H677" s="29"/>
      <c r="I677" s="29"/>
      <c r="J677" s="29"/>
      <c r="K677" s="29"/>
      <c r="L677" s="29"/>
      <c r="M677" s="29"/>
      <c r="N677" s="29"/>
      <c r="O677" s="29"/>
      <c r="P677" s="29"/>
      <c r="Q677" s="29"/>
      <c r="R677" s="29"/>
      <c r="S677" s="29"/>
      <c r="T677" s="29"/>
      <c r="U677" s="29"/>
    </row>
    <row r="678" spans="1:21" x14ac:dyDescent="0.35">
      <c r="A678" s="29"/>
      <c r="B678" s="29"/>
      <c r="C678" s="29"/>
      <c r="D678" s="29"/>
      <c r="E678" s="29"/>
      <c r="F678" s="29"/>
      <c r="G678" s="29"/>
      <c r="H678" s="29"/>
      <c r="I678" s="29"/>
      <c r="J678" s="29"/>
      <c r="K678" s="29"/>
      <c r="L678" s="29"/>
      <c r="M678" s="29"/>
      <c r="N678" s="29"/>
      <c r="O678" s="29"/>
      <c r="P678" s="29"/>
      <c r="Q678" s="29"/>
      <c r="R678" s="29"/>
      <c r="S678" s="29"/>
      <c r="T678" s="29"/>
      <c r="U678" s="29"/>
    </row>
    <row r="679" spans="1:21" x14ac:dyDescent="0.35">
      <c r="A679" s="29"/>
      <c r="B679" s="29"/>
      <c r="C679" s="29"/>
      <c r="D679" s="29"/>
      <c r="E679" s="29"/>
      <c r="F679" s="29"/>
      <c r="G679" s="29"/>
      <c r="H679" s="29"/>
      <c r="I679" s="29"/>
      <c r="J679" s="29"/>
      <c r="K679" s="29"/>
      <c r="L679" s="29"/>
      <c r="M679" s="29"/>
      <c r="N679" s="29"/>
      <c r="O679" s="29"/>
      <c r="P679" s="29"/>
      <c r="Q679" s="29"/>
      <c r="R679" s="29"/>
      <c r="S679" s="29"/>
      <c r="T679" s="29"/>
      <c r="U679" s="29"/>
    </row>
    <row r="680" spans="1:21" x14ac:dyDescent="0.35">
      <c r="A680" s="29"/>
      <c r="B680" s="29"/>
      <c r="C680" s="29"/>
      <c r="D680" s="29"/>
      <c r="E680" s="29"/>
      <c r="F680" s="29"/>
      <c r="G680" s="29"/>
      <c r="H680" s="29"/>
      <c r="I680" s="29"/>
      <c r="J680" s="29"/>
      <c r="K680" s="29"/>
      <c r="L680" s="29"/>
      <c r="M680" s="29"/>
      <c r="N680" s="29"/>
      <c r="O680" s="29"/>
      <c r="P680" s="29"/>
      <c r="Q680" s="29"/>
      <c r="R680" s="29"/>
      <c r="S680" s="29"/>
      <c r="T680" s="29"/>
      <c r="U680" s="29"/>
    </row>
    <row r="681" spans="1:21" x14ac:dyDescent="0.35">
      <c r="A681" s="29"/>
      <c r="B681" s="29"/>
      <c r="C681" s="29"/>
      <c r="D681" s="29"/>
      <c r="E681" s="29"/>
      <c r="F681" s="29"/>
      <c r="G681" s="29"/>
      <c r="H681" s="29"/>
      <c r="I681" s="29"/>
      <c r="J681" s="29"/>
      <c r="K681" s="29"/>
      <c r="L681" s="29"/>
      <c r="M681" s="29"/>
      <c r="N681" s="29"/>
      <c r="O681" s="29"/>
      <c r="P681" s="29"/>
      <c r="Q681" s="29"/>
      <c r="R681" s="29"/>
      <c r="S681" s="29"/>
      <c r="T681" s="29"/>
      <c r="U681" s="29"/>
    </row>
    <row r="682" spans="1:21" x14ac:dyDescent="0.35">
      <c r="A682" s="29"/>
      <c r="B682" s="29"/>
      <c r="C682" s="29"/>
      <c r="D682" s="29"/>
      <c r="E682" s="29"/>
      <c r="F682" s="29"/>
      <c r="G682" s="29"/>
      <c r="H682" s="29"/>
      <c r="I682" s="29"/>
      <c r="J682" s="29"/>
      <c r="K682" s="29"/>
      <c r="L682" s="29"/>
      <c r="M682" s="29"/>
      <c r="N682" s="29"/>
      <c r="O682" s="29"/>
      <c r="P682" s="29"/>
      <c r="Q682" s="29"/>
      <c r="R682" s="29"/>
      <c r="S682" s="29"/>
      <c r="T682" s="29"/>
      <c r="U682" s="29"/>
    </row>
    <row r="683" spans="1:21" x14ac:dyDescent="0.35">
      <c r="A683" s="29"/>
      <c r="B683" s="29"/>
      <c r="C683" s="29"/>
      <c r="D683" s="29"/>
      <c r="E683" s="29"/>
      <c r="F683" s="29"/>
      <c r="G683" s="29"/>
      <c r="H683" s="29"/>
      <c r="I683" s="29"/>
      <c r="J683" s="29"/>
      <c r="K683" s="29"/>
      <c r="L683" s="29"/>
      <c r="M683" s="29"/>
      <c r="N683" s="29"/>
      <c r="O683" s="29"/>
      <c r="P683" s="29"/>
      <c r="Q683" s="29"/>
      <c r="R683" s="29"/>
      <c r="S683" s="29"/>
      <c r="T683" s="29"/>
      <c r="U683" s="29"/>
    </row>
    <row r="684" spans="1:21" x14ac:dyDescent="0.35">
      <c r="A684" s="29"/>
      <c r="B684" s="29"/>
      <c r="C684" s="29"/>
      <c r="D684" s="29"/>
      <c r="E684" s="29"/>
      <c r="F684" s="29"/>
      <c r="G684" s="29"/>
      <c r="H684" s="29"/>
      <c r="I684" s="29"/>
      <c r="J684" s="29"/>
      <c r="K684" s="29"/>
      <c r="L684" s="29"/>
      <c r="M684" s="29"/>
      <c r="N684" s="29"/>
      <c r="O684" s="29"/>
      <c r="P684" s="29"/>
      <c r="Q684" s="29"/>
      <c r="R684" s="29"/>
      <c r="S684" s="29"/>
      <c r="T684" s="29"/>
      <c r="U684" s="29"/>
    </row>
    <row r="685" spans="1:21" x14ac:dyDescent="0.35">
      <c r="A685" s="29"/>
      <c r="B685" s="29"/>
      <c r="C685" s="29"/>
      <c r="D685" s="29"/>
      <c r="E685" s="29"/>
      <c r="F685" s="29"/>
      <c r="G685" s="29"/>
      <c r="H685" s="29"/>
      <c r="I685" s="29"/>
      <c r="J685" s="29"/>
      <c r="K685" s="29"/>
      <c r="L685" s="29"/>
      <c r="M685" s="29"/>
      <c r="N685" s="29"/>
      <c r="O685" s="29"/>
      <c r="P685" s="29"/>
      <c r="Q685" s="29"/>
      <c r="R685" s="29"/>
      <c r="S685" s="29"/>
      <c r="T685" s="29"/>
      <c r="U685" s="29"/>
    </row>
    <row r="686" spans="1:21" x14ac:dyDescent="0.35">
      <c r="A686" s="29"/>
      <c r="B686" s="29"/>
      <c r="C686" s="29"/>
      <c r="D686" s="29"/>
      <c r="E686" s="29"/>
      <c r="F686" s="29"/>
      <c r="G686" s="29"/>
      <c r="H686" s="29"/>
      <c r="I686" s="29"/>
      <c r="J686" s="29"/>
      <c r="K686" s="29"/>
      <c r="L686" s="29"/>
      <c r="M686" s="29"/>
      <c r="N686" s="29"/>
      <c r="O686" s="29"/>
      <c r="P686" s="29"/>
      <c r="Q686" s="29"/>
      <c r="R686" s="29"/>
      <c r="S686" s="29"/>
      <c r="T686" s="29"/>
      <c r="U686" s="29"/>
    </row>
    <row r="687" spans="1:21" x14ac:dyDescent="0.35">
      <c r="A687" s="29"/>
      <c r="B687" s="29"/>
      <c r="C687" s="29"/>
      <c r="D687" s="29"/>
      <c r="E687" s="29"/>
      <c r="F687" s="29"/>
      <c r="G687" s="29"/>
      <c r="H687" s="29"/>
      <c r="I687" s="29"/>
      <c r="J687" s="29"/>
      <c r="K687" s="29"/>
      <c r="L687" s="29"/>
      <c r="M687" s="29"/>
      <c r="N687" s="29"/>
      <c r="O687" s="29"/>
      <c r="P687" s="29"/>
      <c r="Q687" s="29"/>
      <c r="R687" s="29"/>
      <c r="S687" s="29"/>
      <c r="T687" s="29"/>
      <c r="U687" s="29"/>
    </row>
    <row r="688" spans="1:21" x14ac:dyDescent="0.35">
      <c r="A688" s="29"/>
      <c r="B688" s="29"/>
      <c r="C688" s="29"/>
      <c r="D688" s="29"/>
      <c r="E688" s="29"/>
      <c r="F688" s="29"/>
      <c r="G688" s="29"/>
      <c r="H688" s="29"/>
      <c r="I688" s="29"/>
      <c r="J688" s="29"/>
      <c r="K688" s="29"/>
      <c r="L688" s="29"/>
      <c r="M688" s="29"/>
      <c r="N688" s="29"/>
      <c r="O688" s="29"/>
      <c r="P688" s="29"/>
      <c r="Q688" s="29"/>
      <c r="R688" s="29"/>
      <c r="S688" s="29"/>
      <c r="T688" s="29"/>
      <c r="U688" s="29"/>
    </row>
    <row r="689" spans="1:21" x14ac:dyDescent="0.35">
      <c r="A689" s="29"/>
      <c r="B689" s="29"/>
      <c r="C689" s="29"/>
      <c r="D689" s="29"/>
      <c r="E689" s="29"/>
      <c r="F689" s="29"/>
      <c r="G689" s="29"/>
      <c r="H689" s="29"/>
      <c r="I689" s="29"/>
      <c r="J689" s="29"/>
      <c r="K689" s="29"/>
      <c r="L689" s="29"/>
      <c r="M689" s="29"/>
      <c r="N689" s="29"/>
      <c r="O689" s="29"/>
      <c r="P689" s="29"/>
      <c r="Q689" s="29"/>
      <c r="R689" s="29"/>
      <c r="S689" s="29"/>
      <c r="T689" s="29"/>
      <c r="U689" s="29"/>
    </row>
    <row r="690" spans="1:21" x14ac:dyDescent="0.35">
      <c r="A690" s="29"/>
      <c r="B690" s="29"/>
      <c r="C690" s="29"/>
      <c r="D690" s="29"/>
      <c r="E690" s="29"/>
      <c r="F690" s="29"/>
      <c r="G690" s="29"/>
      <c r="H690" s="29"/>
      <c r="I690" s="29"/>
      <c r="J690" s="29"/>
      <c r="K690" s="29"/>
      <c r="L690" s="29"/>
      <c r="M690" s="29"/>
      <c r="N690" s="29"/>
      <c r="O690" s="29"/>
      <c r="P690" s="29"/>
      <c r="Q690" s="29"/>
      <c r="R690" s="29"/>
      <c r="S690" s="29"/>
      <c r="T690" s="29"/>
      <c r="U690" s="29"/>
    </row>
    <row r="691" spans="1:21" x14ac:dyDescent="0.35">
      <c r="A691" s="29"/>
      <c r="B691" s="29"/>
      <c r="C691" s="29"/>
      <c r="D691" s="29"/>
      <c r="E691" s="29"/>
      <c r="F691" s="29"/>
      <c r="G691" s="29"/>
      <c r="H691" s="29"/>
      <c r="I691" s="29"/>
      <c r="J691" s="29"/>
      <c r="K691" s="29"/>
      <c r="L691" s="29"/>
      <c r="M691" s="29"/>
      <c r="N691" s="29"/>
      <c r="O691" s="29"/>
      <c r="P691" s="29"/>
      <c r="Q691" s="29"/>
      <c r="R691" s="29"/>
      <c r="S691" s="29"/>
      <c r="T691" s="29"/>
      <c r="U691" s="29"/>
    </row>
    <row r="692" spans="1:21" x14ac:dyDescent="0.35">
      <c r="A692" s="29"/>
      <c r="B692" s="29"/>
      <c r="C692" s="29"/>
      <c r="D692" s="29"/>
      <c r="E692" s="29"/>
      <c r="F692" s="29"/>
      <c r="G692" s="29"/>
      <c r="H692" s="29"/>
      <c r="I692" s="29"/>
      <c r="J692" s="29"/>
      <c r="K692" s="29"/>
      <c r="L692" s="29"/>
      <c r="M692" s="29"/>
      <c r="N692" s="29"/>
      <c r="O692" s="29"/>
      <c r="P692" s="29"/>
      <c r="Q692" s="29"/>
      <c r="R692" s="29"/>
      <c r="S692" s="29"/>
      <c r="T692" s="29"/>
      <c r="U692" s="29"/>
    </row>
    <row r="693" spans="1:21" x14ac:dyDescent="0.35">
      <c r="A693" s="29"/>
      <c r="B693" s="29"/>
      <c r="C693" s="29"/>
      <c r="D693" s="29"/>
      <c r="E693" s="29"/>
      <c r="F693" s="29"/>
      <c r="G693" s="29"/>
      <c r="H693" s="29"/>
      <c r="I693" s="29"/>
      <c r="J693" s="29"/>
      <c r="K693" s="29"/>
      <c r="L693" s="29"/>
      <c r="M693" s="29"/>
      <c r="N693" s="29"/>
      <c r="O693" s="29"/>
      <c r="P693" s="29"/>
      <c r="Q693" s="29"/>
      <c r="R693" s="29"/>
      <c r="S693" s="29"/>
      <c r="T693" s="29"/>
      <c r="U693" s="29"/>
    </row>
    <row r="694" spans="1:21" x14ac:dyDescent="0.35">
      <c r="A694" s="29"/>
      <c r="B694" s="29"/>
      <c r="C694" s="29"/>
      <c r="D694" s="29"/>
      <c r="E694" s="29"/>
      <c r="F694" s="29"/>
      <c r="G694" s="29"/>
      <c r="H694" s="29"/>
      <c r="I694" s="29"/>
      <c r="J694" s="29"/>
      <c r="K694" s="29"/>
      <c r="L694" s="29"/>
      <c r="M694" s="29"/>
      <c r="N694" s="29"/>
      <c r="O694" s="29"/>
      <c r="P694" s="29"/>
      <c r="Q694" s="29"/>
      <c r="R694" s="29"/>
      <c r="S694" s="29"/>
      <c r="T694" s="29"/>
      <c r="U694" s="29"/>
    </row>
    <row r="695" spans="1:21" x14ac:dyDescent="0.35">
      <c r="A695" s="29"/>
      <c r="B695" s="29"/>
      <c r="C695" s="29"/>
      <c r="D695" s="29"/>
      <c r="E695" s="29"/>
      <c r="F695" s="29"/>
      <c r="G695" s="29"/>
      <c r="H695" s="29"/>
      <c r="I695" s="29"/>
      <c r="J695" s="29"/>
      <c r="K695" s="29"/>
      <c r="L695" s="29"/>
      <c r="M695" s="29"/>
      <c r="N695" s="29"/>
      <c r="O695" s="29"/>
      <c r="P695" s="29"/>
      <c r="Q695" s="29"/>
      <c r="R695" s="29"/>
      <c r="S695" s="29"/>
      <c r="T695" s="29"/>
      <c r="U695" s="29"/>
    </row>
    <row r="696" spans="1:21" x14ac:dyDescent="0.35">
      <c r="A696" s="29"/>
      <c r="B696" s="29"/>
      <c r="C696" s="29"/>
      <c r="D696" s="29"/>
      <c r="E696" s="29"/>
      <c r="F696" s="29"/>
      <c r="G696" s="29"/>
      <c r="H696" s="29"/>
      <c r="I696" s="29"/>
      <c r="J696" s="29"/>
      <c r="K696" s="29"/>
      <c r="L696" s="29"/>
      <c r="M696" s="29"/>
      <c r="N696" s="29"/>
      <c r="O696" s="29"/>
      <c r="P696" s="29"/>
      <c r="Q696" s="29"/>
      <c r="R696" s="29"/>
      <c r="S696" s="29"/>
      <c r="T696" s="29"/>
      <c r="U696" s="29"/>
    </row>
    <row r="697" spans="1:21" x14ac:dyDescent="0.35">
      <c r="A697" s="29"/>
      <c r="B697" s="29"/>
      <c r="C697" s="29"/>
      <c r="D697" s="29"/>
      <c r="E697" s="29"/>
      <c r="F697" s="29"/>
      <c r="G697" s="29"/>
      <c r="H697" s="29"/>
      <c r="I697" s="29"/>
      <c r="J697" s="29"/>
      <c r="K697" s="29"/>
      <c r="L697" s="29"/>
      <c r="M697" s="29"/>
      <c r="N697" s="29"/>
      <c r="O697" s="29"/>
      <c r="P697" s="29"/>
      <c r="Q697" s="29"/>
      <c r="R697" s="29"/>
      <c r="S697" s="29"/>
      <c r="T697" s="29"/>
      <c r="U697" s="29"/>
    </row>
    <row r="698" spans="1:21" x14ac:dyDescent="0.35">
      <c r="A698" s="29"/>
      <c r="B698" s="29"/>
      <c r="C698" s="29"/>
      <c r="D698" s="29"/>
      <c r="E698" s="29"/>
      <c r="F698" s="29"/>
      <c r="G698" s="29"/>
      <c r="H698" s="29"/>
      <c r="I698" s="29"/>
      <c r="J698" s="29"/>
      <c r="K698" s="29"/>
      <c r="L698" s="29"/>
      <c r="M698" s="29"/>
      <c r="N698" s="29"/>
      <c r="O698" s="29"/>
      <c r="P698" s="29"/>
      <c r="Q698" s="29"/>
      <c r="R698" s="29"/>
      <c r="S698" s="29"/>
      <c r="T698" s="29"/>
      <c r="U698" s="29"/>
    </row>
    <row r="699" spans="1:21" x14ac:dyDescent="0.35">
      <c r="A699" s="29"/>
      <c r="B699" s="29"/>
      <c r="C699" s="29"/>
      <c r="D699" s="29"/>
      <c r="E699" s="29"/>
      <c r="F699" s="29"/>
      <c r="G699" s="29"/>
      <c r="H699" s="29"/>
      <c r="I699" s="29"/>
      <c r="J699" s="29"/>
      <c r="K699" s="29"/>
      <c r="L699" s="29"/>
      <c r="M699" s="29"/>
      <c r="N699" s="29"/>
      <c r="O699" s="29"/>
      <c r="P699" s="29"/>
      <c r="Q699" s="29"/>
      <c r="R699" s="29"/>
      <c r="S699" s="29"/>
      <c r="T699" s="29"/>
      <c r="U699" s="29"/>
    </row>
    <row r="700" spans="1:21" x14ac:dyDescent="0.35">
      <c r="A700" s="29"/>
      <c r="B700" s="29"/>
      <c r="C700" s="29"/>
      <c r="D700" s="29"/>
      <c r="E700" s="29"/>
      <c r="F700" s="29"/>
      <c r="G700" s="29"/>
      <c r="H700" s="29"/>
      <c r="I700" s="29"/>
      <c r="J700" s="29"/>
      <c r="K700" s="29"/>
      <c r="L700" s="29"/>
      <c r="M700" s="29"/>
      <c r="N700" s="29"/>
      <c r="O700" s="29"/>
      <c r="P700" s="29"/>
      <c r="Q700" s="29"/>
      <c r="R700" s="29"/>
      <c r="S700" s="29"/>
      <c r="T700" s="29"/>
      <c r="U700" s="29"/>
    </row>
    <row r="701" spans="1:21" x14ac:dyDescent="0.35">
      <c r="A701" s="29"/>
      <c r="B701" s="29"/>
      <c r="C701" s="29"/>
      <c r="D701" s="29"/>
      <c r="E701" s="29"/>
      <c r="F701" s="29"/>
      <c r="G701" s="29"/>
      <c r="H701" s="29"/>
      <c r="I701" s="29"/>
      <c r="J701" s="29"/>
      <c r="K701" s="29"/>
      <c r="L701" s="29"/>
      <c r="M701" s="29"/>
      <c r="N701" s="29"/>
      <c r="O701" s="29"/>
      <c r="P701" s="29"/>
      <c r="Q701" s="29"/>
      <c r="R701" s="29"/>
      <c r="S701" s="29"/>
      <c r="T701" s="29"/>
      <c r="U701" s="29"/>
    </row>
    <row r="702" spans="1:21" x14ac:dyDescent="0.35">
      <c r="A702" s="29"/>
      <c r="B702" s="29"/>
      <c r="C702" s="29"/>
      <c r="D702" s="29"/>
      <c r="E702" s="29"/>
      <c r="F702" s="29"/>
      <c r="G702" s="29"/>
      <c r="H702" s="29"/>
      <c r="I702" s="29"/>
      <c r="J702" s="29"/>
      <c r="K702" s="29"/>
      <c r="L702" s="29"/>
      <c r="M702" s="29"/>
      <c r="N702" s="29"/>
      <c r="O702" s="29"/>
      <c r="P702" s="29"/>
      <c r="Q702" s="29"/>
      <c r="R702" s="29"/>
      <c r="S702" s="29"/>
      <c r="T702" s="29"/>
      <c r="U702" s="29"/>
    </row>
    <row r="703" spans="1:21" x14ac:dyDescent="0.35">
      <c r="A703" s="29"/>
      <c r="B703" s="29"/>
      <c r="C703" s="29"/>
      <c r="D703" s="29"/>
      <c r="E703" s="29"/>
      <c r="F703" s="29"/>
      <c r="G703" s="29"/>
      <c r="H703" s="29"/>
      <c r="I703" s="29"/>
      <c r="J703" s="29"/>
      <c r="K703" s="29"/>
      <c r="L703" s="29"/>
      <c r="M703" s="29"/>
      <c r="N703" s="29"/>
      <c r="O703" s="29"/>
      <c r="P703" s="29"/>
      <c r="Q703" s="29"/>
      <c r="R703" s="29"/>
      <c r="S703" s="29"/>
      <c r="T703" s="29"/>
      <c r="U703" s="29"/>
    </row>
    <row r="704" spans="1:21" x14ac:dyDescent="0.35">
      <c r="A704" s="29"/>
      <c r="B704" s="29"/>
      <c r="C704" s="29"/>
      <c r="D704" s="29"/>
      <c r="E704" s="29"/>
      <c r="F704" s="29"/>
      <c r="G704" s="29"/>
      <c r="H704" s="29"/>
      <c r="I704" s="29"/>
      <c r="J704" s="29"/>
      <c r="K704" s="29"/>
      <c r="L704" s="29"/>
      <c r="M704" s="29"/>
      <c r="N704" s="29"/>
      <c r="O704" s="29"/>
      <c r="P704" s="29"/>
      <c r="Q704" s="29"/>
      <c r="R704" s="29"/>
      <c r="S704" s="29"/>
      <c r="T704" s="29"/>
      <c r="U704" s="29"/>
    </row>
    <row r="705" spans="1:21" x14ac:dyDescent="0.35">
      <c r="A705" s="29"/>
      <c r="B705" s="29"/>
      <c r="C705" s="29"/>
      <c r="D705" s="29"/>
      <c r="E705" s="29"/>
      <c r="F705" s="29"/>
      <c r="G705" s="29"/>
      <c r="H705" s="29"/>
      <c r="I705" s="29"/>
      <c r="J705" s="29"/>
      <c r="K705" s="29"/>
      <c r="L705" s="29"/>
      <c r="M705" s="29"/>
      <c r="N705" s="29"/>
      <c r="O705" s="29"/>
      <c r="P705" s="29"/>
      <c r="Q705" s="29"/>
      <c r="R705" s="29"/>
      <c r="S705" s="29"/>
      <c r="T705" s="29"/>
      <c r="U705" s="29"/>
    </row>
    <row r="706" spans="1:21" x14ac:dyDescent="0.35">
      <c r="A706" s="29"/>
      <c r="B706" s="29"/>
      <c r="C706" s="29"/>
      <c r="D706" s="29"/>
      <c r="E706" s="29"/>
      <c r="F706" s="29"/>
      <c r="G706" s="29"/>
      <c r="H706" s="29"/>
      <c r="I706" s="29"/>
      <c r="J706" s="29"/>
      <c r="K706" s="29"/>
      <c r="L706" s="29"/>
      <c r="M706" s="29"/>
      <c r="N706" s="29"/>
      <c r="O706" s="29"/>
      <c r="P706" s="29"/>
      <c r="Q706" s="29"/>
      <c r="R706" s="29"/>
      <c r="S706" s="29"/>
      <c r="T706" s="29"/>
      <c r="U706" s="29"/>
    </row>
    <row r="707" spans="1:21" x14ac:dyDescent="0.35">
      <c r="A707" s="29"/>
      <c r="B707" s="29"/>
      <c r="C707" s="29"/>
      <c r="D707" s="29"/>
      <c r="E707" s="29"/>
      <c r="F707" s="29"/>
      <c r="G707" s="29"/>
      <c r="H707" s="29"/>
      <c r="I707" s="29"/>
      <c r="J707" s="29"/>
      <c r="K707" s="29"/>
      <c r="L707" s="29"/>
      <c r="M707" s="29"/>
      <c r="N707" s="29"/>
      <c r="O707" s="29"/>
      <c r="P707" s="29"/>
      <c r="Q707" s="29"/>
      <c r="R707" s="29"/>
      <c r="S707" s="29"/>
      <c r="T707" s="29"/>
      <c r="U707" s="29"/>
    </row>
    <row r="708" spans="1:21" x14ac:dyDescent="0.35">
      <c r="A708" s="29"/>
      <c r="B708" s="29"/>
      <c r="C708" s="29"/>
      <c r="D708" s="29"/>
      <c r="E708" s="29"/>
      <c r="F708" s="29"/>
      <c r="G708" s="29"/>
      <c r="H708" s="29"/>
      <c r="I708" s="29"/>
      <c r="J708" s="29"/>
      <c r="K708" s="29"/>
      <c r="L708" s="29"/>
      <c r="M708" s="29"/>
      <c r="N708" s="29"/>
      <c r="O708" s="29"/>
      <c r="P708" s="29"/>
      <c r="Q708" s="29"/>
      <c r="R708" s="29"/>
      <c r="S708" s="29"/>
      <c r="T708" s="29"/>
      <c r="U708" s="29"/>
    </row>
    <row r="709" spans="1:21" x14ac:dyDescent="0.35">
      <c r="A709" s="29"/>
      <c r="B709" s="29"/>
      <c r="C709" s="29"/>
      <c r="D709" s="29"/>
      <c r="E709" s="29"/>
      <c r="F709" s="29"/>
      <c r="G709" s="29"/>
      <c r="H709" s="29"/>
      <c r="I709" s="29"/>
      <c r="J709" s="29"/>
      <c r="K709" s="29"/>
      <c r="L709" s="29"/>
      <c r="M709" s="29"/>
      <c r="N709" s="29"/>
      <c r="O709" s="29"/>
      <c r="P709" s="29"/>
      <c r="Q709" s="29"/>
      <c r="R709" s="29"/>
      <c r="S709" s="29"/>
      <c r="T709" s="29"/>
      <c r="U709" s="29"/>
    </row>
    <row r="710" spans="1:21" x14ac:dyDescent="0.35">
      <c r="A710" s="29"/>
      <c r="B710" s="29"/>
      <c r="C710" s="29"/>
      <c r="D710" s="29"/>
      <c r="E710" s="29"/>
      <c r="F710" s="29"/>
      <c r="G710" s="29"/>
      <c r="H710" s="29"/>
      <c r="I710" s="29"/>
      <c r="J710" s="29"/>
      <c r="K710" s="29"/>
      <c r="L710" s="29"/>
      <c r="M710" s="29"/>
      <c r="N710" s="29"/>
      <c r="O710" s="29"/>
      <c r="P710" s="29"/>
      <c r="Q710" s="29"/>
      <c r="R710" s="29"/>
      <c r="S710" s="29"/>
      <c r="T710" s="29"/>
      <c r="U710" s="29"/>
    </row>
    <row r="711" spans="1:21" x14ac:dyDescent="0.35">
      <c r="A711" s="29"/>
      <c r="B711" s="29"/>
      <c r="C711" s="29"/>
      <c r="D711" s="29"/>
      <c r="E711" s="29"/>
      <c r="F711" s="29"/>
      <c r="G711" s="29"/>
      <c r="H711" s="29"/>
      <c r="I711" s="29"/>
      <c r="J711" s="29"/>
      <c r="K711" s="29"/>
      <c r="L711" s="29"/>
      <c r="M711" s="29"/>
      <c r="N711" s="29"/>
      <c r="O711" s="29"/>
      <c r="P711" s="29"/>
      <c r="Q711" s="29"/>
      <c r="R711" s="29"/>
      <c r="S711" s="29"/>
      <c r="T711" s="29"/>
      <c r="U711" s="29"/>
    </row>
    <row r="712" spans="1:21" x14ac:dyDescent="0.35">
      <c r="A712" s="29"/>
      <c r="B712" s="29"/>
      <c r="C712" s="29"/>
      <c r="D712" s="29"/>
      <c r="E712" s="29"/>
      <c r="F712" s="29"/>
      <c r="G712" s="29"/>
      <c r="H712" s="29"/>
      <c r="I712" s="29"/>
      <c r="J712" s="29"/>
      <c r="K712" s="29"/>
      <c r="L712" s="29"/>
      <c r="M712" s="29"/>
      <c r="N712" s="29"/>
      <c r="O712" s="29"/>
      <c r="P712" s="29"/>
      <c r="Q712" s="29"/>
      <c r="R712" s="29"/>
      <c r="S712" s="29"/>
      <c r="T712" s="29"/>
      <c r="U712" s="29"/>
    </row>
    <row r="713" spans="1:21" x14ac:dyDescent="0.35">
      <c r="A713" s="29"/>
      <c r="B713" s="29"/>
      <c r="C713" s="29"/>
      <c r="D713" s="29"/>
      <c r="E713" s="29"/>
      <c r="F713" s="29"/>
      <c r="G713" s="29"/>
      <c r="H713" s="29"/>
      <c r="I713" s="29"/>
      <c r="J713" s="29"/>
      <c r="K713" s="29"/>
      <c r="L713" s="29"/>
      <c r="M713" s="29"/>
      <c r="N713" s="29"/>
      <c r="O713" s="29"/>
      <c r="P713" s="29"/>
      <c r="Q713" s="29"/>
      <c r="R713" s="29"/>
      <c r="S713" s="29"/>
      <c r="T713" s="29"/>
      <c r="U713" s="29"/>
    </row>
    <row r="714" spans="1:21" x14ac:dyDescent="0.35">
      <c r="A714" s="29"/>
      <c r="B714" s="29"/>
      <c r="C714" s="29"/>
      <c r="D714" s="29"/>
      <c r="E714" s="29"/>
      <c r="F714" s="29"/>
      <c r="G714" s="29"/>
      <c r="H714" s="29"/>
      <c r="I714" s="29"/>
      <c r="J714" s="29"/>
      <c r="K714" s="29"/>
      <c r="L714" s="29"/>
      <c r="M714" s="29"/>
      <c r="N714" s="29"/>
      <c r="O714" s="29"/>
      <c r="P714" s="29"/>
      <c r="Q714" s="29"/>
      <c r="R714" s="29"/>
      <c r="S714" s="29"/>
      <c r="T714" s="29"/>
      <c r="U714" s="29"/>
    </row>
    <row r="715" spans="1:21" x14ac:dyDescent="0.35">
      <c r="A715" s="29"/>
      <c r="B715" s="29"/>
      <c r="C715" s="29"/>
      <c r="D715" s="29"/>
      <c r="E715" s="29"/>
      <c r="F715" s="29"/>
      <c r="G715" s="29"/>
      <c r="H715" s="29"/>
      <c r="I715" s="29"/>
      <c r="J715" s="29"/>
      <c r="K715" s="29"/>
      <c r="L715" s="29"/>
      <c r="M715" s="29"/>
      <c r="N715" s="29"/>
      <c r="O715" s="29"/>
      <c r="P715" s="29"/>
      <c r="Q715" s="29"/>
      <c r="R715" s="29"/>
      <c r="S715" s="29"/>
      <c r="T715" s="29"/>
      <c r="U715" s="29"/>
    </row>
    <row r="716" spans="1:21" x14ac:dyDescent="0.35">
      <c r="A716" s="29"/>
      <c r="B716" s="29"/>
      <c r="C716" s="29"/>
      <c r="D716" s="29"/>
      <c r="E716" s="29"/>
      <c r="F716" s="29"/>
      <c r="G716" s="29"/>
      <c r="H716" s="29"/>
      <c r="I716" s="29"/>
      <c r="J716" s="29"/>
      <c r="K716" s="29"/>
      <c r="L716" s="29"/>
      <c r="M716" s="29"/>
      <c r="N716" s="29"/>
      <c r="O716" s="29"/>
      <c r="P716" s="29"/>
      <c r="Q716" s="29"/>
      <c r="R716" s="29"/>
      <c r="S716" s="29"/>
      <c r="T716" s="29"/>
      <c r="U716" s="29"/>
    </row>
    <row r="717" spans="1:21" x14ac:dyDescent="0.35">
      <c r="A717" s="29"/>
      <c r="B717" s="29"/>
      <c r="C717" s="29"/>
      <c r="D717" s="29"/>
      <c r="E717" s="29"/>
      <c r="F717" s="29"/>
      <c r="G717" s="29"/>
      <c r="H717" s="29"/>
      <c r="I717" s="29"/>
      <c r="J717" s="29"/>
      <c r="K717" s="29"/>
      <c r="L717" s="29"/>
      <c r="M717" s="29"/>
      <c r="N717" s="29"/>
      <c r="O717" s="29"/>
      <c r="P717" s="29"/>
      <c r="Q717" s="29"/>
      <c r="R717" s="29"/>
      <c r="S717" s="29"/>
      <c r="T717" s="29"/>
      <c r="U717" s="29"/>
    </row>
    <row r="718" spans="1:21" x14ac:dyDescent="0.35">
      <c r="A718" s="29"/>
      <c r="B718" s="29"/>
      <c r="C718" s="29"/>
      <c r="D718" s="29"/>
      <c r="E718" s="29"/>
      <c r="F718" s="29"/>
      <c r="G718" s="29"/>
      <c r="H718" s="29"/>
      <c r="I718" s="29"/>
      <c r="J718" s="29"/>
      <c r="K718" s="29"/>
      <c r="L718" s="29"/>
      <c r="M718" s="29"/>
      <c r="N718" s="29"/>
      <c r="O718" s="29"/>
      <c r="P718" s="29"/>
      <c r="Q718" s="29"/>
      <c r="R718" s="29"/>
      <c r="S718" s="29"/>
      <c r="T718" s="29"/>
      <c r="U718" s="29"/>
    </row>
    <row r="719" spans="1:21" x14ac:dyDescent="0.35">
      <c r="A719" s="29"/>
      <c r="B719" s="29"/>
      <c r="C719" s="29"/>
      <c r="D719" s="29"/>
      <c r="E719" s="29"/>
      <c r="F719" s="29"/>
      <c r="G719" s="29"/>
      <c r="H719" s="29"/>
      <c r="I719" s="29"/>
      <c r="J719" s="29"/>
      <c r="K719" s="29"/>
      <c r="L719" s="29"/>
      <c r="M719" s="29"/>
      <c r="N719" s="29"/>
      <c r="O719" s="29"/>
      <c r="P719" s="29"/>
      <c r="Q719" s="29"/>
      <c r="R719" s="29"/>
      <c r="S719" s="29"/>
      <c r="T719" s="29"/>
      <c r="U719" s="29"/>
    </row>
    <row r="720" spans="1:21" x14ac:dyDescent="0.35">
      <c r="A720" s="29"/>
      <c r="B720" s="29"/>
      <c r="C720" s="29"/>
      <c r="D720" s="29"/>
      <c r="E720" s="29"/>
      <c r="F720" s="29"/>
      <c r="G720" s="29"/>
      <c r="H720" s="29"/>
      <c r="I720" s="29"/>
      <c r="J720" s="29"/>
      <c r="K720" s="29"/>
      <c r="L720" s="29"/>
      <c r="M720" s="29"/>
      <c r="N720" s="29"/>
      <c r="O720" s="29"/>
      <c r="P720" s="29"/>
      <c r="Q720" s="29"/>
      <c r="R720" s="29"/>
      <c r="S720" s="29"/>
      <c r="T720" s="29"/>
      <c r="U720" s="29"/>
    </row>
    <row r="721" spans="1:21" x14ac:dyDescent="0.35">
      <c r="A721" s="29"/>
      <c r="B721" s="29"/>
      <c r="C721" s="29"/>
      <c r="D721" s="29"/>
      <c r="E721" s="29"/>
      <c r="F721" s="29"/>
      <c r="G721" s="29"/>
      <c r="H721" s="29"/>
      <c r="I721" s="29"/>
      <c r="J721" s="29"/>
      <c r="K721" s="29"/>
      <c r="L721" s="29"/>
      <c r="M721" s="29"/>
      <c r="N721" s="29"/>
      <c r="O721" s="29"/>
      <c r="P721" s="29"/>
      <c r="Q721" s="29"/>
      <c r="R721" s="29"/>
      <c r="S721" s="29"/>
      <c r="T721" s="29"/>
      <c r="U721" s="29"/>
    </row>
    <row r="722" spans="1:21" x14ac:dyDescent="0.35">
      <c r="A722" s="29"/>
      <c r="B722" s="29"/>
      <c r="C722" s="29"/>
      <c r="D722" s="29"/>
      <c r="E722" s="29"/>
      <c r="F722" s="29"/>
      <c r="G722" s="29"/>
      <c r="H722" s="29"/>
      <c r="I722" s="29"/>
      <c r="J722" s="29"/>
      <c r="K722" s="29"/>
      <c r="L722" s="29"/>
      <c r="M722" s="29"/>
      <c r="N722" s="29"/>
      <c r="O722" s="29"/>
      <c r="P722" s="29"/>
      <c r="Q722" s="29"/>
      <c r="R722" s="29"/>
      <c r="S722" s="29"/>
      <c r="T722" s="29"/>
      <c r="U722" s="29"/>
    </row>
    <row r="723" spans="1:21" x14ac:dyDescent="0.35">
      <c r="A723" s="29"/>
      <c r="B723" s="29"/>
      <c r="C723" s="29"/>
      <c r="D723" s="29"/>
      <c r="E723" s="29"/>
      <c r="F723" s="29"/>
      <c r="G723" s="29"/>
      <c r="H723" s="29"/>
      <c r="I723" s="29"/>
      <c r="J723" s="29"/>
      <c r="K723" s="29"/>
      <c r="L723" s="29"/>
      <c r="M723" s="29"/>
      <c r="N723" s="29"/>
      <c r="O723" s="29"/>
      <c r="P723" s="29"/>
      <c r="Q723" s="29"/>
      <c r="R723" s="29"/>
      <c r="S723" s="29"/>
      <c r="T723" s="29"/>
      <c r="U723" s="29"/>
    </row>
    <row r="724" spans="1:21" x14ac:dyDescent="0.35">
      <c r="A724" s="29"/>
      <c r="B724" s="29"/>
      <c r="C724" s="29"/>
      <c r="D724" s="29"/>
      <c r="E724" s="29"/>
      <c r="F724" s="29"/>
      <c r="G724" s="29"/>
      <c r="H724" s="29"/>
      <c r="I724" s="29"/>
      <c r="J724" s="29"/>
      <c r="K724" s="29"/>
      <c r="L724" s="29"/>
      <c r="M724" s="29"/>
      <c r="N724" s="29"/>
      <c r="O724" s="29"/>
      <c r="P724" s="29"/>
      <c r="Q724" s="29"/>
      <c r="R724" s="29"/>
      <c r="S724" s="29"/>
      <c r="T724" s="29"/>
      <c r="U724" s="29"/>
    </row>
    <row r="725" spans="1:21" x14ac:dyDescent="0.35">
      <c r="A725" s="29"/>
      <c r="B725" s="29"/>
      <c r="C725" s="29"/>
      <c r="D725" s="29"/>
      <c r="E725" s="29"/>
      <c r="F725" s="29"/>
      <c r="G725" s="29"/>
      <c r="H725" s="29"/>
      <c r="I725" s="29"/>
      <c r="J725" s="29"/>
      <c r="K725" s="29"/>
      <c r="L725" s="29"/>
      <c r="M725" s="29"/>
      <c r="N725" s="29"/>
      <c r="O725" s="29"/>
      <c r="P725" s="29"/>
      <c r="Q725" s="29"/>
      <c r="R725" s="29"/>
      <c r="S725" s="29"/>
      <c r="T725" s="29"/>
      <c r="U725" s="29"/>
    </row>
    <row r="726" spans="1:21" x14ac:dyDescent="0.35">
      <c r="A726" s="29"/>
      <c r="B726" s="29"/>
      <c r="C726" s="29"/>
      <c r="D726" s="29"/>
      <c r="E726" s="29"/>
      <c r="F726" s="29"/>
      <c r="G726" s="29"/>
      <c r="H726" s="29"/>
      <c r="I726" s="29"/>
      <c r="J726" s="29"/>
      <c r="K726" s="29"/>
      <c r="L726" s="29"/>
      <c r="M726" s="29"/>
      <c r="N726" s="29"/>
      <c r="O726" s="29"/>
      <c r="P726" s="29"/>
      <c r="Q726" s="29"/>
      <c r="R726" s="29"/>
      <c r="S726" s="29"/>
      <c r="T726" s="29"/>
      <c r="U726" s="29"/>
    </row>
    <row r="727" spans="1:21" x14ac:dyDescent="0.35">
      <c r="A727" s="29"/>
      <c r="B727" s="29"/>
      <c r="C727" s="29"/>
      <c r="D727" s="29"/>
      <c r="E727" s="29"/>
      <c r="F727" s="29"/>
      <c r="G727" s="29"/>
      <c r="H727" s="29"/>
      <c r="I727" s="29"/>
      <c r="J727" s="29"/>
      <c r="K727" s="29"/>
      <c r="L727" s="29"/>
      <c r="M727" s="29"/>
      <c r="N727" s="29"/>
      <c r="O727" s="29"/>
      <c r="P727" s="29"/>
      <c r="Q727" s="29"/>
      <c r="R727" s="29"/>
      <c r="S727" s="29"/>
      <c r="T727" s="29"/>
      <c r="U727" s="29"/>
    </row>
    <row r="728" spans="1:21" x14ac:dyDescent="0.35">
      <c r="A728" s="29"/>
      <c r="B728" s="29"/>
      <c r="C728" s="29"/>
      <c r="D728" s="29"/>
      <c r="E728" s="29"/>
      <c r="F728" s="29"/>
      <c r="G728" s="29"/>
      <c r="H728" s="29"/>
      <c r="I728" s="29"/>
      <c r="J728" s="29"/>
      <c r="K728" s="29"/>
      <c r="L728" s="29"/>
      <c r="M728" s="29"/>
      <c r="N728" s="29"/>
      <c r="O728" s="29"/>
      <c r="P728" s="29"/>
      <c r="Q728" s="29"/>
      <c r="R728" s="29"/>
      <c r="S728" s="29"/>
      <c r="T728" s="29"/>
      <c r="U728" s="29"/>
    </row>
    <row r="729" spans="1:21" x14ac:dyDescent="0.35">
      <c r="A729" s="29"/>
      <c r="B729" s="29"/>
      <c r="C729" s="29"/>
      <c r="D729" s="29"/>
      <c r="E729" s="29"/>
      <c r="F729" s="29"/>
      <c r="G729" s="29"/>
      <c r="H729" s="29"/>
      <c r="I729" s="29"/>
      <c r="J729" s="29"/>
      <c r="K729" s="29"/>
      <c r="L729" s="29"/>
      <c r="M729" s="29"/>
      <c r="N729" s="29"/>
      <c r="O729" s="29"/>
      <c r="P729" s="29"/>
      <c r="Q729" s="29"/>
      <c r="R729" s="29"/>
      <c r="S729" s="29"/>
      <c r="T729" s="29"/>
      <c r="U729" s="29"/>
    </row>
    <row r="730" spans="1:21" x14ac:dyDescent="0.35">
      <c r="A730" s="29"/>
      <c r="B730" s="29"/>
      <c r="C730" s="29"/>
      <c r="D730" s="29"/>
      <c r="E730" s="29"/>
      <c r="F730" s="29"/>
      <c r="G730" s="29"/>
      <c r="H730" s="29"/>
      <c r="I730" s="29"/>
      <c r="J730" s="29"/>
      <c r="K730" s="29"/>
      <c r="L730" s="29"/>
      <c r="M730" s="29"/>
      <c r="N730" s="29"/>
      <c r="O730" s="29"/>
      <c r="P730" s="29"/>
      <c r="Q730" s="29"/>
      <c r="R730" s="29"/>
      <c r="S730" s="29"/>
      <c r="T730" s="29"/>
      <c r="U730" s="29"/>
    </row>
    <row r="731" spans="1:21" x14ac:dyDescent="0.35">
      <c r="A731" s="29"/>
      <c r="B731" s="29"/>
      <c r="C731" s="29"/>
      <c r="D731" s="29"/>
      <c r="E731" s="29"/>
      <c r="F731" s="29"/>
      <c r="G731" s="29"/>
      <c r="H731" s="29"/>
      <c r="I731" s="29"/>
      <c r="J731" s="29"/>
      <c r="K731" s="29"/>
      <c r="L731" s="29"/>
      <c r="M731" s="29"/>
      <c r="N731" s="29"/>
      <c r="O731" s="29"/>
      <c r="P731" s="29"/>
      <c r="Q731" s="29"/>
      <c r="R731" s="29"/>
      <c r="S731" s="29"/>
      <c r="T731" s="29"/>
      <c r="U731" s="29"/>
    </row>
    <row r="732" spans="1:21" x14ac:dyDescent="0.35">
      <c r="A732" s="29"/>
      <c r="B732" s="29"/>
      <c r="C732" s="29"/>
      <c r="D732" s="29"/>
      <c r="E732" s="29"/>
      <c r="F732" s="29"/>
      <c r="G732" s="29"/>
      <c r="H732" s="29"/>
      <c r="I732" s="29"/>
      <c r="J732" s="29"/>
      <c r="K732" s="29"/>
      <c r="L732" s="29"/>
      <c r="M732" s="29"/>
      <c r="N732" s="29"/>
      <c r="O732" s="29"/>
      <c r="P732" s="29"/>
      <c r="Q732" s="29"/>
      <c r="R732" s="29"/>
      <c r="S732" s="29"/>
      <c r="T732" s="29"/>
      <c r="U732" s="29"/>
    </row>
    <row r="733" spans="1:21" x14ac:dyDescent="0.35">
      <c r="A733" s="29"/>
      <c r="B733" s="29"/>
      <c r="C733" s="29"/>
      <c r="D733" s="29"/>
      <c r="E733" s="29"/>
      <c r="F733" s="29"/>
      <c r="G733" s="29"/>
      <c r="H733" s="29"/>
      <c r="I733" s="29"/>
      <c r="J733" s="29"/>
      <c r="K733" s="29"/>
      <c r="L733" s="29"/>
      <c r="M733" s="29"/>
      <c r="N733" s="29"/>
      <c r="O733" s="29"/>
      <c r="P733" s="29"/>
      <c r="Q733" s="29"/>
      <c r="R733" s="29"/>
      <c r="S733" s="29"/>
      <c r="T733" s="29"/>
      <c r="U733" s="29"/>
    </row>
    <row r="734" spans="1:21" x14ac:dyDescent="0.35">
      <c r="A734" s="29"/>
      <c r="B734" s="29"/>
      <c r="C734" s="29"/>
      <c r="D734" s="29"/>
      <c r="E734" s="29"/>
      <c r="F734" s="29"/>
      <c r="G734" s="29"/>
      <c r="H734" s="29"/>
      <c r="I734" s="29"/>
      <c r="J734" s="29"/>
      <c r="K734" s="29"/>
      <c r="L734" s="29"/>
      <c r="M734" s="29"/>
      <c r="N734" s="29"/>
      <c r="O734" s="29"/>
      <c r="P734" s="29"/>
      <c r="Q734" s="29"/>
      <c r="R734" s="29"/>
      <c r="S734" s="29"/>
      <c r="T734" s="29"/>
      <c r="U734" s="29"/>
    </row>
    <row r="735" spans="1:21" x14ac:dyDescent="0.35">
      <c r="A735" s="29"/>
      <c r="B735" s="29"/>
      <c r="C735" s="29"/>
      <c r="D735" s="29"/>
      <c r="E735" s="29"/>
      <c r="F735" s="29"/>
      <c r="G735" s="29"/>
      <c r="H735" s="29"/>
      <c r="I735" s="29"/>
      <c r="J735" s="29"/>
      <c r="K735" s="29"/>
      <c r="L735" s="29"/>
      <c r="M735" s="29"/>
      <c r="N735" s="29"/>
      <c r="O735" s="29"/>
      <c r="P735" s="29"/>
      <c r="Q735" s="29"/>
      <c r="R735" s="29"/>
      <c r="S735" s="29"/>
      <c r="T735" s="29"/>
      <c r="U735" s="29"/>
    </row>
    <row r="736" spans="1:21" x14ac:dyDescent="0.35">
      <c r="A736" s="29"/>
      <c r="B736" s="29"/>
      <c r="C736" s="29"/>
      <c r="D736" s="29"/>
      <c r="E736" s="29"/>
      <c r="F736" s="29"/>
      <c r="G736" s="29"/>
      <c r="H736" s="29"/>
      <c r="I736" s="29"/>
      <c r="J736" s="29"/>
      <c r="K736" s="29"/>
      <c r="L736" s="29"/>
      <c r="M736" s="29"/>
      <c r="N736" s="29"/>
      <c r="O736" s="29"/>
      <c r="P736" s="29"/>
      <c r="Q736" s="29"/>
      <c r="R736" s="29"/>
      <c r="S736" s="29"/>
      <c r="T736" s="29"/>
      <c r="U736" s="29"/>
    </row>
    <row r="737" spans="1:21" x14ac:dyDescent="0.35">
      <c r="A737" s="29"/>
      <c r="B737" s="29"/>
      <c r="C737" s="29"/>
      <c r="D737" s="29"/>
      <c r="E737" s="29"/>
      <c r="F737" s="29"/>
      <c r="G737" s="29"/>
      <c r="H737" s="29"/>
      <c r="I737" s="29"/>
      <c r="J737" s="29"/>
      <c r="K737" s="29"/>
      <c r="L737" s="29"/>
      <c r="M737" s="29"/>
      <c r="N737" s="29"/>
      <c r="O737" s="29"/>
      <c r="P737" s="29"/>
      <c r="Q737" s="29"/>
      <c r="R737" s="29"/>
      <c r="S737" s="29"/>
      <c r="T737" s="29"/>
      <c r="U737" s="29"/>
    </row>
    <row r="738" spans="1:21" x14ac:dyDescent="0.35">
      <c r="A738" s="29"/>
      <c r="B738" s="29"/>
      <c r="C738" s="29"/>
      <c r="D738" s="29"/>
      <c r="E738" s="29"/>
      <c r="F738" s="29"/>
      <c r="G738" s="29"/>
      <c r="H738" s="29"/>
      <c r="I738" s="29"/>
      <c r="J738" s="29"/>
      <c r="K738" s="29"/>
      <c r="L738" s="29"/>
      <c r="M738" s="29"/>
      <c r="N738" s="29"/>
      <c r="O738" s="29"/>
      <c r="P738" s="29"/>
      <c r="Q738" s="29"/>
      <c r="R738" s="29"/>
      <c r="S738" s="29"/>
      <c r="T738" s="29"/>
      <c r="U738" s="29"/>
    </row>
    <row r="739" spans="1:21" x14ac:dyDescent="0.35">
      <c r="A739" s="29"/>
      <c r="B739" s="29"/>
      <c r="C739" s="29"/>
      <c r="D739" s="29"/>
      <c r="E739" s="29"/>
      <c r="F739" s="29"/>
      <c r="G739" s="29"/>
      <c r="H739" s="29"/>
      <c r="I739" s="29"/>
      <c r="J739" s="29"/>
      <c r="K739" s="29"/>
      <c r="L739" s="29"/>
      <c r="M739" s="29"/>
      <c r="N739" s="29"/>
      <c r="O739" s="29"/>
      <c r="P739" s="29"/>
      <c r="Q739" s="29"/>
      <c r="R739" s="29"/>
      <c r="S739" s="29"/>
      <c r="T739" s="29"/>
      <c r="U739" s="29"/>
    </row>
    <row r="740" spans="1:21" x14ac:dyDescent="0.35">
      <c r="A740" s="29"/>
      <c r="B740" s="29"/>
      <c r="C740" s="29"/>
      <c r="D740" s="29"/>
      <c r="E740" s="29"/>
      <c r="F740" s="29"/>
      <c r="G740" s="29"/>
      <c r="H740" s="29"/>
      <c r="I740" s="29"/>
      <c r="J740" s="29"/>
      <c r="K740" s="29"/>
      <c r="L740" s="29"/>
      <c r="M740" s="29"/>
      <c r="N740" s="29"/>
      <c r="O740" s="29"/>
      <c r="P740" s="29"/>
      <c r="Q740" s="29"/>
      <c r="R740" s="29"/>
      <c r="S740" s="29"/>
      <c r="T740" s="29"/>
      <c r="U740" s="29"/>
    </row>
    <row r="741" spans="1:21" x14ac:dyDescent="0.35">
      <c r="A741" s="29"/>
      <c r="B741" s="29"/>
      <c r="C741" s="29"/>
      <c r="D741" s="29"/>
      <c r="E741" s="29"/>
      <c r="F741" s="29"/>
      <c r="G741" s="29"/>
      <c r="H741" s="29"/>
      <c r="I741" s="29"/>
      <c r="J741" s="29"/>
      <c r="K741" s="29"/>
      <c r="L741" s="29"/>
      <c r="M741" s="29"/>
      <c r="N741" s="29"/>
      <c r="O741" s="29"/>
      <c r="P741" s="29"/>
      <c r="Q741" s="29"/>
      <c r="R741" s="29"/>
      <c r="S741" s="29"/>
      <c r="T741" s="29"/>
      <c r="U741" s="29"/>
    </row>
    <row r="742" spans="1:21" x14ac:dyDescent="0.35">
      <c r="A742" s="29"/>
      <c r="B742" s="29"/>
      <c r="C742" s="29"/>
      <c r="D742" s="29"/>
      <c r="E742" s="29"/>
      <c r="F742" s="29"/>
      <c r="G742" s="29"/>
      <c r="H742" s="29"/>
      <c r="I742" s="29"/>
      <c r="J742" s="29"/>
      <c r="K742" s="29"/>
      <c r="L742" s="29"/>
      <c r="M742" s="29"/>
      <c r="N742" s="29"/>
      <c r="O742" s="29"/>
      <c r="P742" s="29"/>
      <c r="Q742" s="29"/>
      <c r="R742" s="29"/>
      <c r="S742" s="29"/>
      <c r="T742" s="29"/>
      <c r="U742" s="29"/>
    </row>
    <row r="743" spans="1:21" x14ac:dyDescent="0.35">
      <c r="A743" s="29"/>
      <c r="B743" s="29"/>
      <c r="C743" s="29"/>
      <c r="D743" s="29"/>
      <c r="E743" s="29"/>
      <c r="F743" s="29"/>
      <c r="G743" s="29"/>
      <c r="H743" s="29"/>
      <c r="I743" s="29"/>
      <c r="J743" s="29"/>
      <c r="K743" s="29"/>
      <c r="L743" s="29"/>
      <c r="M743" s="29"/>
      <c r="N743" s="29"/>
      <c r="O743" s="29"/>
      <c r="P743" s="29"/>
      <c r="Q743" s="29"/>
      <c r="R743" s="29"/>
      <c r="S743" s="29"/>
      <c r="T743" s="29"/>
      <c r="U743" s="29"/>
    </row>
    <row r="744" spans="1:21" x14ac:dyDescent="0.35">
      <c r="A744" s="29"/>
      <c r="B744" s="29"/>
      <c r="C744" s="29"/>
      <c r="D744" s="29"/>
      <c r="E744" s="29"/>
      <c r="F744" s="29"/>
      <c r="G744" s="29"/>
      <c r="H744" s="29"/>
      <c r="I744" s="29"/>
      <c r="J744" s="29"/>
      <c r="K744" s="29"/>
      <c r="L744" s="29"/>
      <c r="M744" s="29"/>
      <c r="N744" s="29"/>
      <c r="O744" s="29"/>
      <c r="P744" s="29"/>
      <c r="Q744" s="29"/>
      <c r="R744" s="29"/>
      <c r="S744" s="29"/>
      <c r="T744" s="29"/>
      <c r="U744" s="29"/>
    </row>
    <row r="745" spans="1:21" x14ac:dyDescent="0.35">
      <c r="A745" s="29"/>
      <c r="B745" s="29"/>
      <c r="C745" s="29"/>
      <c r="D745" s="29"/>
      <c r="E745" s="29"/>
      <c r="F745" s="29"/>
      <c r="G745" s="29"/>
      <c r="H745" s="29"/>
      <c r="I745" s="29"/>
      <c r="J745" s="29"/>
      <c r="K745" s="29"/>
      <c r="L745" s="29"/>
      <c r="M745" s="29"/>
      <c r="N745" s="29"/>
      <c r="O745" s="29"/>
      <c r="P745" s="29"/>
      <c r="Q745" s="29"/>
      <c r="R745" s="29"/>
      <c r="S745" s="29"/>
      <c r="T745" s="29"/>
      <c r="U745" s="29"/>
    </row>
    <row r="746" spans="1:21" x14ac:dyDescent="0.35">
      <c r="A746" s="29"/>
      <c r="B746" s="29"/>
      <c r="C746" s="29"/>
      <c r="D746" s="29"/>
      <c r="E746" s="29"/>
      <c r="F746" s="29"/>
      <c r="G746" s="29"/>
      <c r="H746" s="29"/>
      <c r="I746" s="29"/>
      <c r="J746" s="29"/>
      <c r="K746" s="29"/>
      <c r="L746" s="29"/>
      <c r="M746" s="29"/>
      <c r="N746" s="29"/>
      <c r="O746" s="29"/>
      <c r="P746" s="29"/>
      <c r="Q746" s="29"/>
      <c r="R746" s="29"/>
      <c r="S746" s="29"/>
      <c r="T746" s="29"/>
      <c r="U746" s="29"/>
    </row>
    <row r="747" spans="1:21" x14ac:dyDescent="0.35">
      <c r="A747" s="29"/>
      <c r="B747" s="29"/>
      <c r="C747" s="29"/>
      <c r="D747" s="29"/>
      <c r="E747" s="29"/>
      <c r="F747" s="29"/>
      <c r="G747" s="29"/>
      <c r="H747" s="29"/>
      <c r="I747" s="29"/>
      <c r="J747" s="29"/>
      <c r="K747" s="29"/>
      <c r="L747" s="29"/>
      <c r="M747" s="29"/>
      <c r="N747" s="29"/>
      <c r="O747" s="29"/>
      <c r="P747" s="29"/>
      <c r="Q747" s="29"/>
      <c r="R747" s="29"/>
      <c r="S747" s="29"/>
      <c r="T747" s="29"/>
      <c r="U747" s="29"/>
    </row>
    <row r="748" spans="1:21" x14ac:dyDescent="0.35">
      <c r="A748" s="29"/>
      <c r="B748" s="29"/>
      <c r="C748" s="29"/>
      <c r="D748" s="29"/>
      <c r="E748" s="29"/>
      <c r="F748" s="29"/>
      <c r="G748" s="29"/>
      <c r="H748" s="29"/>
      <c r="I748" s="29"/>
      <c r="J748" s="29"/>
      <c r="K748" s="29"/>
      <c r="L748" s="29"/>
      <c r="M748" s="29"/>
      <c r="N748" s="29"/>
      <c r="O748" s="29"/>
      <c r="P748" s="29"/>
      <c r="Q748" s="29"/>
      <c r="R748" s="29"/>
      <c r="S748" s="29"/>
      <c r="T748" s="29"/>
      <c r="U748" s="29"/>
    </row>
    <row r="749" spans="1:21" x14ac:dyDescent="0.35">
      <c r="A749" s="29"/>
      <c r="B749" s="29"/>
      <c r="C749" s="29"/>
      <c r="D749" s="29"/>
      <c r="E749" s="29"/>
      <c r="F749" s="29"/>
      <c r="G749" s="29"/>
      <c r="H749" s="29"/>
      <c r="I749" s="29"/>
      <c r="J749" s="29"/>
      <c r="K749" s="29"/>
      <c r="L749" s="29"/>
      <c r="M749" s="29"/>
      <c r="N749" s="29"/>
      <c r="O749" s="29"/>
      <c r="P749" s="29"/>
      <c r="Q749" s="29"/>
      <c r="R749" s="29"/>
      <c r="S749" s="29"/>
      <c r="T749" s="29"/>
      <c r="U749" s="29"/>
    </row>
    <row r="750" spans="1:21" x14ac:dyDescent="0.35">
      <c r="A750" s="29"/>
      <c r="B750" s="29"/>
      <c r="C750" s="29"/>
      <c r="D750" s="29"/>
      <c r="E750" s="29"/>
      <c r="F750" s="29"/>
      <c r="G750" s="29"/>
      <c r="H750" s="29"/>
      <c r="I750" s="29"/>
      <c r="J750" s="29"/>
      <c r="K750" s="29"/>
      <c r="L750" s="29"/>
      <c r="M750" s="29"/>
      <c r="N750" s="29"/>
      <c r="O750" s="29"/>
      <c r="P750" s="29"/>
      <c r="Q750" s="29"/>
      <c r="R750" s="29"/>
      <c r="S750" s="29"/>
      <c r="T750" s="29"/>
      <c r="U750" s="29"/>
    </row>
    <row r="751" spans="1:21" x14ac:dyDescent="0.35">
      <c r="A751" s="29"/>
      <c r="B751" s="29"/>
      <c r="C751" s="29"/>
      <c r="D751" s="29"/>
      <c r="E751" s="29"/>
      <c r="F751" s="29"/>
      <c r="G751" s="29"/>
      <c r="H751" s="29"/>
      <c r="I751" s="29"/>
      <c r="J751" s="29"/>
      <c r="K751" s="29"/>
      <c r="L751" s="29"/>
      <c r="M751" s="29"/>
      <c r="N751" s="29"/>
      <c r="O751" s="29"/>
      <c r="P751" s="29"/>
      <c r="Q751" s="29"/>
      <c r="R751" s="29"/>
      <c r="S751" s="29"/>
      <c r="T751" s="29"/>
      <c r="U751" s="29"/>
    </row>
    <row r="752" spans="1:21" x14ac:dyDescent="0.35">
      <c r="A752" s="29"/>
      <c r="B752" s="29"/>
      <c r="C752" s="29"/>
      <c r="D752" s="29"/>
      <c r="E752" s="29"/>
      <c r="F752" s="29"/>
      <c r="G752" s="29"/>
      <c r="H752" s="29"/>
      <c r="I752" s="29"/>
      <c r="J752" s="29"/>
      <c r="K752" s="29"/>
      <c r="L752" s="29"/>
      <c r="M752" s="29"/>
      <c r="N752" s="29"/>
      <c r="O752" s="29"/>
      <c r="P752" s="29"/>
      <c r="Q752" s="29"/>
      <c r="R752" s="29"/>
      <c r="S752" s="29"/>
      <c r="T752" s="29"/>
      <c r="U752" s="29"/>
    </row>
    <row r="753" spans="1:21" x14ac:dyDescent="0.35">
      <c r="A753" s="29"/>
      <c r="B753" s="29"/>
      <c r="C753" s="29"/>
      <c r="D753" s="29"/>
      <c r="E753" s="29"/>
      <c r="F753" s="29"/>
      <c r="G753" s="29"/>
      <c r="H753" s="29"/>
      <c r="I753" s="29"/>
      <c r="J753" s="29"/>
      <c r="K753" s="29"/>
      <c r="L753" s="29"/>
      <c r="M753" s="29"/>
      <c r="N753" s="29"/>
      <c r="O753" s="29"/>
      <c r="P753" s="29"/>
      <c r="Q753" s="29"/>
      <c r="R753" s="29"/>
      <c r="S753" s="29"/>
      <c r="T753" s="29"/>
      <c r="U753" s="29"/>
    </row>
    <row r="754" spans="1:21" x14ac:dyDescent="0.35">
      <c r="A754" s="29"/>
      <c r="B754" s="29"/>
      <c r="C754" s="29"/>
      <c r="D754" s="29"/>
      <c r="E754" s="29"/>
      <c r="F754" s="29"/>
      <c r="G754" s="29"/>
      <c r="H754" s="29"/>
      <c r="I754" s="29"/>
      <c r="J754" s="29"/>
      <c r="K754" s="29"/>
      <c r="L754" s="29"/>
      <c r="M754" s="29"/>
      <c r="N754" s="29"/>
      <c r="O754" s="29"/>
      <c r="P754" s="29"/>
      <c r="Q754" s="29"/>
      <c r="R754" s="29"/>
      <c r="S754" s="29"/>
      <c r="T754" s="29"/>
      <c r="U754" s="29"/>
    </row>
    <row r="755" spans="1:21" x14ac:dyDescent="0.35">
      <c r="A755" s="29"/>
      <c r="B755" s="29"/>
      <c r="C755" s="29"/>
      <c r="D755" s="29"/>
      <c r="E755" s="29"/>
      <c r="F755" s="29"/>
      <c r="G755" s="29"/>
      <c r="H755" s="29"/>
      <c r="I755" s="29"/>
      <c r="J755" s="29"/>
      <c r="K755" s="29"/>
      <c r="L755" s="29"/>
      <c r="M755" s="29"/>
      <c r="N755" s="29"/>
      <c r="O755" s="29"/>
      <c r="P755" s="29"/>
      <c r="Q755" s="29"/>
      <c r="R755" s="29"/>
      <c r="S755" s="29"/>
      <c r="T755" s="29"/>
      <c r="U755" s="29"/>
    </row>
    <row r="756" spans="1:21" x14ac:dyDescent="0.35">
      <c r="A756" s="29"/>
      <c r="B756" s="29"/>
      <c r="C756" s="29"/>
      <c r="D756" s="29"/>
      <c r="E756" s="29"/>
      <c r="F756" s="29"/>
      <c r="G756" s="29"/>
      <c r="H756" s="29"/>
      <c r="I756" s="29"/>
      <c r="J756" s="29"/>
      <c r="K756" s="29"/>
      <c r="L756" s="29"/>
      <c r="M756" s="29"/>
      <c r="N756" s="29"/>
      <c r="O756" s="29"/>
      <c r="P756" s="29"/>
      <c r="Q756" s="29"/>
      <c r="R756" s="29"/>
      <c r="S756" s="29"/>
      <c r="T756" s="29"/>
      <c r="U756" s="29"/>
    </row>
    <row r="757" spans="1:21" x14ac:dyDescent="0.35">
      <c r="A757" s="29"/>
      <c r="B757" s="29"/>
      <c r="C757" s="29"/>
      <c r="D757" s="29"/>
      <c r="E757" s="29"/>
      <c r="F757" s="29"/>
      <c r="G757" s="29"/>
      <c r="H757" s="29"/>
      <c r="I757" s="29"/>
      <c r="J757" s="29"/>
      <c r="K757" s="29"/>
      <c r="L757" s="29"/>
      <c r="M757" s="29"/>
      <c r="N757" s="29"/>
      <c r="O757" s="29"/>
      <c r="P757" s="29"/>
      <c r="Q757" s="29"/>
      <c r="R757" s="29"/>
      <c r="S757" s="29"/>
      <c r="T757" s="29"/>
      <c r="U757" s="29"/>
    </row>
    <row r="758" spans="1:21" x14ac:dyDescent="0.35">
      <c r="A758" s="29"/>
      <c r="B758" s="29"/>
      <c r="C758" s="29"/>
      <c r="D758" s="29"/>
      <c r="E758" s="29"/>
      <c r="F758" s="29"/>
      <c r="G758" s="29"/>
      <c r="H758" s="29"/>
      <c r="I758" s="29"/>
      <c r="J758" s="29"/>
      <c r="K758" s="29"/>
      <c r="L758" s="29"/>
      <c r="M758" s="29"/>
      <c r="N758" s="29"/>
      <c r="O758" s="29"/>
      <c r="P758" s="29"/>
      <c r="Q758" s="29"/>
      <c r="R758" s="29"/>
      <c r="S758" s="29"/>
      <c r="T758" s="29"/>
      <c r="U758" s="29"/>
    </row>
    <row r="759" spans="1:21" x14ac:dyDescent="0.35">
      <c r="A759" s="29"/>
      <c r="B759" s="29"/>
      <c r="C759" s="29"/>
      <c r="D759" s="29"/>
      <c r="E759" s="29"/>
      <c r="F759" s="29"/>
      <c r="G759" s="29"/>
      <c r="H759" s="29"/>
      <c r="I759" s="29"/>
      <c r="J759" s="29"/>
      <c r="K759" s="29"/>
      <c r="L759" s="29"/>
      <c r="M759" s="29"/>
      <c r="N759" s="29"/>
      <c r="O759" s="29"/>
      <c r="P759" s="29"/>
      <c r="Q759" s="29"/>
      <c r="R759" s="29"/>
      <c r="S759" s="29"/>
      <c r="T759" s="29"/>
      <c r="U759" s="29"/>
    </row>
    <row r="760" spans="1:21" x14ac:dyDescent="0.35">
      <c r="A760" s="29"/>
      <c r="B760" s="29"/>
      <c r="C760" s="29"/>
      <c r="D760" s="29"/>
      <c r="E760" s="29"/>
      <c r="F760" s="29"/>
      <c r="G760" s="29"/>
      <c r="H760" s="29"/>
      <c r="I760" s="29"/>
      <c r="J760" s="29"/>
      <c r="K760" s="29"/>
      <c r="L760" s="29"/>
      <c r="M760" s="29"/>
      <c r="N760" s="29"/>
      <c r="O760" s="29"/>
      <c r="P760" s="29"/>
      <c r="Q760" s="29"/>
      <c r="R760" s="29"/>
      <c r="S760" s="29"/>
      <c r="T760" s="29"/>
      <c r="U760" s="29"/>
    </row>
    <row r="761" spans="1:21" x14ac:dyDescent="0.35">
      <c r="A761" s="29"/>
      <c r="B761" s="29"/>
      <c r="C761" s="29"/>
      <c r="D761" s="29"/>
      <c r="E761" s="29"/>
      <c r="F761" s="29"/>
      <c r="G761" s="29"/>
      <c r="H761" s="29"/>
      <c r="I761" s="29"/>
      <c r="J761" s="29"/>
      <c r="K761" s="29"/>
      <c r="L761" s="29"/>
      <c r="M761" s="29"/>
      <c r="N761" s="29"/>
      <c r="O761" s="29"/>
      <c r="P761" s="29"/>
      <c r="Q761" s="29"/>
      <c r="R761" s="29"/>
      <c r="S761" s="29"/>
      <c r="T761" s="29"/>
      <c r="U761" s="29"/>
    </row>
    <row r="762" spans="1:21" x14ac:dyDescent="0.35">
      <c r="A762" s="29"/>
      <c r="B762" s="29"/>
      <c r="C762" s="29"/>
      <c r="D762" s="29"/>
      <c r="E762" s="29"/>
      <c r="F762" s="29"/>
      <c r="G762" s="29"/>
      <c r="H762" s="29"/>
      <c r="I762" s="29"/>
      <c r="J762" s="29"/>
      <c r="K762" s="29"/>
      <c r="L762" s="29"/>
      <c r="M762" s="29"/>
      <c r="N762" s="29"/>
      <c r="O762" s="29"/>
      <c r="P762" s="29"/>
      <c r="Q762" s="29"/>
      <c r="R762" s="29"/>
      <c r="S762" s="29"/>
      <c r="T762" s="29"/>
      <c r="U762" s="29"/>
    </row>
    <row r="763" spans="1:21" x14ac:dyDescent="0.35">
      <c r="A763" s="29"/>
      <c r="B763" s="29"/>
      <c r="C763" s="29"/>
      <c r="D763" s="29"/>
      <c r="E763" s="29"/>
      <c r="F763" s="29"/>
      <c r="G763" s="29"/>
      <c r="H763" s="29"/>
      <c r="I763" s="29"/>
      <c r="J763" s="29"/>
      <c r="K763" s="29"/>
      <c r="L763" s="29"/>
      <c r="M763" s="29"/>
      <c r="N763" s="29"/>
      <c r="O763" s="29"/>
      <c r="P763" s="29"/>
      <c r="Q763" s="29"/>
      <c r="R763" s="29"/>
      <c r="S763" s="29"/>
      <c r="T763" s="29"/>
      <c r="U763" s="29"/>
    </row>
    <row r="764" spans="1:21" x14ac:dyDescent="0.35">
      <c r="A764" s="29"/>
      <c r="B764" s="29"/>
      <c r="C764" s="29"/>
      <c r="D764" s="29"/>
      <c r="E764" s="29"/>
      <c r="F764" s="29"/>
      <c r="G764" s="29"/>
      <c r="H764" s="29"/>
      <c r="I764" s="29"/>
      <c r="J764" s="29"/>
      <c r="K764" s="29"/>
      <c r="L764" s="29"/>
      <c r="M764" s="29"/>
      <c r="N764" s="29"/>
      <c r="O764" s="29"/>
      <c r="P764" s="29"/>
      <c r="Q764" s="29"/>
      <c r="R764" s="29"/>
      <c r="S764" s="29"/>
      <c r="T764" s="29"/>
      <c r="U764" s="29"/>
    </row>
    <row r="765" spans="1:21" x14ac:dyDescent="0.35">
      <c r="A765" s="29"/>
      <c r="B765" s="29"/>
      <c r="C765" s="29"/>
      <c r="D765" s="29"/>
      <c r="E765" s="29"/>
      <c r="F765" s="29"/>
      <c r="G765" s="29"/>
      <c r="H765" s="29"/>
      <c r="I765" s="29"/>
      <c r="J765" s="29"/>
      <c r="K765" s="29"/>
      <c r="L765" s="29"/>
      <c r="M765" s="29"/>
      <c r="N765" s="29"/>
      <c r="O765" s="29"/>
      <c r="P765" s="29"/>
      <c r="Q765" s="29"/>
      <c r="R765" s="29"/>
      <c r="S765" s="29"/>
      <c r="T765" s="29"/>
      <c r="U765" s="29"/>
    </row>
    <row r="766" spans="1:21" x14ac:dyDescent="0.35">
      <c r="A766" s="29"/>
      <c r="B766" s="29"/>
      <c r="C766" s="29"/>
      <c r="D766" s="29"/>
      <c r="E766" s="29"/>
      <c r="F766" s="29"/>
      <c r="G766" s="29"/>
      <c r="H766" s="29"/>
      <c r="I766" s="29"/>
      <c r="J766" s="29"/>
      <c r="K766" s="29"/>
      <c r="L766" s="29"/>
      <c r="M766" s="29"/>
      <c r="N766" s="29"/>
      <c r="O766" s="29"/>
      <c r="P766" s="29"/>
      <c r="Q766" s="29"/>
      <c r="R766" s="29"/>
      <c r="S766" s="29"/>
      <c r="T766" s="29"/>
      <c r="U766" s="29"/>
    </row>
    <row r="767" spans="1:21" x14ac:dyDescent="0.35">
      <c r="A767" s="29"/>
      <c r="B767" s="29"/>
      <c r="C767" s="29"/>
      <c r="D767" s="29"/>
      <c r="E767" s="29"/>
      <c r="F767" s="29"/>
      <c r="G767" s="29"/>
      <c r="H767" s="29"/>
      <c r="I767" s="29"/>
      <c r="J767" s="29"/>
      <c r="K767" s="29"/>
      <c r="L767" s="29"/>
      <c r="M767" s="29"/>
      <c r="N767" s="29"/>
      <c r="O767" s="29"/>
      <c r="P767" s="29"/>
      <c r="Q767" s="29"/>
      <c r="R767" s="29"/>
      <c r="S767" s="29"/>
      <c r="T767" s="29"/>
      <c r="U767" s="29"/>
    </row>
    <row r="768" spans="1:21" x14ac:dyDescent="0.35">
      <c r="A768" s="29"/>
      <c r="B768" s="29"/>
      <c r="C768" s="29"/>
      <c r="D768" s="29"/>
      <c r="E768" s="29"/>
      <c r="F768" s="29"/>
      <c r="G768" s="29"/>
      <c r="H768" s="29"/>
      <c r="I768" s="29"/>
      <c r="J768" s="29"/>
      <c r="K768" s="29"/>
      <c r="L768" s="29"/>
      <c r="M768" s="29"/>
      <c r="N768" s="29"/>
      <c r="O768" s="29"/>
      <c r="P768" s="29"/>
      <c r="Q768" s="29"/>
      <c r="R768" s="29"/>
      <c r="S768" s="29"/>
      <c r="T768" s="29"/>
      <c r="U768" s="29"/>
    </row>
    <row r="769" spans="1:21" x14ac:dyDescent="0.35">
      <c r="A769" s="29"/>
      <c r="B769" s="29"/>
      <c r="C769" s="29"/>
      <c r="D769" s="29"/>
      <c r="E769" s="29"/>
      <c r="F769" s="29"/>
      <c r="G769" s="29"/>
      <c r="H769" s="29"/>
      <c r="I769" s="29"/>
      <c r="J769" s="29"/>
      <c r="K769" s="29"/>
      <c r="L769" s="29"/>
      <c r="M769" s="29"/>
      <c r="N769" s="29"/>
      <c r="O769" s="29"/>
      <c r="P769" s="29"/>
      <c r="Q769" s="29"/>
      <c r="R769" s="29"/>
      <c r="S769" s="29"/>
      <c r="T769" s="29"/>
      <c r="U769" s="29"/>
    </row>
    <row r="770" spans="1:21" x14ac:dyDescent="0.35">
      <c r="A770" s="29"/>
      <c r="B770" s="29"/>
      <c r="C770" s="29"/>
      <c r="D770" s="29"/>
      <c r="E770" s="29"/>
      <c r="F770" s="29"/>
      <c r="G770" s="29"/>
      <c r="H770" s="29"/>
      <c r="I770" s="29"/>
      <c r="J770" s="29"/>
      <c r="K770" s="29"/>
      <c r="L770" s="29"/>
      <c r="M770" s="29"/>
      <c r="N770" s="29"/>
      <c r="O770" s="29"/>
      <c r="P770" s="29"/>
      <c r="Q770" s="29"/>
      <c r="R770" s="29"/>
      <c r="S770" s="29"/>
      <c r="T770" s="29"/>
      <c r="U770" s="29"/>
    </row>
    <row r="771" spans="1:21" x14ac:dyDescent="0.35">
      <c r="A771" s="29"/>
      <c r="B771" s="29"/>
      <c r="C771" s="29"/>
      <c r="D771" s="29"/>
      <c r="E771" s="29"/>
      <c r="F771" s="29"/>
      <c r="G771" s="29"/>
      <c r="H771" s="29"/>
      <c r="I771" s="29"/>
      <c r="J771" s="29"/>
      <c r="K771" s="29"/>
      <c r="L771" s="29"/>
      <c r="M771" s="29"/>
      <c r="N771" s="29"/>
      <c r="O771" s="29"/>
      <c r="P771" s="29"/>
      <c r="Q771" s="29"/>
      <c r="R771" s="29"/>
      <c r="S771" s="29"/>
      <c r="T771" s="29"/>
      <c r="U771" s="29"/>
    </row>
    <row r="772" spans="1:21" x14ac:dyDescent="0.35">
      <c r="A772" s="29"/>
      <c r="B772" s="29"/>
      <c r="C772" s="29"/>
      <c r="D772" s="29"/>
      <c r="E772" s="29"/>
      <c r="F772" s="29"/>
      <c r="G772" s="29"/>
      <c r="H772" s="29"/>
      <c r="I772" s="29"/>
      <c r="J772" s="29"/>
      <c r="K772" s="29"/>
      <c r="L772" s="29"/>
      <c r="M772" s="29"/>
      <c r="N772" s="29"/>
      <c r="O772" s="29"/>
      <c r="P772" s="29"/>
      <c r="Q772" s="29"/>
      <c r="R772" s="29"/>
      <c r="S772" s="29"/>
      <c r="T772" s="29"/>
      <c r="U772" s="29"/>
    </row>
    <row r="773" spans="1:21" x14ac:dyDescent="0.35">
      <c r="A773" s="29"/>
      <c r="B773" s="29"/>
      <c r="C773" s="29"/>
      <c r="D773" s="29"/>
      <c r="E773" s="29"/>
      <c r="F773" s="29"/>
      <c r="G773" s="29"/>
      <c r="H773" s="29"/>
      <c r="I773" s="29"/>
      <c r="J773" s="29"/>
      <c r="K773" s="29"/>
      <c r="L773" s="29"/>
      <c r="M773" s="29"/>
      <c r="N773" s="29"/>
      <c r="O773" s="29"/>
      <c r="P773" s="29"/>
      <c r="Q773" s="29"/>
      <c r="R773" s="29"/>
      <c r="S773" s="29"/>
      <c r="T773" s="29"/>
      <c r="U773" s="29"/>
    </row>
    <row r="774" spans="1:21" x14ac:dyDescent="0.35">
      <c r="A774" s="29"/>
      <c r="B774" s="29"/>
      <c r="C774" s="29"/>
      <c r="D774" s="29"/>
      <c r="E774" s="29"/>
      <c r="F774" s="29"/>
      <c r="G774" s="29"/>
      <c r="H774" s="29"/>
      <c r="I774" s="29"/>
      <c r="J774" s="29"/>
      <c r="K774" s="29"/>
      <c r="L774" s="29"/>
      <c r="M774" s="29"/>
      <c r="N774" s="29"/>
      <c r="O774" s="29"/>
      <c r="P774" s="29"/>
      <c r="Q774" s="29"/>
      <c r="R774" s="29"/>
      <c r="S774" s="29"/>
      <c r="T774" s="29"/>
      <c r="U774" s="29"/>
    </row>
    <row r="775" spans="1:21" x14ac:dyDescent="0.35">
      <c r="A775" s="29"/>
      <c r="B775" s="29"/>
      <c r="C775" s="29"/>
      <c r="D775" s="29"/>
      <c r="E775" s="29"/>
      <c r="F775" s="29"/>
      <c r="G775" s="29"/>
      <c r="H775" s="29"/>
      <c r="I775" s="29"/>
      <c r="J775" s="29"/>
      <c r="K775" s="29"/>
      <c r="L775" s="29"/>
      <c r="M775" s="29"/>
      <c r="N775" s="29"/>
      <c r="O775" s="29"/>
      <c r="P775" s="29"/>
      <c r="Q775" s="29"/>
      <c r="R775" s="29"/>
      <c r="S775" s="29"/>
      <c r="T775" s="29"/>
      <c r="U775" s="29"/>
    </row>
    <row r="776" spans="1:21" x14ac:dyDescent="0.35">
      <c r="A776" s="29"/>
      <c r="B776" s="29"/>
      <c r="C776" s="29"/>
      <c r="D776" s="29"/>
      <c r="E776" s="29"/>
      <c r="F776" s="29"/>
      <c r="G776" s="29"/>
      <c r="H776" s="29"/>
      <c r="I776" s="29"/>
      <c r="J776" s="29"/>
      <c r="K776" s="29"/>
      <c r="L776" s="29"/>
      <c r="M776" s="29"/>
      <c r="N776" s="29"/>
      <c r="O776" s="29"/>
      <c r="P776" s="29"/>
      <c r="Q776" s="29"/>
      <c r="R776" s="29"/>
      <c r="S776" s="29"/>
      <c r="T776" s="29"/>
      <c r="U776" s="29"/>
    </row>
    <row r="777" spans="1:21" x14ac:dyDescent="0.35">
      <c r="A777" s="29"/>
      <c r="B777" s="29"/>
      <c r="C777" s="29"/>
      <c r="D777" s="29"/>
      <c r="E777" s="29"/>
      <c r="F777" s="29"/>
      <c r="G777" s="29"/>
      <c r="H777" s="29"/>
      <c r="I777" s="29"/>
      <c r="J777" s="29"/>
      <c r="K777" s="29"/>
      <c r="L777" s="29"/>
      <c r="M777" s="29"/>
      <c r="N777" s="29"/>
      <c r="O777" s="29"/>
      <c r="P777" s="29"/>
      <c r="Q777" s="29"/>
      <c r="R777" s="29"/>
      <c r="S777" s="29"/>
      <c r="T777" s="29"/>
      <c r="U777" s="29"/>
    </row>
    <row r="778" spans="1:21" x14ac:dyDescent="0.35">
      <c r="A778" s="29"/>
      <c r="B778" s="29"/>
      <c r="C778" s="29"/>
      <c r="D778" s="29"/>
      <c r="E778" s="29"/>
      <c r="F778" s="29"/>
      <c r="G778" s="29"/>
      <c r="H778" s="29"/>
      <c r="I778" s="29"/>
      <c r="J778" s="29"/>
      <c r="K778" s="29"/>
      <c r="L778" s="29"/>
      <c r="M778" s="29"/>
      <c r="N778" s="29"/>
      <c r="O778" s="29"/>
      <c r="P778" s="29"/>
      <c r="Q778" s="29"/>
      <c r="R778" s="29"/>
      <c r="S778" s="29"/>
      <c r="T778" s="29"/>
      <c r="U778" s="29"/>
    </row>
    <row r="779" spans="1:21" x14ac:dyDescent="0.35">
      <c r="A779" s="29"/>
      <c r="B779" s="29"/>
      <c r="C779" s="29"/>
      <c r="D779" s="29"/>
      <c r="E779" s="29"/>
      <c r="F779" s="29"/>
      <c r="G779" s="29"/>
      <c r="H779" s="29"/>
      <c r="I779" s="29"/>
      <c r="J779" s="29"/>
      <c r="K779" s="29"/>
      <c r="L779" s="29"/>
      <c r="M779" s="29"/>
      <c r="N779" s="29"/>
      <c r="O779" s="29"/>
      <c r="P779" s="29"/>
      <c r="Q779" s="29"/>
      <c r="R779" s="29"/>
      <c r="S779" s="29"/>
      <c r="T779" s="29"/>
      <c r="U779" s="29"/>
    </row>
    <row r="780" spans="1:21" x14ac:dyDescent="0.35">
      <c r="A780" s="29"/>
      <c r="B780" s="29"/>
      <c r="C780" s="29"/>
      <c r="D780" s="29"/>
      <c r="E780" s="29"/>
      <c r="F780" s="29"/>
      <c r="G780" s="29"/>
      <c r="H780" s="29"/>
      <c r="I780" s="29"/>
      <c r="J780" s="29"/>
      <c r="K780" s="29"/>
      <c r="L780" s="29"/>
      <c r="M780" s="29"/>
      <c r="N780" s="29"/>
      <c r="O780" s="29"/>
      <c r="P780" s="29"/>
      <c r="Q780" s="29"/>
      <c r="R780" s="29"/>
      <c r="S780" s="29"/>
      <c r="T780" s="29"/>
      <c r="U780" s="29"/>
    </row>
    <row r="781" spans="1:21" x14ac:dyDescent="0.35">
      <c r="A781" s="29"/>
      <c r="B781" s="29"/>
      <c r="C781" s="29"/>
      <c r="D781" s="29"/>
      <c r="E781" s="29"/>
      <c r="F781" s="29"/>
      <c r="G781" s="29"/>
      <c r="H781" s="29"/>
      <c r="I781" s="29"/>
      <c r="J781" s="29"/>
      <c r="K781" s="29"/>
      <c r="L781" s="29"/>
      <c r="M781" s="29"/>
      <c r="N781" s="29"/>
      <c r="O781" s="29"/>
      <c r="P781" s="29"/>
      <c r="Q781" s="29"/>
      <c r="R781" s="29"/>
      <c r="S781" s="29"/>
      <c r="T781" s="29"/>
      <c r="U781" s="29"/>
    </row>
    <row r="782" spans="1:21" x14ac:dyDescent="0.35">
      <c r="A782" s="29"/>
      <c r="B782" s="29"/>
      <c r="C782" s="29"/>
      <c r="D782" s="29"/>
      <c r="E782" s="29"/>
      <c r="F782" s="29"/>
      <c r="G782" s="29"/>
      <c r="H782" s="29"/>
      <c r="I782" s="29"/>
      <c r="J782" s="29"/>
      <c r="K782" s="29"/>
      <c r="L782" s="29"/>
      <c r="M782" s="29"/>
      <c r="N782" s="29"/>
      <c r="O782" s="29"/>
      <c r="P782" s="29"/>
      <c r="Q782" s="29"/>
      <c r="R782" s="29"/>
      <c r="S782" s="29"/>
      <c r="T782" s="29"/>
      <c r="U782" s="29"/>
    </row>
    <row r="783" spans="1:21" x14ac:dyDescent="0.35">
      <c r="A783" s="29"/>
      <c r="B783" s="29"/>
      <c r="C783" s="29"/>
      <c r="D783" s="29"/>
      <c r="E783" s="29"/>
      <c r="F783" s="29"/>
      <c r="G783" s="29"/>
      <c r="H783" s="29"/>
      <c r="I783" s="29"/>
      <c r="J783" s="29"/>
      <c r="K783" s="29"/>
      <c r="L783" s="29"/>
      <c r="M783" s="29"/>
      <c r="N783" s="29"/>
      <c r="O783" s="29"/>
      <c r="P783" s="29"/>
      <c r="Q783" s="29"/>
      <c r="R783" s="29"/>
      <c r="S783" s="29"/>
      <c r="T783" s="29"/>
      <c r="U783" s="29"/>
    </row>
    <row r="784" spans="1:21" x14ac:dyDescent="0.35">
      <c r="A784" s="29"/>
      <c r="B784" s="29"/>
      <c r="C784" s="29"/>
      <c r="D784" s="29"/>
      <c r="E784" s="29"/>
      <c r="F784" s="29"/>
      <c r="G784" s="29"/>
      <c r="H784" s="29"/>
      <c r="I784" s="29"/>
      <c r="J784" s="29"/>
      <c r="K784" s="29"/>
      <c r="L784" s="29"/>
      <c r="M784" s="29"/>
      <c r="N784" s="29"/>
      <c r="O784" s="29"/>
      <c r="P784" s="29"/>
      <c r="Q784" s="29"/>
      <c r="R784" s="29"/>
      <c r="S784" s="29"/>
      <c r="T784" s="29"/>
      <c r="U784" s="29"/>
    </row>
    <row r="785" spans="1:21" x14ac:dyDescent="0.35">
      <c r="A785" s="29"/>
      <c r="B785" s="29"/>
      <c r="C785" s="29"/>
      <c r="D785" s="29"/>
      <c r="E785" s="29"/>
      <c r="F785" s="29"/>
      <c r="G785" s="29"/>
      <c r="H785" s="29"/>
      <c r="I785" s="29"/>
      <c r="J785" s="29"/>
      <c r="K785" s="29"/>
      <c r="L785" s="29"/>
      <c r="M785" s="29"/>
      <c r="N785" s="29"/>
      <c r="O785" s="29"/>
      <c r="P785" s="29"/>
      <c r="Q785" s="29"/>
      <c r="R785" s="29"/>
      <c r="S785" s="29"/>
      <c r="T785" s="29"/>
      <c r="U785" s="29"/>
    </row>
    <row r="786" spans="1:21" x14ac:dyDescent="0.35">
      <c r="A786" s="29"/>
      <c r="B786" s="29"/>
      <c r="C786" s="29"/>
      <c r="D786" s="29"/>
      <c r="E786" s="29"/>
      <c r="F786" s="29"/>
      <c r="G786" s="29"/>
      <c r="H786" s="29"/>
      <c r="I786" s="29"/>
      <c r="J786" s="29"/>
      <c r="K786" s="29"/>
      <c r="L786" s="29"/>
      <c r="M786" s="29"/>
      <c r="N786" s="29"/>
      <c r="O786" s="29"/>
      <c r="P786" s="29"/>
      <c r="Q786" s="29"/>
      <c r="R786" s="29"/>
      <c r="S786" s="29"/>
      <c r="T786" s="29"/>
      <c r="U786" s="29"/>
    </row>
    <row r="787" spans="1:21" x14ac:dyDescent="0.35">
      <c r="A787" s="29"/>
      <c r="B787" s="29"/>
      <c r="C787" s="29"/>
      <c r="D787" s="29"/>
      <c r="E787" s="29"/>
      <c r="F787" s="29"/>
      <c r="G787" s="29"/>
      <c r="H787" s="29"/>
      <c r="I787" s="29"/>
      <c r="J787" s="29"/>
      <c r="K787" s="29"/>
      <c r="L787" s="29"/>
      <c r="M787" s="29"/>
      <c r="N787" s="29"/>
      <c r="O787" s="29"/>
      <c r="P787" s="29"/>
      <c r="Q787" s="29"/>
      <c r="R787" s="29"/>
      <c r="S787" s="29"/>
      <c r="T787" s="29"/>
      <c r="U787" s="29"/>
    </row>
    <row r="788" spans="1:21" x14ac:dyDescent="0.35">
      <c r="A788" s="29"/>
      <c r="B788" s="29"/>
      <c r="C788" s="29"/>
      <c r="D788" s="29"/>
      <c r="E788" s="29"/>
      <c r="F788" s="29"/>
      <c r="G788" s="29"/>
      <c r="H788" s="29"/>
      <c r="I788" s="29"/>
      <c r="J788" s="29"/>
      <c r="K788" s="29"/>
      <c r="L788" s="29"/>
      <c r="M788" s="29"/>
      <c r="N788" s="29"/>
      <c r="O788" s="29"/>
      <c r="P788" s="29"/>
      <c r="Q788" s="29"/>
      <c r="R788" s="29"/>
      <c r="S788" s="29"/>
      <c r="T788" s="29"/>
      <c r="U788" s="29"/>
    </row>
    <row r="789" spans="1:21" x14ac:dyDescent="0.35">
      <c r="A789" s="29"/>
      <c r="B789" s="29"/>
      <c r="C789" s="29"/>
      <c r="D789" s="29"/>
      <c r="E789" s="29"/>
      <c r="F789" s="29"/>
      <c r="G789" s="29"/>
      <c r="H789" s="29"/>
      <c r="I789" s="29"/>
      <c r="J789" s="29"/>
      <c r="K789" s="29"/>
      <c r="L789" s="29"/>
      <c r="M789" s="29"/>
      <c r="N789" s="29"/>
      <c r="O789" s="29"/>
      <c r="P789" s="29"/>
      <c r="Q789" s="29"/>
      <c r="R789" s="29"/>
      <c r="S789" s="29"/>
      <c r="T789" s="29"/>
      <c r="U789" s="29"/>
    </row>
    <row r="790" spans="1:21" x14ac:dyDescent="0.35">
      <c r="A790" s="29"/>
      <c r="B790" s="29"/>
      <c r="C790" s="29"/>
      <c r="D790" s="29"/>
      <c r="E790" s="29"/>
      <c r="F790" s="29"/>
      <c r="G790" s="29"/>
      <c r="H790" s="29"/>
      <c r="I790" s="29"/>
      <c r="J790" s="29"/>
      <c r="K790" s="29"/>
      <c r="L790" s="29"/>
      <c r="M790" s="29"/>
      <c r="N790" s="29"/>
      <c r="O790" s="29"/>
      <c r="P790" s="29"/>
      <c r="Q790" s="29"/>
      <c r="R790" s="29"/>
      <c r="S790" s="29"/>
      <c r="T790" s="29"/>
      <c r="U790" s="29"/>
    </row>
    <row r="791" spans="1:21" x14ac:dyDescent="0.35">
      <c r="A791" s="29"/>
      <c r="B791" s="29"/>
      <c r="C791" s="29"/>
      <c r="D791" s="29"/>
      <c r="E791" s="29"/>
      <c r="F791" s="29"/>
      <c r="G791" s="29"/>
      <c r="H791" s="29"/>
      <c r="I791" s="29"/>
      <c r="J791" s="29"/>
      <c r="K791" s="29"/>
      <c r="L791" s="29"/>
      <c r="M791" s="29"/>
      <c r="N791" s="29"/>
      <c r="O791" s="29"/>
      <c r="P791" s="29"/>
      <c r="Q791" s="29"/>
      <c r="R791" s="29"/>
      <c r="S791" s="29"/>
      <c r="T791" s="29"/>
      <c r="U791" s="29"/>
    </row>
    <row r="792" spans="1:21" x14ac:dyDescent="0.35">
      <c r="A792" s="29"/>
      <c r="B792" s="29"/>
      <c r="C792" s="29"/>
      <c r="D792" s="29"/>
      <c r="E792" s="29"/>
      <c r="F792" s="29"/>
      <c r="G792" s="29"/>
      <c r="H792" s="29"/>
      <c r="I792" s="29"/>
      <c r="J792" s="29"/>
      <c r="K792" s="29"/>
      <c r="L792" s="29"/>
      <c r="M792" s="29"/>
      <c r="N792" s="29"/>
      <c r="O792" s="29"/>
      <c r="P792" s="29"/>
      <c r="Q792" s="29"/>
      <c r="R792" s="29"/>
      <c r="S792" s="29"/>
      <c r="T792" s="29"/>
      <c r="U792" s="29"/>
    </row>
    <row r="793" spans="1:21" x14ac:dyDescent="0.35">
      <c r="A793" s="29"/>
      <c r="B793" s="29"/>
      <c r="C793" s="29"/>
      <c r="D793" s="29"/>
      <c r="E793" s="29"/>
      <c r="F793" s="29"/>
      <c r="G793" s="29"/>
      <c r="H793" s="29"/>
      <c r="I793" s="29"/>
      <c r="J793" s="29"/>
      <c r="K793" s="29"/>
      <c r="L793" s="29"/>
      <c r="M793" s="29"/>
      <c r="N793" s="29"/>
      <c r="O793" s="29"/>
      <c r="P793" s="29"/>
      <c r="Q793" s="29"/>
      <c r="R793" s="29"/>
      <c r="S793" s="29"/>
      <c r="T793" s="29"/>
      <c r="U793" s="29"/>
    </row>
    <row r="794" spans="1:21" x14ac:dyDescent="0.35">
      <c r="A794" s="29"/>
      <c r="B794" s="29"/>
      <c r="C794" s="29"/>
      <c r="D794" s="29"/>
      <c r="E794" s="29"/>
      <c r="F794" s="29"/>
      <c r="G794" s="29"/>
      <c r="H794" s="29"/>
      <c r="I794" s="29"/>
      <c r="J794" s="29"/>
      <c r="K794" s="29"/>
      <c r="L794" s="29"/>
      <c r="M794" s="29"/>
      <c r="N794" s="29"/>
      <c r="O794" s="29"/>
      <c r="P794" s="29"/>
      <c r="Q794" s="29"/>
      <c r="R794" s="29"/>
      <c r="S794" s="29"/>
      <c r="T794" s="29"/>
      <c r="U794" s="29"/>
    </row>
    <row r="795" spans="1:21" x14ac:dyDescent="0.35">
      <c r="A795" s="29"/>
      <c r="B795" s="29"/>
      <c r="C795" s="29"/>
      <c r="D795" s="29"/>
      <c r="E795" s="29"/>
      <c r="F795" s="29"/>
      <c r="G795" s="29"/>
      <c r="H795" s="29"/>
      <c r="I795" s="29"/>
      <c r="J795" s="29"/>
      <c r="K795" s="29"/>
      <c r="L795" s="29"/>
      <c r="M795" s="29"/>
      <c r="N795" s="29"/>
      <c r="O795" s="29"/>
      <c r="P795" s="29"/>
      <c r="Q795" s="29"/>
      <c r="R795" s="29"/>
      <c r="S795" s="29"/>
      <c r="T795" s="29"/>
      <c r="U795" s="29"/>
    </row>
    <row r="796" spans="1:21" x14ac:dyDescent="0.35">
      <c r="A796" s="29"/>
      <c r="B796" s="29"/>
      <c r="C796" s="29"/>
      <c r="D796" s="29"/>
      <c r="E796" s="29"/>
      <c r="F796" s="29"/>
      <c r="G796" s="29"/>
      <c r="H796" s="29"/>
      <c r="I796" s="29"/>
      <c r="J796" s="29"/>
      <c r="K796" s="29"/>
      <c r="L796" s="29"/>
      <c r="M796" s="29"/>
      <c r="N796" s="29"/>
      <c r="O796" s="29"/>
      <c r="P796" s="29"/>
      <c r="Q796" s="29"/>
      <c r="R796" s="29"/>
      <c r="S796" s="29"/>
      <c r="T796" s="29"/>
      <c r="U796" s="29"/>
    </row>
  </sheetData>
  <mergeCells count="1">
    <mergeCell ref="A1:U79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EDC7-0778-4307-85D6-F240C6209ADE}">
  <dimension ref="A3:B22"/>
  <sheetViews>
    <sheetView workbookViewId="0">
      <selection activeCell="L22" sqref="L22"/>
    </sheetView>
  </sheetViews>
  <sheetFormatPr defaultRowHeight="14.5" x14ac:dyDescent="0.35"/>
  <cols>
    <col min="1" max="1" width="13" bestFit="1" customWidth="1"/>
    <col min="2" max="2" width="17.1796875" bestFit="1" customWidth="1"/>
  </cols>
  <sheetData>
    <row r="3" spans="1:2" x14ac:dyDescent="0.35">
      <c r="A3" s="2" t="s">
        <v>1357</v>
      </c>
      <c r="B3" t="s">
        <v>1355</v>
      </c>
    </row>
    <row r="4" spans="1:2" x14ac:dyDescent="0.35">
      <c r="A4" s="3" t="s">
        <v>1371</v>
      </c>
      <c r="B4" s="4">
        <v>137</v>
      </c>
    </row>
    <row r="5" spans="1:2" x14ac:dyDescent="0.35">
      <c r="A5" s="3" t="s">
        <v>1372</v>
      </c>
      <c r="B5" s="4">
        <v>280</v>
      </c>
    </row>
    <row r="6" spans="1:2" x14ac:dyDescent="0.35">
      <c r="A6" s="3" t="s">
        <v>1373</v>
      </c>
      <c r="B6" s="4">
        <v>257</v>
      </c>
    </row>
    <row r="7" spans="1:2" x14ac:dyDescent="0.35">
      <c r="A7" s="3" t="s">
        <v>1374</v>
      </c>
      <c r="B7" s="4">
        <v>279</v>
      </c>
    </row>
    <row r="8" spans="1:2" x14ac:dyDescent="0.35">
      <c r="A8" s="3" t="s">
        <v>1375</v>
      </c>
      <c r="B8" s="4">
        <v>271</v>
      </c>
    </row>
    <row r="9" spans="1:2" x14ac:dyDescent="0.35">
      <c r="A9" s="3" t="s">
        <v>1376</v>
      </c>
      <c r="B9" s="4">
        <v>114</v>
      </c>
    </row>
    <row r="10" spans="1:2" x14ac:dyDescent="0.35">
      <c r="A10" s="3" t="s">
        <v>1354</v>
      </c>
      <c r="B10" s="4">
        <v>1338</v>
      </c>
    </row>
    <row r="17" spans="1:2" x14ac:dyDescent="0.35">
      <c r="A17" s="3" t="s">
        <v>1371</v>
      </c>
      <c r="B17" s="4">
        <v>137</v>
      </c>
    </row>
    <row r="18" spans="1:2" x14ac:dyDescent="0.35">
      <c r="A18" s="3" t="s">
        <v>1372</v>
      </c>
      <c r="B18" s="4">
        <v>280</v>
      </c>
    </row>
    <row r="19" spans="1:2" x14ac:dyDescent="0.35">
      <c r="A19" s="3" t="s">
        <v>1373</v>
      </c>
      <c r="B19" s="4">
        <v>257</v>
      </c>
    </row>
    <row r="20" spans="1:2" x14ac:dyDescent="0.35">
      <c r="A20" s="3" t="s">
        <v>1374</v>
      </c>
      <c r="B20" s="4">
        <v>279</v>
      </c>
    </row>
    <row r="21" spans="1:2" x14ac:dyDescent="0.35">
      <c r="A21" s="3" t="s">
        <v>1375</v>
      </c>
      <c r="B21" s="4">
        <v>271</v>
      </c>
    </row>
    <row r="22" spans="1:2" x14ac:dyDescent="0.35">
      <c r="A22" s="3" t="s">
        <v>1376</v>
      </c>
      <c r="B22" s="4">
        <v>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4234-4C38-44F8-9FCA-8ECD160FC467}">
  <dimension ref="A3:B13"/>
  <sheetViews>
    <sheetView workbookViewId="0">
      <selection activeCell="K22" sqref="K22"/>
    </sheetView>
  </sheetViews>
  <sheetFormatPr defaultRowHeight="14.5" x14ac:dyDescent="0.35"/>
  <cols>
    <col min="1" max="1" width="14.08984375" bestFit="1" customWidth="1"/>
    <col min="2" max="2" width="17.1796875" bestFit="1" customWidth="1"/>
  </cols>
  <sheetData>
    <row r="3" spans="1:2" x14ac:dyDescent="0.35">
      <c r="A3" s="2" t="s">
        <v>1363</v>
      </c>
      <c r="B3" t="s">
        <v>1355</v>
      </c>
    </row>
    <row r="4" spans="1:2" x14ac:dyDescent="0.35">
      <c r="A4" s="3" t="s">
        <v>1359</v>
      </c>
      <c r="B4" s="4">
        <v>222</v>
      </c>
    </row>
    <row r="5" spans="1:2" x14ac:dyDescent="0.35">
      <c r="A5" s="3" t="s">
        <v>1360</v>
      </c>
      <c r="B5" s="4">
        <v>719</v>
      </c>
    </row>
    <row r="6" spans="1:2" x14ac:dyDescent="0.35">
      <c r="A6" s="3" t="s">
        <v>1361</v>
      </c>
      <c r="B6" s="4">
        <v>377</v>
      </c>
    </row>
    <row r="7" spans="1:2" x14ac:dyDescent="0.35">
      <c r="A7" s="3" t="s">
        <v>1362</v>
      </c>
      <c r="B7" s="4">
        <v>20</v>
      </c>
    </row>
    <row r="8" spans="1:2" x14ac:dyDescent="0.35">
      <c r="A8" s="3" t="s">
        <v>1354</v>
      </c>
      <c r="B8" s="4">
        <v>1338</v>
      </c>
    </row>
    <row r="10" spans="1:2" x14ac:dyDescent="0.35">
      <c r="A10" s="3"/>
      <c r="B10" s="4"/>
    </row>
    <row r="11" spans="1:2" x14ac:dyDescent="0.35">
      <c r="A11" s="3"/>
      <c r="B11" s="4"/>
    </row>
    <row r="12" spans="1:2" x14ac:dyDescent="0.35">
      <c r="A12" s="3"/>
      <c r="B12" s="4"/>
    </row>
    <row r="13" spans="1:2" x14ac:dyDescent="0.35">
      <c r="A13" s="3"/>
      <c r="B13"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38FE-8157-4067-9D6F-293CAD1E925F}">
  <dimension ref="A3:B6"/>
  <sheetViews>
    <sheetView topLeftCell="A2" workbookViewId="0">
      <selection activeCell="J18" sqref="J18"/>
    </sheetView>
  </sheetViews>
  <sheetFormatPr defaultRowHeight="14.5" x14ac:dyDescent="0.35"/>
  <cols>
    <col min="1" max="1" width="10.7265625" bestFit="1" customWidth="1"/>
    <col min="2" max="2" width="17.7265625" bestFit="1" customWidth="1"/>
  </cols>
  <sheetData>
    <row r="3" spans="1:2" x14ac:dyDescent="0.35">
      <c r="A3" s="2" t="s">
        <v>1364</v>
      </c>
      <c r="B3" t="s">
        <v>1365</v>
      </c>
    </row>
    <row r="4" spans="1:2" x14ac:dyDescent="0.35">
      <c r="A4" s="3" t="s">
        <v>6</v>
      </c>
      <c r="B4" s="4">
        <v>662</v>
      </c>
    </row>
    <row r="5" spans="1:2" x14ac:dyDescent="0.35">
      <c r="A5" s="3" t="s">
        <v>9</v>
      </c>
      <c r="B5" s="4">
        <v>676</v>
      </c>
    </row>
    <row r="6" spans="1:2" x14ac:dyDescent="0.35">
      <c r="A6" s="3" t="s">
        <v>1354</v>
      </c>
      <c r="B6" s="4">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7E97F-C292-44A8-9160-4669A2940C24}">
  <dimension ref="A1:E51"/>
  <sheetViews>
    <sheetView workbookViewId="0">
      <selection activeCell="D4" sqref="D4"/>
    </sheetView>
  </sheetViews>
  <sheetFormatPr defaultRowHeight="14.5" x14ac:dyDescent="0.35"/>
  <cols>
    <col min="1" max="1" width="10.7265625" bestFit="1" customWidth="1"/>
    <col min="2" max="2" width="11.36328125" bestFit="1" customWidth="1"/>
    <col min="3" max="4" width="16.08984375" customWidth="1"/>
    <col min="5" max="5" width="8.7265625" customWidth="1"/>
  </cols>
  <sheetData>
    <row r="1" spans="1:5" x14ac:dyDescent="0.35">
      <c r="A1" t="s">
        <v>1370</v>
      </c>
    </row>
    <row r="2" spans="1:5" x14ac:dyDescent="0.35">
      <c r="D2" s="1"/>
      <c r="E2" s="1"/>
    </row>
    <row r="3" spans="1:5" x14ac:dyDescent="0.35">
      <c r="A3" s="2" t="s">
        <v>1356</v>
      </c>
      <c r="B3" t="s">
        <v>1366</v>
      </c>
      <c r="D3" s="1" t="s">
        <v>1436</v>
      </c>
      <c r="E3" s="1" t="s">
        <v>1437</v>
      </c>
    </row>
    <row r="4" spans="1:5" x14ac:dyDescent="0.35">
      <c r="A4" s="3" t="s">
        <v>1371</v>
      </c>
      <c r="B4" s="6">
        <v>1151806.8461389998</v>
      </c>
      <c r="C4" s="6"/>
      <c r="D4" s="3">
        <v>18</v>
      </c>
      <c r="E4" s="6">
        <v>488949.01138900011</v>
      </c>
    </row>
    <row r="5" spans="1:5" x14ac:dyDescent="0.35">
      <c r="A5" s="3" t="s">
        <v>1372</v>
      </c>
      <c r="B5" s="6">
        <v>2677290.2850499987</v>
      </c>
      <c r="C5" s="6"/>
      <c r="D5" s="3">
        <v>19</v>
      </c>
      <c r="E5" s="6">
        <v>662857.83474999992</v>
      </c>
    </row>
    <row r="6" spans="1:5" x14ac:dyDescent="0.35">
      <c r="A6" s="3" t="s">
        <v>1373</v>
      </c>
      <c r="B6" s="6">
        <v>3016867.5181600014</v>
      </c>
      <c r="C6" s="6"/>
      <c r="D6" s="3">
        <v>20</v>
      </c>
      <c r="E6" s="6">
        <v>294631.23435000004</v>
      </c>
    </row>
    <row r="7" spans="1:5" x14ac:dyDescent="0.35">
      <c r="A7" s="3" t="s">
        <v>1374</v>
      </c>
      <c r="B7" s="6">
        <v>4017377.7943199994</v>
      </c>
      <c r="C7" s="6"/>
      <c r="D7" s="3">
        <v>21</v>
      </c>
      <c r="E7" s="6">
        <v>132453.00122999999</v>
      </c>
    </row>
    <row r="8" spans="1:5" x14ac:dyDescent="0.35">
      <c r="A8" s="3" t="s">
        <v>1375</v>
      </c>
      <c r="B8" s="6">
        <v>4470208.0522099966</v>
      </c>
      <c r="C8" s="6"/>
      <c r="D8" s="3">
        <v>22</v>
      </c>
      <c r="E8" s="6">
        <v>280362.11845000001</v>
      </c>
    </row>
    <row r="9" spans="1:5" x14ac:dyDescent="0.35">
      <c r="A9" s="3" t="s">
        <v>1376</v>
      </c>
      <c r="B9" s="6">
        <v>2422274.4948799992</v>
      </c>
      <c r="C9" s="6"/>
      <c r="D9" s="3">
        <v>23</v>
      </c>
      <c r="E9" s="6">
        <v>347754.96110999992</v>
      </c>
    </row>
    <row r="10" spans="1:5" x14ac:dyDescent="0.35">
      <c r="A10" s="3" t="s">
        <v>1354</v>
      </c>
      <c r="B10" s="6">
        <v>17755824.990758993</v>
      </c>
      <c r="C10" s="6"/>
      <c r="D10" s="3">
        <v>24</v>
      </c>
      <c r="E10" s="6">
        <v>298144.44693999999</v>
      </c>
    </row>
    <row r="11" spans="1:5" x14ac:dyDescent="0.35">
      <c r="C11" s="6"/>
      <c r="D11" s="3">
        <v>25</v>
      </c>
      <c r="E11" s="6">
        <v>275474.22869999998</v>
      </c>
    </row>
    <row r="12" spans="1:5" x14ac:dyDescent="0.35">
      <c r="C12" s="6"/>
      <c r="D12" s="3">
        <v>26</v>
      </c>
      <c r="E12" s="6">
        <v>171747.10863999999</v>
      </c>
    </row>
    <row r="13" spans="1:5" x14ac:dyDescent="0.35">
      <c r="C13" s="6"/>
      <c r="D13" s="3">
        <v>27</v>
      </c>
      <c r="E13" s="6">
        <v>341171.64820000005</v>
      </c>
    </row>
    <row r="14" spans="1:5" x14ac:dyDescent="0.35">
      <c r="C14" s="6"/>
      <c r="D14" s="3">
        <v>28</v>
      </c>
      <c r="E14" s="6">
        <v>253937.25179999994</v>
      </c>
    </row>
    <row r="15" spans="1:5" x14ac:dyDescent="0.35">
      <c r="C15" s="6"/>
      <c r="D15" s="3">
        <v>29</v>
      </c>
      <c r="E15" s="6">
        <v>281614.28563000006</v>
      </c>
    </row>
    <row r="16" spans="1:5" x14ac:dyDescent="0.35">
      <c r="C16" s="6"/>
      <c r="D16" s="3">
        <v>30</v>
      </c>
      <c r="E16" s="6">
        <v>343415.97966999991</v>
      </c>
    </row>
    <row r="17" spans="3:5" x14ac:dyDescent="0.35">
      <c r="C17" s="6"/>
      <c r="D17" s="3">
        <v>31</v>
      </c>
      <c r="E17" s="6">
        <v>275318.47547999996</v>
      </c>
    </row>
    <row r="18" spans="3:5" x14ac:dyDescent="0.35">
      <c r="C18" s="6"/>
      <c r="D18" s="3">
        <v>32</v>
      </c>
      <c r="E18" s="6">
        <v>239727.80756000004</v>
      </c>
    </row>
    <row r="19" spans="3:5" x14ac:dyDescent="0.35">
      <c r="C19" s="6"/>
      <c r="D19" s="3">
        <v>33</v>
      </c>
      <c r="E19" s="6">
        <v>321139.85766999994</v>
      </c>
    </row>
    <row r="20" spans="3:5" x14ac:dyDescent="0.35">
      <c r="C20" s="6"/>
      <c r="D20" s="3">
        <v>34</v>
      </c>
      <c r="E20" s="6">
        <v>301951.73113999999</v>
      </c>
    </row>
    <row r="21" spans="3:5" x14ac:dyDescent="0.35">
      <c r="C21" s="6"/>
      <c r="D21" s="3">
        <v>35</v>
      </c>
      <c r="E21" s="6">
        <v>282679.55077999999</v>
      </c>
    </row>
    <row r="22" spans="3:5" x14ac:dyDescent="0.35">
      <c r="C22" s="6"/>
      <c r="D22" s="3">
        <v>36</v>
      </c>
      <c r="E22" s="6">
        <v>305111.90344999998</v>
      </c>
    </row>
    <row r="23" spans="3:5" x14ac:dyDescent="0.35">
      <c r="C23" s="6"/>
      <c r="D23" s="3">
        <v>37</v>
      </c>
      <c r="E23" s="6">
        <v>450497.79693000001</v>
      </c>
    </row>
    <row r="24" spans="3:5" x14ac:dyDescent="0.35">
      <c r="C24" s="6"/>
      <c r="D24" s="3">
        <v>38</v>
      </c>
      <c r="E24" s="6">
        <v>202568.34185</v>
      </c>
    </row>
    <row r="25" spans="3:5" x14ac:dyDescent="0.35">
      <c r="C25" s="6"/>
      <c r="D25" s="3">
        <v>39</v>
      </c>
      <c r="E25" s="6">
        <v>294456.07363</v>
      </c>
    </row>
    <row r="26" spans="3:5" x14ac:dyDescent="0.35">
      <c r="C26" s="6"/>
      <c r="D26" s="3">
        <v>40</v>
      </c>
      <c r="E26" s="6">
        <v>317850.78537</v>
      </c>
    </row>
    <row r="27" spans="3:5" x14ac:dyDescent="0.35">
      <c r="C27" s="6"/>
      <c r="D27" s="3">
        <v>41</v>
      </c>
      <c r="E27" s="6">
        <v>260651.13253999999</v>
      </c>
    </row>
    <row r="28" spans="3:5" x14ac:dyDescent="0.35">
      <c r="C28" s="6"/>
      <c r="D28" s="3">
        <v>42</v>
      </c>
      <c r="E28" s="6">
        <v>352648.04405999999</v>
      </c>
    </row>
    <row r="29" spans="3:5" x14ac:dyDescent="0.35">
      <c r="C29" s="6"/>
      <c r="D29" s="3">
        <v>43</v>
      </c>
      <c r="E29" s="6">
        <v>520216.52363999997</v>
      </c>
    </row>
    <row r="30" spans="3:5" x14ac:dyDescent="0.35">
      <c r="C30" s="6"/>
      <c r="D30" s="3">
        <v>44</v>
      </c>
      <c r="E30" s="6">
        <v>428203.70785000001</v>
      </c>
    </row>
    <row r="31" spans="3:5" x14ac:dyDescent="0.35">
      <c r="C31" s="6"/>
      <c r="D31" s="3">
        <v>45</v>
      </c>
      <c r="E31" s="6">
        <v>430075.79583000002</v>
      </c>
    </row>
    <row r="32" spans="3:5" x14ac:dyDescent="0.35">
      <c r="C32" s="6"/>
      <c r="D32" s="3">
        <v>46</v>
      </c>
      <c r="E32" s="6">
        <v>415935.12851999997</v>
      </c>
    </row>
    <row r="33" spans="3:5" x14ac:dyDescent="0.35">
      <c r="C33" s="6"/>
      <c r="D33" s="3">
        <v>47</v>
      </c>
      <c r="E33" s="6">
        <v>511965.98820000002</v>
      </c>
    </row>
    <row r="34" spans="3:5" x14ac:dyDescent="0.35">
      <c r="C34" s="6"/>
      <c r="D34" s="3">
        <v>48</v>
      </c>
      <c r="E34" s="6">
        <v>424342.51290999993</v>
      </c>
    </row>
    <row r="35" spans="3:5" x14ac:dyDescent="0.35">
      <c r="C35" s="6"/>
      <c r="D35" s="3">
        <v>49</v>
      </c>
      <c r="E35" s="6">
        <v>355488.17540000001</v>
      </c>
    </row>
    <row r="36" spans="3:5" x14ac:dyDescent="0.35">
      <c r="C36" s="6"/>
      <c r="D36" s="3">
        <v>50</v>
      </c>
      <c r="E36" s="6">
        <v>454227.09572000016</v>
      </c>
    </row>
    <row r="37" spans="3:5" x14ac:dyDescent="0.35">
      <c r="C37" s="6"/>
      <c r="D37" s="3">
        <v>51</v>
      </c>
      <c r="E37" s="6">
        <v>454785.42015000008</v>
      </c>
    </row>
    <row r="38" spans="3:5" x14ac:dyDescent="0.35">
      <c r="C38" s="6"/>
      <c r="D38" s="3">
        <v>52</v>
      </c>
      <c r="E38" s="6">
        <v>529431.82185999991</v>
      </c>
    </row>
    <row r="39" spans="3:5" x14ac:dyDescent="0.35">
      <c r="C39" s="6"/>
      <c r="D39" s="3">
        <v>53</v>
      </c>
      <c r="E39" s="6">
        <v>448586.06114000006</v>
      </c>
    </row>
    <row r="40" spans="3:5" x14ac:dyDescent="0.35">
      <c r="C40" s="6"/>
      <c r="D40" s="3">
        <v>54</v>
      </c>
      <c r="E40" s="6">
        <v>525239.30131000001</v>
      </c>
    </row>
    <row r="41" spans="3:5" x14ac:dyDescent="0.35">
      <c r="C41" s="6"/>
      <c r="D41" s="3">
        <v>55</v>
      </c>
      <c r="E41" s="6">
        <v>420278.1827</v>
      </c>
    </row>
    <row r="42" spans="3:5" x14ac:dyDescent="0.35">
      <c r="C42" s="6"/>
      <c r="D42" s="3">
        <v>56</v>
      </c>
      <c r="E42" s="6">
        <v>390663.41175000003</v>
      </c>
    </row>
    <row r="43" spans="3:5" x14ac:dyDescent="0.35">
      <c r="C43" s="6"/>
      <c r="D43" s="3">
        <v>57</v>
      </c>
      <c r="E43" s="6">
        <v>427626.81650000002</v>
      </c>
    </row>
    <row r="44" spans="3:5" x14ac:dyDescent="0.35">
      <c r="C44" s="6"/>
      <c r="D44" s="3">
        <v>58</v>
      </c>
      <c r="E44" s="6">
        <v>346973.20279000001</v>
      </c>
    </row>
    <row r="45" spans="3:5" x14ac:dyDescent="0.35">
      <c r="C45" s="6"/>
      <c r="D45" s="3">
        <v>59</v>
      </c>
      <c r="E45" s="6">
        <v>472396.73828999995</v>
      </c>
    </row>
    <row r="46" spans="3:5" x14ac:dyDescent="0.35">
      <c r="C46" s="6"/>
      <c r="D46" s="3">
        <v>60</v>
      </c>
      <c r="E46" s="6">
        <v>505526.62566999998</v>
      </c>
    </row>
    <row r="47" spans="3:5" x14ac:dyDescent="0.35">
      <c r="C47" s="6"/>
      <c r="D47" s="3">
        <v>61</v>
      </c>
      <c r="E47" s="6">
        <v>506562.52499999997</v>
      </c>
    </row>
    <row r="48" spans="3:5" x14ac:dyDescent="0.35">
      <c r="C48" s="6"/>
      <c r="D48" s="3">
        <v>62</v>
      </c>
      <c r="E48" s="6">
        <v>440768.70118999999</v>
      </c>
    </row>
    <row r="49" spans="3:5" x14ac:dyDescent="0.35">
      <c r="C49" s="6"/>
      <c r="D49" s="3">
        <v>63</v>
      </c>
      <c r="E49" s="6">
        <v>457354.96460000006</v>
      </c>
    </row>
    <row r="50" spans="3:5" x14ac:dyDescent="0.35">
      <c r="C50" s="6"/>
      <c r="D50" s="3">
        <v>64</v>
      </c>
      <c r="E50" s="6">
        <v>512061.67841999989</v>
      </c>
    </row>
    <row r="51" spans="3:5" x14ac:dyDescent="0.35">
      <c r="C51"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F473-5373-4056-A8EA-E499E96437AC}">
  <dimension ref="A1:B551"/>
  <sheetViews>
    <sheetView workbookViewId="0">
      <selection activeCell="A3" sqref="A3:B551"/>
    </sheetView>
  </sheetViews>
  <sheetFormatPr defaultRowHeight="14.5" x14ac:dyDescent="0.35"/>
  <cols>
    <col min="1" max="1" width="10.7265625" bestFit="1" customWidth="1"/>
    <col min="2" max="2" width="15.81640625" customWidth="1"/>
  </cols>
  <sheetData>
    <row r="1" spans="1:2" x14ac:dyDescent="0.35">
      <c r="A1" t="s">
        <v>1367</v>
      </c>
    </row>
    <row r="3" spans="1:2" x14ac:dyDescent="0.35">
      <c r="A3" t="s">
        <v>1368</v>
      </c>
      <c r="B3" t="s">
        <v>1369</v>
      </c>
    </row>
    <row r="4" spans="1:2" x14ac:dyDescent="0.35">
      <c r="A4" s="3">
        <v>15.96</v>
      </c>
      <c r="B4" s="6">
        <v>1694.7963999999999</v>
      </c>
    </row>
    <row r="5" spans="1:2" x14ac:dyDescent="0.35">
      <c r="A5" s="3">
        <v>16.815000000000001</v>
      </c>
      <c r="B5" s="6">
        <v>9808.0007000000005</v>
      </c>
    </row>
    <row r="6" spans="1:2" x14ac:dyDescent="0.35">
      <c r="A6" s="3">
        <v>17.195</v>
      </c>
      <c r="B6" s="6">
        <v>14455.644050000001</v>
      </c>
    </row>
    <row r="7" spans="1:2" x14ac:dyDescent="0.35">
      <c r="A7" s="3">
        <v>17.29</v>
      </c>
      <c r="B7" s="6">
        <v>23440.060300000001</v>
      </c>
    </row>
    <row r="8" spans="1:2" x14ac:dyDescent="0.35">
      <c r="A8" s="3">
        <v>17.385000000000002</v>
      </c>
      <c r="B8" s="6">
        <v>2775.1921499999999</v>
      </c>
    </row>
    <row r="9" spans="1:2" x14ac:dyDescent="0.35">
      <c r="A9" s="3">
        <v>17.399999999999999</v>
      </c>
      <c r="B9" s="6">
        <v>2585.2689999999998</v>
      </c>
    </row>
    <row r="10" spans="1:2" x14ac:dyDescent="0.35">
      <c r="A10" s="3">
        <v>17.48</v>
      </c>
      <c r="B10" s="6">
        <v>1621.3402000000001</v>
      </c>
    </row>
    <row r="11" spans="1:2" x14ac:dyDescent="0.35">
      <c r="A11" s="3">
        <v>17.670000000000002</v>
      </c>
      <c r="B11" s="6">
        <v>2680.9493000000002</v>
      </c>
    </row>
    <row r="12" spans="1:2" x14ac:dyDescent="0.35">
      <c r="A12" s="3">
        <v>17.765000000000001</v>
      </c>
      <c r="B12" s="6">
        <v>32734.186300000001</v>
      </c>
    </row>
    <row r="13" spans="1:2" x14ac:dyDescent="0.35">
      <c r="A13" s="3">
        <v>17.8</v>
      </c>
      <c r="B13" s="6">
        <v>1727.7850000000001</v>
      </c>
    </row>
    <row r="14" spans="1:2" x14ac:dyDescent="0.35">
      <c r="A14" s="3">
        <v>17.86</v>
      </c>
      <c r="B14" s="6">
        <v>5116.5003999999999</v>
      </c>
    </row>
    <row r="15" spans="1:2" x14ac:dyDescent="0.35">
      <c r="A15" s="3">
        <v>17.954999999999998</v>
      </c>
      <c r="B15" s="6">
        <v>15006.579449999999</v>
      </c>
    </row>
    <row r="16" spans="1:2" x14ac:dyDescent="0.35">
      <c r="A16" s="3">
        <v>18.05</v>
      </c>
      <c r="B16" s="6">
        <v>9644.2525000000005</v>
      </c>
    </row>
    <row r="17" spans="1:2" x14ac:dyDescent="0.35">
      <c r="A17" s="3">
        <v>18.3</v>
      </c>
      <c r="B17" s="6">
        <v>19023.259999999998</v>
      </c>
    </row>
    <row r="18" spans="1:2" x14ac:dyDescent="0.35">
      <c r="A18" s="3">
        <v>18.335000000000001</v>
      </c>
      <c r="B18" s="6">
        <v>34730.195950000001</v>
      </c>
    </row>
    <row r="19" spans="1:2" x14ac:dyDescent="0.35">
      <c r="A19" s="3">
        <v>18.5</v>
      </c>
      <c r="B19" s="6">
        <v>4766.0219999999999</v>
      </c>
    </row>
    <row r="20" spans="1:2" x14ac:dyDescent="0.35">
      <c r="A20" s="3">
        <v>18.600000000000001</v>
      </c>
      <c r="B20" s="6">
        <v>1728.8969999999999</v>
      </c>
    </row>
    <row r="21" spans="1:2" x14ac:dyDescent="0.35">
      <c r="A21" s="3">
        <v>18.715</v>
      </c>
      <c r="B21" s="6">
        <v>21595.382290000001</v>
      </c>
    </row>
    <row r="22" spans="1:2" x14ac:dyDescent="0.35">
      <c r="A22" s="3">
        <v>18.905000000000001</v>
      </c>
      <c r="B22" s="6">
        <v>4827.9049500000001</v>
      </c>
    </row>
    <row r="23" spans="1:2" x14ac:dyDescent="0.35">
      <c r="A23" s="3">
        <v>19</v>
      </c>
      <c r="B23" s="6">
        <v>6753.0379999999996</v>
      </c>
    </row>
    <row r="24" spans="1:2" x14ac:dyDescent="0.35">
      <c r="A24" s="3">
        <v>19.094999999999999</v>
      </c>
      <c r="B24" s="6">
        <v>16776.304049999999</v>
      </c>
    </row>
    <row r="25" spans="1:2" x14ac:dyDescent="0.35">
      <c r="A25" s="3">
        <v>19.190000000000001</v>
      </c>
      <c r="B25" s="6">
        <v>8627.5411000000004</v>
      </c>
    </row>
    <row r="26" spans="1:2" x14ac:dyDescent="0.35">
      <c r="A26" s="3">
        <v>19.3</v>
      </c>
      <c r="B26" s="6">
        <v>15820.699000000001</v>
      </c>
    </row>
    <row r="27" spans="1:2" x14ac:dyDescent="0.35">
      <c r="A27" s="3">
        <v>19.475000000000001</v>
      </c>
      <c r="B27" s="6">
        <v>6933.2422500000002</v>
      </c>
    </row>
    <row r="28" spans="1:2" x14ac:dyDescent="0.35">
      <c r="A28" s="3">
        <v>19.57</v>
      </c>
      <c r="B28" s="6">
        <v>8428.0692999999992</v>
      </c>
    </row>
    <row r="29" spans="1:2" x14ac:dyDescent="0.35">
      <c r="A29" s="3">
        <v>19.8</v>
      </c>
      <c r="B29" s="6">
        <v>21799.996999999999</v>
      </c>
    </row>
    <row r="30" spans="1:2" x14ac:dyDescent="0.35">
      <c r="A30" s="3">
        <v>19.855</v>
      </c>
      <c r="B30" s="6">
        <v>12984.752899999999</v>
      </c>
    </row>
    <row r="31" spans="1:2" x14ac:dyDescent="0.35">
      <c r="A31" s="3">
        <v>19.95</v>
      </c>
      <c r="B31" s="6">
        <v>54295.145000000004</v>
      </c>
    </row>
    <row r="32" spans="1:2" x14ac:dyDescent="0.35">
      <c r="A32" s="3">
        <v>20.045000000000002</v>
      </c>
      <c r="B32" s="6">
        <v>36218.549100000004</v>
      </c>
    </row>
    <row r="33" spans="1:2" x14ac:dyDescent="0.35">
      <c r="A33" s="3">
        <v>20.100000000000001</v>
      </c>
      <c r="B33" s="6">
        <v>12032.325999999999</v>
      </c>
    </row>
    <row r="34" spans="1:2" x14ac:dyDescent="0.35">
      <c r="A34" s="3">
        <v>20.13</v>
      </c>
      <c r="B34" s="6">
        <v>18767.737700000001</v>
      </c>
    </row>
    <row r="35" spans="1:2" x14ac:dyDescent="0.35">
      <c r="A35" s="3">
        <v>20.234999999999999</v>
      </c>
      <c r="B35" s="6">
        <v>30890.247599999999</v>
      </c>
    </row>
    <row r="36" spans="1:2" x14ac:dyDescent="0.35">
      <c r="A36" s="3">
        <v>20.3</v>
      </c>
      <c r="B36" s="6">
        <v>1242.26</v>
      </c>
    </row>
    <row r="37" spans="1:2" x14ac:dyDescent="0.35">
      <c r="A37" s="3">
        <v>20.350000000000001</v>
      </c>
      <c r="B37" s="6">
        <v>8605.3615000000009</v>
      </c>
    </row>
    <row r="38" spans="1:2" x14ac:dyDescent="0.35">
      <c r="A38" s="3">
        <v>20.399999999999999</v>
      </c>
      <c r="B38" s="6">
        <v>3260.1990000000001</v>
      </c>
    </row>
    <row r="39" spans="1:2" x14ac:dyDescent="0.35">
      <c r="A39" s="3">
        <v>20.425000000000001</v>
      </c>
      <c r="B39" s="6">
        <v>1625.4337499999999</v>
      </c>
    </row>
    <row r="40" spans="1:2" x14ac:dyDescent="0.35">
      <c r="A40" s="3">
        <v>20.52</v>
      </c>
      <c r="B40" s="6">
        <v>19116.125599999999</v>
      </c>
    </row>
    <row r="41" spans="1:2" x14ac:dyDescent="0.35">
      <c r="A41" s="3">
        <v>20.6</v>
      </c>
      <c r="B41" s="6">
        <v>10996.474</v>
      </c>
    </row>
    <row r="42" spans="1:2" x14ac:dyDescent="0.35">
      <c r="A42" s="3">
        <v>20.614999999999998</v>
      </c>
      <c r="B42" s="6">
        <v>2803.69785</v>
      </c>
    </row>
    <row r="43" spans="1:2" x14ac:dyDescent="0.35">
      <c r="A43" s="3">
        <v>20.7</v>
      </c>
      <c r="B43" s="6">
        <v>1242.816</v>
      </c>
    </row>
    <row r="44" spans="1:2" x14ac:dyDescent="0.35">
      <c r="A44" s="3">
        <v>20.79</v>
      </c>
      <c r="B44" s="6">
        <v>1607.5101</v>
      </c>
    </row>
    <row r="45" spans="1:2" x14ac:dyDescent="0.35">
      <c r="A45" s="3">
        <v>20.8</v>
      </c>
      <c r="B45" s="6">
        <v>5511.0869999999995</v>
      </c>
    </row>
    <row r="46" spans="1:2" x14ac:dyDescent="0.35">
      <c r="A46" s="3">
        <v>20.9</v>
      </c>
      <c r="B46" s="6">
        <v>23027.912</v>
      </c>
    </row>
    <row r="47" spans="1:2" x14ac:dyDescent="0.35">
      <c r="A47" s="3">
        <v>21.01</v>
      </c>
      <c r="B47" s="6">
        <v>11013.7119</v>
      </c>
    </row>
    <row r="48" spans="1:2" x14ac:dyDescent="0.35">
      <c r="A48" s="3">
        <v>21.09</v>
      </c>
      <c r="B48" s="6">
        <v>13415.0381</v>
      </c>
    </row>
    <row r="49" spans="1:2" x14ac:dyDescent="0.35">
      <c r="A49" s="3">
        <v>21.12</v>
      </c>
      <c r="B49" s="6">
        <v>6652.5288</v>
      </c>
    </row>
    <row r="50" spans="1:2" x14ac:dyDescent="0.35">
      <c r="A50" s="3">
        <v>21.28</v>
      </c>
      <c r="B50" s="6">
        <v>4296.2712000000001</v>
      </c>
    </row>
    <row r="51" spans="1:2" x14ac:dyDescent="0.35">
      <c r="A51" s="3">
        <v>21.3</v>
      </c>
      <c r="B51" s="6">
        <v>9182.17</v>
      </c>
    </row>
    <row r="52" spans="1:2" x14ac:dyDescent="0.35">
      <c r="A52" s="3">
        <v>21.375</v>
      </c>
      <c r="B52" s="6">
        <v>11723.1255</v>
      </c>
    </row>
    <row r="53" spans="1:2" x14ac:dyDescent="0.35">
      <c r="A53" s="3">
        <v>21.4</v>
      </c>
      <c r="B53" s="6">
        <v>23022.531000000003</v>
      </c>
    </row>
    <row r="54" spans="1:2" x14ac:dyDescent="0.35">
      <c r="A54" s="3">
        <v>21.47</v>
      </c>
      <c r="B54" s="6">
        <v>17531.276900000001</v>
      </c>
    </row>
    <row r="55" spans="1:2" x14ac:dyDescent="0.35">
      <c r="A55" s="3">
        <v>21.5</v>
      </c>
      <c r="B55" s="6">
        <v>10791.96</v>
      </c>
    </row>
    <row r="56" spans="1:2" x14ac:dyDescent="0.35">
      <c r="A56" s="3">
        <v>21.56</v>
      </c>
      <c r="B56" s="6">
        <v>9855.1314000000002</v>
      </c>
    </row>
    <row r="57" spans="1:2" x14ac:dyDescent="0.35">
      <c r="A57" s="3">
        <v>21.565000000000001</v>
      </c>
      <c r="B57" s="6">
        <v>13747.87235</v>
      </c>
    </row>
    <row r="58" spans="1:2" x14ac:dyDescent="0.35">
      <c r="A58" s="3">
        <v>21.66</v>
      </c>
      <c r="B58" s="6">
        <v>43083.1682</v>
      </c>
    </row>
    <row r="59" spans="1:2" x14ac:dyDescent="0.35">
      <c r="A59" s="3">
        <v>21.7</v>
      </c>
      <c r="B59" s="6">
        <v>13844.505999999999</v>
      </c>
    </row>
    <row r="60" spans="1:2" x14ac:dyDescent="0.35">
      <c r="A60" s="3">
        <v>21.754999999999999</v>
      </c>
      <c r="B60" s="6">
        <v>36144.554190000003</v>
      </c>
    </row>
    <row r="61" spans="1:2" x14ac:dyDescent="0.35">
      <c r="A61" s="3">
        <v>21.78</v>
      </c>
      <c r="B61" s="6">
        <v>18156.52578</v>
      </c>
    </row>
    <row r="62" spans="1:2" x14ac:dyDescent="0.35">
      <c r="A62" s="3">
        <v>21.8</v>
      </c>
      <c r="B62" s="6">
        <v>20167.336029999999</v>
      </c>
    </row>
    <row r="63" spans="1:2" x14ac:dyDescent="0.35">
      <c r="A63" s="3">
        <v>21.85</v>
      </c>
      <c r="B63" s="6">
        <v>46483.042999999998</v>
      </c>
    </row>
    <row r="64" spans="1:2" x14ac:dyDescent="0.35">
      <c r="A64" s="3">
        <v>21.89</v>
      </c>
      <c r="B64" s="6">
        <v>3180.5101</v>
      </c>
    </row>
    <row r="65" spans="1:2" x14ac:dyDescent="0.35">
      <c r="A65" s="3">
        <v>21.945</v>
      </c>
      <c r="B65" s="6">
        <v>4718.2035500000002</v>
      </c>
    </row>
    <row r="66" spans="1:2" x14ac:dyDescent="0.35">
      <c r="A66" s="3">
        <v>22</v>
      </c>
      <c r="B66" s="6">
        <v>1964.78</v>
      </c>
    </row>
    <row r="67" spans="1:2" x14ac:dyDescent="0.35">
      <c r="A67" s="3">
        <v>22.04</v>
      </c>
      <c r="B67" s="6">
        <v>13616.3586</v>
      </c>
    </row>
    <row r="68" spans="1:2" x14ac:dyDescent="0.35">
      <c r="A68" s="3">
        <v>22.1</v>
      </c>
      <c r="B68" s="6">
        <v>10577.087</v>
      </c>
    </row>
    <row r="69" spans="1:2" x14ac:dyDescent="0.35">
      <c r="A69" s="3">
        <v>22.135000000000002</v>
      </c>
      <c r="B69" s="6">
        <v>23470.676599999999</v>
      </c>
    </row>
    <row r="70" spans="1:2" x14ac:dyDescent="0.35">
      <c r="A70" s="3">
        <v>22.22</v>
      </c>
      <c r="B70" s="6">
        <v>19444.265800000001</v>
      </c>
    </row>
    <row r="71" spans="1:2" x14ac:dyDescent="0.35">
      <c r="A71" s="3">
        <v>22.23</v>
      </c>
      <c r="B71" s="6">
        <v>15205.574400000001</v>
      </c>
    </row>
    <row r="72" spans="1:2" x14ac:dyDescent="0.35">
      <c r="A72" s="3">
        <v>22.3</v>
      </c>
      <c r="B72" s="6">
        <v>9250.1849999999995</v>
      </c>
    </row>
    <row r="73" spans="1:2" x14ac:dyDescent="0.35">
      <c r="A73" s="3">
        <v>22.42</v>
      </c>
      <c r="B73" s="6">
        <v>51448.975380000003</v>
      </c>
    </row>
    <row r="74" spans="1:2" x14ac:dyDescent="0.35">
      <c r="A74" s="3">
        <v>22.515000000000001</v>
      </c>
      <c r="B74" s="6">
        <v>24038.83525</v>
      </c>
    </row>
    <row r="75" spans="1:2" x14ac:dyDescent="0.35">
      <c r="A75" s="3">
        <v>22.6</v>
      </c>
      <c r="B75" s="6">
        <v>21065.763999999999</v>
      </c>
    </row>
    <row r="76" spans="1:2" x14ac:dyDescent="0.35">
      <c r="A76" s="3">
        <v>22.61</v>
      </c>
      <c r="B76" s="6">
        <v>39245.662600000003</v>
      </c>
    </row>
    <row r="77" spans="1:2" x14ac:dyDescent="0.35">
      <c r="A77" s="3">
        <v>22.704999999999998</v>
      </c>
      <c r="B77" s="6">
        <v>36143.337510000005</v>
      </c>
    </row>
    <row r="78" spans="1:2" x14ac:dyDescent="0.35">
      <c r="A78" s="3">
        <v>22.77</v>
      </c>
      <c r="B78" s="6">
        <v>11833.782300000001</v>
      </c>
    </row>
    <row r="79" spans="1:2" x14ac:dyDescent="0.35">
      <c r="A79" s="3">
        <v>22.8</v>
      </c>
      <c r="B79" s="6">
        <v>16254.859</v>
      </c>
    </row>
    <row r="80" spans="1:2" x14ac:dyDescent="0.35">
      <c r="A80" s="3">
        <v>22.88</v>
      </c>
      <c r="B80" s="6">
        <v>23244.790199999999</v>
      </c>
    </row>
    <row r="81" spans="1:2" x14ac:dyDescent="0.35">
      <c r="A81" s="3">
        <v>22.895</v>
      </c>
      <c r="B81" s="6">
        <v>77026.214670000001</v>
      </c>
    </row>
    <row r="82" spans="1:2" x14ac:dyDescent="0.35">
      <c r="A82" s="3">
        <v>22.99</v>
      </c>
      <c r="B82" s="6">
        <v>46104.248300000007</v>
      </c>
    </row>
    <row r="83" spans="1:2" x14ac:dyDescent="0.35">
      <c r="A83" s="3">
        <v>23</v>
      </c>
      <c r="B83" s="6">
        <v>12094.477999999999</v>
      </c>
    </row>
    <row r="84" spans="1:2" x14ac:dyDescent="0.35">
      <c r="A84" s="3">
        <v>23.085000000000001</v>
      </c>
      <c r="B84" s="6">
        <v>16156.535300000001</v>
      </c>
    </row>
    <row r="85" spans="1:2" x14ac:dyDescent="0.35">
      <c r="A85" s="3">
        <v>23.1</v>
      </c>
      <c r="B85" s="6">
        <v>2483.7359999999999</v>
      </c>
    </row>
    <row r="86" spans="1:2" x14ac:dyDescent="0.35">
      <c r="A86" s="3">
        <v>23.18</v>
      </c>
      <c r="B86" s="6">
        <v>49343.148649999996</v>
      </c>
    </row>
    <row r="87" spans="1:2" x14ac:dyDescent="0.35">
      <c r="A87" s="3">
        <v>23.2</v>
      </c>
      <c r="B87" s="6">
        <v>6250.4350000000004</v>
      </c>
    </row>
    <row r="88" spans="1:2" x14ac:dyDescent="0.35">
      <c r="A88" s="3">
        <v>23.21</v>
      </c>
      <c r="B88" s="6">
        <v>53498.990439999994</v>
      </c>
    </row>
    <row r="89" spans="1:2" x14ac:dyDescent="0.35">
      <c r="A89" s="3">
        <v>23.274999999999999</v>
      </c>
      <c r="B89" s="6">
        <v>7986.4752500000004</v>
      </c>
    </row>
    <row r="90" spans="1:2" x14ac:dyDescent="0.35">
      <c r="A90" s="3">
        <v>23.3</v>
      </c>
      <c r="B90" s="6">
        <v>11345.519</v>
      </c>
    </row>
    <row r="91" spans="1:2" x14ac:dyDescent="0.35">
      <c r="A91" s="3">
        <v>23.32</v>
      </c>
      <c r="B91" s="6">
        <v>1711.0268000000001</v>
      </c>
    </row>
    <row r="92" spans="1:2" x14ac:dyDescent="0.35">
      <c r="A92" s="3">
        <v>23.37</v>
      </c>
      <c r="B92" s="6">
        <v>34903.461899999995</v>
      </c>
    </row>
    <row r="93" spans="1:2" x14ac:dyDescent="0.35">
      <c r="A93" s="3">
        <v>23.4</v>
      </c>
      <c r="B93" s="6">
        <v>4883.183</v>
      </c>
    </row>
    <row r="94" spans="1:2" x14ac:dyDescent="0.35">
      <c r="A94" s="3">
        <v>23.465</v>
      </c>
      <c r="B94" s="6">
        <v>9608.7826999999997</v>
      </c>
    </row>
    <row r="95" spans="1:2" x14ac:dyDescent="0.35">
      <c r="A95" s="3">
        <v>23.54</v>
      </c>
      <c r="B95" s="6">
        <v>10107.220600000001</v>
      </c>
    </row>
    <row r="96" spans="1:2" x14ac:dyDescent="0.35">
      <c r="A96" s="3">
        <v>23.56</v>
      </c>
      <c r="B96" s="6">
        <v>13596.199799999999</v>
      </c>
    </row>
    <row r="97" spans="1:2" x14ac:dyDescent="0.35">
      <c r="A97" s="3">
        <v>23.6</v>
      </c>
      <c r="B97" s="6">
        <v>13471.317999999999</v>
      </c>
    </row>
    <row r="98" spans="1:2" x14ac:dyDescent="0.35">
      <c r="A98" s="3">
        <v>23.65</v>
      </c>
      <c r="B98" s="6">
        <v>17626.239509999999</v>
      </c>
    </row>
    <row r="99" spans="1:2" x14ac:dyDescent="0.35">
      <c r="A99" s="3">
        <v>23.655000000000001</v>
      </c>
      <c r="B99" s="6">
        <v>81604.509250000003</v>
      </c>
    </row>
    <row r="100" spans="1:2" x14ac:dyDescent="0.35">
      <c r="A100" s="3">
        <v>23.7</v>
      </c>
      <c r="B100" s="6">
        <v>14443.661</v>
      </c>
    </row>
    <row r="101" spans="1:2" x14ac:dyDescent="0.35">
      <c r="A101" s="3">
        <v>23.75</v>
      </c>
      <c r="B101" s="6">
        <v>16512.3995</v>
      </c>
    </row>
    <row r="102" spans="1:2" x14ac:dyDescent="0.35">
      <c r="A102" s="3">
        <v>23.76</v>
      </c>
      <c r="B102" s="6">
        <v>26926.5144</v>
      </c>
    </row>
    <row r="103" spans="1:2" x14ac:dyDescent="0.35">
      <c r="A103" s="3">
        <v>23.8</v>
      </c>
      <c r="B103" s="6">
        <v>3847.674</v>
      </c>
    </row>
    <row r="104" spans="1:2" x14ac:dyDescent="0.35">
      <c r="A104" s="3">
        <v>23.844999999999999</v>
      </c>
      <c r="B104" s="6">
        <v>31221.820650000001</v>
      </c>
    </row>
    <row r="105" spans="1:2" x14ac:dyDescent="0.35">
      <c r="A105" s="3">
        <v>23.87</v>
      </c>
      <c r="B105" s="6">
        <v>8582.3022999999994</v>
      </c>
    </row>
    <row r="106" spans="1:2" x14ac:dyDescent="0.35">
      <c r="A106" s="3">
        <v>23.9</v>
      </c>
      <c r="B106" s="6">
        <v>5080.0959999999995</v>
      </c>
    </row>
    <row r="107" spans="1:2" x14ac:dyDescent="0.35">
      <c r="A107" s="3">
        <v>23.94</v>
      </c>
      <c r="B107" s="6">
        <v>6858.4795999999997</v>
      </c>
    </row>
    <row r="108" spans="1:2" x14ac:dyDescent="0.35">
      <c r="A108" s="3">
        <v>23.98</v>
      </c>
      <c r="B108" s="6">
        <v>48066.681509999995</v>
      </c>
    </row>
    <row r="109" spans="1:2" x14ac:dyDescent="0.35">
      <c r="A109" s="3">
        <v>24.035</v>
      </c>
      <c r="B109" s="6">
        <v>32039.608950000002</v>
      </c>
    </row>
    <row r="110" spans="1:2" x14ac:dyDescent="0.35">
      <c r="A110" s="3">
        <v>24.09</v>
      </c>
      <c r="B110" s="6">
        <v>2201.0971</v>
      </c>
    </row>
    <row r="111" spans="1:2" x14ac:dyDescent="0.35">
      <c r="A111" s="3">
        <v>24.1</v>
      </c>
      <c r="B111" s="6">
        <v>29210.705969999999</v>
      </c>
    </row>
    <row r="112" spans="1:2" x14ac:dyDescent="0.35">
      <c r="A112" s="3">
        <v>24.13</v>
      </c>
      <c r="B112" s="6">
        <v>48863.104800000001</v>
      </c>
    </row>
    <row r="113" spans="1:2" x14ac:dyDescent="0.35">
      <c r="A113" s="3">
        <v>24.225000000000001</v>
      </c>
      <c r="B113" s="6">
        <v>34204.300739999999</v>
      </c>
    </row>
    <row r="114" spans="1:2" x14ac:dyDescent="0.35">
      <c r="A114" s="3">
        <v>24.3</v>
      </c>
      <c r="B114" s="6">
        <v>12157.49</v>
      </c>
    </row>
    <row r="115" spans="1:2" x14ac:dyDescent="0.35">
      <c r="A115" s="3">
        <v>24.31</v>
      </c>
      <c r="B115" s="6">
        <v>13973.963800000001</v>
      </c>
    </row>
    <row r="116" spans="1:2" x14ac:dyDescent="0.35">
      <c r="A116" s="3">
        <v>24.32</v>
      </c>
      <c r="B116" s="6">
        <v>98391.87019999999</v>
      </c>
    </row>
    <row r="117" spans="1:2" x14ac:dyDescent="0.35">
      <c r="A117" s="3">
        <v>24.4</v>
      </c>
      <c r="B117" s="6">
        <v>18259.216</v>
      </c>
    </row>
    <row r="118" spans="1:2" x14ac:dyDescent="0.35">
      <c r="A118" s="3">
        <v>24.414999999999999</v>
      </c>
      <c r="B118" s="6">
        <v>11520.099850000001</v>
      </c>
    </row>
    <row r="119" spans="1:2" x14ac:dyDescent="0.35">
      <c r="A119" s="3">
        <v>24.42</v>
      </c>
      <c r="B119" s="6">
        <v>66711.349369999996</v>
      </c>
    </row>
    <row r="120" spans="1:2" x14ac:dyDescent="0.35">
      <c r="A120" s="3">
        <v>24.51</v>
      </c>
      <c r="B120" s="6">
        <v>11815.3997</v>
      </c>
    </row>
    <row r="121" spans="1:2" x14ac:dyDescent="0.35">
      <c r="A121" s="3">
        <v>24.53</v>
      </c>
      <c r="B121" s="6">
        <v>12629.896699999999</v>
      </c>
    </row>
    <row r="122" spans="1:2" x14ac:dyDescent="0.35">
      <c r="A122" s="3">
        <v>24.6</v>
      </c>
      <c r="B122" s="6">
        <v>23863.02</v>
      </c>
    </row>
    <row r="123" spans="1:2" x14ac:dyDescent="0.35">
      <c r="A123" s="3">
        <v>24.605</v>
      </c>
      <c r="B123" s="6">
        <v>41705.838799999998</v>
      </c>
    </row>
    <row r="124" spans="1:2" x14ac:dyDescent="0.35">
      <c r="A124" s="3">
        <v>24.64</v>
      </c>
      <c r="B124" s="6">
        <v>19515.5416</v>
      </c>
    </row>
    <row r="125" spans="1:2" x14ac:dyDescent="0.35">
      <c r="A125" s="3">
        <v>24.7</v>
      </c>
      <c r="B125" s="6">
        <v>66108.750169999999</v>
      </c>
    </row>
    <row r="126" spans="1:2" x14ac:dyDescent="0.35">
      <c r="A126" s="3">
        <v>24.75</v>
      </c>
      <c r="B126" s="6">
        <v>16577.779500000001</v>
      </c>
    </row>
    <row r="127" spans="1:2" x14ac:dyDescent="0.35">
      <c r="A127" s="3">
        <v>24.795000000000002</v>
      </c>
      <c r="B127" s="6">
        <v>62314.6152</v>
      </c>
    </row>
    <row r="128" spans="1:2" x14ac:dyDescent="0.35">
      <c r="A128" s="3">
        <v>24.86</v>
      </c>
      <c r="B128" s="6">
        <v>33084.881179999997</v>
      </c>
    </row>
    <row r="129" spans="1:2" x14ac:dyDescent="0.35">
      <c r="A129" s="3">
        <v>24.89</v>
      </c>
      <c r="B129" s="6">
        <v>21659.930100000001</v>
      </c>
    </row>
    <row r="130" spans="1:2" x14ac:dyDescent="0.35">
      <c r="A130" s="3">
        <v>24.97</v>
      </c>
      <c r="B130" s="6">
        <v>6593.5083000000004</v>
      </c>
    </row>
    <row r="131" spans="1:2" x14ac:dyDescent="0.35">
      <c r="A131" s="3">
        <v>24.984999999999999</v>
      </c>
      <c r="B131" s="6">
        <v>31258.535680000001</v>
      </c>
    </row>
    <row r="132" spans="1:2" x14ac:dyDescent="0.35">
      <c r="A132" s="3">
        <v>25</v>
      </c>
      <c r="B132" s="6">
        <v>21074.639999999999</v>
      </c>
    </row>
    <row r="133" spans="1:2" x14ac:dyDescent="0.35">
      <c r="A133" s="3">
        <v>25.08</v>
      </c>
      <c r="B133" s="6">
        <v>53704.882060000004</v>
      </c>
    </row>
    <row r="134" spans="1:2" x14ac:dyDescent="0.35">
      <c r="A134" s="3">
        <v>25.1</v>
      </c>
      <c r="B134" s="6">
        <v>25382.296999999999</v>
      </c>
    </row>
    <row r="135" spans="1:2" x14ac:dyDescent="0.35">
      <c r="A135" s="3">
        <v>25.175000000000001</v>
      </c>
      <c r="B135" s="6">
        <v>43780.715499999998</v>
      </c>
    </row>
    <row r="136" spans="1:2" x14ac:dyDescent="0.35">
      <c r="A136" s="3">
        <v>25.2</v>
      </c>
      <c r="B136" s="6">
        <v>11837.16</v>
      </c>
    </row>
    <row r="137" spans="1:2" x14ac:dyDescent="0.35">
      <c r="A137" s="3">
        <v>25.27</v>
      </c>
      <c r="B137" s="6">
        <v>29710.3089</v>
      </c>
    </row>
    <row r="138" spans="1:2" x14ac:dyDescent="0.35">
      <c r="A138" s="3">
        <v>25.3</v>
      </c>
      <c r="B138" s="6">
        <v>70198.615000000005</v>
      </c>
    </row>
    <row r="139" spans="1:2" x14ac:dyDescent="0.35">
      <c r="A139" s="3">
        <v>25.364999999999998</v>
      </c>
      <c r="B139" s="6">
        <v>50850.000639999998</v>
      </c>
    </row>
    <row r="140" spans="1:2" x14ac:dyDescent="0.35">
      <c r="A140" s="3">
        <v>25.4</v>
      </c>
      <c r="B140" s="6">
        <v>8782.4689999999991</v>
      </c>
    </row>
    <row r="141" spans="1:2" x14ac:dyDescent="0.35">
      <c r="A141" s="3">
        <v>25.41</v>
      </c>
      <c r="B141" s="6">
        <v>21978.676899999999</v>
      </c>
    </row>
    <row r="142" spans="1:2" x14ac:dyDescent="0.35">
      <c r="A142" s="3">
        <v>25.46</v>
      </c>
      <c r="B142" s="6">
        <v>72211.63502999999</v>
      </c>
    </row>
    <row r="143" spans="1:2" x14ac:dyDescent="0.35">
      <c r="A143" s="3">
        <v>25.52</v>
      </c>
      <c r="B143" s="6">
        <v>14478.33015</v>
      </c>
    </row>
    <row r="144" spans="1:2" x14ac:dyDescent="0.35">
      <c r="A144" s="3">
        <v>25.555</v>
      </c>
      <c r="B144" s="6">
        <v>24150.99235</v>
      </c>
    </row>
    <row r="145" spans="1:2" x14ac:dyDescent="0.35">
      <c r="A145" s="3">
        <v>25.6</v>
      </c>
      <c r="B145" s="6">
        <v>52935.93</v>
      </c>
    </row>
    <row r="146" spans="1:2" x14ac:dyDescent="0.35">
      <c r="A146" s="3">
        <v>25.65</v>
      </c>
      <c r="B146" s="6">
        <v>11454.021500000001</v>
      </c>
    </row>
    <row r="147" spans="1:2" x14ac:dyDescent="0.35">
      <c r="A147" s="3">
        <v>25.7</v>
      </c>
      <c r="B147" s="6">
        <v>27043.904000000002</v>
      </c>
    </row>
    <row r="148" spans="1:2" x14ac:dyDescent="0.35">
      <c r="A148" s="3">
        <v>25.74</v>
      </c>
      <c r="B148" s="6">
        <v>30666.019400000001</v>
      </c>
    </row>
    <row r="149" spans="1:2" x14ac:dyDescent="0.35">
      <c r="A149" s="3">
        <v>25.745000000000001</v>
      </c>
      <c r="B149" s="6">
        <v>15292.59065</v>
      </c>
    </row>
    <row r="150" spans="1:2" x14ac:dyDescent="0.35">
      <c r="A150" s="3">
        <v>25.8</v>
      </c>
      <c r="B150" s="6">
        <v>39659.679000000004</v>
      </c>
    </row>
    <row r="151" spans="1:2" x14ac:dyDescent="0.35">
      <c r="A151" s="3">
        <v>25.84</v>
      </c>
      <c r="B151" s="6">
        <v>70589.01632000001</v>
      </c>
    </row>
    <row r="152" spans="1:2" x14ac:dyDescent="0.35">
      <c r="A152" s="3">
        <v>25.85</v>
      </c>
      <c r="B152" s="6">
        <v>24180.933499999999</v>
      </c>
    </row>
    <row r="153" spans="1:2" x14ac:dyDescent="0.35">
      <c r="A153" s="3">
        <v>25.9</v>
      </c>
      <c r="B153" s="6">
        <v>28025.677</v>
      </c>
    </row>
    <row r="154" spans="1:2" x14ac:dyDescent="0.35">
      <c r="A154" s="3">
        <v>25.934999999999999</v>
      </c>
      <c r="B154" s="6">
        <v>19538.951949999999</v>
      </c>
    </row>
    <row r="155" spans="1:2" x14ac:dyDescent="0.35">
      <c r="A155" s="3">
        <v>26.03</v>
      </c>
      <c r="B155" s="6">
        <v>32197.801500000001</v>
      </c>
    </row>
    <row r="156" spans="1:2" x14ac:dyDescent="0.35">
      <c r="A156" s="3">
        <v>26.07</v>
      </c>
      <c r="B156" s="6">
        <v>38245.593269999998</v>
      </c>
    </row>
    <row r="157" spans="1:2" x14ac:dyDescent="0.35">
      <c r="A157" s="3">
        <v>26.125</v>
      </c>
      <c r="B157" s="6">
        <v>38067.866000000002</v>
      </c>
    </row>
    <row r="158" spans="1:2" x14ac:dyDescent="0.35">
      <c r="A158" s="3">
        <v>26.18</v>
      </c>
      <c r="B158" s="6">
        <v>9350.7243999999992</v>
      </c>
    </row>
    <row r="159" spans="1:2" x14ac:dyDescent="0.35">
      <c r="A159" s="3">
        <v>26.2</v>
      </c>
      <c r="B159" s="6">
        <v>4883.866</v>
      </c>
    </row>
    <row r="160" spans="1:2" x14ac:dyDescent="0.35">
      <c r="A160" s="3">
        <v>26.22</v>
      </c>
      <c r="B160" s="6">
        <v>33595.028200000001</v>
      </c>
    </row>
    <row r="161" spans="1:2" x14ac:dyDescent="0.35">
      <c r="A161" s="3">
        <v>26.29</v>
      </c>
      <c r="B161" s="6">
        <v>27808.7251</v>
      </c>
    </row>
    <row r="162" spans="1:2" x14ac:dyDescent="0.35">
      <c r="A162" s="3">
        <v>26.315000000000001</v>
      </c>
      <c r="B162" s="6">
        <v>28042.348250000003</v>
      </c>
    </row>
    <row r="163" spans="1:2" x14ac:dyDescent="0.35">
      <c r="A163" s="3">
        <v>26.4</v>
      </c>
      <c r="B163" s="6">
        <v>59873.142040000006</v>
      </c>
    </row>
    <row r="164" spans="1:2" x14ac:dyDescent="0.35">
      <c r="A164" s="3">
        <v>26.41</v>
      </c>
      <c r="B164" s="6">
        <v>67420.2834</v>
      </c>
    </row>
    <row r="165" spans="1:2" x14ac:dyDescent="0.35">
      <c r="A165" s="3">
        <v>26.504999999999999</v>
      </c>
      <c r="B165" s="6">
        <v>12815.444949999999</v>
      </c>
    </row>
    <row r="166" spans="1:2" x14ac:dyDescent="0.35">
      <c r="A166" s="3">
        <v>26.51</v>
      </c>
      <c r="B166" s="6">
        <v>6156.3167999999996</v>
      </c>
    </row>
    <row r="167" spans="1:2" x14ac:dyDescent="0.35">
      <c r="A167" s="3">
        <v>26.6</v>
      </c>
      <c r="B167" s="6">
        <v>64955.066000000006</v>
      </c>
    </row>
    <row r="168" spans="1:2" x14ac:dyDescent="0.35">
      <c r="A168" s="3">
        <v>26.62</v>
      </c>
      <c r="B168" s="6">
        <v>11499.954600000001</v>
      </c>
    </row>
    <row r="169" spans="1:2" x14ac:dyDescent="0.35">
      <c r="A169" s="3">
        <v>26.695</v>
      </c>
      <c r="B169" s="6">
        <v>78042.765249999997</v>
      </c>
    </row>
    <row r="170" spans="1:2" x14ac:dyDescent="0.35">
      <c r="A170" s="3">
        <v>26.7</v>
      </c>
      <c r="B170" s="6">
        <v>33629.379999999997</v>
      </c>
    </row>
    <row r="171" spans="1:2" x14ac:dyDescent="0.35">
      <c r="A171" s="3">
        <v>26.73</v>
      </c>
      <c r="B171" s="6">
        <v>6618.5493999999999</v>
      </c>
    </row>
    <row r="172" spans="1:2" x14ac:dyDescent="0.35">
      <c r="A172" s="3">
        <v>26.79</v>
      </c>
      <c r="B172" s="6">
        <v>16799.000120000001</v>
      </c>
    </row>
    <row r="173" spans="1:2" x14ac:dyDescent="0.35">
      <c r="A173" s="3">
        <v>26.8</v>
      </c>
      <c r="B173" s="6">
        <v>39066.261570000002</v>
      </c>
    </row>
    <row r="174" spans="1:2" x14ac:dyDescent="0.35">
      <c r="A174" s="3">
        <v>26.84</v>
      </c>
      <c r="B174" s="6">
        <v>18750.267199999998</v>
      </c>
    </row>
    <row r="175" spans="1:2" x14ac:dyDescent="0.35">
      <c r="A175" s="3">
        <v>26.885000000000002</v>
      </c>
      <c r="B175" s="6">
        <v>60814.336599999995</v>
      </c>
    </row>
    <row r="176" spans="1:2" x14ac:dyDescent="0.35">
      <c r="A176" s="3">
        <v>26.9</v>
      </c>
      <c r="B176" s="6">
        <v>5969.723</v>
      </c>
    </row>
    <row r="177" spans="1:2" x14ac:dyDescent="0.35">
      <c r="A177" s="3">
        <v>26.98</v>
      </c>
      <c r="B177" s="6">
        <v>44468.140599999999</v>
      </c>
    </row>
    <row r="178" spans="1:2" x14ac:dyDescent="0.35">
      <c r="A178" s="3">
        <v>27</v>
      </c>
      <c r="B178" s="6">
        <v>11737.848840000001</v>
      </c>
    </row>
    <row r="179" spans="1:2" x14ac:dyDescent="0.35">
      <c r="A179" s="3">
        <v>27.06</v>
      </c>
      <c r="B179" s="6">
        <v>17043.341400000001</v>
      </c>
    </row>
    <row r="180" spans="1:2" x14ac:dyDescent="0.35">
      <c r="A180" s="3">
        <v>27.074999999999999</v>
      </c>
      <c r="B180" s="6">
        <v>10106.134249999999</v>
      </c>
    </row>
    <row r="181" spans="1:2" x14ac:dyDescent="0.35">
      <c r="A181" s="3">
        <v>27.1</v>
      </c>
      <c r="B181" s="6">
        <v>52081.941299999999</v>
      </c>
    </row>
    <row r="182" spans="1:2" x14ac:dyDescent="0.35">
      <c r="A182" s="3">
        <v>27.17</v>
      </c>
      <c r="B182" s="6">
        <v>20824.227599999998</v>
      </c>
    </row>
    <row r="183" spans="1:2" x14ac:dyDescent="0.35">
      <c r="A183" s="3">
        <v>27.2</v>
      </c>
      <c r="B183" s="6">
        <v>13939.267</v>
      </c>
    </row>
    <row r="184" spans="1:2" x14ac:dyDescent="0.35">
      <c r="A184" s="3">
        <v>27.265000000000001</v>
      </c>
      <c r="B184" s="6">
        <v>43157.266690000004</v>
      </c>
    </row>
    <row r="185" spans="1:2" x14ac:dyDescent="0.35">
      <c r="A185" s="3">
        <v>27.28</v>
      </c>
      <c r="B185" s="6">
        <v>18223.4512</v>
      </c>
    </row>
    <row r="186" spans="1:2" x14ac:dyDescent="0.35">
      <c r="A186" s="3">
        <v>27.3</v>
      </c>
      <c r="B186" s="6">
        <v>16232.847</v>
      </c>
    </row>
    <row r="187" spans="1:2" x14ac:dyDescent="0.35">
      <c r="A187" s="3">
        <v>27.36</v>
      </c>
      <c r="B187" s="6">
        <v>90175.650659999999</v>
      </c>
    </row>
    <row r="188" spans="1:2" x14ac:dyDescent="0.35">
      <c r="A188" s="3">
        <v>27.4</v>
      </c>
      <c r="B188" s="6">
        <v>14223.740000000002</v>
      </c>
    </row>
    <row r="189" spans="1:2" x14ac:dyDescent="0.35">
      <c r="A189" s="3">
        <v>27.454999999999998</v>
      </c>
      <c r="B189" s="6">
        <v>14879.1319</v>
      </c>
    </row>
    <row r="190" spans="1:2" x14ac:dyDescent="0.35">
      <c r="A190" s="3">
        <v>27.5</v>
      </c>
      <c r="B190" s="6">
        <v>65991.473129999998</v>
      </c>
    </row>
    <row r="191" spans="1:2" x14ac:dyDescent="0.35">
      <c r="A191" s="3">
        <v>27.55</v>
      </c>
      <c r="B191" s="6">
        <v>36424.672999999995</v>
      </c>
    </row>
    <row r="192" spans="1:2" x14ac:dyDescent="0.35">
      <c r="A192" s="3">
        <v>27.6</v>
      </c>
      <c r="B192" s="6">
        <v>74714.475540000014</v>
      </c>
    </row>
    <row r="193" spans="1:2" x14ac:dyDescent="0.35">
      <c r="A193" s="3">
        <v>27.61</v>
      </c>
      <c r="B193" s="6">
        <v>4747.0528999999997</v>
      </c>
    </row>
    <row r="194" spans="1:2" x14ac:dyDescent="0.35">
      <c r="A194" s="3">
        <v>27.645</v>
      </c>
      <c r="B194" s="6">
        <v>91465.914150000011</v>
      </c>
    </row>
    <row r="195" spans="1:2" x14ac:dyDescent="0.35">
      <c r="A195" s="3">
        <v>27.7</v>
      </c>
      <c r="B195" s="6">
        <v>26266.226999999999</v>
      </c>
    </row>
    <row r="196" spans="1:2" x14ac:dyDescent="0.35">
      <c r="A196" s="3">
        <v>27.72</v>
      </c>
      <c r="B196" s="6">
        <v>29113.550200000001</v>
      </c>
    </row>
    <row r="197" spans="1:2" x14ac:dyDescent="0.35">
      <c r="A197" s="3">
        <v>27.74</v>
      </c>
      <c r="B197" s="6">
        <v>81242.159599999999</v>
      </c>
    </row>
    <row r="198" spans="1:2" x14ac:dyDescent="0.35">
      <c r="A198" s="3">
        <v>27.8</v>
      </c>
      <c r="B198" s="6">
        <v>37829.724199999997</v>
      </c>
    </row>
    <row r="199" spans="1:2" x14ac:dyDescent="0.35">
      <c r="A199" s="3">
        <v>27.83</v>
      </c>
      <c r="B199" s="6">
        <v>65331.849479999997</v>
      </c>
    </row>
    <row r="200" spans="1:2" x14ac:dyDescent="0.35">
      <c r="A200" s="3">
        <v>27.835000000000001</v>
      </c>
      <c r="B200" s="6">
        <v>39700.495250000007</v>
      </c>
    </row>
    <row r="201" spans="1:2" x14ac:dyDescent="0.35">
      <c r="A201" s="3">
        <v>27.9</v>
      </c>
      <c r="B201" s="6">
        <v>16884.923999999999</v>
      </c>
    </row>
    <row r="202" spans="1:2" x14ac:dyDescent="0.35">
      <c r="A202" s="3">
        <v>27.93</v>
      </c>
      <c r="B202" s="6">
        <v>35958.423759999998</v>
      </c>
    </row>
    <row r="203" spans="1:2" x14ac:dyDescent="0.35">
      <c r="A203" s="3">
        <v>27.94</v>
      </c>
      <c r="B203" s="6">
        <v>33529.122799999997</v>
      </c>
    </row>
    <row r="204" spans="1:2" x14ac:dyDescent="0.35">
      <c r="A204" s="3">
        <v>28</v>
      </c>
      <c r="B204" s="6">
        <v>43846.041450000004</v>
      </c>
    </row>
    <row r="205" spans="1:2" x14ac:dyDescent="0.35">
      <c r="A205" s="3">
        <v>28.024999999999999</v>
      </c>
      <c r="B205" s="6">
        <v>70839.890749999991</v>
      </c>
    </row>
    <row r="206" spans="1:2" x14ac:dyDescent="0.35">
      <c r="A206" s="3">
        <v>28.05</v>
      </c>
      <c r="B206" s="6">
        <v>17158.9715</v>
      </c>
    </row>
    <row r="207" spans="1:2" x14ac:dyDescent="0.35">
      <c r="A207" s="3">
        <v>28.1</v>
      </c>
      <c r="B207" s="6">
        <v>22707.171999999999</v>
      </c>
    </row>
    <row r="208" spans="1:2" x14ac:dyDescent="0.35">
      <c r="A208" s="3">
        <v>28.12</v>
      </c>
      <c r="B208" s="6">
        <v>57579.746199999994</v>
      </c>
    </row>
    <row r="209" spans="1:2" x14ac:dyDescent="0.35">
      <c r="A209" s="3">
        <v>28.16</v>
      </c>
      <c r="B209" s="6">
        <v>10702.642400000001</v>
      </c>
    </row>
    <row r="210" spans="1:2" x14ac:dyDescent="0.35">
      <c r="A210" s="3">
        <v>28.2</v>
      </c>
      <c r="B210" s="6">
        <v>13041.921</v>
      </c>
    </row>
    <row r="211" spans="1:2" x14ac:dyDescent="0.35">
      <c r="A211" s="3">
        <v>28.215</v>
      </c>
      <c r="B211" s="6">
        <v>49747.488400000002</v>
      </c>
    </row>
    <row r="212" spans="1:2" x14ac:dyDescent="0.35">
      <c r="A212" s="3">
        <v>28.27</v>
      </c>
      <c r="B212" s="6">
        <v>10264.069599999999</v>
      </c>
    </row>
    <row r="213" spans="1:2" x14ac:dyDescent="0.35">
      <c r="A213" s="3">
        <v>28.3</v>
      </c>
      <c r="B213" s="6">
        <v>38163.240000000005</v>
      </c>
    </row>
    <row r="214" spans="1:2" x14ac:dyDescent="0.35">
      <c r="A214" s="3">
        <v>28.31</v>
      </c>
      <c r="B214" s="6">
        <v>143651.81928</v>
      </c>
    </row>
    <row r="215" spans="1:2" x14ac:dyDescent="0.35">
      <c r="A215" s="3">
        <v>28.38</v>
      </c>
      <c r="B215" s="6">
        <v>19521.968199999999</v>
      </c>
    </row>
    <row r="216" spans="1:2" x14ac:dyDescent="0.35">
      <c r="A216" s="3">
        <v>28.4</v>
      </c>
      <c r="B216" s="6">
        <v>4174.0379999999996</v>
      </c>
    </row>
    <row r="217" spans="1:2" x14ac:dyDescent="0.35">
      <c r="A217" s="3">
        <v>28.405000000000001</v>
      </c>
      <c r="B217" s="6">
        <v>11191.868900000001</v>
      </c>
    </row>
    <row r="218" spans="1:2" x14ac:dyDescent="0.35">
      <c r="A218" s="3">
        <v>28.49</v>
      </c>
      <c r="B218" s="6">
        <v>18328.238099999999</v>
      </c>
    </row>
    <row r="219" spans="1:2" x14ac:dyDescent="0.35">
      <c r="A219" s="3">
        <v>28.5</v>
      </c>
      <c r="B219" s="6">
        <v>65507.658479999998</v>
      </c>
    </row>
    <row r="220" spans="1:2" x14ac:dyDescent="0.35">
      <c r="A220" s="3">
        <v>28.594999999999999</v>
      </c>
      <c r="B220" s="6">
        <v>67659.396809999991</v>
      </c>
    </row>
    <row r="221" spans="1:2" x14ac:dyDescent="0.35">
      <c r="A221" s="3">
        <v>28.6</v>
      </c>
      <c r="B221" s="6">
        <v>24458.046999999999</v>
      </c>
    </row>
    <row r="222" spans="1:2" x14ac:dyDescent="0.35">
      <c r="A222" s="3">
        <v>28.69</v>
      </c>
      <c r="B222" s="6">
        <v>39070.1103</v>
      </c>
    </row>
    <row r="223" spans="1:2" x14ac:dyDescent="0.35">
      <c r="A223" s="3">
        <v>28.7</v>
      </c>
      <c r="B223" s="6">
        <v>42665.332999999999</v>
      </c>
    </row>
    <row r="224" spans="1:2" x14ac:dyDescent="0.35">
      <c r="A224" s="3">
        <v>28.785</v>
      </c>
      <c r="B224" s="6">
        <v>44025.001750000003</v>
      </c>
    </row>
    <row r="225" spans="1:2" x14ac:dyDescent="0.35">
      <c r="A225" s="3">
        <v>28.8</v>
      </c>
      <c r="B225" s="6">
        <v>6282.2349999999997</v>
      </c>
    </row>
    <row r="226" spans="1:2" x14ac:dyDescent="0.35">
      <c r="A226" s="3">
        <v>28.82</v>
      </c>
      <c r="B226" s="6">
        <v>2156.7518</v>
      </c>
    </row>
    <row r="227" spans="1:2" x14ac:dyDescent="0.35">
      <c r="A227" s="3">
        <v>28.88</v>
      </c>
      <c r="B227" s="6">
        <v>66168.479599999991</v>
      </c>
    </row>
    <row r="228" spans="1:2" x14ac:dyDescent="0.35">
      <c r="A228" s="3">
        <v>28.9</v>
      </c>
      <c r="B228" s="6">
        <v>36917.832999999999</v>
      </c>
    </row>
    <row r="229" spans="1:2" x14ac:dyDescent="0.35">
      <c r="A229" s="3">
        <v>28.93</v>
      </c>
      <c r="B229" s="6">
        <v>29667.004099999998</v>
      </c>
    </row>
    <row r="230" spans="1:2" x14ac:dyDescent="0.35">
      <c r="A230" s="3">
        <v>28.975000000000001</v>
      </c>
      <c r="B230" s="6">
        <v>46219.179250000001</v>
      </c>
    </row>
    <row r="231" spans="1:2" x14ac:dyDescent="0.35">
      <c r="A231" s="3">
        <v>29</v>
      </c>
      <c r="B231" s="6">
        <v>18893.083999999999</v>
      </c>
    </row>
    <row r="232" spans="1:2" x14ac:dyDescent="0.35">
      <c r="A232" s="3">
        <v>29.04</v>
      </c>
      <c r="B232" s="6">
        <v>7243.8136000000004</v>
      </c>
    </row>
    <row r="233" spans="1:2" x14ac:dyDescent="0.35">
      <c r="A233" s="3">
        <v>29.07</v>
      </c>
      <c r="B233" s="6">
        <v>46494.0406</v>
      </c>
    </row>
    <row r="234" spans="1:2" x14ac:dyDescent="0.35">
      <c r="A234" s="3">
        <v>29.1</v>
      </c>
      <c r="B234" s="6">
        <v>3761.2919999999999</v>
      </c>
    </row>
    <row r="235" spans="1:2" x14ac:dyDescent="0.35">
      <c r="A235" s="3">
        <v>29.15</v>
      </c>
      <c r="B235" s="6">
        <v>21149.402000000002</v>
      </c>
    </row>
    <row r="236" spans="1:2" x14ac:dyDescent="0.35">
      <c r="A236" s="3">
        <v>29.164999999999999</v>
      </c>
      <c r="B236" s="6">
        <v>7323.7348190000002</v>
      </c>
    </row>
    <row r="237" spans="1:2" x14ac:dyDescent="0.35">
      <c r="A237" s="3">
        <v>29.2</v>
      </c>
      <c r="B237" s="6">
        <v>10436.096</v>
      </c>
    </row>
    <row r="238" spans="1:2" x14ac:dyDescent="0.35">
      <c r="A238" s="3">
        <v>29.26</v>
      </c>
      <c r="B238" s="6">
        <v>21430.920599999998</v>
      </c>
    </row>
    <row r="239" spans="1:2" x14ac:dyDescent="0.35">
      <c r="A239" s="3">
        <v>29.3</v>
      </c>
      <c r="B239" s="6">
        <v>17806.636729999998</v>
      </c>
    </row>
    <row r="240" spans="1:2" x14ac:dyDescent="0.35">
      <c r="A240" s="3">
        <v>29.355</v>
      </c>
      <c r="B240" s="6">
        <v>10957.794900000001</v>
      </c>
    </row>
    <row r="241" spans="1:2" x14ac:dyDescent="0.35">
      <c r="A241" s="3">
        <v>29.37</v>
      </c>
      <c r="B241" s="6">
        <v>10267.1276</v>
      </c>
    </row>
    <row r="242" spans="1:2" x14ac:dyDescent="0.35">
      <c r="A242" s="3">
        <v>29.4</v>
      </c>
      <c r="B242" s="6">
        <v>6059.1729999999998</v>
      </c>
    </row>
    <row r="243" spans="1:2" x14ac:dyDescent="0.35">
      <c r="A243" s="3">
        <v>29.45</v>
      </c>
      <c r="B243" s="6">
        <v>2897.3235</v>
      </c>
    </row>
    <row r="244" spans="1:2" x14ac:dyDescent="0.35">
      <c r="A244" s="3">
        <v>29.48</v>
      </c>
      <c r="B244" s="6">
        <v>20520.318599999999</v>
      </c>
    </row>
    <row r="245" spans="1:2" x14ac:dyDescent="0.35">
      <c r="A245" s="3">
        <v>29.5</v>
      </c>
      <c r="B245" s="6">
        <v>6311.9520000000002</v>
      </c>
    </row>
    <row r="246" spans="1:2" x14ac:dyDescent="0.35">
      <c r="A246" s="3">
        <v>29.545000000000002</v>
      </c>
      <c r="B246" s="6">
        <v>8930.9345499999999</v>
      </c>
    </row>
    <row r="247" spans="1:2" x14ac:dyDescent="0.35">
      <c r="A247" s="3">
        <v>29.59</v>
      </c>
      <c r="B247" s="6">
        <v>8510.2551999999996</v>
      </c>
    </row>
    <row r="248" spans="1:2" x14ac:dyDescent="0.35">
      <c r="A248" s="3">
        <v>29.6</v>
      </c>
      <c r="B248" s="6">
        <v>36530.737260000002</v>
      </c>
    </row>
    <row r="249" spans="1:2" x14ac:dyDescent="0.35">
      <c r="A249" s="3">
        <v>29.64</v>
      </c>
      <c r="B249" s="6">
        <v>71931.019650000002</v>
      </c>
    </row>
    <row r="250" spans="1:2" x14ac:dyDescent="0.35">
      <c r="A250" s="3">
        <v>29.7</v>
      </c>
      <c r="B250" s="6">
        <v>56930.067999999999</v>
      </c>
    </row>
    <row r="251" spans="1:2" x14ac:dyDescent="0.35">
      <c r="A251" s="3">
        <v>29.734999999999999</v>
      </c>
      <c r="B251" s="6">
        <v>56393.114120000006</v>
      </c>
    </row>
    <row r="252" spans="1:2" x14ac:dyDescent="0.35">
      <c r="A252" s="3">
        <v>29.8</v>
      </c>
      <c r="B252" s="6">
        <v>52626.692650000005</v>
      </c>
    </row>
    <row r="253" spans="1:2" x14ac:dyDescent="0.35">
      <c r="A253" s="3">
        <v>29.81</v>
      </c>
      <c r="B253" s="6">
        <v>61603.721600000004</v>
      </c>
    </row>
    <row r="254" spans="1:2" x14ac:dyDescent="0.35">
      <c r="A254" s="3">
        <v>29.83</v>
      </c>
      <c r="B254" s="6">
        <v>85434.665199999989</v>
      </c>
    </row>
    <row r="255" spans="1:2" x14ac:dyDescent="0.35">
      <c r="A255" s="3">
        <v>29.9</v>
      </c>
      <c r="B255" s="6">
        <v>24152.744999999999</v>
      </c>
    </row>
    <row r="256" spans="1:2" x14ac:dyDescent="0.35">
      <c r="A256" s="3">
        <v>29.92</v>
      </c>
      <c r="B256" s="6">
        <v>62142.179799999998</v>
      </c>
    </row>
    <row r="257" spans="1:2" x14ac:dyDescent="0.35">
      <c r="A257" s="3">
        <v>29.925000000000001</v>
      </c>
      <c r="B257" s="6">
        <v>34300.886250000003</v>
      </c>
    </row>
    <row r="258" spans="1:2" x14ac:dyDescent="0.35">
      <c r="A258" s="3">
        <v>30</v>
      </c>
      <c r="B258" s="6">
        <v>25048.12</v>
      </c>
    </row>
    <row r="259" spans="1:2" x14ac:dyDescent="0.35">
      <c r="A259" s="3">
        <v>30.02</v>
      </c>
      <c r="B259" s="6">
        <v>76408.304909999992</v>
      </c>
    </row>
    <row r="260" spans="1:2" x14ac:dyDescent="0.35">
      <c r="A260" s="3">
        <v>30.03</v>
      </c>
      <c r="B260" s="6">
        <v>15172.712099999999</v>
      </c>
    </row>
    <row r="261" spans="1:2" x14ac:dyDescent="0.35">
      <c r="A261" s="3">
        <v>30.1</v>
      </c>
      <c r="B261" s="6">
        <v>11083.953</v>
      </c>
    </row>
    <row r="262" spans="1:2" x14ac:dyDescent="0.35">
      <c r="A262" s="3">
        <v>30.114999999999998</v>
      </c>
      <c r="B262" s="6">
        <v>63239.49295</v>
      </c>
    </row>
    <row r="263" spans="1:2" x14ac:dyDescent="0.35">
      <c r="A263" s="3">
        <v>30.14</v>
      </c>
      <c r="B263" s="6">
        <v>13013.476200000001</v>
      </c>
    </row>
    <row r="264" spans="1:2" x14ac:dyDescent="0.35">
      <c r="A264" s="3">
        <v>30.2</v>
      </c>
      <c r="B264" s="6">
        <v>107858.198</v>
      </c>
    </row>
    <row r="265" spans="1:2" x14ac:dyDescent="0.35">
      <c r="A265" s="3">
        <v>30.21</v>
      </c>
      <c r="B265" s="6">
        <v>66330.6198</v>
      </c>
    </row>
    <row r="266" spans="1:2" x14ac:dyDescent="0.35">
      <c r="A266" s="3">
        <v>30.25</v>
      </c>
      <c r="B266" s="6">
        <v>36252.695</v>
      </c>
    </row>
    <row r="267" spans="1:2" x14ac:dyDescent="0.35">
      <c r="A267" s="3">
        <v>30.3</v>
      </c>
      <c r="B267" s="6">
        <v>15010.415999999999</v>
      </c>
    </row>
    <row r="268" spans="1:2" x14ac:dyDescent="0.35">
      <c r="A268" s="3">
        <v>30.305</v>
      </c>
      <c r="B268" s="6">
        <v>14141.991900000001</v>
      </c>
    </row>
    <row r="269" spans="1:2" x14ac:dyDescent="0.35">
      <c r="A269" s="3">
        <v>30.36</v>
      </c>
      <c r="B269" s="6">
        <v>62592.873090000001</v>
      </c>
    </row>
    <row r="270" spans="1:2" x14ac:dyDescent="0.35">
      <c r="A270" s="3">
        <v>30.4</v>
      </c>
      <c r="B270" s="6">
        <v>60192.415399999998</v>
      </c>
    </row>
    <row r="271" spans="1:2" x14ac:dyDescent="0.35">
      <c r="A271" s="3">
        <v>30.495000000000001</v>
      </c>
      <c r="B271" s="6">
        <v>134033.7844</v>
      </c>
    </row>
    <row r="272" spans="1:2" x14ac:dyDescent="0.35">
      <c r="A272" s="3">
        <v>30.5</v>
      </c>
      <c r="B272" s="6">
        <v>30587.756999999998</v>
      </c>
    </row>
    <row r="273" spans="1:2" x14ac:dyDescent="0.35">
      <c r="A273" s="3">
        <v>30.59</v>
      </c>
      <c r="B273" s="6">
        <v>56579.056629999999</v>
      </c>
    </row>
    <row r="274" spans="1:2" x14ac:dyDescent="0.35">
      <c r="A274" s="3">
        <v>30.684999999999999</v>
      </c>
      <c r="B274" s="6">
        <v>84090.348450000005</v>
      </c>
    </row>
    <row r="275" spans="1:2" x14ac:dyDescent="0.35">
      <c r="A275" s="3">
        <v>30.69</v>
      </c>
      <c r="B275" s="6">
        <v>13708.2582</v>
      </c>
    </row>
    <row r="276" spans="1:2" x14ac:dyDescent="0.35">
      <c r="A276" s="3">
        <v>30.78</v>
      </c>
      <c r="B276" s="6">
        <v>107584.378</v>
      </c>
    </row>
    <row r="277" spans="1:2" x14ac:dyDescent="0.35">
      <c r="A277" s="3">
        <v>30.8</v>
      </c>
      <c r="B277" s="6">
        <v>128616.00099999999</v>
      </c>
    </row>
    <row r="278" spans="1:2" x14ac:dyDescent="0.35">
      <c r="A278" s="3">
        <v>30.875</v>
      </c>
      <c r="B278" s="6">
        <v>100894.24490999999</v>
      </c>
    </row>
    <row r="279" spans="1:2" x14ac:dyDescent="0.35">
      <c r="A279" s="3">
        <v>30.9</v>
      </c>
      <c r="B279" s="6">
        <v>53573.290999999997</v>
      </c>
    </row>
    <row r="280" spans="1:2" x14ac:dyDescent="0.35">
      <c r="A280" s="3">
        <v>30.97</v>
      </c>
      <c r="B280" s="6">
        <v>10600.5483</v>
      </c>
    </row>
    <row r="281" spans="1:2" x14ac:dyDescent="0.35">
      <c r="A281" s="3">
        <v>31</v>
      </c>
      <c r="B281" s="6">
        <v>10729.027</v>
      </c>
    </row>
    <row r="282" spans="1:2" x14ac:dyDescent="0.35">
      <c r="A282" s="3">
        <v>31.02</v>
      </c>
      <c r="B282" s="6">
        <v>58367.408309999999</v>
      </c>
    </row>
    <row r="283" spans="1:2" x14ac:dyDescent="0.35">
      <c r="A283" s="3">
        <v>31.065000000000001</v>
      </c>
      <c r="B283" s="6">
        <v>46725.66840000001</v>
      </c>
    </row>
    <row r="284" spans="1:2" x14ac:dyDescent="0.35">
      <c r="A284" s="3">
        <v>31.1</v>
      </c>
      <c r="B284" s="6">
        <v>1526.3119999999999</v>
      </c>
    </row>
    <row r="285" spans="1:2" x14ac:dyDescent="0.35">
      <c r="A285" s="3">
        <v>31.13</v>
      </c>
      <c r="B285" s="6">
        <v>47275.443800000001</v>
      </c>
    </row>
    <row r="286" spans="1:2" x14ac:dyDescent="0.35">
      <c r="A286" s="3">
        <v>31.16</v>
      </c>
      <c r="B286" s="6">
        <v>71413.549600000013</v>
      </c>
    </row>
    <row r="287" spans="1:2" x14ac:dyDescent="0.35">
      <c r="A287" s="3">
        <v>31.2</v>
      </c>
      <c r="B287" s="6">
        <v>9625.92</v>
      </c>
    </row>
    <row r="288" spans="1:2" x14ac:dyDescent="0.35">
      <c r="A288" s="3">
        <v>31.24</v>
      </c>
      <c r="B288" s="6">
        <v>10338.9316</v>
      </c>
    </row>
    <row r="289" spans="1:2" x14ac:dyDescent="0.35">
      <c r="A289" s="3">
        <v>31.254999999999999</v>
      </c>
      <c r="B289" s="6">
        <v>12224.37535</v>
      </c>
    </row>
    <row r="290" spans="1:2" x14ac:dyDescent="0.35">
      <c r="A290" s="3">
        <v>31.3</v>
      </c>
      <c r="B290" s="6">
        <v>47291.055</v>
      </c>
    </row>
    <row r="291" spans="1:2" x14ac:dyDescent="0.35">
      <c r="A291" s="3">
        <v>31.35</v>
      </c>
      <c r="B291" s="6">
        <v>143772.02756999998</v>
      </c>
    </row>
    <row r="292" spans="1:2" x14ac:dyDescent="0.35">
      <c r="A292" s="3">
        <v>31.4</v>
      </c>
      <c r="B292" s="6">
        <v>72664.491999999998</v>
      </c>
    </row>
    <row r="293" spans="1:2" x14ac:dyDescent="0.35">
      <c r="A293" s="3">
        <v>31.445</v>
      </c>
      <c r="B293" s="6">
        <v>22938.516100000001</v>
      </c>
    </row>
    <row r="294" spans="1:2" x14ac:dyDescent="0.35">
      <c r="A294" s="3">
        <v>31.46</v>
      </c>
      <c r="B294" s="6">
        <v>28878.914130000001</v>
      </c>
    </row>
    <row r="295" spans="1:2" x14ac:dyDescent="0.35">
      <c r="A295" s="3">
        <v>31.5</v>
      </c>
      <c r="B295" s="6">
        <v>8478.73</v>
      </c>
    </row>
    <row r="296" spans="1:2" x14ac:dyDescent="0.35">
      <c r="A296" s="3">
        <v>31.54</v>
      </c>
      <c r="B296" s="6">
        <v>16501.780200000001</v>
      </c>
    </row>
    <row r="297" spans="1:2" x14ac:dyDescent="0.35">
      <c r="A297" s="3">
        <v>31.57</v>
      </c>
      <c r="B297" s="6">
        <v>17395.187599999997</v>
      </c>
    </row>
    <row r="298" spans="1:2" x14ac:dyDescent="0.35">
      <c r="A298" s="3">
        <v>31.6</v>
      </c>
      <c r="B298" s="6">
        <v>26154.983</v>
      </c>
    </row>
    <row r="299" spans="1:2" x14ac:dyDescent="0.35">
      <c r="A299" s="3">
        <v>31.635000000000002</v>
      </c>
      <c r="B299" s="6">
        <v>16532.311300000001</v>
      </c>
    </row>
    <row r="300" spans="1:2" x14ac:dyDescent="0.35">
      <c r="A300" s="3">
        <v>31.68</v>
      </c>
      <c r="B300" s="6">
        <v>68975.314400000003</v>
      </c>
    </row>
    <row r="301" spans="1:2" x14ac:dyDescent="0.35">
      <c r="A301" s="3">
        <v>31.73</v>
      </c>
      <c r="B301" s="6">
        <v>101841.10619999999</v>
      </c>
    </row>
    <row r="302" spans="1:2" x14ac:dyDescent="0.35">
      <c r="A302" s="3">
        <v>31.79</v>
      </c>
      <c r="B302" s="6">
        <v>77728.348670000007</v>
      </c>
    </row>
    <row r="303" spans="1:2" x14ac:dyDescent="0.35">
      <c r="A303" s="3">
        <v>31.8</v>
      </c>
      <c r="B303" s="6">
        <v>13880.949000000001</v>
      </c>
    </row>
    <row r="304" spans="1:2" x14ac:dyDescent="0.35">
      <c r="A304" s="3">
        <v>31.824999999999999</v>
      </c>
      <c r="B304" s="6">
        <v>85335.518749999988</v>
      </c>
    </row>
    <row r="305" spans="1:2" x14ac:dyDescent="0.35">
      <c r="A305" s="3">
        <v>31.9</v>
      </c>
      <c r="B305" s="6">
        <v>49804.486860000005</v>
      </c>
    </row>
    <row r="306" spans="1:2" x14ac:dyDescent="0.35">
      <c r="A306" s="3">
        <v>31.92</v>
      </c>
      <c r="B306" s="6">
        <v>83129.210000000006</v>
      </c>
    </row>
    <row r="307" spans="1:2" x14ac:dyDescent="0.35">
      <c r="A307" s="3">
        <v>32</v>
      </c>
      <c r="B307" s="6">
        <v>8551.3469999999998</v>
      </c>
    </row>
    <row r="308" spans="1:2" x14ac:dyDescent="0.35">
      <c r="A308" s="3">
        <v>32.01</v>
      </c>
      <c r="B308" s="6">
        <v>13928.207799999998</v>
      </c>
    </row>
    <row r="309" spans="1:2" x14ac:dyDescent="0.35">
      <c r="A309" s="3">
        <v>32.015000000000001</v>
      </c>
      <c r="B309" s="6">
        <v>53826.476699999999</v>
      </c>
    </row>
    <row r="310" spans="1:2" x14ac:dyDescent="0.35">
      <c r="A310" s="3">
        <v>32.1</v>
      </c>
      <c r="B310" s="6">
        <v>14007.222</v>
      </c>
    </row>
    <row r="311" spans="1:2" x14ac:dyDescent="0.35">
      <c r="A311" s="3">
        <v>32.11</v>
      </c>
      <c r="B311" s="6">
        <v>64194.171239999996</v>
      </c>
    </row>
    <row r="312" spans="1:2" x14ac:dyDescent="0.35">
      <c r="A312" s="3">
        <v>32.119999999999997</v>
      </c>
      <c r="B312" s="6">
        <v>2801.2588000000001</v>
      </c>
    </row>
    <row r="313" spans="1:2" x14ac:dyDescent="0.35">
      <c r="A313" s="3">
        <v>32.200000000000003</v>
      </c>
      <c r="B313" s="6">
        <v>60957.227000000006</v>
      </c>
    </row>
    <row r="314" spans="1:2" x14ac:dyDescent="0.35">
      <c r="A314" s="3">
        <v>32.204999999999998</v>
      </c>
      <c r="B314" s="6">
        <v>20323.581900000001</v>
      </c>
    </row>
    <row r="315" spans="1:2" x14ac:dyDescent="0.35">
      <c r="A315" s="3">
        <v>32.229999999999997</v>
      </c>
      <c r="B315" s="6">
        <v>27089.313090000003</v>
      </c>
    </row>
    <row r="316" spans="1:2" x14ac:dyDescent="0.35">
      <c r="A316" s="3">
        <v>32.299999999999997</v>
      </c>
      <c r="B316" s="6">
        <v>183300.75036000001</v>
      </c>
    </row>
    <row r="317" spans="1:2" x14ac:dyDescent="0.35">
      <c r="A317" s="3">
        <v>32.340000000000003</v>
      </c>
      <c r="B317" s="6">
        <v>13971.796200000001</v>
      </c>
    </row>
    <row r="318" spans="1:2" x14ac:dyDescent="0.35">
      <c r="A318" s="3">
        <v>32.395000000000003</v>
      </c>
      <c r="B318" s="6">
        <v>60754.617610000008</v>
      </c>
    </row>
    <row r="319" spans="1:2" x14ac:dyDescent="0.35">
      <c r="A319" s="3">
        <v>32.4</v>
      </c>
      <c r="B319" s="6">
        <v>4149.7359999999999</v>
      </c>
    </row>
    <row r="320" spans="1:2" x14ac:dyDescent="0.35">
      <c r="A320" s="3">
        <v>32.450000000000003</v>
      </c>
      <c r="B320" s="6">
        <v>45008.955499999996</v>
      </c>
    </row>
    <row r="321" spans="1:2" x14ac:dyDescent="0.35">
      <c r="A321" s="3">
        <v>32.49</v>
      </c>
      <c r="B321" s="6">
        <v>40389.282179999995</v>
      </c>
    </row>
    <row r="322" spans="1:2" x14ac:dyDescent="0.35">
      <c r="A322" s="3">
        <v>32.5</v>
      </c>
      <c r="B322" s="6">
        <v>6238.2979999999998</v>
      </c>
    </row>
    <row r="323" spans="1:2" x14ac:dyDescent="0.35">
      <c r="A323" s="3">
        <v>32.56</v>
      </c>
      <c r="B323" s="6">
        <v>42765.570800000001</v>
      </c>
    </row>
    <row r="324" spans="1:2" x14ac:dyDescent="0.35">
      <c r="A324" s="3">
        <v>32.585000000000001</v>
      </c>
      <c r="B324" s="6">
        <v>4846.9201499999999</v>
      </c>
    </row>
    <row r="325" spans="1:2" x14ac:dyDescent="0.35">
      <c r="A325" s="3">
        <v>32.6</v>
      </c>
      <c r="B325" s="6">
        <v>15396.018</v>
      </c>
    </row>
    <row r="326" spans="1:2" x14ac:dyDescent="0.35">
      <c r="A326" s="3">
        <v>32.67</v>
      </c>
      <c r="B326" s="6">
        <v>13304.524600000001</v>
      </c>
    </row>
    <row r="327" spans="1:2" x14ac:dyDescent="0.35">
      <c r="A327" s="3">
        <v>32.68</v>
      </c>
      <c r="B327" s="6">
        <v>55525.949119999997</v>
      </c>
    </row>
    <row r="328" spans="1:2" x14ac:dyDescent="0.35">
      <c r="A328" s="3">
        <v>32.700000000000003</v>
      </c>
      <c r="B328" s="6">
        <v>38064.321000000004</v>
      </c>
    </row>
    <row r="329" spans="1:2" x14ac:dyDescent="0.35">
      <c r="A329" s="3">
        <v>32.774999999999999</v>
      </c>
      <c r="B329" s="6">
        <v>129050.50374999999</v>
      </c>
    </row>
    <row r="330" spans="1:2" x14ac:dyDescent="0.35">
      <c r="A330" s="3">
        <v>32.78</v>
      </c>
      <c r="B330" s="6">
        <v>36021.011200000001</v>
      </c>
    </row>
    <row r="331" spans="1:2" x14ac:dyDescent="0.35">
      <c r="A331" s="3">
        <v>32.799999999999997</v>
      </c>
      <c r="B331" s="6">
        <v>72598.908759999991</v>
      </c>
    </row>
    <row r="332" spans="1:2" x14ac:dyDescent="0.35">
      <c r="A332" s="3">
        <v>32.869999999999997</v>
      </c>
      <c r="B332" s="6">
        <v>7050.0213000000003</v>
      </c>
    </row>
    <row r="333" spans="1:2" x14ac:dyDescent="0.35">
      <c r="A333" s="3">
        <v>32.9</v>
      </c>
      <c r="B333" s="6">
        <v>43209.030999999995</v>
      </c>
    </row>
    <row r="334" spans="1:2" x14ac:dyDescent="0.35">
      <c r="A334" s="3">
        <v>32.965000000000003</v>
      </c>
      <c r="B334" s="6">
        <v>49306.840400000001</v>
      </c>
    </row>
    <row r="335" spans="1:2" x14ac:dyDescent="0.35">
      <c r="A335" s="3">
        <v>33</v>
      </c>
      <c r="B335" s="6">
        <v>41123.22292</v>
      </c>
    </row>
    <row r="336" spans="1:2" x14ac:dyDescent="0.35">
      <c r="A336" s="3">
        <v>33.06</v>
      </c>
      <c r="B336" s="6">
        <v>7749.1563999999998</v>
      </c>
    </row>
    <row r="337" spans="1:2" x14ac:dyDescent="0.35">
      <c r="A337" s="3">
        <v>33.1</v>
      </c>
      <c r="B337" s="6">
        <v>55669.936330000004</v>
      </c>
    </row>
    <row r="338" spans="1:2" x14ac:dyDescent="0.35">
      <c r="A338" s="3">
        <v>33.11</v>
      </c>
      <c r="B338" s="6">
        <v>92505.458599999998</v>
      </c>
    </row>
    <row r="339" spans="1:2" x14ac:dyDescent="0.35">
      <c r="A339" s="3">
        <v>33.155000000000001</v>
      </c>
      <c r="B339" s="6">
        <v>28572.913249999998</v>
      </c>
    </row>
    <row r="340" spans="1:2" x14ac:dyDescent="0.35">
      <c r="A340" s="3">
        <v>33.200000000000003</v>
      </c>
      <c r="B340" s="6">
        <v>13462.52</v>
      </c>
    </row>
    <row r="341" spans="1:2" x14ac:dyDescent="0.35">
      <c r="A341" s="3">
        <v>33.25</v>
      </c>
      <c r="B341" s="6">
        <v>25882.499500000002</v>
      </c>
    </row>
    <row r="342" spans="1:2" x14ac:dyDescent="0.35">
      <c r="A342" s="3">
        <v>33.299999999999997</v>
      </c>
      <c r="B342" s="6">
        <v>12687.326000000001</v>
      </c>
    </row>
    <row r="343" spans="1:2" x14ac:dyDescent="0.35">
      <c r="A343" s="3">
        <v>33.33</v>
      </c>
      <c r="B343" s="6">
        <v>98227.526360000018</v>
      </c>
    </row>
    <row r="344" spans="1:2" x14ac:dyDescent="0.35">
      <c r="A344" s="3">
        <v>33.344999999999999</v>
      </c>
      <c r="B344" s="6">
        <v>61881.94558</v>
      </c>
    </row>
    <row r="345" spans="1:2" x14ac:dyDescent="0.35">
      <c r="A345" s="3">
        <v>33.4</v>
      </c>
      <c r="B345" s="6">
        <v>52383.429329999999</v>
      </c>
    </row>
    <row r="346" spans="1:2" x14ac:dyDescent="0.35">
      <c r="A346" s="3">
        <v>33.44</v>
      </c>
      <c r="B346" s="6">
        <v>35460.581399999995</v>
      </c>
    </row>
    <row r="347" spans="1:2" x14ac:dyDescent="0.35">
      <c r="A347" s="3">
        <v>33.5</v>
      </c>
      <c r="B347" s="6">
        <v>37079.372000000003</v>
      </c>
    </row>
    <row r="348" spans="1:2" x14ac:dyDescent="0.35">
      <c r="A348" s="3">
        <v>33.534999999999997</v>
      </c>
      <c r="B348" s="6">
        <v>60030.865949999992</v>
      </c>
    </row>
    <row r="349" spans="1:2" x14ac:dyDescent="0.35">
      <c r="A349" s="3">
        <v>33.549999999999997</v>
      </c>
      <c r="B349" s="6">
        <v>5699.8374999999996</v>
      </c>
    </row>
    <row r="350" spans="1:2" x14ac:dyDescent="0.35">
      <c r="A350" s="3">
        <v>33.630000000000003</v>
      </c>
      <c r="B350" s="6">
        <v>125007.35258000001</v>
      </c>
    </row>
    <row r="351" spans="1:2" x14ac:dyDescent="0.35">
      <c r="A351" s="3">
        <v>33.659999999999997</v>
      </c>
      <c r="B351" s="6">
        <v>36250.165999999997</v>
      </c>
    </row>
    <row r="352" spans="1:2" x14ac:dyDescent="0.35">
      <c r="A352" s="3">
        <v>33.700000000000003</v>
      </c>
      <c r="B352" s="6">
        <v>23757.732</v>
      </c>
    </row>
    <row r="353" spans="1:2" x14ac:dyDescent="0.35">
      <c r="A353" s="3">
        <v>33.725000000000001</v>
      </c>
      <c r="B353" s="6">
        <v>19800.231500000002</v>
      </c>
    </row>
    <row r="354" spans="1:2" x14ac:dyDescent="0.35">
      <c r="A354" s="3">
        <v>33.770000000000003</v>
      </c>
      <c r="B354" s="6">
        <v>3400.1846</v>
      </c>
    </row>
    <row r="355" spans="1:2" x14ac:dyDescent="0.35">
      <c r="A355" s="3">
        <v>33.799999999999997</v>
      </c>
      <c r="B355" s="6">
        <v>47928.03</v>
      </c>
    </row>
    <row r="356" spans="1:2" x14ac:dyDescent="0.35">
      <c r="A356" s="3">
        <v>33.82</v>
      </c>
      <c r="B356" s="6">
        <v>42156.893129999997</v>
      </c>
    </row>
    <row r="357" spans="1:2" x14ac:dyDescent="0.35">
      <c r="A357" s="3">
        <v>33.880000000000003</v>
      </c>
      <c r="B357" s="6">
        <v>70359.064249999996</v>
      </c>
    </row>
    <row r="358" spans="1:2" x14ac:dyDescent="0.35">
      <c r="A358" s="3">
        <v>33.914999999999999</v>
      </c>
      <c r="B358" s="6">
        <v>36417.708399999996</v>
      </c>
    </row>
    <row r="359" spans="1:2" x14ac:dyDescent="0.35">
      <c r="A359" s="3">
        <v>33.99</v>
      </c>
      <c r="B359" s="6">
        <v>5700.4552000000003</v>
      </c>
    </row>
    <row r="360" spans="1:2" x14ac:dyDescent="0.35">
      <c r="A360" s="3">
        <v>34.01</v>
      </c>
      <c r="B360" s="6">
        <v>11356.660900000001</v>
      </c>
    </row>
    <row r="361" spans="1:2" x14ac:dyDescent="0.35">
      <c r="A361" s="3">
        <v>34.1</v>
      </c>
      <c r="B361" s="6">
        <v>97966.481180000002</v>
      </c>
    </row>
    <row r="362" spans="1:2" x14ac:dyDescent="0.35">
      <c r="A362" s="3">
        <v>34.104999999999997</v>
      </c>
      <c r="B362" s="6">
        <v>95950.402799999996</v>
      </c>
    </row>
    <row r="363" spans="1:2" x14ac:dyDescent="0.35">
      <c r="A363" s="3">
        <v>34.200000000000003</v>
      </c>
      <c r="B363" s="6">
        <v>103026.49100000001</v>
      </c>
    </row>
    <row r="364" spans="1:2" x14ac:dyDescent="0.35">
      <c r="A364" s="3">
        <v>34.21</v>
      </c>
      <c r="B364" s="6">
        <v>59730.911600000007</v>
      </c>
    </row>
    <row r="365" spans="1:2" x14ac:dyDescent="0.35">
      <c r="A365" s="3">
        <v>34.295000000000002</v>
      </c>
      <c r="B365" s="6">
        <v>13224.057049999999</v>
      </c>
    </row>
    <row r="366" spans="1:2" x14ac:dyDescent="0.35">
      <c r="A366" s="3">
        <v>34.299999999999997</v>
      </c>
      <c r="B366" s="6">
        <v>9563.0290000000005</v>
      </c>
    </row>
    <row r="367" spans="1:2" x14ac:dyDescent="0.35">
      <c r="A367" s="3">
        <v>34.32</v>
      </c>
      <c r="B367" s="6">
        <v>21678.680399999997</v>
      </c>
    </row>
    <row r="368" spans="1:2" x14ac:dyDescent="0.35">
      <c r="A368" s="3">
        <v>34.39</v>
      </c>
      <c r="B368" s="6">
        <v>50490.289199999999</v>
      </c>
    </row>
    <row r="369" spans="1:2" x14ac:dyDescent="0.35">
      <c r="A369" s="3">
        <v>34.4</v>
      </c>
      <c r="B369" s="6">
        <v>47808.404000000002</v>
      </c>
    </row>
    <row r="370" spans="1:2" x14ac:dyDescent="0.35">
      <c r="A370" s="3">
        <v>34.43</v>
      </c>
      <c r="B370" s="6">
        <v>55058.576800000003</v>
      </c>
    </row>
    <row r="371" spans="1:2" x14ac:dyDescent="0.35">
      <c r="A371" s="3">
        <v>34.484999999999999</v>
      </c>
      <c r="B371" s="6">
        <v>63043.208120000003</v>
      </c>
    </row>
    <row r="372" spans="1:2" x14ac:dyDescent="0.35">
      <c r="A372" s="3">
        <v>34.5</v>
      </c>
      <c r="B372" s="6">
        <v>13822.803</v>
      </c>
    </row>
    <row r="373" spans="1:2" x14ac:dyDescent="0.35">
      <c r="A373" s="3">
        <v>34.58</v>
      </c>
      <c r="B373" s="6">
        <v>11653.011399999999</v>
      </c>
    </row>
    <row r="374" spans="1:2" x14ac:dyDescent="0.35">
      <c r="A374" s="3">
        <v>34.6</v>
      </c>
      <c r="B374" s="6">
        <v>43681.779000000002</v>
      </c>
    </row>
    <row r="375" spans="1:2" x14ac:dyDescent="0.35">
      <c r="A375" s="3">
        <v>34.674999999999997</v>
      </c>
      <c r="B375" s="6">
        <v>4518.8262500000001</v>
      </c>
    </row>
    <row r="376" spans="1:2" x14ac:dyDescent="0.35">
      <c r="A376" s="3">
        <v>34.700000000000003</v>
      </c>
      <c r="B376" s="6">
        <v>42479.981</v>
      </c>
    </row>
    <row r="377" spans="1:2" x14ac:dyDescent="0.35">
      <c r="A377" s="3">
        <v>34.770000000000003</v>
      </c>
      <c r="B377" s="6">
        <v>18869.820899999999</v>
      </c>
    </row>
    <row r="378" spans="1:2" x14ac:dyDescent="0.35">
      <c r="A378" s="3">
        <v>34.799999999999997</v>
      </c>
      <c r="B378" s="6">
        <v>130365.39602999999</v>
      </c>
    </row>
    <row r="379" spans="1:2" x14ac:dyDescent="0.35">
      <c r="A379" s="3">
        <v>34.865000000000002</v>
      </c>
      <c r="B379" s="6">
        <v>14844.083699999999</v>
      </c>
    </row>
    <row r="380" spans="1:2" x14ac:dyDescent="0.35">
      <c r="A380" s="3">
        <v>34.869999999999997</v>
      </c>
      <c r="B380" s="6">
        <v>2020.5523000000001</v>
      </c>
    </row>
    <row r="381" spans="1:2" x14ac:dyDescent="0.35">
      <c r="A381" s="3">
        <v>34.9</v>
      </c>
      <c r="B381" s="6">
        <v>34828.654000000002</v>
      </c>
    </row>
    <row r="382" spans="1:2" x14ac:dyDescent="0.35">
      <c r="A382" s="3">
        <v>34.96</v>
      </c>
      <c r="B382" s="6">
        <v>90142.040199999989</v>
      </c>
    </row>
    <row r="383" spans="1:2" x14ac:dyDescent="0.35">
      <c r="A383" s="3">
        <v>35.090000000000003</v>
      </c>
      <c r="B383" s="6">
        <v>47055.532099999997</v>
      </c>
    </row>
    <row r="384" spans="1:2" x14ac:dyDescent="0.35">
      <c r="A384" s="3">
        <v>35.1</v>
      </c>
      <c r="B384" s="6">
        <v>12644.589</v>
      </c>
    </row>
    <row r="385" spans="1:2" x14ac:dyDescent="0.35">
      <c r="A385" s="3">
        <v>35.15</v>
      </c>
      <c r="B385" s="6">
        <v>2134.9014999999999</v>
      </c>
    </row>
    <row r="386" spans="1:2" x14ac:dyDescent="0.35">
      <c r="A386" s="3">
        <v>35.200000000000003</v>
      </c>
      <c r="B386" s="6">
        <v>118667.32</v>
      </c>
    </row>
    <row r="387" spans="1:2" x14ac:dyDescent="0.35">
      <c r="A387" s="3">
        <v>35.244999999999997</v>
      </c>
      <c r="B387" s="6">
        <v>23798.944649999998</v>
      </c>
    </row>
    <row r="388" spans="1:2" x14ac:dyDescent="0.35">
      <c r="A388" s="3">
        <v>35.299999999999997</v>
      </c>
      <c r="B388" s="6">
        <v>91486.36599999998</v>
      </c>
    </row>
    <row r="389" spans="1:2" x14ac:dyDescent="0.35">
      <c r="A389" s="3">
        <v>35.31</v>
      </c>
      <c r="B389" s="6">
        <v>46530.434219999996</v>
      </c>
    </row>
    <row r="390" spans="1:2" x14ac:dyDescent="0.35">
      <c r="A390" s="3">
        <v>35.4</v>
      </c>
      <c r="B390" s="6">
        <v>1263.249</v>
      </c>
    </row>
    <row r="391" spans="1:2" x14ac:dyDescent="0.35">
      <c r="A391" s="3">
        <v>35.42</v>
      </c>
      <c r="B391" s="6">
        <v>2322.6217999999999</v>
      </c>
    </row>
    <row r="392" spans="1:2" x14ac:dyDescent="0.35">
      <c r="A392" s="3">
        <v>35.435000000000002</v>
      </c>
      <c r="B392" s="6">
        <v>3268.84665</v>
      </c>
    </row>
    <row r="393" spans="1:2" x14ac:dyDescent="0.35">
      <c r="A393" s="3">
        <v>35.5</v>
      </c>
      <c r="B393" s="6">
        <v>44585.455869999998</v>
      </c>
    </row>
    <row r="394" spans="1:2" x14ac:dyDescent="0.35">
      <c r="A394" s="3">
        <v>35.53</v>
      </c>
      <c r="B394" s="6">
        <v>140742.89259</v>
      </c>
    </row>
    <row r="395" spans="1:2" x14ac:dyDescent="0.35">
      <c r="A395" s="3">
        <v>35.6</v>
      </c>
      <c r="B395" s="6">
        <v>35585.576000000001</v>
      </c>
    </row>
    <row r="396" spans="1:2" x14ac:dyDescent="0.35">
      <c r="A396" s="3">
        <v>35.625</v>
      </c>
      <c r="B396" s="6">
        <v>52947.739000000001</v>
      </c>
    </row>
    <row r="397" spans="1:2" x14ac:dyDescent="0.35">
      <c r="A397" s="3">
        <v>35.64</v>
      </c>
      <c r="B397" s="6">
        <v>7345.7266</v>
      </c>
    </row>
    <row r="398" spans="1:2" x14ac:dyDescent="0.35">
      <c r="A398" s="3">
        <v>35.700000000000003</v>
      </c>
      <c r="B398" s="6">
        <v>11362.754999999999</v>
      </c>
    </row>
    <row r="399" spans="1:2" x14ac:dyDescent="0.35">
      <c r="A399" s="3">
        <v>35.72</v>
      </c>
      <c r="B399" s="6">
        <v>21549.310319999997</v>
      </c>
    </row>
    <row r="400" spans="1:2" x14ac:dyDescent="0.35">
      <c r="A400" s="3">
        <v>35.75</v>
      </c>
      <c r="B400" s="6">
        <v>83446.394499999995</v>
      </c>
    </row>
    <row r="401" spans="1:2" x14ac:dyDescent="0.35">
      <c r="A401" s="3">
        <v>35.799999999999997</v>
      </c>
      <c r="B401" s="6">
        <v>18834.223999999998</v>
      </c>
    </row>
    <row r="402" spans="1:2" x14ac:dyDescent="0.35">
      <c r="A402" s="3">
        <v>35.814999999999998</v>
      </c>
      <c r="B402" s="6">
        <v>30178.017399999997</v>
      </c>
    </row>
    <row r="403" spans="1:2" x14ac:dyDescent="0.35">
      <c r="A403" s="3">
        <v>35.86</v>
      </c>
      <c r="B403" s="6">
        <v>62546.970600000001</v>
      </c>
    </row>
    <row r="404" spans="1:2" x14ac:dyDescent="0.35">
      <c r="A404" s="3">
        <v>35.9</v>
      </c>
      <c r="B404" s="6">
        <v>11163.567999999999</v>
      </c>
    </row>
    <row r="405" spans="1:2" x14ac:dyDescent="0.35">
      <c r="A405" s="3">
        <v>35.909999999999997</v>
      </c>
      <c r="B405" s="6">
        <v>40027.89819</v>
      </c>
    </row>
    <row r="406" spans="1:2" x14ac:dyDescent="0.35">
      <c r="A406" s="3">
        <v>35.97</v>
      </c>
      <c r="B406" s="6">
        <v>72984.853199999998</v>
      </c>
    </row>
    <row r="407" spans="1:2" x14ac:dyDescent="0.35">
      <c r="A407" s="3">
        <v>36</v>
      </c>
      <c r="B407" s="6">
        <v>10723.638999999999</v>
      </c>
    </row>
    <row r="408" spans="1:2" x14ac:dyDescent="0.35">
      <c r="A408" s="3">
        <v>36.005000000000003</v>
      </c>
      <c r="B408" s="6">
        <v>13228.846949999999</v>
      </c>
    </row>
    <row r="409" spans="1:2" x14ac:dyDescent="0.35">
      <c r="A409" s="3">
        <v>36.08</v>
      </c>
      <c r="B409" s="6">
        <v>97489.673800000019</v>
      </c>
    </row>
    <row r="410" spans="1:2" x14ac:dyDescent="0.35">
      <c r="A410" s="3">
        <v>36.1</v>
      </c>
      <c r="B410" s="6">
        <v>50390.68058</v>
      </c>
    </row>
    <row r="411" spans="1:2" x14ac:dyDescent="0.35">
      <c r="A411" s="3">
        <v>36.19</v>
      </c>
      <c r="B411" s="6">
        <v>66810.890729999999</v>
      </c>
    </row>
    <row r="412" spans="1:2" x14ac:dyDescent="0.35">
      <c r="A412" s="3">
        <v>36.195</v>
      </c>
      <c r="B412" s="6">
        <v>7443.6430499999997</v>
      </c>
    </row>
    <row r="413" spans="1:2" x14ac:dyDescent="0.35">
      <c r="A413" s="3">
        <v>36.200000000000003</v>
      </c>
      <c r="B413" s="6">
        <v>16526.003000000001</v>
      </c>
    </row>
    <row r="414" spans="1:2" x14ac:dyDescent="0.35">
      <c r="A414" s="3">
        <v>36.29</v>
      </c>
      <c r="B414" s="6">
        <v>6551.7501000000002</v>
      </c>
    </row>
    <row r="415" spans="1:2" x14ac:dyDescent="0.35">
      <c r="A415" s="3">
        <v>36.299999999999997</v>
      </c>
      <c r="B415" s="6">
        <v>108529.61599999999</v>
      </c>
    </row>
    <row r="416" spans="1:2" x14ac:dyDescent="0.35">
      <c r="A416" s="3">
        <v>36.384999999999998</v>
      </c>
      <c r="B416" s="6">
        <v>59954.301299999999</v>
      </c>
    </row>
    <row r="417" spans="1:2" x14ac:dyDescent="0.35">
      <c r="A417" s="3">
        <v>36.4</v>
      </c>
      <c r="B417" s="6">
        <v>51194.559139999998</v>
      </c>
    </row>
    <row r="418" spans="1:2" x14ac:dyDescent="0.35">
      <c r="A418" s="3">
        <v>36.479999999999997</v>
      </c>
      <c r="B418" s="6">
        <v>67793.551019999999</v>
      </c>
    </row>
    <row r="419" spans="1:2" x14ac:dyDescent="0.35">
      <c r="A419" s="3">
        <v>36.520000000000003</v>
      </c>
      <c r="B419" s="6">
        <v>28287.897659999999</v>
      </c>
    </row>
    <row r="420" spans="1:2" x14ac:dyDescent="0.35">
      <c r="A420" s="3">
        <v>36.575000000000003</v>
      </c>
      <c r="B420" s="6">
        <v>10808.0735</v>
      </c>
    </row>
    <row r="421" spans="1:2" x14ac:dyDescent="0.35">
      <c r="A421" s="3">
        <v>36.6</v>
      </c>
      <c r="B421" s="6">
        <v>11264.540999999999</v>
      </c>
    </row>
    <row r="422" spans="1:2" x14ac:dyDescent="0.35">
      <c r="A422" s="3">
        <v>36.630000000000003</v>
      </c>
      <c r="B422" s="6">
        <v>58301.090100000001</v>
      </c>
    </row>
    <row r="423" spans="1:2" x14ac:dyDescent="0.35">
      <c r="A423" s="3">
        <v>36.67</v>
      </c>
      <c r="B423" s="6">
        <v>117602.95791</v>
      </c>
    </row>
    <row r="424" spans="1:2" x14ac:dyDescent="0.35">
      <c r="A424" s="3">
        <v>36.700000000000003</v>
      </c>
      <c r="B424" s="6">
        <v>9144.5650000000005</v>
      </c>
    </row>
    <row r="425" spans="1:2" x14ac:dyDescent="0.35">
      <c r="A425" s="3">
        <v>36.765000000000001</v>
      </c>
      <c r="B425" s="6">
        <v>88345.739069999996</v>
      </c>
    </row>
    <row r="426" spans="1:2" x14ac:dyDescent="0.35">
      <c r="A426" s="3">
        <v>36.85</v>
      </c>
      <c r="B426" s="6">
        <v>61327.374500000005</v>
      </c>
    </row>
    <row r="427" spans="1:2" x14ac:dyDescent="0.35">
      <c r="A427" s="3">
        <v>36.86</v>
      </c>
      <c r="B427" s="6">
        <v>80198.761859999999</v>
      </c>
    </row>
    <row r="428" spans="1:2" x14ac:dyDescent="0.35">
      <c r="A428" s="3">
        <v>36.954999999999998</v>
      </c>
      <c r="B428" s="6">
        <v>104480.2028</v>
      </c>
    </row>
    <row r="429" spans="1:2" x14ac:dyDescent="0.35">
      <c r="A429" s="3">
        <v>36.96</v>
      </c>
      <c r="B429" s="6">
        <v>49577.662400000001</v>
      </c>
    </row>
    <row r="430" spans="1:2" x14ac:dyDescent="0.35">
      <c r="A430" s="3">
        <v>37</v>
      </c>
      <c r="B430" s="6">
        <v>13629.223000000002</v>
      </c>
    </row>
    <row r="431" spans="1:2" x14ac:dyDescent="0.35">
      <c r="A431" s="3">
        <v>37.049999999999997</v>
      </c>
      <c r="B431" s="6">
        <v>59600.486499999999</v>
      </c>
    </row>
    <row r="432" spans="1:2" x14ac:dyDescent="0.35">
      <c r="A432" s="3">
        <v>37.07</v>
      </c>
      <c r="B432" s="6">
        <v>86404.180899999992</v>
      </c>
    </row>
    <row r="433" spans="1:2" x14ac:dyDescent="0.35">
      <c r="A433" s="3">
        <v>37.1</v>
      </c>
      <c r="B433" s="6">
        <v>45047.682000000001</v>
      </c>
    </row>
    <row r="434" spans="1:2" x14ac:dyDescent="0.35">
      <c r="A434" s="3">
        <v>37.145000000000003</v>
      </c>
      <c r="B434" s="6">
        <v>6334.3435499999996</v>
      </c>
    </row>
    <row r="435" spans="1:2" x14ac:dyDescent="0.35">
      <c r="A435" s="3">
        <v>37.18</v>
      </c>
      <c r="B435" s="6">
        <v>11835.404399999999</v>
      </c>
    </row>
    <row r="436" spans="1:2" x14ac:dyDescent="0.35">
      <c r="A436" s="3">
        <v>37.29</v>
      </c>
      <c r="B436" s="6">
        <v>16397.1914</v>
      </c>
    </row>
    <row r="437" spans="1:2" x14ac:dyDescent="0.35">
      <c r="A437" s="3">
        <v>37.299999999999997</v>
      </c>
      <c r="B437" s="6">
        <v>20630.283510000001</v>
      </c>
    </row>
    <row r="438" spans="1:2" x14ac:dyDescent="0.35">
      <c r="A438" s="3">
        <v>37.335000000000001</v>
      </c>
      <c r="B438" s="6">
        <v>10657.131300000001</v>
      </c>
    </row>
    <row r="439" spans="1:2" x14ac:dyDescent="0.35">
      <c r="A439" s="3">
        <v>37.4</v>
      </c>
      <c r="B439" s="6">
        <v>44410.896399999998</v>
      </c>
    </row>
    <row r="440" spans="1:2" x14ac:dyDescent="0.35">
      <c r="A440" s="3">
        <v>37.43</v>
      </c>
      <c r="B440" s="6">
        <v>18526.4931</v>
      </c>
    </row>
    <row r="441" spans="1:2" x14ac:dyDescent="0.35">
      <c r="A441" s="3">
        <v>37.51</v>
      </c>
      <c r="B441" s="6">
        <v>21570.2088</v>
      </c>
    </row>
    <row r="442" spans="1:2" x14ac:dyDescent="0.35">
      <c r="A442" s="3">
        <v>37.524999999999999</v>
      </c>
      <c r="B442" s="6">
        <v>33471.971890000001</v>
      </c>
    </row>
    <row r="443" spans="1:2" x14ac:dyDescent="0.35">
      <c r="A443" s="3">
        <v>37.619999999999997</v>
      </c>
      <c r="B443" s="6">
        <v>40932.047600000005</v>
      </c>
    </row>
    <row r="444" spans="1:2" x14ac:dyDescent="0.35">
      <c r="A444" s="3">
        <v>37.700000000000003</v>
      </c>
      <c r="B444" s="6">
        <v>48824.45</v>
      </c>
    </row>
    <row r="445" spans="1:2" x14ac:dyDescent="0.35">
      <c r="A445" s="3">
        <v>37.715000000000003</v>
      </c>
      <c r="B445" s="6">
        <v>30063.580549999999</v>
      </c>
    </row>
    <row r="446" spans="1:2" x14ac:dyDescent="0.35">
      <c r="A446" s="3">
        <v>37.729999999999997</v>
      </c>
      <c r="B446" s="6">
        <v>15275.224399999999</v>
      </c>
    </row>
    <row r="447" spans="1:2" x14ac:dyDescent="0.35">
      <c r="A447" s="3">
        <v>37.799999999999997</v>
      </c>
      <c r="B447" s="6">
        <v>39241.442000000003</v>
      </c>
    </row>
    <row r="448" spans="1:2" x14ac:dyDescent="0.35">
      <c r="A448" s="3">
        <v>37.9</v>
      </c>
      <c r="B448" s="6">
        <v>6474.0129999999999</v>
      </c>
    </row>
    <row r="449" spans="1:2" x14ac:dyDescent="0.35">
      <c r="A449" s="3">
        <v>37.905000000000001</v>
      </c>
      <c r="B449" s="6">
        <v>14210.53595</v>
      </c>
    </row>
    <row r="450" spans="1:2" x14ac:dyDescent="0.35">
      <c r="A450" s="3">
        <v>38</v>
      </c>
      <c r="B450" s="6">
        <v>30208.606999999996</v>
      </c>
    </row>
    <row r="451" spans="1:2" x14ac:dyDescent="0.35">
      <c r="A451" s="3">
        <v>38.06</v>
      </c>
      <c r="B451" s="6">
        <v>178799.84027000002</v>
      </c>
    </row>
    <row r="452" spans="1:2" x14ac:dyDescent="0.35">
      <c r="A452" s="3">
        <v>38.094999999999999</v>
      </c>
      <c r="B452" s="6">
        <v>98716.444790000009</v>
      </c>
    </row>
    <row r="453" spans="1:2" x14ac:dyDescent="0.35">
      <c r="A453" s="3">
        <v>38.17</v>
      </c>
      <c r="B453" s="6">
        <v>46286.630900000004</v>
      </c>
    </row>
    <row r="454" spans="1:2" x14ac:dyDescent="0.35">
      <c r="A454" s="3">
        <v>38.19</v>
      </c>
      <c r="B454" s="6">
        <v>14410.9321</v>
      </c>
    </row>
    <row r="455" spans="1:2" x14ac:dyDescent="0.35">
      <c r="A455" s="3">
        <v>38.28</v>
      </c>
      <c r="B455" s="6">
        <v>25991.14315</v>
      </c>
    </row>
    <row r="456" spans="1:2" x14ac:dyDescent="0.35">
      <c r="A456" s="3">
        <v>38.284999999999997</v>
      </c>
      <c r="B456" s="6">
        <v>7935.29115</v>
      </c>
    </row>
    <row r="457" spans="1:2" x14ac:dyDescent="0.35">
      <c r="A457" s="3">
        <v>38.380000000000003</v>
      </c>
      <c r="B457" s="6">
        <v>24346.971400000002</v>
      </c>
    </row>
    <row r="458" spans="1:2" x14ac:dyDescent="0.35">
      <c r="A458" s="3">
        <v>38.39</v>
      </c>
      <c r="B458" s="6">
        <v>86831.468300000008</v>
      </c>
    </row>
    <row r="459" spans="1:2" x14ac:dyDescent="0.35">
      <c r="A459" s="3">
        <v>38.6</v>
      </c>
      <c r="B459" s="6">
        <v>15087.535</v>
      </c>
    </row>
    <row r="460" spans="1:2" x14ac:dyDescent="0.35">
      <c r="A460" s="3">
        <v>38.664999999999999</v>
      </c>
      <c r="B460" s="6">
        <v>3393.35635</v>
      </c>
    </row>
    <row r="461" spans="1:2" x14ac:dyDescent="0.35">
      <c r="A461" s="3">
        <v>38.83</v>
      </c>
      <c r="B461" s="6">
        <v>37082.774319999997</v>
      </c>
    </row>
    <row r="462" spans="1:2" x14ac:dyDescent="0.35">
      <c r="A462" s="3">
        <v>38.9</v>
      </c>
      <c r="B462" s="6">
        <v>5972.3779999999997</v>
      </c>
    </row>
    <row r="463" spans="1:2" x14ac:dyDescent="0.35">
      <c r="A463" s="3">
        <v>38.94</v>
      </c>
      <c r="B463" s="6">
        <v>47674.063199999997</v>
      </c>
    </row>
    <row r="464" spans="1:2" x14ac:dyDescent="0.35">
      <c r="A464" s="3">
        <v>38.950000000000003</v>
      </c>
      <c r="B464" s="6">
        <v>42983.458500000001</v>
      </c>
    </row>
    <row r="465" spans="1:2" x14ac:dyDescent="0.35">
      <c r="A465" s="3">
        <v>39.049999999999997</v>
      </c>
      <c r="B465" s="6">
        <v>68873.968500000003</v>
      </c>
    </row>
    <row r="466" spans="1:2" x14ac:dyDescent="0.35">
      <c r="A466" s="3">
        <v>39.1</v>
      </c>
      <c r="B466" s="6">
        <v>14235.072</v>
      </c>
    </row>
    <row r="467" spans="1:2" x14ac:dyDescent="0.35">
      <c r="A467" s="3">
        <v>39.14</v>
      </c>
      <c r="B467" s="6">
        <v>12890.057650000001</v>
      </c>
    </row>
    <row r="468" spans="1:2" x14ac:dyDescent="0.35">
      <c r="A468" s="3">
        <v>39.159999999999997</v>
      </c>
      <c r="B468" s="6">
        <v>29522.129200000003</v>
      </c>
    </row>
    <row r="469" spans="1:2" x14ac:dyDescent="0.35">
      <c r="A469" s="3">
        <v>39.200000000000003</v>
      </c>
      <c r="B469" s="6">
        <v>13470.86</v>
      </c>
    </row>
    <row r="470" spans="1:2" x14ac:dyDescent="0.35">
      <c r="A470" s="3">
        <v>39.270000000000003</v>
      </c>
      <c r="B470" s="6">
        <v>3500.6122999999998</v>
      </c>
    </row>
    <row r="471" spans="1:2" x14ac:dyDescent="0.35">
      <c r="A471" s="3">
        <v>39.33</v>
      </c>
      <c r="B471" s="6">
        <v>14901.5167</v>
      </c>
    </row>
    <row r="472" spans="1:2" x14ac:dyDescent="0.35">
      <c r="A472" s="3">
        <v>39.4</v>
      </c>
      <c r="B472" s="6">
        <v>38344.565999999999</v>
      </c>
    </row>
    <row r="473" spans="1:2" x14ac:dyDescent="0.35">
      <c r="A473" s="3">
        <v>39.424999999999997</v>
      </c>
      <c r="B473" s="6">
        <v>8342.9087500000005</v>
      </c>
    </row>
    <row r="474" spans="1:2" x14ac:dyDescent="0.35">
      <c r="A474" s="3">
        <v>39.49</v>
      </c>
      <c r="B474" s="6">
        <v>8383.6872999999996</v>
      </c>
    </row>
    <row r="475" spans="1:2" x14ac:dyDescent="0.35">
      <c r="A475" s="3">
        <v>39.5</v>
      </c>
      <c r="B475" s="6">
        <v>11562.664999999999</v>
      </c>
    </row>
    <row r="476" spans="1:2" x14ac:dyDescent="0.35">
      <c r="A476" s="3">
        <v>39.520000000000003</v>
      </c>
      <c r="B476" s="6">
        <v>6948.7007999999996</v>
      </c>
    </row>
    <row r="477" spans="1:2" x14ac:dyDescent="0.35">
      <c r="A477" s="3">
        <v>39.6</v>
      </c>
      <c r="B477" s="6">
        <v>31631.674999999999</v>
      </c>
    </row>
    <row r="478" spans="1:2" x14ac:dyDescent="0.35">
      <c r="A478" s="3">
        <v>39.615000000000002</v>
      </c>
      <c r="B478" s="6">
        <v>2730.1078499999999</v>
      </c>
    </row>
    <row r="479" spans="1:2" x14ac:dyDescent="0.35">
      <c r="A479" s="3">
        <v>39.700000000000003</v>
      </c>
      <c r="B479" s="6">
        <v>23710.377</v>
      </c>
    </row>
    <row r="480" spans="1:2" x14ac:dyDescent="0.35">
      <c r="A480" s="3">
        <v>39.71</v>
      </c>
      <c r="B480" s="6">
        <v>19496.71917</v>
      </c>
    </row>
    <row r="481" spans="1:2" x14ac:dyDescent="0.35">
      <c r="A481" s="3">
        <v>39.799999999999997</v>
      </c>
      <c r="B481" s="6">
        <v>15170.069</v>
      </c>
    </row>
    <row r="482" spans="1:2" x14ac:dyDescent="0.35">
      <c r="A482" s="3">
        <v>39.805</v>
      </c>
      <c r="B482" s="6">
        <v>10203.4249</v>
      </c>
    </row>
    <row r="483" spans="1:2" x14ac:dyDescent="0.35">
      <c r="A483" s="3">
        <v>39.82</v>
      </c>
      <c r="B483" s="6">
        <v>17520.3364</v>
      </c>
    </row>
    <row r="484" spans="1:2" x14ac:dyDescent="0.35">
      <c r="A484" s="3">
        <v>39.9</v>
      </c>
      <c r="B484" s="6">
        <v>48173.360999999997</v>
      </c>
    </row>
    <row r="485" spans="1:2" x14ac:dyDescent="0.35">
      <c r="A485" s="3">
        <v>39.93</v>
      </c>
      <c r="B485" s="6">
        <v>12982.8747</v>
      </c>
    </row>
    <row r="486" spans="1:2" x14ac:dyDescent="0.35">
      <c r="A486" s="3">
        <v>39.994999999999997</v>
      </c>
      <c r="B486" s="6">
        <v>9704.6680500000002</v>
      </c>
    </row>
    <row r="487" spans="1:2" x14ac:dyDescent="0.35">
      <c r="A487" s="3">
        <v>40.15</v>
      </c>
      <c r="B487" s="6">
        <v>51331.387499999997</v>
      </c>
    </row>
    <row r="488" spans="1:2" x14ac:dyDescent="0.35">
      <c r="A488" s="3">
        <v>40.185000000000002</v>
      </c>
      <c r="B488" s="6">
        <v>5418.7142999999996</v>
      </c>
    </row>
    <row r="489" spans="1:2" x14ac:dyDescent="0.35">
      <c r="A489" s="3">
        <v>40.26</v>
      </c>
      <c r="B489" s="6">
        <v>7343.7377999999999</v>
      </c>
    </row>
    <row r="490" spans="1:2" x14ac:dyDescent="0.35">
      <c r="A490" s="3">
        <v>40.28</v>
      </c>
      <c r="B490" s="6">
        <v>22926.62154</v>
      </c>
    </row>
    <row r="491" spans="1:2" x14ac:dyDescent="0.35">
      <c r="A491" s="3">
        <v>40.299999999999997</v>
      </c>
      <c r="B491" s="6">
        <v>10602.385</v>
      </c>
    </row>
    <row r="492" spans="1:2" x14ac:dyDescent="0.35">
      <c r="A492" s="3">
        <v>40.369999999999997</v>
      </c>
      <c r="B492" s="6">
        <v>54878.877600000007</v>
      </c>
    </row>
    <row r="493" spans="1:2" x14ac:dyDescent="0.35">
      <c r="A493" s="3">
        <v>40.375</v>
      </c>
      <c r="B493" s="6">
        <v>8733.2292500000003</v>
      </c>
    </row>
    <row r="494" spans="1:2" x14ac:dyDescent="0.35">
      <c r="A494" s="3">
        <v>40.47</v>
      </c>
      <c r="B494" s="6">
        <v>1984.4532999999999</v>
      </c>
    </row>
    <row r="495" spans="1:2" x14ac:dyDescent="0.35">
      <c r="A495" s="3">
        <v>40.479999999999997</v>
      </c>
      <c r="B495" s="6">
        <v>13831.1152</v>
      </c>
    </row>
    <row r="496" spans="1:2" x14ac:dyDescent="0.35">
      <c r="A496" s="3">
        <v>40.5</v>
      </c>
      <c r="B496" s="6">
        <v>1759.338</v>
      </c>
    </row>
    <row r="497" spans="1:2" x14ac:dyDescent="0.35">
      <c r="A497" s="3">
        <v>40.564999999999998</v>
      </c>
      <c r="B497" s="6">
        <v>100624.75805</v>
      </c>
    </row>
    <row r="498" spans="1:2" x14ac:dyDescent="0.35">
      <c r="A498" s="3">
        <v>40.659999999999997</v>
      </c>
      <c r="B498" s="6">
        <v>9875.6803999999993</v>
      </c>
    </row>
    <row r="499" spans="1:2" x14ac:dyDescent="0.35">
      <c r="A499" s="3">
        <v>40.81</v>
      </c>
      <c r="B499" s="6">
        <v>12485.8009</v>
      </c>
    </row>
    <row r="500" spans="1:2" x14ac:dyDescent="0.35">
      <c r="A500" s="3">
        <v>40.92</v>
      </c>
      <c r="B500" s="6">
        <v>48673.558799999999</v>
      </c>
    </row>
    <row r="501" spans="1:2" x14ac:dyDescent="0.35">
      <c r="A501" s="3">
        <v>40.945</v>
      </c>
      <c r="B501" s="6">
        <v>11566.30055</v>
      </c>
    </row>
    <row r="502" spans="1:2" x14ac:dyDescent="0.35">
      <c r="A502" s="3">
        <v>41.1</v>
      </c>
      <c r="B502" s="6">
        <v>3989.8409999999999</v>
      </c>
    </row>
    <row r="503" spans="1:2" x14ac:dyDescent="0.35">
      <c r="A503" s="3">
        <v>41.14</v>
      </c>
      <c r="B503" s="6">
        <v>50117.044200000004</v>
      </c>
    </row>
    <row r="504" spans="1:2" x14ac:dyDescent="0.35">
      <c r="A504" s="3">
        <v>41.23</v>
      </c>
      <c r="B504" s="6">
        <v>17643.771400000001</v>
      </c>
    </row>
    <row r="505" spans="1:2" x14ac:dyDescent="0.35">
      <c r="A505" s="3">
        <v>41.325000000000003</v>
      </c>
      <c r="B505" s="6">
        <v>41084.86318</v>
      </c>
    </row>
    <row r="506" spans="1:2" x14ac:dyDescent="0.35">
      <c r="A506" s="3">
        <v>41.42</v>
      </c>
      <c r="B506" s="6">
        <v>28476.734990000001</v>
      </c>
    </row>
    <row r="507" spans="1:2" x14ac:dyDescent="0.35">
      <c r="A507" s="3">
        <v>41.47</v>
      </c>
      <c r="B507" s="6">
        <v>33886.906899999994</v>
      </c>
    </row>
    <row r="508" spans="1:2" x14ac:dyDescent="0.35">
      <c r="A508" s="3">
        <v>41.69</v>
      </c>
      <c r="B508" s="6">
        <v>5438.7491</v>
      </c>
    </row>
    <row r="509" spans="1:2" x14ac:dyDescent="0.35">
      <c r="A509" s="3">
        <v>41.8</v>
      </c>
      <c r="B509" s="6">
        <v>52932.078999999998</v>
      </c>
    </row>
    <row r="510" spans="1:2" x14ac:dyDescent="0.35">
      <c r="A510" s="3">
        <v>41.895000000000003</v>
      </c>
      <c r="B510" s="6">
        <v>43753.337050000002</v>
      </c>
    </row>
    <row r="511" spans="1:2" x14ac:dyDescent="0.35">
      <c r="A511" s="3">
        <v>41.91</v>
      </c>
      <c r="B511" s="6">
        <v>37158.242040000005</v>
      </c>
    </row>
    <row r="512" spans="1:2" x14ac:dyDescent="0.35">
      <c r="A512" s="3">
        <v>42.13</v>
      </c>
      <c r="B512" s="6">
        <v>96649.899799999999</v>
      </c>
    </row>
    <row r="513" spans="1:2" x14ac:dyDescent="0.35">
      <c r="A513" s="3">
        <v>42.24</v>
      </c>
      <c r="B513" s="6">
        <v>38792.685599999997</v>
      </c>
    </row>
    <row r="514" spans="1:2" x14ac:dyDescent="0.35">
      <c r="A514" s="3">
        <v>42.35</v>
      </c>
      <c r="B514" s="6">
        <v>46151.124499999998</v>
      </c>
    </row>
    <row r="515" spans="1:2" x14ac:dyDescent="0.35">
      <c r="A515" s="3">
        <v>42.4</v>
      </c>
      <c r="B515" s="6">
        <v>10076.567000000001</v>
      </c>
    </row>
    <row r="516" spans="1:2" x14ac:dyDescent="0.35">
      <c r="A516" s="3">
        <v>42.46</v>
      </c>
      <c r="B516" s="6">
        <v>11326.71487</v>
      </c>
    </row>
    <row r="517" spans="1:2" x14ac:dyDescent="0.35">
      <c r="A517" s="3">
        <v>42.655000000000001</v>
      </c>
      <c r="B517" s="6">
        <v>5757.41345</v>
      </c>
    </row>
    <row r="518" spans="1:2" x14ac:dyDescent="0.35">
      <c r="A518" s="3">
        <v>42.68</v>
      </c>
      <c r="B518" s="6">
        <v>9800.8881999999994</v>
      </c>
    </row>
    <row r="519" spans="1:2" x14ac:dyDescent="0.35">
      <c r="A519" s="3">
        <v>42.75</v>
      </c>
      <c r="B519" s="6">
        <v>40904.199500000002</v>
      </c>
    </row>
    <row r="520" spans="1:2" x14ac:dyDescent="0.35">
      <c r="A520" s="3">
        <v>42.9</v>
      </c>
      <c r="B520" s="6">
        <v>51999.152999999998</v>
      </c>
    </row>
    <row r="521" spans="1:2" x14ac:dyDescent="0.35">
      <c r="A521" s="3">
        <v>42.94</v>
      </c>
      <c r="B521" s="6">
        <v>6360.9935999999998</v>
      </c>
    </row>
    <row r="522" spans="1:2" x14ac:dyDescent="0.35">
      <c r="A522" s="3">
        <v>43.01</v>
      </c>
      <c r="B522" s="6">
        <v>1149.3959</v>
      </c>
    </row>
    <row r="523" spans="1:2" x14ac:dyDescent="0.35">
      <c r="A523" s="3">
        <v>43.12</v>
      </c>
      <c r="B523" s="6">
        <v>4753.6368000000002</v>
      </c>
    </row>
    <row r="524" spans="1:2" x14ac:dyDescent="0.35">
      <c r="A524" s="3">
        <v>43.34</v>
      </c>
      <c r="B524" s="6">
        <v>5846.9175999999998</v>
      </c>
    </row>
    <row r="525" spans="1:2" x14ac:dyDescent="0.35">
      <c r="A525" s="3">
        <v>43.4</v>
      </c>
      <c r="B525" s="6">
        <v>12574.049000000001</v>
      </c>
    </row>
    <row r="526" spans="1:2" x14ac:dyDescent="0.35">
      <c r="A526" s="3">
        <v>43.7</v>
      </c>
      <c r="B526" s="6">
        <v>11576.13</v>
      </c>
    </row>
    <row r="527" spans="1:2" x14ac:dyDescent="0.35">
      <c r="A527" s="3">
        <v>43.89</v>
      </c>
      <c r="B527" s="6">
        <v>55145.100200000001</v>
      </c>
    </row>
    <row r="528" spans="1:2" x14ac:dyDescent="0.35">
      <c r="A528" s="3">
        <v>44</v>
      </c>
      <c r="B528" s="6">
        <v>13063.883</v>
      </c>
    </row>
    <row r="529" spans="1:2" x14ac:dyDescent="0.35">
      <c r="A529" s="3">
        <v>44.22</v>
      </c>
      <c r="B529" s="6">
        <v>8260.3436000000002</v>
      </c>
    </row>
    <row r="530" spans="1:2" x14ac:dyDescent="0.35">
      <c r="A530" s="3">
        <v>44.7</v>
      </c>
      <c r="B530" s="6">
        <v>11411.684999999999</v>
      </c>
    </row>
    <row r="531" spans="1:2" x14ac:dyDescent="0.35">
      <c r="A531" s="3">
        <v>44.744999999999997</v>
      </c>
      <c r="B531" s="6">
        <v>9541.6955500000004</v>
      </c>
    </row>
    <row r="532" spans="1:2" x14ac:dyDescent="0.35">
      <c r="A532" s="3">
        <v>44.77</v>
      </c>
      <c r="B532" s="6">
        <v>9058.7302999999993</v>
      </c>
    </row>
    <row r="533" spans="1:2" x14ac:dyDescent="0.35">
      <c r="A533" s="3">
        <v>44.88</v>
      </c>
      <c r="B533" s="6">
        <v>39722.746200000001</v>
      </c>
    </row>
    <row r="534" spans="1:2" x14ac:dyDescent="0.35">
      <c r="A534" s="3">
        <v>45.32</v>
      </c>
      <c r="B534" s="6">
        <v>8569.8618000000006</v>
      </c>
    </row>
    <row r="535" spans="1:2" x14ac:dyDescent="0.35">
      <c r="A535" s="3">
        <v>45.43</v>
      </c>
      <c r="B535" s="6">
        <v>6356.2707</v>
      </c>
    </row>
    <row r="536" spans="1:2" x14ac:dyDescent="0.35">
      <c r="A536" s="3">
        <v>45.54</v>
      </c>
      <c r="B536" s="6">
        <v>42112.2356</v>
      </c>
    </row>
    <row r="537" spans="1:2" x14ac:dyDescent="0.35">
      <c r="A537" s="3">
        <v>45.9</v>
      </c>
      <c r="B537" s="6">
        <v>3693.4279999999999</v>
      </c>
    </row>
    <row r="538" spans="1:2" x14ac:dyDescent="0.35">
      <c r="A538" s="3">
        <v>46.09</v>
      </c>
      <c r="B538" s="6">
        <v>9549.5650999999998</v>
      </c>
    </row>
    <row r="539" spans="1:2" x14ac:dyDescent="0.35">
      <c r="A539" s="3">
        <v>46.2</v>
      </c>
      <c r="B539" s="6">
        <v>45863.205000000002</v>
      </c>
    </row>
    <row r="540" spans="1:2" x14ac:dyDescent="0.35">
      <c r="A540" s="3">
        <v>46.53</v>
      </c>
      <c r="B540" s="6">
        <v>14049.077099999999</v>
      </c>
    </row>
    <row r="541" spans="1:2" x14ac:dyDescent="0.35">
      <c r="A541" s="3">
        <v>46.7</v>
      </c>
      <c r="B541" s="6">
        <v>11538.421</v>
      </c>
    </row>
    <row r="542" spans="1:2" x14ac:dyDescent="0.35">
      <c r="A542" s="3">
        <v>46.75</v>
      </c>
      <c r="B542" s="6">
        <v>12592.5345</v>
      </c>
    </row>
    <row r="543" spans="1:2" x14ac:dyDescent="0.35">
      <c r="A543" s="3">
        <v>47.41</v>
      </c>
      <c r="B543" s="6">
        <v>63770.428010000003</v>
      </c>
    </row>
    <row r="544" spans="1:2" x14ac:dyDescent="0.35">
      <c r="A544" s="3">
        <v>47.52</v>
      </c>
      <c r="B544" s="6">
        <v>8083.9197999999997</v>
      </c>
    </row>
    <row r="545" spans="1:2" x14ac:dyDescent="0.35">
      <c r="A545" s="3">
        <v>47.6</v>
      </c>
      <c r="B545" s="6">
        <v>46113.510999999999</v>
      </c>
    </row>
    <row r="546" spans="1:2" x14ac:dyDescent="0.35">
      <c r="A546" s="3">
        <v>47.74</v>
      </c>
      <c r="B546" s="6">
        <v>9748.9105999999992</v>
      </c>
    </row>
    <row r="547" spans="1:2" x14ac:dyDescent="0.35">
      <c r="A547" s="3">
        <v>48.07</v>
      </c>
      <c r="B547" s="6">
        <v>9432.9253000000008</v>
      </c>
    </row>
    <row r="548" spans="1:2" x14ac:dyDescent="0.35">
      <c r="A548" s="3">
        <v>49.06</v>
      </c>
      <c r="B548" s="6">
        <v>11381.3254</v>
      </c>
    </row>
    <row r="549" spans="1:2" x14ac:dyDescent="0.35">
      <c r="A549" s="3">
        <v>50.38</v>
      </c>
      <c r="B549" s="6">
        <v>2438.0551999999998</v>
      </c>
    </row>
    <row r="550" spans="1:2" x14ac:dyDescent="0.35">
      <c r="A550" s="3">
        <v>52.58</v>
      </c>
      <c r="B550" s="6">
        <v>44501.398200000003</v>
      </c>
    </row>
    <row r="551" spans="1:2" x14ac:dyDescent="0.35">
      <c r="A551" s="3">
        <v>53.13</v>
      </c>
      <c r="B551" s="6">
        <v>1163.4627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4837-E30F-424F-8822-3D894C69E63A}">
  <dimension ref="A1:M1340"/>
  <sheetViews>
    <sheetView workbookViewId="0">
      <selection activeCell="M19" sqref="M19"/>
    </sheetView>
  </sheetViews>
  <sheetFormatPr defaultRowHeight="14.5" x14ac:dyDescent="0.35"/>
  <cols>
    <col min="1" max="1" width="10.7265625" bestFit="1" customWidth="1"/>
    <col min="2" max="2" width="21.26953125" bestFit="1" customWidth="1"/>
    <col min="4" max="4" width="12.90625" customWidth="1"/>
    <col min="5" max="5" width="10.1796875" bestFit="1" customWidth="1"/>
    <col min="12" max="12" width="12.36328125" bestFit="1" customWidth="1"/>
    <col min="13" max="13" width="25.453125" bestFit="1" customWidth="1"/>
  </cols>
  <sheetData>
    <row r="1" spans="1:13" x14ac:dyDescent="0.35">
      <c r="A1" t="s">
        <v>1382</v>
      </c>
    </row>
    <row r="3" spans="1:13" x14ac:dyDescent="0.35">
      <c r="A3" s="2" t="s">
        <v>1377</v>
      </c>
      <c r="B3" t="s">
        <v>1378</v>
      </c>
      <c r="H3" s="8"/>
      <c r="I3" s="8"/>
    </row>
    <row r="4" spans="1:13" x14ac:dyDescent="0.35">
      <c r="A4" s="3">
        <v>0</v>
      </c>
      <c r="B4" s="6">
        <v>7098069.9953389969</v>
      </c>
      <c r="D4" s="3"/>
      <c r="E4" s="6"/>
      <c r="H4" s="8"/>
      <c r="I4" s="8"/>
    </row>
    <row r="5" spans="1:13" x14ac:dyDescent="0.35">
      <c r="A5" s="3">
        <v>1</v>
      </c>
      <c r="B5" s="6">
        <v>4124899.6734499969</v>
      </c>
      <c r="D5" s="3"/>
      <c r="E5" s="6"/>
      <c r="H5" s="8"/>
      <c r="I5" s="8"/>
    </row>
    <row r="6" spans="1:13" x14ac:dyDescent="0.35">
      <c r="A6" s="3">
        <v>2</v>
      </c>
      <c r="B6" s="6">
        <v>3617655.2961499989</v>
      </c>
      <c r="D6" s="3"/>
      <c r="E6" s="6"/>
      <c r="H6" s="8"/>
      <c r="I6" s="8"/>
      <c r="L6" s="2" t="s">
        <v>1379</v>
      </c>
      <c r="M6" t="s">
        <v>1386</v>
      </c>
    </row>
    <row r="7" spans="1:13" x14ac:dyDescent="0.35">
      <c r="A7" s="3">
        <v>3</v>
      </c>
      <c r="B7" s="6">
        <v>2410784.9835899989</v>
      </c>
      <c r="D7" s="3"/>
      <c r="E7" s="6"/>
      <c r="H7" s="8"/>
      <c r="I7" s="8"/>
      <c r="L7" s="3">
        <v>0</v>
      </c>
      <c r="M7" s="4">
        <v>12365.975601635882</v>
      </c>
    </row>
    <row r="8" spans="1:13" x14ac:dyDescent="0.35">
      <c r="A8" s="3">
        <v>4</v>
      </c>
      <c r="B8" s="6">
        <v>346266.40777999995</v>
      </c>
      <c r="D8" s="3"/>
      <c r="E8" s="6"/>
      <c r="H8" s="8"/>
      <c r="I8" s="8"/>
      <c r="L8" s="3">
        <v>1</v>
      </c>
      <c r="M8" s="4">
        <v>12731.171831635793</v>
      </c>
    </row>
    <row r="9" spans="1:13" x14ac:dyDescent="0.35">
      <c r="A9" s="3">
        <v>5</v>
      </c>
      <c r="B9" s="6">
        <v>158148.63445000001</v>
      </c>
      <c r="D9" s="3"/>
      <c r="E9" s="6"/>
      <c r="H9" s="8"/>
      <c r="I9" s="8"/>
      <c r="L9" s="3">
        <v>2</v>
      </c>
      <c r="M9" s="4">
        <v>15073.563733958328</v>
      </c>
    </row>
    <row r="10" spans="1:13" x14ac:dyDescent="0.35">
      <c r="A10" s="3" t="s">
        <v>1354</v>
      </c>
      <c r="B10" s="6">
        <v>17755824.990758989</v>
      </c>
      <c r="H10" s="8"/>
      <c r="I10" s="8"/>
      <c r="L10" s="3">
        <v>3</v>
      </c>
      <c r="M10" s="4">
        <v>15355.31836681528</v>
      </c>
    </row>
    <row r="11" spans="1:13" x14ac:dyDescent="0.35">
      <c r="H11" s="8"/>
      <c r="I11" s="8"/>
      <c r="L11" s="3">
        <v>4</v>
      </c>
      <c r="M11" s="4">
        <v>13850.656311199999</v>
      </c>
    </row>
    <row r="12" spans="1:13" x14ac:dyDescent="0.35">
      <c r="H12" s="8"/>
      <c r="I12" s="8"/>
      <c r="L12" s="3">
        <v>5</v>
      </c>
      <c r="M12" s="4">
        <v>8786.0352472222221</v>
      </c>
    </row>
    <row r="13" spans="1:13" x14ac:dyDescent="0.35">
      <c r="H13" s="8"/>
      <c r="I13" s="8"/>
      <c r="L13" s="3" t="s">
        <v>1354</v>
      </c>
      <c r="M13" s="4">
        <v>13270.422265141251</v>
      </c>
    </row>
    <row r="14" spans="1:13" x14ac:dyDescent="0.35">
      <c r="H14" s="8"/>
      <c r="I14" s="8"/>
    </row>
    <row r="15" spans="1:13" x14ac:dyDescent="0.35">
      <c r="H15" s="8"/>
      <c r="I15" s="8"/>
    </row>
    <row r="16" spans="1:13" x14ac:dyDescent="0.35">
      <c r="H16" s="8"/>
      <c r="I16" s="8"/>
    </row>
    <row r="17" spans="8:9" x14ac:dyDescent="0.35">
      <c r="H17" s="8"/>
      <c r="I17" s="8"/>
    </row>
    <row r="18" spans="8:9" x14ac:dyDescent="0.35">
      <c r="H18" s="8"/>
      <c r="I18" s="8"/>
    </row>
    <row r="19" spans="8:9" x14ac:dyDescent="0.35">
      <c r="H19" s="8"/>
      <c r="I19" s="8"/>
    </row>
    <row r="20" spans="8:9" x14ac:dyDescent="0.35">
      <c r="H20" s="8"/>
      <c r="I20" s="8"/>
    </row>
    <row r="21" spans="8:9" x14ac:dyDescent="0.35">
      <c r="H21" s="8"/>
      <c r="I21" s="8"/>
    </row>
    <row r="22" spans="8:9" x14ac:dyDescent="0.35">
      <c r="H22" s="8"/>
      <c r="I22" s="8"/>
    </row>
    <row r="23" spans="8:9" x14ac:dyDescent="0.35">
      <c r="H23" s="8"/>
      <c r="I23" s="8"/>
    </row>
    <row r="24" spans="8:9" x14ac:dyDescent="0.35">
      <c r="H24" s="8"/>
      <c r="I24" s="8"/>
    </row>
    <row r="25" spans="8:9" x14ac:dyDescent="0.35">
      <c r="H25" s="8"/>
      <c r="I25" s="8"/>
    </row>
    <row r="26" spans="8:9" x14ac:dyDescent="0.35">
      <c r="H26" s="8"/>
      <c r="I26" s="8"/>
    </row>
    <row r="27" spans="8:9" x14ac:dyDescent="0.35">
      <c r="H27" s="8"/>
      <c r="I27" s="8"/>
    </row>
    <row r="28" spans="8:9" x14ac:dyDescent="0.35">
      <c r="H28" s="8"/>
      <c r="I28" s="8"/>
    </row>
    <row r="29" spans="8:9" x14ac:dyDescent="0.35">
      <c r="H29" s="8"/>
      <c r="I29" s="8"/>
    </row>
    <row r="30" spans="8:9" x14ac:dyDescent="0.35">
      <c r="H30" s="8"/>
      <c r="I30" s="8"/>
    </row>
    <row r="31" spans="8:9" x14ac:dyDescent="0.35">
      <c r="H31" s="8"/>
      <c r="I31" s="8"/>
    </row>
    <row r="32" spans="8:9" x14ac:dyDescent="0.35">
      <c r="H32" s="8"/>
      <c r="I32" s="8"/>
    </row>
    <row r="33" spans="8:9" x14ac:dyDescent="0.35">
      <c r="H33" s="8"/>
      <c r="I33" s="8"/>
    </row>
    <row r="34" spans="8:9" x14ac:dyDescent="0.35">
      <c r="H34" s="8"/>
      <c r="I34" s="8"/>
    </row>
    <row r="35" spans="8:9" x14ac:dyDescent="0.35">
      <c r="H35" s="8"/>
      <c r="I35" s="8"/>
    </row>
    <row r="36" spans="8:9" x14ac:dyDescent="0.35">
      <c r="H36" s="8"/>
      <c r="I36" s="8"/>
    </row>
    <row r="37" spans="8:9" x14ac:dyDescent="0.35">
      <c r="H37" s="8"/>
      <c r="I37" s="8"/>
    </row>
    <row r="38" spans="8:9" x14ac:dyDescent="0.35">
      <c r="H38" s="8"/>
      <c r="I38" s="8"/>
    </row>
    <row r="39" spans="8:9" x14ac:dyDescent="0.35">
      <c r="H39" s="8"/>
      <c r="I39" s="8"/>
    </row>
    <row r="40" spans="8:9" x14ac:dyDescent="0.35">
      <c r="H40" s="8"/>
      <c r="I40" s="8"/>
    </row>
    <row r="41" spans="8:9" x14ac:dyDescent="0.35">
      <c r="H41" s="8"/>
      <c r="I41" s="8"/>
    </row>
    <row r="42" spans="8:9" x14ac:dyDescent="0.35">
      <c r="H42" s="8"/>
      <c r="I42" s="8"/>
    </row>
    <row r="43" spans="8:9" x14ac:dyDescent="0.35">
      <c r="H43" s="8"/>
      <c r="I43" s="8"/>
    </row>
    <row r="44" spans="8:9" x14ac:dyDescent="0.35">
      <c r="H44" s="8"/>
      <c r="I44" s="8"/>
    </row>
    <row r="45" spans="8:9" x14ac:dyDescent="0.35">
      <c r="H45" s="8"/>
      <c r="I45" s="8"/>
    </row>
    <row r="46" spans="8:9" x14ac:dyDescent="0.35">
      <c r="H46" s="8"/>
      <c r="I46" s="8"/>
    </row>
    <row r="47" spans="8:9" x14ac:dyDescent="0.35">
      <c r="H47" s="8"/>
      <c r="I47" s="8"/>
    </row>
    <row r="48" spans="8:9" x14ac:dyDescent="0.35">
      <c r="H48" s="8"/>
      <c r="I48" s="8"/>
    </row>
    <row r="49" spans="8:9" x14ac:dyDescent="0.35">
      <c r="H49" s="8"/>
      <c r="I49" s="8"/>
    </row>
    <row r="50" spans="8:9" x14ac:dyDescent="0.35">
      <c r="H50" s="8"/>
      <c r="I50" s="8"/>
    </row>
    <row r="51" spans="8:9" x14ac:dyDescent="0.35">
      <c r="H51" s="8"/>
      <c r="I51" s="8"/>
    </row>
    <row r="52" spans="8:9" x14ac:dyDescent="0.35">
      <c r="H52" s="8"/>
      <c r="I52" s="8"/>
    </row>
    <row r="53" spans="8:9" x14ac:dyDescent="0.35">
      <c r="H53" s="8"/>
      <c r="I53" s="8"/>
    </row>
    <row r="54" spans="8:9" x14ac:dyDescent="0.35">
      <c r="H54" s="8"/>
      <c r="I54" s="8"/>
    </row>
    <row r="55" spans="8:9" x14ac:dyDescent="0.35">
      <c r="H55" s="8"/>
      <c r="I55" s="8"/>
    </row>
    <row r="56" spans="8:9" x14ac:dyDescent="0.35">
      <c r="H56" s="8"/>
      <c r="I56" s="8"/>
    </row>
    <row r="57" spans="8:9" x14ac:dyDescent="0.35">
      <c r="H57" s="8"/>
      <c r="I57" s="8"/>
    </row>
    <row r="58" spans="8:9" x14ac:dyDescent="0.35">
      <c r="H58" s="8"/>
      <c r="I58" s="8"/>
    </row>
    <row r="59" spans="8:9" x14ac:dyDescent="0.35">
      <c r="H59" s="8"/>
      <c r="I59" s="8"/>
    </row>
    <row r="60" spans="8:9" x14ac:dyDescent="0.35">
      <c r="H60" s="8"/>
      <c r="I60" s="8"/>
    </row>
    <row r="61" spans="8:9" x14ac:dyDescent="0.35">
      <c r="H61" s="8"/>
      <c r="I61" s="8"/>
    </row>
    <row r="62" spans="8:9" x14ac:dyDescent="0.35">
      <c r="H62" s="8"/>
      <c r="I62" s="8"/>
    </row>
    <row r="63" spans="8:9" x14ac:dyDescent="0.35">
      <c r="H63" s="8"/>
      <c r="I63" s="8"/>
    </row>
    <row r="64" spans="8:9" x14ac:dyDescent="0.35">
      <c r="H64" s="8"/>
      <c r="I64" s="8"/>
    </row>
    <row r="65" spans="8:9" x14ac:dyDescent="0.35">
      <c r="H65" s="8"/>
      <c r="I65" s="8"/>
    </row>
    <row r="66" spans="8:9" x14ac:dyDescent="0.35">
      <c r="H66" s="8"/>
      <c r="I66" s="8"/>
    </row>
    <row r="67" spans="8:9" x14ac:dyDescent="0.35">
      <c r="H67" s="8"/>
      <c r="I67" s="8"/>
    </row>
    <row r="68" spans="8:9" x14ac:dyDescent="0.35">
      <c r="H68" s="8"/>
      <c r="I68" s="8"/>
    </row>
    <row r="69" spans="8:9" x14ac:dyDescent="0.35">
      <c r="H69" s="8"/>
      <c r="I69" s="8"/>
    </row>
    <row r="70" spans="8:9" x14ac:dyDescent="0.35">
      <c r="H70" s="8"/>
      <c r="I70" s="8"/>
    </row>
    <row r="71" spans="8:9" x14ac:dyDescent="0.35">
      <c r="H71" s="8"/>
      <c r="I71" s="8"/>
    </row>
    <row r="72" spans="8:9" x14ac:dyDescent="0.35">
      <c r="H72" s="8"/>
      <c r="I72" s="8"/>
    </row>
    <row r="73" spans="8:9" x14ac:dyDescent="0.35">
      <c r="H73" s="8"/>
      <c r="I73" s="8"/>
    </row>
    <row r="74" spans="8:9" x14ac:dyDescent="0.35">
      <c r="H74" s="8"/>
      <c r="I74" s="8"/>
    </row>
    <row r="75" spans="8:9" x14ac:dyDescent="0.35">
      <c r="H75" s="8"/>
      <c r="I75" s="8"/>
    </row>
    <row r="76" spans="8:9" x14ac:dyDescent="0.35">
      <c r="H76" s="8"/>
      <c r="I76" s="8"/>
    </row>
    <row r="77" spans="8:9" x14ac:dyDescent="0.35">
      <c r="H77" s="8"/>
      <c r="I77" s="8"/>
    </row>
    <row r="78" spans="8:9" x14ac:dyDescent="0.35">
      <c r="H78" s="8"/>
      <c r="I78" s="8"/>
    </row>
    <row r="79" spans="8:9" x14ac:dyDescent="0.35">
      <c r="H79" s="8"/>
      <c r="I79" s="8"/>
    </row>
    <row r="80" spans="8:9" x14ac:dyDescent="0.35">
      <c r="H80" s="8"/>
      <c r="I80" s="8"/>
    </row>
    <row r="81" spans="8:9" x14ac:dyDescent="0.35">
      <c r="H81" s="8"/>
      <c r="I81" s="8"/>
    </row>
    <row r="82" spans="8:9" x14ac:dyDescent="0.35">
      <c r="H82" s="8"/>
      <c r="I82" s="8"/>
    </row>
    <row r="83" spans="8:9" x14ac:dyDescent="0.35">
      <c r="H83" s="8"/>
      <c r="I83" s="8"/>
    </row>
    <row r="84" spans="8:9" x14ac:dyDescent="0.35">
      <c r="H84" s="8"/>
      <c r="I84" s="8"/>
    </row>
    <row r="85" spans="8:9" x14ac:dyDescent="0.35">
      <c r="H85" s="8"/>
      <c r="I85" s="8"/>
    </row>
    <row r="86" spans="8:9" x14ac:dyDescent="0.35">
      <c r="H86" s="8"/>
      <c r="I86" s="8"/>
    </row>
    <row r="87" spans="8:9" x14ac:dyDescent="0.35">
      <c r="H87" s="8"/>
      <c r="I87" s="8"/>
    </row>
    <row r="88" spans="8:9" x14ac:dyDescent="0.35">
      <c r="H88" s="8"/>
      <c r="I88" s="8"/>
    </row>
    <row r="89" spans="8:9" x14ac:dyDescent="0.35">
      <c r="H89" s="8"/>
      <c r="I89" s="8"/>
    </row>
    <row r="90" spans="8:9" x14ac:dyDescent="0.35">
      <c r="H90" s="8"/>
      <c r="I90" s="8"/>
    </row>
    <row r="91" spans="8:9" x14ac:dyDescent="0.35">
      <c r="H91" s="8"/>
      <c r="I91" s="8"/>
    </row>
    <row r="92" spans="8:9" x14ac:dyDescent="0.35">
      <c r="H92" s="8"/>
      <c r="I92" s="8"/>
    </row>
    <row r="93" spans="8:9" x14ac:dyDescent="0.35">
      <c r="H93" s="8"/>
      <c r="I93" s="8"/>
    </row>
    <row r="94" spans="8:9" x14ac:dyDescent="0.35">
      <c r="H94" s="8"/>
      <c r="I94" s="8"/>
    </row>
    <row r="95" spans="8:9" x14ac:dyDescent="0.35">
      <c r="H95" s="8"/>
      <c r="I95" s="8"/>
    </row>
    <row r="96" spans="8:9" x14ac:dyDescent="0.35">
      <c r="H96" s="8"/>
      <c r="I96" s="8"/>
    </row>
    <row r="97" spans="8:9" x14ac:dyDescent="0.35">
      <c r="H97" s="8"/>
      <c r="I97" s="8"/>
    </row>
    <row r="98" spans="8:9" x14ac:dyDescent="0.35">
      <c r="H98" s="8"/>
      <c r="I98" s="8"/>
    </row>
    <row r="99" spans="8:9" x14ac:dyDescent="0.35">
      <c r="H99" s="8"/>
      <c r="I99" s="8"/>
    </row>
    <row r="100" spans="8:9" x14ac:dyDescent="0.35">
      <c r="H100" s="8"/>
      <c r="I100" s="8"/>
    </row>
    <row r="101" spans="8:9" x14ac:dyDescent="0.35">
      <c r="H101" s="8"/>
      <c r="I101" s="8"/>
    </row>
    <row r="102" spans="8:9" x14ac:dyDescent="0.35">
      <c r="H102" s="8"/>
      <c r="I102" s="8"/>
    </row>
    <row r="103" spans="8:9" x14ac:dyDescent="0.35">
      <c r="H103" s="8"/>
      <c r="I103" s="8"/>
    </row>
    <row r="104" spans="8:9" x14ac:dyDescent="0.35">
      <c r="H104" s="8"/>
      <c r="I104" s="8"/>
    </row>
    <row r="105" spans="8:9" x14ac:dyDescent="0.35">
      <c r="H105" s="8"/>
      <c r="I105" s="8"/>
    </row>
    <row r="106" spans="8:9" x14ac:dyDescent="0.35">
      <c r="H106" s="8"/>
      <c r="I106" s="8"/>
    </row>
    <row r="107" spans="8:9" x14ac:dyDescent="0.35">
      <c r="H107" s="8"/>
      <c r="I107" s="8"/>
    </row>
    <row r="108" spans="8:9" x14ac:dyDescent="0.35">
      <c r="H108" s="8"/>
      <c r="I108" s="8"/>
    </row>
    <row r="109" spans="8:9" x14ac:dyDescent="0.35">
      <c r="H109" s="8"/>
      <c r="I109" s="8"/>
    </row>
    <row r="110" spans="8:9" x14ac:dyDescent="0.35">
      <c r="H110" s="8"/>
      <c r="I110" s="8"/>
    </row>
    <row r="111" spans="8:9" x14ac:dyDescent="0.35">
      <c r="H111" s="8"/>
      <c r="I111" s="8"/>
    </row>
    <row r="112" spans="8:9" x14ac:dyDescent="0.35">
      <c r="H112" s="8"/>
      <c r="I112" s="8"/>
    </row>
    <row r="113" spans="8:9" x14ac:dyDescent="0.35">
      <c r="H113" s="8"/>
      <c r="I113" s="8"/>
    </row>
    <row r="114" spans="8:9" x14ac:dyDescent="0.35">
      <c r="H114" s="8"/>
      <c r="I114" s="8"/>
    </row>
    <row r="115" spans="8:9" x14ac:dyDescent="0.35">
      <c r="H115" s="8"/>
      <c r="I115" s="8"/>
    </row>
    <row r="116" spans="8:9" x14ac:dyDescent="0.35">
      <c r="H116" s="8"/>
      <c r="I116" s="8"/>
    </row>
    <row r="117" spans="8:9" x14ac:dyDescent="0.35">
      <c r="H117" s="8"/>
      <c r="I117" s="8"/>
    </row>
    <row r="118" spans="8:9" x14ac:dyDescent="0.35">
      <c r="H118" s="8"/>
      <c r="I118" s="8"/>
    </row>
    <row r="119" spans="8:9" x14ac:dyDescent="0.35">
      <c r="H119" s="8"/>
      <c r="I119" s="8"/>
    </row>
    <row r="120" spans="8:9" x14ac:dyDescent="0.35">
      <c r="H120" s="8"/>
      <c r="I120" s="8"/>
    </row>
    <row r="121" spans="8:9" x14ac:dyDescent="0.35">
      <c r="H121" s="8"/>
      <c r="I121" s="8"/>
    </row>
    <row r="122" spans="8:9" x14ac:dyDescent="0.35">
      <c r="H122" s="8"/>
      <c r="I122" s="8"/>
    </row>
    <row r="123" spans="8:9" x14ac:dyDescent="0.35">
      <c r="H123" s="8"/>
      <c r="I123" s="8"/>
    </row>
    <row r="124" spans="8:9" x14ac:dyDescent="0.35">
      <c r="H124" s="8"/>
      <c r="I124" s="8"/>
    </row>
    <row r="125" spans="8:9" x14ac:dyDescent="0.35">
      <c r="H125" s="8"/>
      <c r="I125" s="8"/>
    </row>
    <row r="126" spans="8:9" x14ac:dyDescent="0.35">
      <c r="H126" s="8"/>
      <c r="I126" s="8"/>
    </row>
    <row r="127" spans="8:9" x14ac:dyDescent="0.35">
      <c r="H127" s="8"/>
      <c r="I127" s="8"/>
    </row>
    <row r="128" spans="8:9" x14ac:dyDescent="0.35">
      <c r="H128" s="8"/>
      <c r="I128" s="8"/>
    </row>
    <row r="129" spans="8:9" x14ac:dyDescent="0.35">
      <c r="H129" s="8"/>
      <c r="I129" s="8"/>
    </row>
    <row r="130" spans="8:9" x14ac:dyDescent="0.35">
      <c r="H130" s="8"/>
      <c r="I130" s="8"/>
    </row>
    <row r="131" spans="8:9" x14ac:dyDescent="0.35">
      <c r="H131" s="8"/>
      <c r="I131" s="8"/>
    </row>
    <row r="132" spans="8:9" x14ac:dyDescent="0.35">
      <c r="H132" s="8"/>
      <c r="I132" s="8"/>
    </row>
    <row r="133" spans="8:9" x14ac:dyDescent="0.35">
      <c r="H133" s="8"/>
      <c r="I133" s="8"/>
    </row>
    <row r="134" spans="8:9" x14ac:dyDescent="0.35">
      <c r="H134" s="8"/>
      <c r="I134" s="8"/>
    </row>
    <row r="135" spans="8:9" x14ac:dyDescent="0.35">
      <c r="H135" s="8"/>
      <c r="I135" s="8"/>
    </row>
    <row r="136" spans="8:9" x14ac:dyDescent="0.35">
      <c r="H136" s="8"/>
      <c r="I136" s="8"/>
    </row>
    <row r="137" spans="8:9" x14ac:dyDescent="0.35">
      <c r="H137" s="8"/>
      <c r="I137" s="8"/>
    </row>
    <row r="138" spans="8:9" x14ac:dyDescent="0.35">
      <c r="H138" s="8"/>
      <c r="I138" s="8"/>
    </row>
    <row r="139" spans="8:9" x14ac:dyDescent="0.35">
      <c r="H139" s="8"/>
      <c r="I139" s="8"/>
    </row>
    <row r="140" spans="8:9" x14ac:dyDescent="0.35">
      <c r="H140" s="8"/>
      <c r="I140" s="8"/>
    </row>
    <row r="141" spans="8:9" x14ac:dyDescent="0.35">
      <c r="H141" s="8"/>
      <c r="I141" s="8"/>
    </row>
    <row r="142" spans="8:9" x14ac:dyDescent="0.35">
      <c r="H142" s="8"/>
      <c r="I142" s="8"/>
    </row>
    <row r="143" spans="8:9" x14ac:dyDescent="0.35">
      <c r="H143" s="8"/>
      <c r="I143" s="8"/>
    </row>
    <row r="144" spans="8:9" x14ac:dyDescent="0.35">
      <c r="H144" s="8"/>
      <c r="I144" s="8"/>
    </row>
    <row r="145" spans="8:9" x14ac:dyDescent="0.35">
      <c r="H145" s="8"/>
      <c r="I145" s="8"/>
    </row>
    <row r="146" spans="8:9" x14ac:dyDescent="0.35">
      <c r="H146" s="8"/>
      <c r="I146" s="8"/>
    </row>
    <row r="147" spans="8:9" x14ac:dyDescent="0.35">
      <c r="H147" s="8"/>
      <c r="I147" s="8"/>
    </row>
    <row r="148" spans="8:9" x14ac:dyDescent="0.35">
      <c r="H148" s="8"/>
      <c r="I148" s="8"/>
    </row>
    <row r="149" spans="8:9" x14ac:dyDescent="0.35">
      <c r="H149" s="8"/>
      <c r="I149" s="8"/>
    </row>
    <row r="150" spans="8:9" x14ac:dyDescent="0.35">
      <c r="H150" s="8"/>
      <c r="I150" s="8"/>
    </row>
    <row r="151" spans="8:9" x14ac:dyDescent="0.35">
      <c r="H151" s="8"/>
      <c r="I151" s="8"/>
    </row>
    <row r="152" spans="8:9" x14ac:dyDescent="0.35">
      <c r="H152" s="8"/>
      <c r="I152" s="8"/>
    </row>
    <row r="153" spans="8:9" x14ac:dyDescent="0.35">
      <c r="H153" s="8"/>
      <c r="I153" s="8"/>
    </row>
    <row r="154" spans="8:9" x14ac:dyDescent="0.35">
      <c r="H154" s="8"/>
      <c r="I154" s="8"/>
    </row>
    <row r="155" spans="8:9" x14ac:dyDescent="0.35">
      <c r="H155" s="8"/>
      <c r="I155" s="8"/>
    </row>
    <row r="156" spans="8:9" x14ac:dyDescent="0.35">
      <c r="H156" s="8"/>
      <c r="I156" s="8"/>
    </row>
    <row r="157" spans="8:9" x14ac:dyDescent="0.35">
      <c r="H157" s="8"/>
      <c r="I157" s="8"/>
    </row>
    <row r="158" spans="8:9" x14ac:dyDescent="0.35">
      <c r="H158" s="8"/>
      <c r="I158" s="8"/>
    </row>
    <row r="159" spans="8:9" x14ac:dyDescent="0.35">
      <c r="H159" s="8"/>
      <c r="I159" s="8"/>
    </row>
    <row r="160" spans="8:9" x14ac:dyDescent="0.35">
      <c r="H160" s="8"/>
      <c r="I160" s="8"/>
    </row>
    <row r="161" spans="8:9" x14ac:dyDescent="0.35">
      <c r="H161" s="8"/>
      <c r="I161" s="8"/>
    </row>
    <row r="162" spans="8:9" x14ac:dyDescent="0.35">
      <c r="H162" s="8"/>
      <c r="I162" s="8"/>
    </row>
    <row r="163" spans="8:9" x14ac:dyDescent="0.35">
      <c r="H163" s="8"/>
      <c r="I163" s="8"/>
    </row>
    <row r="164" spans="8:9" x14ac:dyDescent="0.35">
      <c r="H164" s="8"/>
      <c r="I164" s="8"/>
    </row>
    <row r="165" spans="8:9" x14ac:dyDescent="0.35">
      <c r="H165" s="8"/>
      <c r="I165" s="8"/>
    </row>
    <row r="166" spans="8:9" x14ac:dyDescent="0.35">
      <c r="H166" s="8"/>
      <c r="I166" s="8"/>
    </row>
    <row r="167" spans="8:9" x14ac:dyDescent="0.35">
      <c r="H167" s="8"/>
      <c r="I167" s="8"/>
    </row>
    <row r="168" spans="8:9" x14ac:dyDescent="0.35">
      <c r="H168" s="8"/>
      <c r="I168" s="8"/>
    </row>
    <row r="169" spans="8:9" x14ac:dyDescent="0.35">
      <c r="H169" s="8"/>
      <c r="I169" s="8"/>
    </row>
    <row r="170" spans="8:9" x14ac:dyDescent="0.35">
      <c r="H170" s="8"/>
      <c r="I170" s="8"/>
    </row>
    <row r="171" spans="8:9" x14ac:dyDescent="0.35">
      <c r="H171" s="8"/>
      <c r="I171" s="8"/>
    </row>
    <row r="172" spans="8:9" x14ac:dyDescent="0.35">
      <c r="H172" s="8"/>
      <c r="I172" s="8"/>
    </row>
    <row r="173" spans="8:9" x14ac:dyDescent="0.35">
      <c r="H173" s="8"/>
      <c r="I173" s="8"/>
    </row>
    <row r="174" spans="8:9" x14ac:dyDescent="0.35">
      <c r="H174" s="8"/>
      <c r="I174" s="8"/>
    </row>
    <row r="175" spans="8:9" x14ac:dyDescent="0.35">
      <c r="H175" s="8"/>
      <c r="I175" s="8"/>
    </row>
    <row r="176" spans="8:9" x14ac:dyDescent="0.35">
      <c r="H176" s="8"/>
      <c r="I176" s="8"/>
    </row>
    <row r="177" spans="8:9" x14ac:dyDescent="0.35">
      <c r="H177" s="8"/>
      <c r="I177" s="8"/>
    </row>
    <row r="178" spans="8:9" x14ac:dyDescent="0.35">
      <c r="H178" s="8"/>
      <c r="I178" s="8"/>
    </row>
    <row r="179" spans="8:9" x14ac:dyDescent="0.35">
      <c r="H179" s="8"/>
      <c r="I179" s="8"/>
    </row>
    <row r="180" spans="8:9" x14ac:dyDescent="0.35">
      <c r="H180" s="8"/>
      <c r="I180" s="8"/>
    </row>
    <row r="181" spans="8:9" x14ac:dyDescent="0.35">
      <c r="H181" s="8"/>
      <c r="I181" s="8"/>
    </row>
    <row r="182" spans="8:9" x14ac:dyDescent="0.35">
      <c r="H182" s="8"/>
      <c r="I182" s="8"/>
    </row>
    <row r="183" spans="8:9" x14ac:dyDescent="0.35">
      <c r="H183" s="8"/>
      <c r="I183" s="8"/>
    </row>
    <row r="184" spans="8:9" x14ac:dyDescent="0.35">
      <c r="H184" s="8"/>
      <c r="I184" s="8"/>
    </row>
    <row r="185" spans="8:9" x14ac:dyDescent="0.35">
      <c r="H185" s="8"/>
      <c r="I185" s="8"/>
    </row>
    <row r="186" spans="8:9" x14ac:dyDescent="0.35">
      <c r="H186" s="8"/>
      <c r="I186" s="8"/>
    </row>
    <row r="187" spans="8:9" x14ac:dyDescent="0.35">
      <c r="H187" s="8"/>
      <c r="I187" s="8"/>
    </row>
    <row r="188" spans="8:9" x14ac:dyDescent="0.35">
      <c r="H188" s="8"/>
      <c r="I188" s="8"/>
    </row>
    <row r="189" spans="8:9" x14ac:dyDescent="0.35">
      <c r="H189" s="8"/>
      <c r="I189" s="8"/>
    </row>
    <row r="190" spans="8:9" x14ac:dyDescent="0.35">
      <c r="H190" s="8"/>
      <c r="I190" s="8"/>
    </row>
    <row r="191" spans="8:9" x14ac:dyDescent="0.35">
      <c r="H191" s="8"/>
      <c r="I191" s="8"/>
    </row>
    <row r="192" spans="8:9" x14ac:dyDescent="0.35">
      <c r="H192" s="8"/>
      <c r="I192" s="8"/>
    </row>
    <row r="193" spans="8:9" x14ac:dyDescent="0.35">
      <c r="H193" s="8"/>
      <c r="I193" s="8"/>
    </row>
    <row r="194" spans="8:9" x14ac:dyDescent="0.35">
      <c r="H194" s="8"/>
      <c r="I194" s="8"/>
    </row>
    <row r="195" spans="8:9" x14ac:dyDescent="0.35">
      <c r="H195" s="8"/>
      <c r="I195" s="8"/>
    </row>
    <row r="196" spans="8:9" x14ac:dyDescent="0.35">
      <c r="H196" s="8"/>
      <c r="I196" s="8"/>
    </row>
    <row r="197" spans="8:9" x14ac:dyDescent="0.35">
      <c r="H197" s="8"/>
      <c r="I197" s="8"/>
    </row>
    <row r="198" spans="8:9" x14ac:dyDescent="0.35">
      <c r="H198" s="8"/>
      <c r="I198" s="8"/>
    </row>
    <row r="199" spans="8:9" x14ac:dyDescent="0.35">
      <c r="H199" s="8"/>
      <c r="I199" s="8"/>
    </row>
    <row r="200" spans="8:9" x14ac:dyDescent="0.35">
      <c r="H200" s="8"/>
      <c r="I200" s="8"/>
    </row>
    <row r="201" spans="8:9" x14ac:dyDescent="0.35">
      <c r="H201" s="8"/>
      <c r="I201" s="8"/>
    </row>
    <row r="202" spans="8:9" x14ac:dyDescent="0.35">
      <c r="H202" s="8"/>
      <c r="I202" s="8"/>
    </row>
    <row r="203" spans="8:9" x14ac:dyDescent="0.35">
      <c r="H203" s="8"/>
      <c r="I203" s="8"/>
    </row>
    <row r="204" spans="8:9" x14ac:dyDescent="0.35">
      <c r="H204" s="8"/>
      <c r="I204" s="8"/>
    </row>
    <row r="205" spans="8:9" x14ac:dyDescent="0.35">
      <c r="H205" s="8"/>
      <c r="I205" s="8"/>
    </row>
    <row r="206" spans="8:9" x14ac:dyDescent="0.35">
      <c r="H206" s="8"/>
      <c r="I206" s="8"/>
    </row>
    <row r="207" spans="8:9" x14ac:dyDescent="0.35">
      <c r="H207" s="8"/>
      <c r="I207" s="8"/>
    </row>
    <row r="208" spans="8:9" x14ac:dyDescent="0.35">
      <c r="H208" s="8"/>
      <c r="I208" s="8"/>
    </row>
    <row r="209" spans="8:9" x14ac:dyDescent="0.35">
      <c r="H209" s="8"/>
      <c r="I209" s="8"/>
    </row>
    <row r="210" spans="8:9" x14ac:dyDescent="0.35">
      <c r="H210" s="8"/>
      <c r="I210" s="8"/>
    </row>
    <row r="211" spans="8:9" x14ac:dyDescent="0.35">
      <c r="H211" s="8"/>
      <c r="I211" s="8"/>
    </row>
    <row r="212" spans="8:9" x14ac:dyDescent="0.35">
      <c r="H212" s="8"/>
      <c r="I212" s="8"/>
    </row>
    <row r="213" spans="8:9" x14ac:dyDescent="0.35">
      <c r="H213" s="8"/>
      <c r="I213" s="8"/>
    </row>
    <row r="214" spans="8:9" x14ac:dyDescent="0.35">
      <c r="H214" s="8"/>
      <c r="I214" s="8"/>
    </row>
    <row r="215" spans="8:9" x14ac:dyDescent="0.35">
      <c r="H215" s="8"/>
      <c r="I215" s="8"/>
    </row>
    <row r="216" spans="8:9" x14ac:dyDescent="0.35">
      <c r="H216" s="8"/>
      <c r="I216" s="8"/>
    </row>
    <row r="217" spans="8:9" x14ac:dyDescent="0.35">
      <c r="H217" s="8"/>
      <c r="I217" s="8"/>
    </row>
    <row r="218" spans="8:9" x14ac:dyDescent="0.35">
      <c r="H218" s="8"/>
      <c r="I218" s="8"/>
    </row>
    <row r="219" spans="8:9" x14ac:dyDescent="0.35">
      <c r="H219" s="8"/>
      <c r="I219" s="8"/>
    </row>
    <row r="220" spans="8:9" x14ac:dyDescent="0.35">
      <c r="H220" s="8"/>
      <c r="I220" s="8"/>
    </row>
    <row r="221" spans="8:9" x14ac:dyDescent="0.35">
      <c r="H221" s="8"/>
      <c r="I221" s="8"/>
    </row>
    <row r="222" spans="8:9" x14ac:dyDescent="0.35">
      <c r="H222" s="8"/>
      <c r="I222" s="8"/>
    </row>
    <row r="223" spans="8:9" x14ac:dyDescent="0.35">
      <c r="H223" s="8"/>
      <c r="I223" s="8"/>
    </row>
    <row r="224" spans="8:9" x14ac:dyDescent="0.35">
      <c r="H224" s="8"/>
      <c r="I224" s="8"/>
    </row>
    <row r="225" spans="8:9" x14ac:dyDescent="0.35">
      <c r="H225" s="8"/>
      <c r="I225" s="8"/>
    </row>
    <row r="226" spans="8:9" x14ac:dyDescent="0.35">
      <c r="H226" s="8"/>
      <c r="I226" s="8"/>
    </row>
    <row r="227" spans="8:9" x14ac:dyDescent="0.35">
      <c r="H227" s="8"/>
      <c r="I227" s="8"/>
    </row>
    <row r="228" spans="8:9" x14ac:dyDescent="0.35">
      <c r="H228" s="8"/>
      <c r="I228" s="8"/>
    </row>
    <row r="229" spans="8:9" x14ac:dyDescent="0.35">
      <c r="H229" s="8"/>
      <c r="I229" s="8"/>
    </row>
    <row r="230" spans="8:9" x14ac:dyDescent="0.35">
      <c r="H230" s="8"/>
      <c r="I230" s="8"/>
    </row>
    <row r="231" spans="8:9" x14ac:dyDescent="0.35">
      <c r="H231" s="8"/>
      <c r="I231" s="8"/>
    </row>
    <row r="232" spans="8:9" x14ac:dyDescent="0.35">
      <c r="H232" s="8"/>
      <c r="I232" s="8"/>
    </row>
    <row r="233" spans="8:9" x14ac:dyDescent="0.35">
      <c r="H233" s="8"/>
      <c r="I233" s="8"/>
    </row>
    <row r="234" spans="8:9" x14ac:dyDescent="0.35">
      <c r="H234" s="8"/>
      <c r="I234" s="8"/>
    </row>
    <row r="235" spans="8:9" x14ac:dyDescent="0.35">
      <c r="H235" s="8"/>
      <c r="I235" s="8"/>
    </row>
    <row r="236" spans="8:9" x14ac:dyDescent="0.35">
      <c r="H236" s="8"/>
      <c r="I236" s="8"/>
    </row>
    <row r="237" spans="8:9" x14ac:dyDescent="0.35">
      <c r="H237" s="8"/>
      <c r="I237" s="8"/>
    </row>
    <row r="238" spans="8:9" x14ac:dyDescent="0.35">
      <c r="H238" s="8"/>
      <c r="I238" s="8"/>
    </row>
    <row r="239" spans="8:9" x14ac:dyDescent="0.35">
      <c r="H239" s="8"/>
      <c r="I239" s="8"/>
    </row>
    <row r="240" spans="8:9" x14ac:dyDescent="0.35">
      <c r="H240" s="8"/>
      <c r="I240" s="8"/>
    </row>
    <row r="241" spans="8:9" x14ac:dyDescent="0.35">
      <c r="H241" s="8"/>
      <c r="I241" s="8"/>
    </row>
    <row r="242" spans="8:9" x14ac:dyDescent="0.35">
      <c r="H242" s="8"/>
      <c r="I242" s="8"/>
    </row>
    <row r="243" spans="8:9" x14ac:dyDescent="0.35">
      <c r="H243" s="8"/>
      <c r="I243" s="8"/>
    </row>
    <row r="244" spans="8:9" x14ac:dyDescent="0.35">
      <c r="H244" s="8"/>
      <c r="I244" s="8"/>
    </row>
    <row r="245" spans="8:9" x14ac:dyDescent="0.35">
      <c r="H245" s="8"/>
      <c r="I245" s="8"/>
    </row>
    <row r="246" spans="8:9" x14ac:dyDescent="0.35">
      <c r="H246" s="8"/>
      <c r="I246" s="8"/>
    </row>
    <row r="247" spans="8:9" x14ac:dyDescent="0.35">
      <c r="H247" s="8"/>
      <c r="I247" s="8"/>
    </row>
    <row r="248" spans="8:9" x14ac:dyDescent="0.35">
      <c r="H248" s="8"/>
      <c r="I248" s="8"/>
    </row>
    <row r="249" spans="8:9" x14ac:dyDescent="0.35">
      <c r="H249" s="8"/>
      <c r="I249" s="8"/>
    </row>
    <row r="250" spans="8:9" x14ac:dyDescent="0.35">
      <c r="H250" s="8"/>
      <c r="I250" s="8"/>
    </row>
    <row r="251" spans="8:9" x14ac:dyDescent="0.35">
      <c r="H251" s="8"/>
      <c r="I251" s="8"/>
    </row>
    <row r="252" spans="8:9" x14ac:dyDescent="0.35">
      <c r="H252" s="8"/>
      <c r="I252" s="8"/>
    </row>
    <row r="253" spans="8:9" x14ac:dyDescent="0.35">
      <c r="H253" s="8"/>
      <c r="I253" s="8"/>
    </row>
    <row r="254" spans="8:9" x14ac:dyDescent="0.35">
      <c r="H254" s="8"/>
      <c r="I254" s="8"/>
    </row>
    <row r="255" spans="8:9" x14ac:dyDescent="0.35">
      <c r="H255" s="8"/>
      <c r="I255" s="8"/>
    </row>
    <row r="256" spans="8:9" x14ac:dyDescent="0.35">
      <c r="H256" s="8"/>
      <c r="I256" s="8"/>
    </row>
    <row r="257" spans="8:9" x14ac:dyDescent="0.35">
      <c r="H257" s="8"/>
      <c r="I257" s="8"/>
    </row>
    <row r="258" spans="8:9" x14ac:dyDescent="0.35">
      <c r="H258" s="8"/>
      <c r="I258" s="8"/>
    </row>
    <row r="259" spans="8:9" x14ac:dyDescent="0.35">
      <c r="H259" s="8"/>
      <c r="I259" s="8"/>
    </row>
    <row r="260" spans="8:9" x14ac:dyDescent="0.35">
      <c r="H260" s="8"/>
      <c r="I260" s="8"/>
    </row>
    <row r="261" spans="8:9" x14ac:dyDescent="0.35">
      <c r="H261" s="8"/>
      <c r="I261" s="8"/>
    </row>
    <row r="262" spans="8:9" x14ac:dyDescent="0.35">
      <c r="H262" s="8"/>
      <c r="I262" s="8"/>
    </row>
    <row r="263" spans="8:9" x14ac:dyDescent="0.35">
      <c r="H263" s="8"/>
      <c r="I263" s="8"/>
    </row>
    <row r="264" spans="8:9" x14ac:dyDescent="0.35">
      <c r="H264" s="8"/>
      <c r="I264" s="8"/>
    </row>
    <row r="265" spans="8:9" x14ac:dyDescent="0.35">
      <c r="H265" s="8"/>
      <c r="I265" s="8"/>
    </row>
    <row r="266" spans="8:9" x14ac:dyDescent="0.35">
      <c r="H266" s="8"/>
      <c r="I266" s="8"/>
    </row>
    <row r="267" spans="8:9" x14ac:dyDescent="0.35">
      <c r="H267" s="8"/>
      <c r="I267" s="8"/>
    </row>
    <row r="268" spans="8:9" x14ac:dyDescent="0.35">
      <c r="H268" s="8"/>
      <c r="I268" s="8"/>
    </row>
    <row r="269" spans="8:9" x14ac:dyDescent="0.35">
      <c r="H269" s="8"/>
      <c r="I269" s="8"/>
    </row>
    <row r="270" spans="8:9" x14ac:dyDescent="0.35">
      <c r="H270" s="8"/>
      <c r="I270" s="8"/>
    </row>
    <row r="271" spans="8:9" x14ac:dyDescent="0.35">
      <c r="H271" s="8"/>
      <c r="I271" s="8"/>
    </row>
    <row r="272" spans="8:9" x14ac:dyDescent="0.35">
      <c r="H272" s="8"/>
      <c r="I272" s="8"/>
    </row>
    <row r="273" spans="8:9" x14ac:dyDescent="0.35">
      <c r="H273" s="8"/>
      <c r="I273" s="8"/>
    </row>
    <row r="274" spans="8:9" x14ac:dyDescent="0.35">
      <c r="H274" s="8"/>
      <c r="I274" s="8"/>
    </row>
    <row r="275" spans="8:9" x14ac:dyDescent="0.35">
      <c r="H275" s="8"/>
      <c r="I275" s="8"/>
    </row>
    <row r="276" spans="8:9" x14ac:dyDescent="0.35">
      <c r="H276" s="8"/>
      <c r="I276" s="8"/>
    </row>
    <row r="277" spans="8:9" x14ac:dyDescent="0.35">
      <c r="H277" s="8"/>
      <c r="I277" s="8"/>
    </row>
    <row r="278" spans="8:9" x14ac:dyDescent="0.35">
      <c r="H278" s="8"/>
      <c r="I278" s="8"/>
    </row>
    <row r="279" spans="8:9" x14ac:dyDescent="0.35">
      <c r="H279" s="8"/>
      <c r="I279" s="8"/>
    </row>
    <row r="280" spans="8:9" x14ac:dyDescent="0.35">
      <c r="H280" s="8"/>
      <c r="I280" s="8"/>
    </row>
    <row r="281" spans="8:9" x14ac:dyDescent="0.35">
      <c r="H281" s="8"/>
      <c r="I281" s="8"/>
    </row>
    <row r="282" spans="8:9" x14ac:dyDescent="0.35">
      <c r="H282" s="8"/>
      <c r="I282" s="8"/>
    </row>
    <row r="283" spans="8:9" x14ac:dyDescent="0.35">
      <c r="H283" s="8"/>
      <c r="I283" s="8"/>
    </row>
    <row r="284" spans="8:9" x14ac:dyDescent="0.35">
      <c r="H284" s="8"/>
      <c r="I284" s="8"/>
    </row>
    <row r="285" spans="8:9" x14ac:dyDescent="0.35">
      <c r="H285" s="8"/>
      <c r="I285" s="8"/>
    </row>
    <row r="286" spans="8:9" x14ac:dyDescent="0.35">
      <c r="H286" s="8"/>
      <c r="I286" s="8"/>
    </row>
    <row r="287" spans="8:9" x14ac:dyDescent="0.35">
      <c r="H287" s="8"/>
      <c r="I287" s="8"/>
    </row>
    <row r="288" spans="8:9" x14ac:dyDescent="0.35">
      <c r="H288" s="8"/>
      <c r="I288" s="8"/>
    </row>
    <row r="289" spans="8:9" x14ac:dyDescent="0.35">
      <c r="H289" s="8"/>
      <c r="I289" s="8"/>
    </row>
    <row r="290" spans="8:9" x14ac:dyDescent="0.35">
      <c r="H290" s="8"/>
      <c r="I290" s="8"/>
    </row>
    <row r="291" spans="8:9" x14ac:dyDescent="0.35">
      <c r="H291" s="8"/>
      <c r="I291" s="8"/>
    </row>
    <row r="292" spans="8:9" x14ac:dyDescent="0.35">
      <c r="H292" s="8"/>
      <c r="I292" s="8"/>
    </row>
    <row r="293" spans="8:9" x14ac:dyDescent="0.35">
      <c r="H293" s="8"/>
      <c r="I293" s="8"/>
    </row>
    <row r="294" spans="8:9" x14ac:dyDescent="0.35">
      <c r="H294" s="8"/>
      <c r="I294" s="8"/>
    </row>
    <row r="295" spans="8:9" x14ac:dyDescent="0.35">
      <c r="H295" s="8"/>
      <c r="I295" s="8"/>
    </row>
    <row r="296" spans="8:9" x14ac:dyDescent="0.35">
      <c r="H296" s="8"/>
      <c r="I296" s="8"/>
    </row>
    <row r="297" spans="8:9" x14ac:dyDescent="0.35">
      <c r="H297" s="8"/>
      <c r="I297" s="8"/>
    </row>
    <row r="298" spans="8:9" x14ac:dyDescent="0.35">
      <c r="H298" s="8"/>
      <c r="I298" s="8"/>
    </row>
    <row r="299" spans="8:9" x14ac:dyDescent="0.35">
      <c r="H299" s="8"/>
      <c r="I299" s="8"/>
    </row>
    <row r="300" spans="8:9" x14ac:dyDescent="0.35">
      <c r="H300" s="8"/>
      <c r="I300" s="8"/>
    </row>
    <row r="301" spans="8:9" x14ac:dyDescent="0.35">
      <c r="H301" s="8"/>
      <c r="I301" s="8"/>
    </row>
    <row r="302" spans="8:9" x14ac:dyDescent="0.35">
      <c r="H302" s="8"/>
      <c r="I302" s="8"/>
    </row>
    <row r="303" spans="8:9" x14ac:dyDescent="0.35">
      <c r="H303" s="8"/>
      <c r="I303" s="8"/>
    </row>
    <row r="304" spans="8:9" x14ac:dyDescent="0.35">
      <c r="H304" s="8"/>
      <c r="I304" s="8"/>
    </row>
    <row r="305" spans="8:9" x14ac:dyDescent="0.35">
      <c r="H305" s="8"/>
      <c r="I305" s="8"/>
    </row>
    <row r="306" spans="8:9" x14ac:dyDescent="0.35">
      <c r="H306" s="8"/>
      <c r="I306" s="8"/>
    </row>
    <row r="307" spans="8:9" x14ac:dyDescent="0.35">
      <c r="H307" s="8"/>
      <c r="I307" s="8"/>
    </row>
    <row r="308" spans="8:9" x14ac:dyDescent="0.35">
      <c r="H308" s="8"/>
      <c r="I308" s="8"/>
    </row>
    <row r="309" spans="8:9" x14ac:dyDescent="0.35">
      <c r="H309" s="8"/>
      <c r="I309" s="8"/>
    </row>
    <row r="310" spans="8:9" x14ac:dyDescent="0.35">
      <c r="H310" s="8"/>
      <c r="I310" s="8"/>
    </row>
    <row r="311" spans="8:9" x14ac:dyDescent="0.35">
      <c r="H311" s="8"/>
      <c r="I311" s="8"/>
    </row>
    <row r="312" spans="8:9" x14ac:dyDescent="0.35">
      <c r="H312" s="8"/>
      <c r="I312" s="8"/>
    </row>
    <row r="313" spans="8:9" x14ac:dyDescent="0.35">
      <c r="H313" s="8"/>
      <c r="I313" s="8"/>
    </row>
    <row r="314" spans="8:9" x14ac:dyDescent="0.35">
      <c r="H314" s="8"/>
      <c r="I314" s="8"/>
    </row>
    <row r="315" spans="8:9" x14ac:dyDescent="0.35">
      <c r="H315" s="8"/>
      <c r="I315" s="8"/>
    </row>
    <row r="316" spans="8:9" x14ac:dyDescent="0.35">
      <c r="H316" s="8"/>
      <c r="I316" s="8"/>
    </row>
    <row r="317" spans="8:9" x14ac:dyDescent="0.35">
      <c r="H317" s="8"/>
      <c r="I317" s="8"/>
    </row>
    <row r="318" spans="8:9" x14ac:dyDescent="0.35">
      <c r="H318" s="8"/>
      <c r="I318" s="8"/>
    </row>
    <row r="319" spans="8:9" x14ac:dyDescent="0.35">
      <c r="H319" s="8"/>
      <c r="I319" s="8"/>
    </row>
    <row r="320" spans="8:9" x14ac:dyDescent="0.35">
      <c r="H320" s="8"/>
      <c r="I320" s="8"/>
    </row>
    <row r="321" spans="8:9" x14ac:dyDescent="0.35">
      <c r="H321" s="8"/>
      <c r="I321" s="8"/>
    </row>
    <row r="322" spans="8:9" x14ac:dyDescent="0.35">
      <c r="H322" s="8"/>
      <c r="I322" s="8"/>
    </row>
    <row r="323" spans="8:9" x14ac:dyDescent="0.35">
      <c r="H323" s="8"/>
      <c r="I323" s="8"/>
    </row>
    <row r="324" spans="8:9" x14ac:dyDescent="0.35">
      <c r="H324" s="8"/>
      <c r="I324" s="8"/>
    </row>
    <row r="325" spans="8:9" x14ac:dyDescent="0.35">
      <c r="H325" s="8"/>
      <c r="I325" s="8"/>
    </row>
    <row r="326" spans="8:9" x14ac:dyDescent="0.35">
      <c r="H326" s="8"/>
      <c r="I326" s="8"/>
    </row>
    <row r="327" spans="8:9" x14ac:dyDescent="0.35">
      <c r="H327" s="8"/>
      <c r="I327" s="8"/>
    </row>
    <row r="328" spans="8:9" x14ac:dyDescent="0.35">
      <c r="H328" s="8"/>
      <c r="I328" s="8"/>
    </row>
    <row r="329" spans="8:9" x14ac:dyDescent="0.35">
      <c r="H329" s="8"/>
      <c r="I329" s="8"/>
    </row>
    <row r="330" spans="8:9" x14ac:dyDescent="0.35">
      <c r="H330" s="8"/>
      <c r="I330" s="8"/>
    </row>
    <row r="331" spans="8:9" x14ac:dyDescent="0.35">
      <c r="H331" s="8"/>
      <c r="I331" s="8"/>
    </row>
    <row r="332" spans="8:9" x14ac:dyDescent="0.35">
      <c r="H332" s="8"/>
      <c r="I332" s="8"/>
    </row>
    <row r="333" spans="8:9" x14ac:dyDescent="0.35">
      <c r="H333" s="8"/>
      <c r="I333" s="8"/>
    </row>
    <row r="334" spans="8:9" x14ac:dyDescent="0.35">
      <c r="H334" s="8"/>
      <c r="I334" s="8"/>
    </row>
    <row r="335" spans="8:9" x14ac:dyDescent="0.35">
      <c r="H335" s="8"/>
      <c r="I335" s="8"/>
    </row>
    <row r="336" spans="8:9" x14ac:dyDescent="0.35">
      <c r="H336" s="8"/>
      <c r="I336" s="8"/>
    </row>
    <row r="337" spans="8:9" x14ac:dyDescent="0.35">
      <c r="H337" s="8"/>
      <c r="I337" s="8"/>
    </row>
    <row r="338" spans="8:9" x14ac:dyDescent="0.35">
      <c r="H338" s="8"/>
      <c r="I338" s="8"/>
    </row>
    <row r="339" spans="8:9" x14ac:dyDescent="0.35">
      <c r="H339" s="8"/>
      <c r="I339" s="8"/>
    </row>
    <row r="340" spans="8:9" x14ac:dyDescent="0.35">
      <c r="H340" s="8"/>
      <c r="I340" s="8"/>
    </row>
    <row r="341" spans="8:9" x14ac:dyDescent="0.35">
      <c r="H341" s="8"/>
      <c r="I341" s="8"/>
    </row>
    <row r="342" spans="8:9" x14ac:dyDescent="0.35">
      <c r="H342" s="8"/>
      <c r="I342" s="8"/>
    </row>
    <row r="343" spans="8:9" x14ac:dyDescent="0.35">
      <c r="H343" s="8"/>
      <c r="I343" s="8"/>
    </row>
    <row r="344" spans="8:9" x14ac:dyDescent="0.35">
      <c r="H344" s="8"/>
      <c r="I344" s="8"/>
    </row>
    <row r="345" spans="8:9" x14ac:dyDescent="0.35">
      <c r="H345" s="8"/>
      <c r="I345" s="8"/>
    </row>
    <row r="346" spans="8:9" x14ac:dyDescent="0.35">
      <c r="H346" s="8"/>
      <c r="I346" s="8"/>
    </row>
    <row r="347" spans="8:9" x14ac:dyDescent="0.35">
      <c r="H347" s="8"/>
      <c r="I347" s="8"/>
    </row>
    <row r="348" spans="8:9" x14ac:dyDescent="0.35">
      <c r="H348" s="8"/>
      <c r="I348" s="8"/>
    </row>
    <row r="349" spans="8:9" x14ac:dyDescent="0.35">
      <c r="H349" s="8"/>
      <c r="I349" s="8"/>
    </row>
    <row r="350" spans="8:9" x14ac:dyDescent="0.35">
      <c r="H350" s="8"/>
      <c r="I350" s="8"/>
    </row>
    <row r="351" spans="8:9" x14ac:dyDescent="0.35">
      <c r="H351" s="8"/>
      <c r="I351" s="8"/>
    </row>
    <row r="352" spans="8:9" x14ac:dyDescent="0.35">
      <c r="H352" s="8"/>
      <c r="I352" s="8"/>
    </row>
    <row r="353" spans="8:9" x14ac:dyDescent="0.35">
      <c r="H353" s="8"/>
      <c r="I353" s="8"/>
    </row>
    <row r="354" spans="8:9" x14ac:dyDescent="0.35">
      <c r="H354" s="8"/>
      <c r="I354" s="8"/>
    </row>
    <row r="355" spans="8:9" x14ac:dyDescent="0.35">
      <c r="H355" s="8"/>
      <c r="I355" s="8"/>
    </row>
    <row r="356" spans="8:9" x14ac:dyDescent="0.35">
      <c r="H356" s="8"/>
      <c r="I356" s="8"/>
    </row>
    <row r="357" spans="8:9" x14ac:dyDescent="0.35">
      <c r="H357" s="8"/>
      <c r="I357" s="8"/>
    </row>
    <row r="358" spans="8:9" x14ac:dyDescent="0.35">
      <c r="H358" s="8"/>
      <c r="I358" s="8"/>
    </row>
    <row r="359" spans="8:9" x14ac:dyDescent="0.35">
      <c r="H359" s="8"/>
      <c r="I359" s="8"/>
    </row>
    <row r="360" spans="8:9" x14ac:dyDescent="0.35">
      <c r="H360" s="8"/>
      <c r="I360" s="8"/>
    </row>
    <row r="361" spans="8:9" x14ac:dyDescent="0.35">
      <c r="H361" s="8"/>
      <c r="I361" s="8"/>
    </row>
    <row r="362" spans="8:9" x14ac:dyDescent="0.35">
      <c r="H362" s="8"/>
      <c r="I362" s="8"/>
    </row>
    <row r="363" spans="8:9" x14ac:dyDescent="0.35">
      <c r="H363" s="8"/>
      <c r="I363" s="8"/>
    </row>
    <row r="364" spans="8:9" x14ac:dyDescent="0.35">
      <c r="H364" s="8"/>
      <c r="I364" s="8"/>
    </row>
    <row r="365" spans="8:9" x14ac:dyDescent="0.35">
      <c r="H365" s="8"/>
      <c r="I365" s="8"/>
    </row>
    <row r="366" spans="8:9" x14ac:dyDescent="0.35">
      <c r="H366" s="8"/>
      <c r="I366" s="8"/>
    </row>
    <row r="367" spans="8:9" x14ac:dyDescent="0.35">
      <c r="H367" s="8"/>
      <c r="I367" s="8"/>
    </row>
    <row r="368" spans="8:9" x14ac:dyDescent="0.35">
      <c r="H368" s="8"/>
      <c r="I368" s="8"/>
    </row>
    <row r="369" spans="8:9" x14ac:dyDescent="0.35">
      <c r="H369" s="8"/>
      <c r="I369" s="8"/>
    </row>
    <row r="370" spans="8:9" x14ac:dyDescent="0.35">
      <c r="H370" s="8"/>
      <c r="I370" s="8"/>
    </row>
    <row r="371" spans="8:9" x14ac:dyDescent="0.35">
      <c r="H371" s="8"/>
      <c r="I371" s="8"/>
    </row>
    <row r="372" spans="8:9" x14ac:dyDescent="0.35">
      <c r="H372" s="8"/>
      <c r="I372" s="8"/>
    </row>
    <row r="373" spans="8:9" x14ac:dyDescent="0.35">
      <c r="H373" s="8"/>
      <c r="I373" s="8"/>
    </row>
    <row r="374" spans="8:9" x14ac:dyDescent="0.35">
      <c r="H374" s="8"/>
      <c r="I374" s="8"/>
    </row>
    <row r="375" spans="8:9" x14ac:dyDescent="0.35">
      <c r="H375" s="8"/>
      <c r="I375" s="8"/>
    </row>
    <row r="376" spans="8:9" x14ac:dyDescent="0.35">
      <c r="H376" s="8"/>
      <c r="I376" s="8"/>
    </row>
    <row r="377" spans="8:9" x14ac:dyDescent="0.35">
      <c r="H377" s="8"/>
      <c r="I377" s="8"/>
    </row>
    <row r="378" spans="8:9" x14ac:dyDescent="0.35">
      <c r="H378" s="8"/>
      <c r="I378" s="8"/>
    </row>
    <row r="379" spans="8:9" x14ac:dyDescent="0.35">
      <c r="H379" s="8"/>
      <c r="I379" s="8"/>
    </row>
    <row r="380" spans="8:9" x14ac:dyDescent="0.35">
      <c r="H380" s="8"/>
      <c r="I380" s="8"/>
    </row>
    <row r="381" spans="8:9" x14ac:dyDescent="0.35">
      <c r="H381" s="8"/>
      <c r="I381" s="8"/>
    </row>
    <row r="382" spans="8:9" x14ac:dyDescent="0.35">
      <c r="H382" s="8"/>
      <c r="I382" s="8"/>
    </row>
    <row r="383" spans="8:9" x14ac:dyDescent="0.35">
      <c r="H383" s="8"/>
      <c r="I383" s="8"/>
    </row>
    <row r="384" spans="8:9" x14ac:dyDescent="0.35">
      <c r="H384" s="8"/>
      <c r="I384" s="8"/>
    </row>
    <row r="385" spans="8:9" x14ac:dyDescent="0.35">
      <c r="H385" s="8"/>
      <c r="I385" s="8"/>
    </row>
    <row r="386" spans="8:9" x14ac:dyDescent="0.35">
      <c r="H386" s="8"/>
      <c r="I386" s="8"/>
    </row>
    <row r="387" spans="8:9" x14ac:dyDescent="0.35">
      <c r="H387" s="8"/>
      <c r="I387" s="8"/>
    </row>
    <row r="388" spans="8:9" x14ac:dyDescent="0.35">
      <c r="H388" s="8"/>
      <c r="I388" s="8"/>
    </row>
    <row r="389" spans="8:9" x14ac:dyDescent="0.35">
      <c r="H389" s="8"/>
      <c r="I389" s="8"/>
    </row>
    <row r="390" spans="8:9" x14ac:dyDescent="0.35">
      <c r="H390" s="8"/>
      <c r="I390" s="8"/>
    </row>
    <row r="391" spans="8:9" x14ac:dyDescent="0.35">
      <c r="H391" s="8"/>
      <c r="I391" s="8"/>
    </row>
    <row r="392" spans="8:9" x14ac:dyDescent="0.35">
      <c r="H392" s="8"/>
      <c r="I392" s="8"/>
    </row>
    <row r="393" spans="8:9" x14ac:dyDescent="0.35">
      <c r="H393" s="8"/>
      <c r="I393" s="8"/>
    </row>
    <row r="394" spans="8:9" x14ac:dyDescent="0.35">
      <c r="H394" s="8"/>
      <c r="I394" s="8"/>
    </row>
    <row r="395" spans="8:9" x14ac:dyDescent="0.35">
      <c r="H395" s="8"/>
      <c r="I395" s="8"/>
    </row>
    <row r="396" spans="8:9" x14ac:dyDescent="0.35">
      <c r="H396" s="8"/>
      <c r="I396" s="8"/>
    </row>
    <row r="397" spans="8:9" x14ac:dyDescent="0.35">
      <c r="H397" s="8"/>
      <c r="I397" s="8"/>
    </row>
    <row r="398" spans="8:9" x14ac:dyDescent="0.35">
      <c r="H398" s="8"/>
      <c r="I398" s="8"/>
    </row>
    <row r="399" spans="8:9" x14ac:dyDescent="0.35">
      <c r="H399" s="8"/>
      <c r="I399" s="8"/>
    </row>
    <row r="400" spans="8:9" x14ac:dyDescent="0.35">
      <c r="H400" s="8"/>
      <c r="I400" s="8"/>
    </row>
    <row r="401" spans="8:9" x14ac:dyDescent="0.35">
      <c r="H401" s="8"/>
      <c r="I401" s="8"/>
    </row>
    <row r="402" spans="8:9" x14ac:dyDescent="0.35">
      <c r="H402" s="8"/>
      <c r="I402" s="8"/>
    </row>
    <row r="403" spans="8:9" x14ac:dyDescent="0.35">
      <c r="H403" s="8"/>
      <c r="I403" s="8"/>
    </row>
    <row r="404" spans="8:9" x14ac:dyDescent="0.35">
      <c r="H404" s="8"/>
      <c r="I404" s="8"/>
    </row>
    <row r="405" spans="8:9" x14ac:dyDescent="0.35">
      <c r="H405" s="8"/>
      <c r="I405" s="8"/>
    </row>
    <row r="406" spans="8:9" x14ac:dyDescent="0.35">
      <c r="H406" s="8"/>
      <c r="I406" s="8"/>
    </row>
    <row r="407" spans="8:9" x14ac:dyDescent="0.35">
      <c r="H407" s="8"/>
      <c r="I407" s="8"/>
    </row>
    <row r="408" spans="8:9" x14ac:dyDescent="0.35">
      <c r="H408" s="8"/>
      <c r="I408" s="8"/>
    </row>
    <row r="409" spans="8:9" x14ac:dyDescent="0.35">
      <c r="H409" s="8"/>
      <c r="I409" s="8"/>
    </row>
    <row r="410" spans="8:9" x14ac:dyDescent="0.35">
      <c r="H410" s="8"/>
      <c r="I410" s="8"/>
    </row>
    <row r="411" spans="8:9" x14ac:dyDescent="0.35">
      <c r="H411" s="8"/>
      <c r="I411" s="8"/>
    </row>
    <row r="412" spans="8:9" x14ac:dyDescent="0.35">
      <c r="H412" s="8"/>
      <c r="I412" s="8"/>
    </row>
    <row r="413" spans="8:9" x14ac:dyDescent="0.35">
      <c r="H413" s="8"/>
      <c r="I413" s="8"/>
    </row>
    <row r="414" spans="8:9" x14ac:dyDescent="0.35">
      <c r="H414" s="8"/>
      <c r="I414" s="8"/>
    </row>
    <row r="415" spans="8:9" x14ac:dyDescent="0.35">
      <c r="H415" s="8"/>
      <c r="I415" s="8"/>
    </row>
    <row r="416" spans="8:9" x14ac:dyDescent="0.35">
      <c r="H416" s="8"/>
      <c r="I416" s="8"/>
    </row>
    <row r="417" spans="8:9" x14ac:dyDescent="0.35">
      <c r="H417" s="8"/>
      <c r="I417" s="8"/>
    </row>
    <row r="418" spans="8:9" x14ac:dyDescent="0.35">
      <c r="H418" s="8"/>
      <c r="I418" s="8"/>
    </row>
    <row r="419" spans="8:9" x14ac:dyDescent="0.35">
      <c r="H419" s="8"/>
      <c r="I419" s="8"/>
    </row>
    <row r="420" spans="8:9" x14ac:dyDescent="0.35">
      <c r="H420" s="8"/>
      <c r="I420" s="8"/>
    </row>
    <row r="421" spans="8:9" x14ac:dyDescent="0.35">
      <c r="H421" s="8"/>
      <c r="I421" s="8"/>
    </row>
    <row r="422" spans="8:9" x14ac:dyDescent="0.35">
      <c r="H422" s="8"/>
      <c r="I422" s="8"/>
    </row>
    <row r="423" spans="8:9" x14ac:dyDescent="0.35">
      <c r="H423" s="8"/>
      <c r="I423" s="8"/>
    </row>
    <row r="424" spans="8:9" x14ac:dyDescent="0.35">
      <c r="H424" s="8"/>
      <c r="I424" s="8"/>
    </row>
    <row r="425" spans="8:9" x14ac:dyDescent="0.35">
      <c r="H425" s="8"/>
      <c r="I425" s="8"/>
    </row>
    <row r="426" spans="8:9" x14ac:dyDescent="0.35">
      <c r="H426" s="8"/>
      <c r="I426" s="8"/>
    </row>
    <row r="427" spans="8:9" x14ac:dyDescent="0.35">
      <c r="H427" s="8"/>
      <c r="I427" s="8"/>
    </row>
    <row r="428" spans="8:9" x14ac:dyDescent="0.35">
      <c r="H428" s="8"/>
      <c r="I428" s="8"/>
    </row>
    <row r="429" spans="8:9" x14ac:dyDescent="0.35">
      <c r="H429" s="8"/>
      <c r="I429" s="8"/>
    </row>
    <row r="430" spans="8:9" x14ac:dyDescent="0.35">
      <c r="H430" s="8"/>
      <c r="I430" s="8"/>
    </row>
    <row r="431" spans="8:9" x14ac:dyDescent="0.35">
      <c r="H431" s="8"/>
      <c r="I431" s="8"/>
    </row>
    <row r="432" spans="8:9" x14ac:dyDescent="0.35">
      <c r="H432" s="8"/>
      <c r="I432" s="8"/>
    </row>
    <row r="433" spans="8:9" x14ac:dyDescent="0.35">
      <c r="H433" s="8"/>
      <c r="I433" s="8"/>
    </row>
    <row r="434" spans="8:9" x14ac:dyDescent="0.35">
      <c r="H434" s="8"/>
      <c r="I434" s="8"/>
    </row>
    <row r="435" spans="8:9" x14ac:dyDescent="0.35">
      <c r="H435" s="8"/>
      <c r="I435" s="8"/>
    </row>
    <row r="436" spans="8:9" x14ac:dyDescent="0.35">
      <c r="H436" s="8"/>
      <c r="I436" s="8"/>
    </row>
    <row r="437" spans="8:9" x14ac:dyDescent="0.35">
      <c r="H437" s="8"/>
      <c r="I437" s="8"/>
    </row>
    <row r="438" spans="8:9" x14ac:dyDescent="0.35">
      <c r="H438" s="8"/>
      <c r="I438" s="8"/>
    </row>
    <row r="439" spans="8:9" x14ac:dyDescent="0.35">
      <c r="H439" s="8"/>
      <c r="I439" s="8"/>
    </row>
    <row r="440" spans="8:9" x14ac:dyDescent="0.35">
      <c r="H440" s="8"/>
      <c r="I440" s="8"/>
    </row>
    <row r="441" spans="8:9" x14ac:dyDescent="0.35">
      <c r="H441" s="8"/>
      <c r="I441" s="8"/>
    </row>
    <row r="442" spans="8:9" x14ac:dyDescent="0.35">
      <c r="H442" s="8"/>
      <c r="I442" s="8"/>
    </row>
    <row r="443" spans="8:9" x14ac:dyDescent="0.35">
      <c r="H443" s="8"/>
      <c r="I443" s="8"/>
    </row>
    <row r="444" spans="8:9" x14ac:dyDescent="0.35">
      <c r="H444" s="8"/>
      <c r="I444" s="8"/>
    </row>
    <row r="445" spans="8:9" x14ac:dyDescent="0.35">
      <c r="H445" s="8"/>
      <c r="I445" s="8"/>
    </row>
    <row r="446" spans="8:9" x14ac:dyDescent="0.35">
      <c r="H446" s="8"/>
      <c r="I446" s="8"/>
    </row>
    <row r="447" spans="8:9" x14ac:dyDescent="0.35">
      <c r="H447" s="8"/>
      <c r="I447" s="8"/>
    </row>
    <row r="448" spans="8:9" x14ac:dyDescent="0.35">
      <c r="H448" s="8"/>
      <c r="I448" s="8"/>
    </row>
    <row r="449" spans="8:9" x14ac:dyDescent="0.35">
      <c r="H449" s="8"/>
      <c r="I449" s="8"/>
    </row>
    <row r="450" spans="8:9" x14ac:dyDescent="0.35">
      <c r="H450" s="8"/>
      <c r="I450" s="8"/>
    </row>
    <row r="451" spans="8:9" x14ac:dyDescent="0.35">
      <c r="H451" s="8"/>
      <c r="I451" s="8"/>
    </row>
    <row r="452" spans="8:9" x14ac:dyDescent="0.35">
      <c r="H452" s="8"/>
      <c r="I452" s="8"/>
    </row>
    <row r="453" spans="8:9" x14ac:dyDescent="0.35">
      <c r="H453" s="8"/>
      <c r="I453" s="8"/>
    </row>
    <row r="454" spans="8:9" x14ac:dyDescent="0.35">
      <c r="H454" s="8"/>
      <c r="I454" s="8"/>
    </row>
    <row r="455" spans="8:9" x14ac:dyDescent="0.35">
      <c r="H455" s="8"/>
      <c r="I455" s="8"/>
    </row>
    <row r="456" spans="8:9" x14ac:dyDescent="0.35">
      <c r="H456" s="8"/>
      <c r="I456" s="8"/>
    </row>
    <row r="457" spans="8:9" x14ac:dyDescent="0.35">
      <c r="H457" s="8"/>
      <c r="I457" s="8"/>
    </row>
    <row r="458" spans="8:9" x14ac:dyDescent="0.35">
      <c r="H458" s="8"/>
      <c r="I458" s="8"/>
    </row>
    <row r="459" spans="8:9" x14ac:dyDescent="0.35">
      <c r="H459" s="8"/>
      <c r="I459" s="8"/>
    </row>
    <row r="460" spans="8:9" x14ac:dyDescent="0.35">
      <c r="H460" s="8"/>
      <c r="I460" s="8"/>
    </row>
    <row r="461" spans="8:9" x14ac:dyDescent="0.35">
      <c r="H461" s="8"/>
      <c r="I461" s="8"/>
    </row>
    <row r="462" spans="8:9" x14ac:dyDescent="0.35">
      <c r="H462" s="8"/>
      <c r="I462" s="8"/>
    </row>
    <row r="463" spans="8:9" x14ac:dyDescent="0.35">
      <c r="H463" s="8"/>
      <c r="I463" s="8"/>
    </row>
    <row r="464" spans="8:9" x14ac:dyDescent="0.35">
      <c r="H464" s="8"/>
      <c r="I464" s="8"/>
    </row>
    <row r="465" spans="8:9" x14ac:dyDescent="0.35">
      <c r="H465" s="8"/>
      <c r="I465" s="8"/>
    </row>
    <row r="466" spans="8:9" x14ac:dyDescent="0.35">
      <c r="H466" s="8"/>
      <c r="I466" s="8"/>
    </row>
    <row r="467" spans="8:9" x14ac:dyDescent="0.35">
      <c r="H467" s="8"/>
      <c r="I467" s="8"/>
    </row>
    <row r="468" spans="8:9" x14ac:dyDescent="0.35">
      <c r="H468" s="8"/>
      <c r="I468" s="8"/>
    </row>
    <row r="469" spans="8:9" x14ac:dyDescent="0.35">
      <c r="H469" s="8"/>
      <c r="I469" s="8"/>
    </row>
    <row r="470" spans="8:9" x14ac:dyDescent="0.35">
      <c r="H470" s="8"/>
      <c r="I470" s="8"/>
    </row>
    <row r="471" spans="8:9" x14ac:dyDescent="0.35">
      <c r="H471" s="8"/>
      <c r="I471" s="8"/>
    </row>
    <row r="472" spans="8:9" x14ac:dyDescent="0.35">
      <c r="H472" s="8"/>
      <c r="I472" s="8"/>
    </row>
    <row r="473" spans="8:9" x14ac:dyDescent="0.35">
      <c r="H473" s="8"/>
      <c r="I473" s="8"/>
    </row>
    <row r="474" spans="8:9" x14ac:dyDescent="0.35">
      <c r="H474" s="8"/>
      <c r="I474" s="8"/>
    </row>
    <row r="475" spans="8:9" x14ac:dyDescent="0.35">
      <c r="H475" s="8"/>
      <c r="I475" s="8"/>
    </row>
    <row r="476" spans="8:9" x14ac:dyDescent="0.35">
      <c r="H476" s="8"/>
      <c r="I476" s="8"/>
    </row>
    <row r="477" spans="8:9" x14ac:dyDescent="0.35">
      <c r="H477" s="8"/>
      <c r="I477" s="8"/>
    </row>
    <row r="478" spans="8:9" x14ac:dyDescent="0.35">
      <c r="H478" s="8"/>
      <c r="I478" s="8"/>
    </row>
    <row r="479" spans="8:9" x14ac:dyDescent="0.35">
      <c r="H479" s="8"/>
      <c r="I479" s="8"/>
    </row>
    <row r="480" spans="8:9" x14ac:dyDescent="0.35">
      <c r="H480" s="8"/>
      <c r="I480" s="8"/>
    </row>
    <row r="481" spans="8:9" x14ac:dyDescent="0.35">
      <c r="H481" s="8"/>
      <c r="I481" s="8"/>
    </row>
    <row r="482" spans="8:9" x14ac:dyDescent="0.35">
      <c r="H482" s="8"/>
      <c r="I482" s="8"/>
    </row>
    <row r="483" spans="8:9" x14ac:dyDescent="0.35">
      <c r="H483" s="8"/>
      <c r="I483" s="8"/>
    </row>
    <row r="484" spans="8:9" x14ac:dyDescent="0.35">
      <c r="H484" s="8"/>
      <c r="I484" s="8"/>
    </row>
    <row r="485" spans="8:9" x14ac:dyDescent="0.35">
      <c r="H485" s="8"/>
      <c r="I485" s="8"/>
    </row>
    <row r="486" spans="8:9" x14ac:dyDescent="0.35">
      <c r="H486" s="8"/>
      <c r="I486" s="8"/>
    </row>
    <row r="487" spans="8:9" x14ac:dyDescent="0.35">
      <c r="H487" s="8"/>
      <c r="I487" s="8"/>
    </row>
    <row r="488" spans="8:9" x14ac:dyDescent="0.35">
      <c r="H488" s="8"/>
      <c r="I488" s="8"/>
    </row>
    <row r="489" spans="8:9" x14ac:dyDescent="0.35">
      <c r="H489" s="8"/>
      <c r="I489" s="8"/>
    </row>
    <row r="490" spans="8:9" x14ac:dyDescent="0.35">
      <c r="H490" s="8"/>
      <c r="I490" s="8"/>
    </row>
    <row r="491" spans="8:9" x14ac:dyDescent="0.35">
      <c r="H491" s="8"/>
      <c r="I491" s="8"/>
    </row>
    <row r="492" spans="8:9" x14ac:dyDescent="0.35">
      <c r="H492" s="8"/>
      <c r="I492" s="8"/>
    </row>
    <row r="493" spans="8:9" x14ac:dyDescent="0.35">
      <c r="H493" s="8"/>
      <c r="I493" s="8"/>
    </row>
    <row r="494" spans="8:9" x14ac:dyDescent="0.35">
      <c r="H494" s="8"/>
      <c r="I494" s="8"/>
    </row>
    <row r="495" spans="8:9" x14ac:dyDescent="0.35">
      <c r="H495" s="8"/>
      <c r="I495" s="8"/>
    </row>
    <row r="496" spans="8:9" x14ac:dyDescent="0.35">
      <c r="H496" s="8"/>
      <c r="I496" s="8"/>
    </row>
    <row r="497" spans="8:9" x14ac:dyDescent="0.35">
      <c r="H497" s="8"/>
      <c r="I497" s="8"/>
    </row>
    <row r="498" spans="8:9" x14ac:dyDescent="0.35">
      <c r="H498" s="8"/>
      <c r="I498" s="8"/>
    </row>
    <row r="499" spans="8:9" x14ac:dyDescent="0.35">
      <c r="H499" s="8"/>
      <c r="I499" s="8"/>
    </row>
    <row r="500" spans="8:9" x14ac:dyDescent="0.35">
      <c r="H500" s="8"/>
      <c r="I500" s="8"/>
    </row>
    <row r="501" spans="8:9" x14ac:dyDescent="0.35">
      <c r="H501" s="8"/>
      <c r="I501" s="8"/>
    </row>
    <row r="502" spans="8:9" x14ac:dyDescent="0.35">
      <c r="H502" s="8"/>
      <c r="I502" s="8"/>
    </row>
    <row r="503" spans="8:9" x14ac:dyDescent="0.35">
      <c r="H503" s="8"/>
      <c r="I503" s="8"/>
    </row>
    <row r="504" spans="8:9" x14ac:dyDescent="0.35">
      <c r="H504" s="8"/>
      <c r="I504" s="8"/>
    </row>
    <row r="505" spans="8:9" x14ac:dyDescent="0.35">
      <c r="H505" s="8"/>
      <c r="I505" s="8"/>
    </row>
    <row r="506" spans="8:9" x14ac:dyDescent="0.35">
      <c r="H506" s="8"/>
      <c r="I506" s="8"/>
    </row>
    <row r="507" spans="8:9" x14ac:dyDescent="0.35">
      <c r="H507" s="8"/>
      <c r="I507" s="8"/>
    </row>
    <row r="508" spans="8:9" x14ac:dyDescent="0.35">
      <c r="H508" s="8"/>
      <c r="I508" s="8"/>
    </row>
    <row r="509" spans="8:9" x14ac:dyDescent="0.35">
      <c r="H509" s="8"/>
      <c r="I509" s="8"/>
    </row>
    <row r="510" spans="8:9" x14ac:dyDescent="0.35">
      <c r="H510" s="8"/>
      <c r="I510" s="8"/>
    </row>
    <row r="511" spans="8:9" x14ac:dyDescent="0.35">
      <c r="H511" s="8"/>
      <c r="I511" s="8"/>
    </row>
    <row r="512" spans="8:9" x14ac:dyDescent="0.35">
      <c r="H512" s="8"/>
      <c r="I512" s="8"/>
    </row>
    <row r="513" spans="8:9" x14ac:dyDescent="0.35">
      <c r="H513" s="8"/>
      <c r="I513" s="8"/>
    </row>
    <row r="514" spans="8:9" x14ac:dyDescent="0.35">
      <c r="H514" s="8"/>
      <c r="I514" s="8"/>
    </row>
    <row r="515" spans="8:9" x14ac:dyDescent="0.35">
      <c r="H515" s="8"/>
      <c r="I515" s="8"/>
    </row>
    <row r="516" spans="8:9" x14ac:dyDescent="0.35">
      <c r="H516" s="8"/>
      <c r="I516" s="8"/>
    </row>
    <row r="517" spans="8:9" x14ac:dyDescent="0.35">
      <c r="H517" s="8"/>
      <c r="I517" s="8"/>
    </row>
    <row r="518" spans="8:9" x14ac:dyDescent="0.35">
      <c r="H518" s="8"/>
      <c r="I518" s="8"/>
    </row>
    <row r="519" spans="8:9" x14ac:dyDescent="0.35">
      <c r="H519" s="8"/>
      <c r="I519" s="8"/>
    </row>
    <row r="520" spans="8:9" x14ac:dyDescent="0.35">
      <c r="H520" s="8"/>
      <c r="I520" s="8"/>
    </row>
    <row r="521" spans="8:9" x14ac:dyDescent="0.35">
      <c r="H521" s="8"/>
      <c r="I521" s="8"/>
    </row>
    <row r="522" spans="8:9" x14ac:dyDescent="0.35">
      <c r="H522" s="8"/>
      <c r="I522" s="8"/>
    </row>
    <row r="523" spans="8:9" x14ac:dyDescent="0.35">
      <c r="H523" s="8"/>
      <c r="I523" s="8"/>
    </row>
    <row r="524" spans="8:9" x14ac:dyDescent="0.35">
      <c r="H524" s="8"/>
      <c r="I524" s="8"/>
    </row>
    <row r="525" spans="8:9" x14ac:dyDescent="0.35">
      <c r="H525" s="8"/>
      <c r="I525" s="8"/>
    </row>
    <row r="526" spans="8:9" x14ac:dyDescent="0.35">
      <c r="H526" s="8"/>
      <c r="I526" s="8"/>
    </row>
    <row r="527" spans="8:9" x14ac:dyDescent="0.35">
      <c r="H527" s="8"/>
      <c r="I527" s="8"/>
    </row>
    <row r="528" spans="8:9" x14ac:dyDescent="0.35">
      <c r="H528" s="8"/>
      <c r="I528" s="8"/>
    </row>
    <row r="529" spans="8:9" x14ac:dyDescent="0.35">
      <c r="H529" s="8"/>
      <c r="I529" s="8"/>
    </row>
    <row r="530" spans="8:9" x14ac:dyDescent="0.35">
      <c r="H530" s="8"/>
      <c r="I530" s="8"/>
    </row>
    <row r="531" spans="8:9" x14ac:dyDescent="0.35">
      <c r="H531" s="8"/>
      <c r="I531" s="8"/>
    </row>
    <row r="532" spans="8:9" x14ac:dyDescent="0.35">
      <c r="H532" s="8"/>
      <c r="I532" s="8"/>
    </row>
    <row r="533" spans="8:9" x14ac:dyDescent="0.35">
      <c r="H533" s="8"/>
      <c r="I533" s="8"/>
    </row>
    <row r="534" spans="8:9" x14ac:dyDescent="0.35">
      <c r="H534" s="8"/>
      <c r="I534" s="8"/>
    </row>
    <row r="535" spans="8:9" x14ac:dyDescent="0.35">
      <c r="H535" s="8"/>
      <c r="I535" s="8"/>
    </row>
    <row r="536" spans="8:9" x14ac:dyDescent="0.35">
      <c r="H536" s="8"/>
      <c r="I536" s="8"/>
    </row>
    <row r="537" spans="8:9" x14ac:dyDescent="0.35">
      <c r="H537" s="8"/>
      <c r="I537" s="8"/>
    </row>
    <row r="538" spans="8:9" x14ac:dyDescent="0.35">
      <c r="H538" s="8"/>
      <c r="I538" s="8"/>
    </row>
    <row r="539" spans="8:9" x14ac:dyDescent="0.35">
      <c r="H539" s="8"/>
      <c r="I539" s="8"/>
    </row>
    <row r="540" spans="8:9" x14ac:dyDescent="0.35">
      <c r="H540" s="8"/>
      <c r="I540" s="8"/>
    </row>
    <row r="541" spans="8:9" x14ac:dyDescent="0.35">
      <c r="H541" s="8"/>
      <c r="I541" s="8"/>
    </row>
    <row r="542" spans="8:9" x14ac:dyDescent="0.35">
      <c r="H542" s="8"/>
      <c r="I542" s="8"/>
    </row>
    <row r="543" spans="8:9" x14ac:dyDescent="0.35">
      <c r="H543" s="8"/>
      <c r="I543" s="8"/>
    </row>
    <row r="544" spans="8:9" x14ac:dyDescent="0.35">
      <c r="H544" s="8"/>
      <c r="I544" s="8"/>
    </row>
    <row r="545" spans="8:9" x14ac:dyDescent="0.35">
      <c r="H545" s="8"/>
      <c r="I545" s="8"/>
    </row>
    <row r="546" spans="8:9" x14ac:dyDescent="0.35">
      <c r="H546" s="8"/>
      <c r="I546" s="8"/>
    </row>
    <row r="547" spans="8:9" x14ac:dyDescent="0.35">
      <c r="H547" s="8"/>
      <c r="I547" s="8"/>
    </row>
    <row r="548" spans="8:9" x14ac:dyDescent="0.35">
      <c r="H548" s="8"/>
      <c r="I548" s="8"/>
    </row>
    <row r="549" spans="8:9" x14ac:dyDescent="0.35">
      <c r="H549" s="8"/>
      <c r="I549" s="8"/>
    </row>
    <row r="550" spans="8:9" x14ac:dyDescent="0.35">
      <c r="H550" s="8"/>
      <c r="I550" s="8"/>
    </row>
    <row r="551" spans="8:9" x14ac:dyDescent="0.35">
      <c r="H551" s="8"/>
      <c r="I551" s="8"/>
    </row>
    <row r="552" spans="8:9" x14ac:dyDescent="0.35">
      <c r="H552" s="8"/>
      <c r="I552" s="8"/>
    </row>
    <row r="553" spans="8:9" x14ac:dyDescent="0.35">
      <c r="H553" s="8"/>
      <c r="I553" s="8"/>
    </row>
    <row r="554" spans="8:9" x14ac:dyDescent="0.35">
      <c r="H554" s="8"/>
      <c r="I554" s="8"/>
    </row>
    <row r="555" spans="8:9" x14ac:dyDescent="0.35">
      <c r="H555" s="8"/>
      <c r="I555" s="8"/>
    </row>
    <row r="556" spans="8:9" x14ac:dyDescent="0.35">
      <c r="H556" s="8"/>
      <c r="I556" s="8"/>
    </row>
    <row r="557" spans="8:9" x14ac:dyDescent="0.35">
      <c r="H557" s="8"/>
      <c r="I557" s="8"/>
    </row>
    <row r="558" spans="8:9" x14ac:dyDescent="0.35">
      <c r="H558" s="8"/>
      <c r="I558" s="8"/>
    </row>
    <row r="559" spans="8:9" x14ac:dyDescent="0.35">
      <c r="H559" s="8"/>
      <c r="I559" s="8"/>
    </row>
    <row r="560" spans="8:9" x14ac:dyDescent="0.35">
      <c r="H560" s="8"/>
      <c r="I560" s="8"/>
    </row>
    <row r="561" spans="8:9" x14ac:dyDescent="0.35">
      <c r="H561" s="8"/>
      <c r="I561" s="8"/>
    </row>
    <row r="562" spans="8:9" x14ac:dyDescent="0.35">
      <c r="H562" s="8"/>
      <c r="I562" s="8"/>
    </row>
    <row r="563" spans="8:9" x14ac:dyDescent="0.35">
      <c r="H563" s="8"/>
      <c r="I563" s="8"/>
    </row>
    <row r="564" spans="8:9" x14ac:dyDescent="0.35">
      <c r="H564" s="8"/>
      <c r="I564" s="8"/>
    </row>
    <row r="565" spans="8:9" x14ac:dyDescent="0.35">
      <c r="H565" s="8"/>
      <c r="I565" s="8"/>
    </row>
    <row r="566" spans="8:9" x14ac:dyDescent="0.35">
      <c r="H566" s="8"/>
      <c r="I566" s="8"/>
    </row>
    <row r="567" spans="8:9" x14ac:dyDescent="0.35">
      <c r="H567" s="8"/>
      <c r="I567" s="8"/>
    </row>
    <row r="568" spans="8:9" x14ac:dyDescent="0.35">
      <c r="H568" s="8"/>
      <c r="I568" s="8"/>
    </row>
    <row r="569" spans="8:9" x14ac:dyDescent="0.35">
      <c r="H569" s="8"/>
      <c r="I569" s="8"/>
    </row>
    <row r="570" spans="8:9" x14ac:dyDescent="0.35">
      <c r="H570" s="8"/>
      <c r="I570" s="8"/>
    </row>
    <row r="571" spans="8:9" x14ac:dyDescent="0.35">
      <c r="H571" s="8"/>
      <c r="I571" s="8"/>
    </row>
    <row r="572" spans="8:9" x14ac:dyDescent="0.35">
      <c r="H572" s="8"/>
      <c r="I572" s="8"/>
    </row>
    <row r="573" spans="8:9" x14ac:dyDescent="0.35">
      <c r="H573" s="8"/>
      <c r="I573" s="8"/>
    </row>
    <row r="574" spans="8:9" x14ac:dyDescent="0.35">
      <c r="H574" s="8"/>
      <c r="I574" s="8"/>
    </row>
    <row r="575" spans="8:9" x14ac:dyDescent="0.35">
      <c r="H575" s="8"/>
      <c r="I575" s="8"/>
    </row>
    <row r="576" spans="8:9" x14ac:dyDescent="0.35">
      <c r="H576" s="8"/>
      <c r="I576" s="8"/>
    </row>
    <row r="577" spans="8:9" x14ac:dyDescent="0.35">
      <c r="H577" s="8"/>
      <c r="I577" s="8"/>
    </row>
    <row r="578" spans="8:9" x14ac:dyDescent="0.35">
      <c r="H578" s="8"/>
      <c r="I578" s="8"/>
    </row>
    <row r="579" spans="8:9" x14ac:dyDescent="0.35">
      <c r="H579" s="8"/>
      <c r="I579" s="8"/>
    </row>
    <row r="580" spans="8:9" x14ac:dyDescent="0.35">
      <c r="H580" s="8"/>
      <c r="I580" s="8"/>
    </row>
    <row r="581" spans="8:9" x14ac:dyDescent="0.35">
      <c r="H581" s="8"/>
      <c r="I581" s="8"/>
    </row>
    <row r="582" spans="8:9" x14ac:dyDescent="0.35">
      <c r="H582" s="8"/>
      <c r="I582" s="8"/>
    </row>
    <row r="583" spans="8:9" x14ac:dyDescent="0.35">
      <c r="H583" s="8"/>
      <c r="I583" s="8"/>
    </row>
    <row r="584" spans="8:9" x14ac:dyDescent="0.35">
      <c r="H584" s="8"/>
      <c r="I584" s="8"/>
    </row>
    <row r="585" spans="8:9" x14ac:dyDescent="0.35">
      <c r="H585" s="8"/>
      <c r="I585" s="8"/>
    </row>
    <row r="586" spans="8:9" x14ac:dyDescent="0.35">
      <c r="H586" s="8"/>
      <c r="I586" s="8"/>
    </row>
    <row r="587" spans="8:9" x14ac:dyDescent="0.35">
      <c r="H587" s="8"/>
      <c r="I587" s="8"/>
    </row>
    <row r="588" spans="8:9" x14ac:dyDescent="0.35">
      <c r="H588" s="8"/>
      <c r="I588" s="8"/>
    </row>
    <row r="589" spans="8:9" x14ac:dyDescent="0.35">
      <c r="H589" s="8"/>
      <c r="I589" s="8"/>
    </row>
    <row r="590" spans="8:9" x14ac:dyDescent="0.35">
      <c r="H590" s="8"/>
      <c r="I590" s="8"/>
    </row>
    <row r="591" spans="8:9" x14ac:dyDescent="0.35">
      <c r="H591" s="8"/>
      <c r="I591" s="8"/>
    </row>
    <row r="592" spans="8:9" x14ac:dyDescent="0.35">
      <c r="H592" s="8"/>
      <c r="I592" s="8"/>
    </row>
    <row r="593" spans="8:9" x14ac:dyDescent="0.35">
      <c r="H593" s="8"/>
      <c r="I593" s="8"/>
    </row>
    <row r="594" spans="8:9" x14ac:dyDescent="0.35">
      <c r="H594" s="8"/>
      <c r="I594" s="8"/>
    </row>
    <row r="595" spans="8:9" x14ac:dyDescent="0.35">
      <c r="H595" s="8"/>
      <c r="I595" s="8"/>
    </row>
    <row r="596" spans="8:9" x14ac:dyDescent="0.35">
      <c r="H596" s="8"/>
      <c r="I596" s="8"/>
    </row>
    <row r="597" spans="8:9" x14ac:dyDescent="0.35">
      <c r="H597" s="8"/>
      <c r="I597" s="8"/>
    </row>
    <row r="598" spans="8:9" x14ac:dyDescent="0.35">
      <c r="H598" s="8"/>
      <c r="I598" s="8"/>
    </row>
    <row r="599" spans="8:9" x14ac:dyDescent="0.35">
      <c r="H599" s="8"/>
      <c r="I599" s="8"/>
    </row>
    <row r="600" spans="8:9" x14ac:dyDescent="0.35">
      <c r="H600" s="8"/>
      <c r="I600" s="8"/>
    </row>
    <row r="601" spans="8:9" x14ac:dyDescent="0.35">
      <c r="H601" s="8"/>
      <c r="I601" s="8"/>
    </row>
    <row r="602" spans="8:9" x14ac:dyDescent="0.35">
      <c r="H602" s="8"/>
      <c r="I602" s="8"/>
    </row>
    <row r="603" spans="8:9" x14ac:dyDescent="0.35">
      <c r="H603" s="8"/>
      <c r="I603" s="8"/>
    </row>
    <row r="604" spans="8:9" x14ac:dyDescent="0.35">
      <c r="H604" s="8"/>
      <c r="I604" s="8"/>
    </row>
    <row r="605" spans="8:9" x14ac:dyDescent="0.35">
      <c r="H605" s="8"/>
      <c r="I605" s="8"/>
    </row>
    <row r="606" spans="8:9" x14ac:dyDescent="0.35">
      <c r="H606" s="8"/>
      <c r="I606" s="8"/>
    </row>
    <row r="607" spans="8:9" x14ac:dyDescent="0.35">
      <c r="H607" s="8"/>
      <c r="I607" s="8"/>
    </row>
    <row r="608" spans="8:9" x14ac:dyDescent="0.35">
      <c r="H608" s="8"/>
      <c r="I608" s="8"/>
    </row>
    <row r="609" spans="8:9" x14ac:dyDescent="0.35">
      <c r="H609" s="8"/>
      <c r="I609" s="8"/>
    </row>
    <row r="610" spans="8:9" x14ac:dyDescent="0.35">
      <c r="H610" s="8"/>
      <c r="I610" s="8"/>
    </row>
    <row r="611" spans="8:9" x14ac:dyDescent="0.35">
      <c r="H611" s="8"/>
      <c r="I611" s="8"/>
    </row>
    <row r="612" spans="8:9" x14ac:dyDescent="0.35">
      <c r="H612" s="8"/>
      <c r="I612" s="8"/>
    </row>
    <row r="613" spans="8:9" x14ac:dyDescent="0.35">
      <c r="H613" s="8"/>
      <c r="I613" s="8"/>
    </row>
    <row r="614" spans="8:9" x14ac:dyDescent="0.35">
      <c r="H614" s="8"/>
      <c r="I614" s="8"/>
    </row>
    <row r="615" spans="8:9" x14ac:dyDescent="0.35">
      <c r="H615" s="8"/>
      <c r="I615" s="8"/>
    </row>
    <row r="616" spans="8:9" x14ac:dyDescent="0.35">
      <c r="H616" s="8"/>
      <c r="I616" s="8"/>
    </row>
    <row r="617" spans="8:9" x14ac:dyDescent="0.35">
      <c r="H617" s="8"/>
      <c r="I617" s="8"/>
    </row>
    <row r="618" spans="8:9" x14ac:dyDescent="0.35">
      <c r="H618" s="8"/>
      <c r="I618" s="8"/>
    </row>
    <row r="619" spans="8:9" x14ac:dyDescent="0.35">
      <c r="H619" s="8"/>
      <c r="I619" s="8"/>
    </row>
    <row r="620" spans="8:9" x14ac:dyDescent="0.35">
      <c r="H620" s="8"/>
      <c r="I620" s="8"/>
    </row>
    <row r="621" spans="8:9" x14ac:dyDescent="0.35">
      <c r="H621" s="8"/>
      <c r="I621" s="8"/>
    </row>
    <row r="622" spans="8:9" x14ac:dyDescent="0.35">
      <c r="H622" s="8"/>
      <c r="I622" s="8"/>
    </row>
    <row r="623" spans="8:9" x14ac:dyDescent="0.35">
      <c r="H623" s="8"/>
      <c r="I623" s="8"/>
    </row>
    <row r="624" spans="8:9" x14ac:dyDescent="0.35">
      <c r="H624" s="8"/>
      <c r="I624" s="8"/>
    </row>
    <row r="625" spans="8:9" x14ac:dyDescent="0.35">
      <c r="H625" s="8"/>
      <c r="I625" s="8"/>
    </row>
    <row r="626" spans="8:9" x14ac:dyDescent="0.35">
      <c r="H626" s="8"/>
      <c r="I626" s="8"/>
    </row>
    <row r="627" spans="8:9" x14ac:dyDescent="0.35">
      <c r="H627" s="8"/>
      <c r="I627" s="8"/>
    </row>
    <row r="628" spans="8:9" x14ac:dyDescent="0.35">
      <c r="H628" s="8"/>
      <c r="I628" s="8"/>
    </row>
    <row r="629" spans="8:9" x14ac:dyDescent="0.35">
      <c r="H629" s="8"/>
      <c r="I629" s="8"/>
    </row>
    <row r="630" spans="8:9" x14ac:dyDescent="0.35">
      <c r="H630" s="8"/>
      <c r="I630" s="8"/>
    </row>
    <row r="631" spans="8:9" x14ac:dyDescent="0.35">
      <c r="H631" s="8"/>
      <c r="I631" s="8"/>
    </row>
    <row r="632" spans="8:9" x14ac:dyDescent="0.35">
      <c r="H632" s="8"/>
      <c r="I632" s="8"/>
    </row>
    <row r="633" spans="8:9" x14ac:dyDescent="0.35">
      <c r="H633" s="8"/>
      <c r="I633" s="8"/>
    </row>
    <row r="634" spans="8:9" x14ac:dyDescent="0.35">
      <c r="H634" s="8"/>
      <c r="I634" s="8"/>
    </row>
    <row r="635" spans="8:9" x14ac:dyDescent="0.35">
      <c r="H635" s="8"/>
      <c r="I635" s="8"/>
    </row>
    <row r="636" spans="8:9" x14ac:dyDescent="0.35">
      <c r="H636" s="8"/>
      <c r="I636" s="8"/>
    </row>
    <row r="637" spans="8:9" x14ac:dyDescent="0.35">
      <c r="H637" s="8"/>
      <c r="I637" s="8"/>
    </row>
    <row r="638" spans="8:9" x14ac:dyDescent="0.35">
      <c r="H638" s="8"/>
      <c r="I638" s="8"/>
    </row>
    <row r="639" spans="8:9" x14ac:dyDescent="0.35">
      <c r="H639" s="8"/>
      <c r="I639" s="8"/>
    </row>
    <row r="640" spans="8:9" x14ac:dyDescent="0.35">
      <c r="H640" s="8"/>
      <c r="I640" s="8"/>
    </row>
    <row r="641" spans="8:9" x14ac:dyDescent="0.35">
      <c r="H641" s="8"/>
      <c r="I641" s="8"/>
    </row>
    <row r="642" spans="8:9" x14ac:dyDescent="0.35">
      <c r="H642" s="8"/>
      <c r="I642" s="8"/>
    </row>
    <row r="643" spans="8:9" x14ac:dyDescent="0.35">
      <c r="H643" s="8"/>
      <c r="I643" s="8"/>
    </row>
    <row r="644" spans="8:9" x14ac:dyDescent="0.35">
      <c r="H644" s="8"/>
      <c r="I644" s="8"/>
    </row>
    <row r="645" spans="8:9" x14ac:dyDescent="0.35">
      <c r="H645" s="8"/>
      <c r="I645" s="8"/>
    </row>
    <row r="646" spans="8:9" x14ac:dyDescent="0.35">
      <c r="H646" s="8"/>
      <c r="I646" s="8"/>
    </row>
    <row r="647" spans="8:9" x14ac:dyDescent="0.35">
      <c r="H647" s="8"/>
      <c r="I647" s="8"/>
    </row>
    <row r="648" spans="8:9" x14ac:dyDescent="0.35">
      <c r="H648" s="8"/>
      <c r="I648" s="8"/>
    </row>
    <row r="649" spans="8:9" x14ac:dyDescent="0.35">
      <c r="H649" s="8"/>
      <c r="I649" s="8"/>
    </row>
    <row r="650" spans="8:9" x14ac:dyDescent="0.35">
      <c r="H650" s="8"/>
      <c r="I650" s="8"/>
    </row>
    <row r="651" spans="8:9" x14ac:dyDescent="0.35">
      <c r="H651" s="8"/>
      <c r="I651" s="8"/>
    </row>
    <row r="652" spans="8:9" x14ac:dyDescent="0.35">
      <c r="H652" s="8"/>
      <c r="I652" s="8"/>
    </row>
    <row r="653" spans="8:9" x14ac:dyDescent="0.35">
      <c r="H653" s="8"/>
      <c r="I653" s="8"/>
    </row>
    <row r="654" spans="8:9" x14ac:dyDescent="0.35">
      <c r="H654" s="8"/>
      <c r="I654" s="8"/>
    </row>
    <row r="655" spans="8:9" x14ac:dyDescent="0.35">
      <c r="H655" s="8"/>
      <c r="I655" s="8"/>
    </row>
    <row r="656" spans="8:9" x14ac:dyDescent="0.35">
      <c r="H656" s="8"/>
      <c r="I656" s="8"/>
    </row>
    <row r="657" spans="8:9" x14ac:dyDescent="0.35">
      <c r="H657" s="8"/>
      <c r="I657" s="8"/>
    </row>
    <row r="658" spans="8:9" x14ac:dyDescent="0.35">
      <c r="H658" s="8"/>
      <c r="I658" s="8"/>
    </row>
    <row r="659" spans="8:9" x14ac:dyDescent="0.35">
      <c r="H659" s="8"/>
      <c r="I659" s="8"/>
    </row>
    <row r="660" spans="8:9" x14ac:dyDescent="0.35">
      <c r="H660" s="8"/>
      <c r="I660" s="8"/>
    </row>
    <row r="661" spans="8:9" x14ac:dyDescent="0.35">
      <c r="H661" s="8"/>
      <c r="I661" s="8"/>
    </row>
    <row r="662" spans="8:9" x14ac:dyDescent="0.35">
      <c r="H662" s="8"/>
      <c r="I662" s="8"/>
    </row>
    <row r="663" spans="8:9" x14ac:dyDescent="0.35">
      <c r="H663" s="8"/>
      <c r="I663" s="8"/>
    </row>
    <row r="664" spans="8:9" x14ac:dyDescent="0.35">
      <c r="H664" s="8"/>
      <c r="I664" s="8"/>
    </row>
    <row r="665" spans="8:9" x14ac:dyDescent="0.35">
      <c r="H665" s="8"/>
      <c r="I665" s="8"/>
    </row>
    <row r="666" spans="8:9" x14ac:dyDescent="0.35">
      <c r="H666" s="8"/>
      <c r="I666" s="8"/>
    </row>
    <row r="667" spans="8:9" x14ac:dyDescent="0.35">
      <c r="H667" s="8"/>
      <c r="I667" s="8"/>
    </row>
    <row r="668" spans="8:9" x14ac:dyDescent="0.35">
      <c r="H668" s="8"/>
      <c r="I668" s="8"/>
    </row>
    <row r="669" spans="8:9" x14ac:dyDescent="0.35">
      <c r="H669" s="8"/>
      <c r="I669" s="8"/>
    </row>
    <row r="670" spans="8:9" x14ac:dyDescent="0.35">
      <c r="H670" s="8"/>
      <c r="I670" s="8"/>
    </row>
    <row r="671" spans="8:9" x14ac:dyDescent="0.35">
      <c r="H671" s="8"/>
      <c r="I671" s="8"/>
    </row>
    <row r="672" spans="8:9" x14ac:dyDescent="0.35">
      <c r="H672" s="8"/>
      <c r="I672" s="8"/>
    </row>
    <row r="673" spans="8:9" x14ac:dyDescent="0.35">
      <c r="H673" s="8"/>
      <c r="I673" s="8"/>
    </row>
    <row r="674" spans="8:9" x14ac:dyDescent="0.35">
      <c r="H674" s="8"/>
      <c r="I674" s="8"/>
    </row>
    <row r="675" spans="8:9" x14ac:dyDescent="0.35">
      <c r="H675" s="8"/>
      <c r="I675" s="8"/>
    </row>
    <row r="676" spans="8:9" x14ac:dyDescent="0.35">
      <c r="H676" s="8"/>
      <c r="I676" s="8"/>
    </row>
    <row r="677" spans="8:9" x14ac:dyDescent="0.35">
      <c r="H677" s="8"/>
      <c r="I677" s="8"/>
    </row>
    <row r="678" spans="8:9" x14ac:dyDescent="0.35">
      <c r="H678" s="8"/>
      <c r="I678" s="8"/>
    </row>
    <row r="679" spans="8:9" x14ac:dyDescent="0.35">
      <c r="H679" s="8"/>
      <c r="I679" s="8"/>
    </row>
    <row r="680" spans="8:9" x14ac:dyDescent="0.35">
      <c r="H680" s="8"/>
      <c r="I680" s="8"/>
    </row>
    <row r="681" spans="8:9" x14ac:dyDescent="0.35">
      <c r="H681" s="8"/>
      <c r="I681" s="8"/>
    </row>
    <row r="682" spans="8:9" x14ac:dyDescent="0.35">
      <c r="H682" s="8"/>
      <c r="I682" s="8"/>
    </row>
    <row r="683" spans="8:9" x14ac:dyDescent="0.35">
      <c r="H683" s="8"/>
      <c r="I683" s="8"/>
    </row>
    <row r="684" spans="8:9" x14ac:dyDescent="0.35">
      <c r="H684" s="8"/>
      <c r="I684" s="8"/>
    </row>
    <row r="685" spans="8:9" x14ac:dyDescent="0.35">
      <c r="H685" s="8"/>
      <c r="I685" s="8"/>
    </row>
    <row r="686" spans="8:9" x14ac:dyDescent="0.35">
      <c r="H686" s="8"/>
      <c r="I686" s="8"/>
    </row>
    <row r="687" spans="8:9" x14ac:dyDescent="0.35">
      <c r="H687" s="8"/>
      <c r="I687" s="8"/>
    </row>
    <row r="688" spans="8:9" x14ac:dyDescent="0.35">
      <c r="H688" s="8"/>
      <c r="I688" s="8"/>
    </row>
    <row r="689" spans="8:9" x14ac:dyDescent="0.35">
      <c r="H689" s="8"/>
      <c r="I689" s="8"/>
    </row>
    <row r="690" spans="8:9" x14ac:dyDescent="0.35">
      <c r="H690" s="8"/>
      <c r="I690" s="8"/>
    </row>
    <row r="691" spans="8:9" x14ac:dyDescent="0.35">
      <c r="H691" s="8"/>
      <c r="I691" s="8"/>
    </row>
    <row r="692" spans="8:9" x14ac:dyDescent="0.35">
      <c r="H692" s="8"/>
      <c r="I692" s="8"/>
    </row>
    <row r="693" spans="8:9" x14ac:dyDescent="0.35">
      <c r="H693" s="8"/>
      <c r="I693" s="8"/>
    </row>
    <row r="694" spans="8:9" x14ac:dyDescent="0.35">
      <c r="H694" s="8"/>
      <c r="I694" s="8"/>
    </row>
    <row r="695" spans="8:9" x14ac:dyDescent="0.35">
      <c r="H695" s="8"/>
      <c r="I695" s="8"/>
    </row>
    <row r="696" spans="8:9" x14ac:dyDescent="0.35">
      <c r="H696" s="8"/>
      <c r="I696" s="8"/>
    </row>
    <row r="697" spans="8:9" x14ac:dyDescent="0.35">
      <c r="H697" s="8"/>
      <c r="I697" s="8"/>
    </row>
    <row r="698" spans="8:9" x14ac:dyDescent="0.35">
      <c r="H698" s="8"/>
      <c r="I698" s="8"/>
    </row>
    <row r="699" spans="8:9" x14ac:dyDescent="0.35">
      <c r="H699" s="8"/>
      <c r="I699" s="8"/>
    </row>
    <row r="700" spans="8:9" x14ac:dyDescent="0.35">
      <c r="H700" s="8"/>
      <c r="I700" s="8"/>
    </row>
    <row r="701" spans="8:9" x14ac:dyDescent="0.35">
      <c r="H701" s="8"/>
      <c r="I701" s="8"/>
    </row>
    <row r="702" spans="8:9" x14ac:dyDescent="0.35">
      <c r="H702" s="8"/>
      <c r="I702" s="8"/>
    </row>
    <row r="703" spans="8:9" x14ac:dyDescent="0.35">
      <c r="H703" s="8"/>
      <c r="I703" s="8"/>
    </row>
    <row r="704" spans="8:9" x14ac:dyDescent="0.35">
      <c r="H704" s="8"/>
      <c r="I704" s="8"/>
    </row>
    <row r="705" spans="8:9" x14ac:dyDescent="0.35">
      <c r="H705" s="8"/>
      <c r="I705" s="8"/>
    </row>
    <row r="706" spans="8:9" x14ac:dyDescent="0.35">
      <c r="H706" s="8"/>
      <c r="I706" s="8"/>
    </row>
    <row r="707" spans="8:9" x14ac:dyDescent="0.35">
      <c r="H707" s="8"/>
      <c r="I707" s="8"/>
    </row>
    <row r="708" spans="8:9" x14ac:dyDescent="0.35">
      <c r="H708" s="8"/>
      <c r="I708" s="8"/>
    </row>
    <row r="709" spans="8:9" x14ac:dyDescent="0.35">
      <c r="H709" s="8"/>
      <c r="I709" s="8"/>
    </row>
    <row r="710" spans="8:9" x14ac:dyDescent="0.35">
      <c r="H710" s="8"/>
      <c r="I710" s="8"/>
    </row>
    <row r="711" spans="8:9" x14ac:dyDescent="0.35">
      <c r="H711" s="8"/>
      <c r="I711" s="8"/>
    </row>
    <row r="712" spans="8:9" x14ac:dyDescent="0.35">
      <c r="H712" s="8"/>
      <c r="I712" s="8"/>
    </row>
    <row r="713" spans="8:9" x14ac:dyDescent="0.35">
      <c r="H713" s="8"/>
      <c r="I713" s="8"/>
    </row>
    <row r="714" spans="8:9" x14ac:dyDescent="0.35">
      <c r="H714" s="8"/>
      <c r="I714" s="8"/>
    </row>
    <row r="715" spans="8:9" x14ac:dyDescent="0.35">
      <c r="H715" s="8"/>
      <c r="I715" s="8"/>
    </row>
    <row r="716" spans="8:9" x14ac:dyDescent="0.35">
      <c r="H716" s="8"/>
      <c r="I716" s="8"/>
    </row>
    <row r="717" spans="8:9" x14ac:dyDescent="0.35">
      <c r="H717" s="8"/>
      <c r="I717" s="8"/>
    </row>
    <row r="718" spans="8:9" x14ac:dyDescent="0.35">
      <c r="H718" s="8"/>
      <c r="I718" s="8"/>
    </row>
    <row r="719" spans="8:9" x14ac:dyDescent="0.35">
      <c r="H719" s="8"/>
      <c r="I719" s="8"/>
    </row>
    <row r="720" spans="8:9" x14ac:dyDescent="0.35">
      <c r="H720" s="8"/>
      <c r="I720" s="8"/>
    </row>
    <row r="721" spans="8:9" x14ac:dyDescent="0.35">
      <c r="H721" s="8"/>
      <c r="I721" s="8"/>
    </row>
    <row r="722" spans="8:9" x14ac:dyDescent="0.35">
      <c r="H722" s="8"/>
      <c r="I722" s="8"/>
    </row>
    <row r="723" spans="8:9" x14ac:dyDescent="0.35">
      <c r="H723" s="8"/>
      <c r="I723" s="8"/>
    </row>
    <row r="724" spans="8:9" x14ac:dyDescent="0.35">
      <c r="H724" s="8"/>
      <c r="I724" s="8"/>
    </row>
    <row r="725" spans="8:9" x14ac:dyDescent="0.35">
      <c r="H725" s="8"/>
      <c r="I725" s="8"/>
    </row>
    <row r="726" spans="8:9" x14ac:dyDescent="0.35">
      <c r="H726" s="8"/>
      <c r="I726" s="8"/>
    </row>
    <row r="727" spans="8:9" x14ac:dyDescent="0.35">
      <c r="H727" s="8"/>
      <c r="I727" s="8"/>
    </row>
    <row r="728" spans="8:9" x14ac:dyDescent="0.35">
      <c r="H728" s="8"/>
      <c r="I728" s="8"/>
    </row>
    <row r="729" spans="8:9" x14ac:dyDescent="0.35">
      <c r="H729" s="8"/>
      <c r="I729" s="8"/>
    </row>
    <row r="730" spans="8:9" x14ac:dyDescent="0.35">
      <c r="H730" s="8"/>
      <c r="I730" s="8"/>
    </row>
    <row r="731" spans="8:9" x14ac:dyDescent="0.35">
      <c r="H731" s="8"/>
      <c r="I731" s="8"/>
    </row>
    <row r="732" spans="8:9" x14ac:dyDescent="0.35">
      <c r="H732" s="8"/>
      <c r="I732" s="8"/>
    </row>
    <row r="733" spans="8:9" x14ac:dyDescent="0.35">
      <c r="H733" s="8"/>
      <c r="I733" s="8"/>
    </row>
    <row r="734" spans="8:9" x14ac:dyDescent="0.35">
      <c r="H734" s="8"/>
      <c r="I734" s="8"/>
    </row>
    <row r="735" spans="8:9" x14ac:dyDescent="0.35">
      <c r="H735" s="8"/>
      <c r="I735" s="8"/>
    </row>
    <row r="736" spans="8:9" x14ac:dyDescent="0.35">
      <c r="H736" s="8"/>
      <c r="I736" s="8"/>
    </row>
    <row r="737" spans="8:9" x14ac:dyDescent="0.35">
      <c r="H737" s="8"/>
      <c r="I737" s="8"/>
    </row>
    <row r="738" spans="8:9" x14ac:dyDescent="0.35">
      <c r="H738" s="8"/>
      <c r="I738" s="8"/>
    </row>
    <row r="739" spans="8:9" x14ac:dyDescent="0.35">
      <c r="H739" s="8"/>
      <c r="I739" s="8"/>
    </row>
    <row r="740" spans="8:9" x14ac:dyDescent="0.35">
      <c r="H740" s="8"/>
      <c r="I740" s="8"/>
    </row>
    <row r="741" spans="8:9" x14ac:dyDescent="0.35">
      <c r="H741" s="8"/>
      <c r="I741" s="8"/>
    </row>
    <row r="742" spans="8:9" x14ac:dyDescent="0.35">
      <c r="H742" s="8"/>
      <c r="I742" s="8"/>
    </row>
    <row r="743" spans="8:9" x14ac:dyDescent="0.35">
      <c r="H743" s="8"/>
      <c r="I743" s="8"/>
    </row>
    <row r="744" spans="8:9" x14ac:dyDescent="0.35">
      <c r="H744" s="8"/>
      <c r="I744" s="8"/>
    </row>
    <row r="745" spans="8:9" x14ac:dyDescent="0.35">
      <c r="H745" s="8"/>
      <c r="I745" s="8"/>
    </row>
    <row r="746" spans="8:9" x14ac:dyDescent="0.35">
      <c r="H746" s="8"/>
      <c r="I746" s="8"/>
    </row>
    <row r="747" spans="8:9" x14ac:dyDescent="0.35">
      <c r="H747" s="8"/>
      <c r="I747" s="8"/>
    </row>
    <row r="748" spans="8:9" x14ac:dyDescent="0.35">
      <c r="H748" s="8"/>
      <c r="I748" s="8"/>
    </row>
    <row r="749" spans="8:9" x14ac:dyDescent="0.35">
      <c r="H749" s="8"/>
      <c r="I749" s="8"/>
    </row>
    <row r="750" spans="8:9" x14ac:dyDescent="0.35">
      <c r="H750" s="8"/>
      <c r="I750" s="8"/>
    </row>
    <row r="751" spans="8:9" x14ac:dyDescent="0.35">
      <c r="H751" s="8"/>
      <c r="I751" s="8"/>
    </row>
    <row r="752" spans="8:9" x14ac:dyDescent="0.35">
      <c r="H752" s="8"/>
      <c r="I752" s="8"/>
    </row>
    <row r="753" spans="8:9" x14ac:dyDescent="0.35">
      <c r="H753" s="8"/>
      <c r="I753" s="8"/>
    </row>
    <row r="754" spans="8:9" x14ac:dyDescent="0.35">
      <c r="H754" s="8"/>
      <c r="I754" s="8"/>
    </row>
    <row r="755" spans="8:9" x14ac:dyDescent="0.35">
      <c r="H755" s="8"/>
      <c r="I755" s="8"/>
    </row>
    <row r="756" spans="8:9" x14ac:dyDescent="0.35">
      <c r="H756" s="8"/>
      <c r="I756" s="8"/>
    </row>
    <row r="757" spans="8:9" x14ac:dyDescent="0.35">
      <c r="H757" s="8"/>
      <c r="I757" s="8"/>
    </row>
    <row r="758" spans="8:9" x14ac:dyDescent="0.35">
      <c r="H758" s="8"/>
      <c r="I758" s="8"/>
    </row>
    <row r="759" spans="8:9" x14ac:dyDescent="0.35">
      <c r="H759" s="8"/>
      <c r="I759" s="8"/>
    </row>
    <row r="760" spans="8:9" x14ac:dyDescent="0.35">
      <c r="H760" s="8"/>
      <c r="I760" s="8"/>
    </row>
    <row r="761" spans="8:9" x14ac:dyDescent="0.35">
      <c r="H761" s="8"/>
      <c r="I761" s="8"/>
    </row>
    <row r="762" spans="8:9" x14ac:dyDescent="0.35">
      <c r="H762" s="8"/>
      <c r="I762" s="8"/>
    </row>
    <row r="763" spans="8:9" x14ac:dyDescent="0.35">
      <c r="H763" s="8"/>
      <c r="I763" s="8"/>
    </row>
    <row r="764" spans="8:9" x14ac:dyDescent="0.35">
      <c r="H764" s="8"/>
      <c r="I764" s="8"/>
    </row>
    <row r="765" spans="8:9" x14ac:dyDescent="0.35">
      <c r="H765" s="8"/>
      <c r="I765" s="8"/>
    </row>
    <row r="766" spans="8:9" x14ac:dyDescent="0.35">
      <c r="H766" s="8"/>
      <c r="I766" s="8"/>
    </row>
    <row r="767" spans="8:9" x14ac:dyDescent="0.35">
      <c r="H767" s="8"/>
      <c r="I767" s="8"/>
    </row>
    <row r="768" spans="8:9" x14ac:dyDescent="0.35">
      <c r="H768" s="8"/>
      <c r="I768" s="8"/>
    </row>
    <row r="769" spans="8:9" x14ac:dyDescent="0.35">
      <c r="H769" s="8"/>
      <c r="I769" s="8"/>
    </row>
    <row r="770" spans="8:9" x14ac:dyDescent="0.35">
      <c r="H770" s="8"/>
      <c r="I770" s="8"/>
    </row>
    <row r="771" spans="8:9" x14ac:dyDescent="0.35">
      <c r="H771" s="8"/>
      <c r="I771" s="8"/>
    </row>
    <row r="772" spans="8:9" x14ac:dyDescent="0.35">
      <c r="H772" s="8"/>
      <c r="I772" s="8"/>
    </row>
    <row r="773" spans="8:9" x14ac:dyDescent="0.35">
      <c r="H773" s="8"/>
      <c r="I773" s="8"/>
    </row>
    <row r="774" spans="8:9" x14ac:dyDescent="0.35">
      <c r="H774" s="8"/>
      <c r="I774" s="8"/>
    </row>
    <row r="775" spans="8:9" x14ac:dyDescent="0.35">
      <c r="H775" s="8"/>
      <c r="I775" s="8"/>
    </row>
    <row r="776" spans="8:9" x14ac:dyDescent="0.35">
      <c r="H776" s="8"/>
      <c r="I776" s="8"/>
    </row>
    <row r="777" spans="8:9" x14ac:dyDescent="0.35">
      <c r="H777" s="8"/>
      <c r="I777" s="8"/>
    </row>
    <row r="778" spans="8:9" x14ac:dyDescent="0.35">
      <c r="H778" s="8"/>
      <c r="I778" s="8"/>
    </row>
    <row r="779" spans="8:9" x14ac:dyDescent="0.35">
      <c r="H779" s="8"/>
      <c r="I779" s="8"/>
    </row>
    <row r="780" spans="8:9" x14ac:dyDescent="0.35">
      <c r="H780" s="8"/>
      <c r="I780" s="8"/>
    </row>
    <row r="781" spans="8:9" x14ac:dyDescent="0.35">
      <c r="H781" s="8"/>
      <c r="I781" s="8"/>
    </row>
    <row r="782" spans="8:9" x14ac:dyDescent="0.35">
      <c r="H782" s="8"/>
      <c r="I782" s="8"/>
    </row>
    <row r="783" spans="8:9" x14ac:dyDescent="0.35">
      <c r="H783" s="8"/>
      <c r="I783" s="8"/>
    </row>
    <row r="784" spans="8:9" x14ac:dyDescent="0.35">
      <c r="H784" s="8"/>
      <c r="I784" s="8"/>
    </row>
    <row r="785" spans="8:9" x14ac:dyDescent="0.35">
      <c r="H785" s="8"/>
      <c r="I785" s="8"/>
    </row>
    <row r="786" spans="8:9" x14ac:dyDescent="0.35">
      <c r="H786" s="8"/>
      <c r="I786" s="8"/>
    </row>
    <row r="787" spans="8:9" x14ac:dyDescent="0.35">
      <c r="H787" s="8"/>
      <c r="I787" s="8"/>
    </row>
    <row r="788" spans="8:9" x14ac:dyDescent="0.35">
      <c r="H788" s="8"/>
      <c r="I788" s="8"/>
    </row>
    <row r="789" spans="8:9" x14ac:dyDescent="0.35">
      <c r="H789" s="8"/>
      <c r="I789" s="8"/>
    </row>
    <row r="790" spans="8:9" x14ac:dyDescent="0.35">
      <c r="H790" s="8"/>
      <c r="I790" s="8"/>
    </row>
    <row r="791" spans="8:9" x14ac:dyDescent="0.35">
      <c r="H791" s="8"/>
      <c r="I791" s="8"/>
    </row>
    <row r="792" spans="8:9" x14ac:dyDescent="0.35">
      <c r="H792" s="8"/>
      <c r="I792" s="8"/>
    </row>
    <row r="793" spans="8:9" x14ac:dyDescent="0.35">
      <c r="H793" s="8"/>
      <c r="I793" s="8"/>
    </row>
    <row r="794" spans="8:9" x14ac:dyDescent="0.35">
      <c r="H794" s="8"/>
      <c r="I794" s="8"/>
    </row>
    <row r="795" spans="8:9" x14ac:dyDescent="0.35">
      <c r="H795" s="8"/>
      <c r="I795" s="8"/>
    </row>
    <row r="796" spans="8:9" x14ac:dyDescent="0.35">
      <c r="H796" s="8"/>
      <c r="I796" s="8"/>
    </row>
    <row r="797" spans="8:9" x14ac:dyDescent="0.35">
      <c r="H797" s="8"/>
      <c r="I797" s="8"/>
    </row>
    <row r="798" spans="8:9" x14ac:dyDescent="0.35">
      <c r="H798" s="8"/>
      <c r="I798" s="8"/>
    </row>
    <row r="799" spans="8:9" x14ac:dyDescent="0.35">
      <c r="H799" s="8"/>
      <c r="I799" s="8"/>
    </row>
    <row r="800" spans="8:9" x14ac:dyDescent="0.35">
      <c r="H800" s="8"/>
      <c r="I800" s="8"/>
    </row>
    <row r="801" spans="8:9" x14ac:dyDescent="0.35">
      <c r="H801" s="8"/>
      <c r="I801" s="8"/>
    </row>
    <row r="802" spans="8:9" x14ac:dyDescent="0.35">
      <c r="H802" s="8"/>
      <c r="I802" s="8"/>
    </row>
    <row r="803" spans="8:9" x14ac:dyDescent="0.35">
      <c r="H803" s="8"/>
      <c r="I803" s="8"/>
    </row>
    <row r="804" spans="8:9" x14ac:dyDescent="0.35">
      <c r="H804" s="8"/>
      <c r="I804" s="8"/>
    </row>
    <row r="805" spans="8:9" x14ac:dyDescent="0.35">
      <c r="H805" s="8"/>
      <c r="I805" s="8"/>
    </row>
    <row r="806" spans="8:9" x14ac:dyDescent="0.35">
      <c r="H806" s="8"/>
      <c r="I806" s="8"/>
    </row>
    <row r="807" spans="8:9" x14ac:dyDescent="0.35">
      <c r="H807" s="8"/>
      <c r="I807" s="8"/>
    </row>
    <row r="808" spans="8:9" x14ac:dyDescent="0.35">
      <c r="H808" s="8"/>
      <c r="I808" s="8"/>
    </row>
    <row r="809" spans="8:9" x14ac:dyDescent="0.35">
      <c r="H809" s="8"/>
      <c r="I809" s="8"/>
    </row>
    <row r="810" spans="8:9" x14ac:dyDescent="0.35">
      <c r="H810" s="8"/>
      <c r="I810" s="8"/>
    </row>
    <row r="811" spans="8:9" x14ac:dyDescent="0.35">
      <c r="H811" s="8"/>
      <c r="I811" s="8"/>
    </row>
    <row r="812" spans="8:9" x14ac:dyDescent="0.35">
      <c r="H812" s="8"/>
      <c r="I812" s="8"/>
    </row>
    <row r="813" spans="8:9" x14ac:dyDescent="0.35">
      <c r="H813" s="8"/>
      <c r="I813" s="8"/>
    </row>
    <row r="814" spans="8:9" x14ac:dyDescent="0.35">
      <c r="H814" s="8"/>
      <c r="I814" s="8"/>
    </row>
    <row r="815" spans="8:9" x14ac:dyDescent="0.35">
      <c r="H815" s="8"/>
      <c r="I815" s="8"/>
    </row>
    <row r="816" spans="8:9" x14ac:dyDescent="0.35">
      <c r="H816" s="8"/>
      <c r="I816" s="8"/>
    </row>
    <row r="817" spans="8:9" x14ac:dyDescent="0.35">
      <c r="H817" s="8"/>
      <c r="I817" s="8"/>
    </row>
    <row r="818" spans="8:9" x14ac:dyDescent="0.35">
      <c r="H818" s="8"/>
      <c r="I818" s="8"/>
    </row>
    <row r="819" spans="8:9" x14ac:dyDescent="0.35">
      <c r="H819" s="8"/>
      <c r="I819" s="8"/>
    </row>
    <row r="820" spans="8:9" x14ac:dyDescent="0.35">
      <c r="H820" s="8"/>
      <c r="I820" s="8"/>
    </row>
    <row r="821" spans="8:9" x14ac:dyDescent="0.35">
      <c r="H821" s="8"/>
      <c r="I821" s="8"/>
    </row>
    <row r="822" spans="8:9" x14ac:dyDescent="0.35">
      <c r="H822" s="8"/>
      <c r="I822" s="8"/>
    </row>
    <row r="823" spans="8:9" x14ac:dyDescent="0.35">
      <c r="H823" s="8"/>
      <c r="I823" s="8"/>
    </row>
    <row r="824" spans="8:9" x14ac:dyDescent="0.35">
      <c r="H824" s="8"/>
      <c r="I824" s="8"/>
    </row>
    <row r="825" spans="8:9" x14ac:dyDescent="0.35">
      <c r="H825" s="8"/>
      <c r="I825" s="8"/>
    </row>
    <row r="826" spans="8:9" x14ac:dyDescent="0.35">
      <c r="H826" s="8"/>
      <c r="I826" s="8"/>
    </row>
    <row r="827" spans="8:9" x14ac:dyDescent="0.35">
      <c r="H827" s="8"/>
      <c r="I827" s="8"/>
    </row>
    <row r="828" spans="8:9" x14ac:dyDescent="0.35">
      <c r="H828" s="8"/>
      <c r="I828" s="8"/>
    </row>
    <row r="829" spans="8:9" x14ac:dyDescent="0.35">
      <c r="H829" s="8"/>
      <c r="I829" s="8"/>
    </row>
    <row r="830" spans="8:9" x14ac:dyDescent="0.35">
      <c r="H830" s="8"/>
      <c r="I830" s="8"/>
    </row>
    <row r="831" spans="8:9" x14ac:dyDescent="0.35">
      <c r="H831" s="8"/>
      <c r="I831" s="8"/>
    </row>
    <row r="832" spans="8:9" x14ac:dyDescent="0.35">
      <c r="H832" s="8"/>
      <c r="I832" s="8"/>
    </row>
    <row r="833" spans="8:9" x14ac:dyDescent="0.35">
      <c r="H833" s="8"/>
      <c r="I833" s="8"/>
    </row>
    <row r="834" spans="8:9" x14ac:dyDescent="0.35">
      <c r="H834" s="8"/>
      <c r="I834" s="8"/>
    </row>
    <row r="835" spans="8:9" x14ac:dyDescent="0.35">
      <c r="H835" s="8"/>
      <c r="I835" s="8"/>
    </row>
    <row r="836" spans="8:9" x14ac:dyDescent="0.35">
      <c r="H836" s="8"/>
      <c r="I836" s="8"/>
    </row>
    <row r="837" spans="8:9" x14ac:dyDescent="0.35">
      <c r="H837" s="8"/>
      <c r="I837" s="8"/>
    </row>
    <row r="838" spans="8:9" x14ac:dyDescent="0.35">
      <c r="H838" s="8"/>
      <c r="I838" s="8"/>
    </row>
    <row r="839" spans="8:9" x14ac:dyDescent="0.35">
      <c r="H839" s="8"/>
      <c r="I839" s="8"/>
    </row>
    <row r="840" spans="8:9" x14ac:dyDescent="0.35">
      <c r="H840" s="8"/>
      <c r="I840" s="8"/>
    </row>
    <row r="841" spans="8:9" x14ac:dyDescent="0.35">
      <c r="H841" s="8"/>
      <c r="I841" s="8"/>
    </row>
    <row r="842" spans="8:9" x14ac:dyDescent="0.35">
      <c r="H842" s="8"/>
      <c r="I842" s="8"/>
    </row>
    <row r="843" spans="8:9" x14ac:dyDescent="0.35">
      <c r="H843" s="8"/>
      <c r="I843" s="8"/>
    </row>
    <row r="844" spans="8:9" x14ac:dyDescent="0.35">
      <c r="H844" s="8"/>
      <c r="I844" s="8"/>
    </row>
    <row r="845" spans="8:9" x14ac:dyDescent="0.35">
      <c r="H845" s="8"/>
      <c r="I845" s="8"/>
    </row>
    <row r="846" spans="8:9" x14ac:dyDescent="0.35">
      <c r="H846" s="8"/>
      <c r="I846" s="8"/>
    </row>
    <row r="847" spans="8:9" x14ac:dyDescent="0.35">
      <c r="H847" s="8"/>
      <c r="I847" s="8"/>
    </row>
    <row r="848" spans="8:9" x14ac:dyDescent="0.35">
      <c r="H848" s="8"/>
      <c r="I848" s="8"/>
    </row>
    <row r="849" spans="8:9" x14ac:dyDescent="0.35">
      <c r="H849" s="8"/>
      <c r="I849" s="8"/>
    </row>
    <row r="850" spans="8:9" x14ac:dyDescent="0.35">
      <c r="H850" s="8"/>
      <c r="I850" s="8"/>
    </row>
    <row r="851" spans="8:9" x14ac:dyDescent="0.35">
      <c r="H851" s="8"/>
      <c r="I851" s="8"/>
    </row>
    <row r="852" spans="8:9" x14ac:dyDescent="0.35">
      <c r="H852" s="8"/>
      <c r="I852" s="8"/>
    </row>
    <row r="853" spans="8:9" x14ac:dyDescent="0.35">
      <c r="H853" s="8"/>
      <c r="I853" s="8"/>
    </row>
    <row r="854" spans="8:9" x14ac:dyDescent="0.35">
      <c r="H854" s="8"/>
      <c r="I854" s="8"/>
    </row>
    <row r="855" spans="8:9" x14ac:dyDescent="0.35">
      <c r="H855" s="8"/>
      <c r="I855" s="8"/>
    </row>
    <row r="856" spans="8:9" x14ac:dyDescent="0.35">
      <c r="H856" s="8"/>
      <c r="I856" s="8"/>
    </row>
    <row r="857" spans="8:9" x14ac:dyDescent="0.35">
      <c r="H857" s="8"/>
      <c r="I857" s="8"/>
    </row>
    <row r="858" spans="8:9" x14ac:dyDescent="0.35">
      <c r="H858" s="8"/>
      <c r="I858" s="8"/>
    </row>
    <row r="859" spans="8:9" x14ac:dyDescent="0.35">
      <c r="H859" s="8"/>
      <c r="I859" s="8"/>
    </row>
    <row r="860" spans="8:9" x14ac:dyDescent="0.35">
      <c r="H860" s="8"/>
      <c r="I860" s="8"/>
    </row>
    <row r="861" spans="8:9" x14ac:dyDescent="0.35">
      <c r="H861" s="8"/>
      <c r="I861" s="8"/>
    </row>
    <row r="862" spans="8:9" x14ac:dyDescent="0.35">
      <c r="H862" s="8"/>
      <c r="I862" s="8"/>
    </row>
    <row r="863" spans="8:9" x14ac:dyDescent="0.35">
      <c r="H863" s="8"/>
      <c r="I863" s="8"/>
    </row>
    <row r="864" spans="8:9" x14ac:dyDescent="0.35">
      <c r="H864" s="8"/>
      <c r="I864" s="8"/>
    </row>
    <row r="865" spans="8:9" x14ac:dyDescent="0.35">
      <c r="H865" s="8"/>
      <c r="I865" s="8"/>
    </row>
    <row r="866" spans="8:9" x14ac:dyDescent="0.35">
      <c r="H866" s="8"/>
      <c r="I866" s="8"/>
    </row>
    <row r="867" spans="8:9" x14ac:dyDescent="0.35">
      <c r="H867" s="8"/>
      <c r="I867" s="8"/>
    </row>
    <row r="868" spans="8:9" x14ac:dyDescent="0.35">
      <c r="H868" s="8"/>
      <c r="I868" s="8"/>
    </row>
    <row r="869" spans="8:9" x14ac:dyDescent="0.35">
      <c r="H869" s="8"/>
      <c r="I869" s="8"/>
    </row>
    <row r="870" spans="8:9" x14ac:dyDescent="0.35">
      <c r="H870" s="8"/>
      <c r="I870" s="8"/>
    </row>
    <row r="871" spans="8:9" x14ac:dyDescent="0.35">
      <c r="H871" s="8"/>
      <c r="I871" s="8"/>
    </row>
    <row r="872" spans="8:9" x14ac:dyDescent="0.35">
      <c r="H872" s="8"/>
      <c r="I872" s="8"/>
    </row>
    <row r="873" spans="8:9" x14ac:dyDescent="0.35">
      <c r="H873" s="8"/>
      <c r="I873" s="8"/>
    </row>
    <row r="874" spans="8:9" x14ac:dyDescent="0.35">
      <c r="H874" s="8"/>
      <c r="I874" s="8"/>
    </row>
    <row r="875" spans="8:9" x14ac:dyDescent="0.35">
      <c r="H875" s="8"/>
      <c r="I875" s="8"/>
    </row>
    <row r="876" spans="8:9" x14ac:dyDescent="0.35">
      <c r="H876" s="8"/>
      <c r="I876" s="8"/>
    </row>
    <row r="877" spans="8:9" x14ac:dyDescent="0.35">
      <c r="H877" s="8"/>
      <c r="I877" s="8"/>
    </row>
    <row r="878" spans="8:9" x14ac:dyDescent="0.35">
      <c r="H878" s="8"/>
      <c r="I878" s="8"/>
    </row>
    <row r="879" spans="8:9" x14ac:dyDescent="0.35">
      <c r="H879" s="8"/>
      <c r="I879" s="8"/>
    </row>
    <row r="880" spans="8:9" x14ac:dyDescent="0.35">
      <c r="H880" s="8"/>
      <c r="I880" s="8"/>
    </row>
    <row r="881" spans="8:9" x14ac:dyDescent="0.35">
      <c r="H881" s="8"/>
      <c r="I881" s="8"/>
    </row>
    <row r="882" spans="8:9" x14ac:dyDescent="0.35">
      <c r="H882" s="8"/>
      <c r="I882" s="8"/>
    </row>
    <row r="883" spans="8:9" x14ac:dyDescent="0.35">
      <c r="H883" s="8"/>
      <c r="I883" s="8"/>
    </row>
    <row r="884" spans="8:9" x14ac:dyDescent="0.35">
      <c r="H884" s="8"/>
      <c r="I884" s="8"/>
    </row>
    <row r="885" spans="8:9" x14ac:dyDescent="0.35">
      <c r="H885" s="8"/>
      <c r="I885" s="8"/>
    </row>
    <row r="886" spans="8:9" x14ac:dyDescent="0.35">
      <c r="H886" s="8"/>
      <c r="I886" s="8"/>
    </row>
    <row r="887" spans="8:9" x14ac:dyDescent="0.35">
      <c r="H887" s="8"/>
      <c r="I887" s="8"/>
    </row>
    <row r="888" spans="8:9" x14ac:dyDescent="0.35">
      <c r="H888" s="8"/>
      <c r="I888" s="8"/>
    </row>
    <row r="889" spans="8:9" x14ac:dyDescent="0.35">
      <c r="H889" s="8"/>
      <c r="I889" s="8"/>
    </row>
    <row r="890" spans="8:9" x14ac:dyDescent="0.35">
      <c r="H890" s="8"/>
      <c r="I890" s="8"/>
    </row>
    <row r="891" spans="8:9" x14ac:dyDescent="0.35">
      <c r="H891" s="8"/>
      <c r="I891" s="8"/>
    </row>
    <row r="892" spans="8:9" x14ac:dyDescent="0.35">
      <c r="H892" s="8"/>
      <c r="I892" s="8"/>
    </row>
    <row r="893" spans="8:9" x14ac:dyDescent="0.35">
      <c r="H893" s="8"/>
      <c r="I893" s="8"/>
    </row>
    <row r="894" spans="8:9" x14ac:dyDescent="0.35">
      <c r="H894" s="8"/>
      <c r="I894" s="8"/>
    </row>
    <row r="895" spans="8:9" x14ac:dyDescent="0.35">
      <c r="H895" s="8"/>
      <c r="I895" s="8"/>
    </row>
    <row r="896" spans="8:9" x14ac:dyDescent="0.35">
      <c r="H896" s="8"/>
      <c r="I896" s="8"/>
    </row>
    <row r="897" spans="8:9" x14ac:dyDescent="0.35">
      <c r="H897" s="8"/>
      <c r="I897" s="8"/>
    </row>
    <row r="898" spans="8:9" x14ac:dyDescent="0.35">
      <c r="H898" s="8"/>
      <c r="I898" s="8"/>
    </row>
    <row r="899" spans="8:9" x14ac:dyDescent="0.35">
      <c r="H899" s="8"/>
      <c r="I899" s="8"/>
    </row>
    <row r="900" spans="8:9" x14ac:dyDescent="0.35">
      <c r="H900" s="8"/>
      <c r="I900" s="8"/>
    </row>
    <row r="901" spans="8:9" x14ac:dyDescent="0.35">
      <c r="H901" s="8"/>
      <c r="I901" s="8"/>
    </row>
    <row r="902" spans="8:9" x14ac:dyDescent="0.35">
      <c r="H902" s="8"/>
      <c r="I902" s="8"/>
    </row>
    <row r="903" spans="8:9" x14ac:dyDescent="0.35">
      <c r="H903" s="8"/>
      <c r="I903" s="8"/>
    </row>
    <row r="904" spans="8:9" x14ac:dyDescent="0.35">
      <c r="H904" s="8"/>
      <c r="I904" s="8"/>
    </row>
    <row r="905" spans="8:9" x14ac:dyDescent="0.35">
      <c r="H905" s="8"/>
      <c r="I905" s="8"/>
    </row>
    <row r="906" spans="8:9" x14ac:dyDescent="0.35">
      <c r="H906" s="8"/>
      <c r="I906" s="8"/>
    </row>
    <row r="907" spans="8:9" x14ac:dyDescent="0.35">
      <c r="H907" s="8"/>
      <c r="I907" s="8"/>
    </row>
    <row r="908" spans="8:9" x14ac:dyDescent="0.35">
      <c r="H908" s="8"/>
      <c r="I908" s="8"/>
    </row>
    <row r="909" spans="8:9" x14ac:dyDescent="0.35">
      <c r="H909" s="8"/>
      <c r="I909" s="8"/>
    </row>
    <row r="910" spans="8:9" x14ac:dyDescent="0.35">
      <c r="H910" s="8"/>
      <c r="I910" s="8"/>
    </row>
    <row r="911" spans="8:9" x14ac:dyDescent="0.35">
      <c r="H911" s="8"/>
      <c r="I911" s="8"/>
    </row>
    <row r="912" spans="8:9" x14ac:dyDescent="0.35">
      <c r="H912" s="8"/>
      <c r="I912" s="8"/>
    </row>
    <row r="913" spans="8:9" x14ac:dyDescent="0.35">
      <c r="H913" s="8"/>
      <c r="I913" s="8"/>
    </row>
    <row r="914" spans="8:9" x14ac:dyDescent="0.35">
      <c r="H914" s="8"/>
      <c r="I914" s="8"/>
    </row>
    <row r="915" spans="8:9" x14ac:dyDescent="0.35">
      <c r="H915" s="8"/>
      <c r="I915" s="8"/>
    </row>
    <row r="916" spans="8:9" x14ac:dyDescent="0.35">
      <c r="H916" s="8"/>
      <c r="I916" s="8"/>
    </row>
    <row r="917" spans="8:9" x14ac:dyDescent="0.35">
      <c r="H917" s="8"/>
      <c r="I917" s="8"/>
    </row>
    <row r="918" spans="8:9" x14ac:dyDescent="0.35">
      <c r="H918" s="8"/>
      <c r="I918" s="8"/>
    </row>
    <row r="919" spans="8:9" x14ac:dyDescent="0.35">
      <c r="H919" s="8"/>
      <c r="I919" s="8"/>
    </row>
    <row r="920" spans="8:9" x14ac:dyDescent="0.35">
      <c r="H920" s="8"/>
      <c r="I920" s="8"/>
    </row>
    <row r="921" spans="8:9" x14ac:dyDescent="0.35">
      <c r="H921" s="8"/>
      <c r="I921" s="8"/>
    </row>
    <row r="922" spans="8:9" x14ac:dyDescent="0.35">
      <c r="H922" s="8"/>
      <c r="I922" s="8"/>
    </row>
    <row r="923" spans="8:9" x14ac:dyDescent="0.35">
      <c r="H923" s="8"/>
      <c r="I923" s="8"/>
    </row>
    <row r="924" spans="8:9" x14ac:dyDescent="0.35">
      <c r="H924" s="8"/>
      <c r="I924" s="8"/>
    </row>
    <row r="925" spans="8:9" x14ac:dyDescent="0.35">
      <c r="H925" s="8"/>
      <c r="I925" s="8"/>
    </row>
    <row r="926" spans="8:9" x14ac:dyDescent="0.35">
      <c r="H926" s="8"/>
      <c r="I926" s="8"/>
    </row>
    <row r="927" spans="8:9" x14ac:dyDescent="0.35">
      <c r="H927" s="8"/>
      <c r="I927" s="8"/>
    </row>
    <row r="928" spans="8:9" x14ac:dyDescent="0.35">
      <c r="H928" s="8"/>
      <c r="I928" s="8"/>
    </row>
    <row r="929" spans="8:9" x14ac:dyDescent="0.35">
      <c r="H929" s="8"/>
      <c r="I929" s="8"/>
    </row>
    <row r="930" spans="8:9" x14ac:dyDescent="0.35">
      <c r="H930" s="8"/>
      <c r="I930" s="8"/>
    </row>
    <row r="931" spans="8:9" x14ac:dyDescent="0.35">
      <c r="H931" s="8"/>
      <c r="I931" s="8"/>
    </row>
    <row r="932" spans="8:9" x14ac:dyDescent="0.35">
      <c r="H932" s="8"/>
      <c r="I932" s="8"/>
    </row>
    <row r="933" spans="8:9" x14ac:dyDescent="0.35">
      <c r="H933" s="8"/>
      <c r="I933" s="8"/>
    </row>
    <row r="934" spans="8:9" x14ac:dyDescent="0.35">
      <c r="H934" s="8"/>
      <c r="I934" s="8"/>
    </row>
    <row r="935" spans="8:9" x14ac:dyDescent="0.35">
      <c r="H935" s="8"/>
      <c r="I935" s="8"/>
    </row>
    <row r="936" spans="8:9" x14ac:dyDescent="0.35">
      <c r="H936" s="8"/>
      <c r="I936" s="8"/>
    </row>
    <row r="937" spans="8:9" x14ac:dyDescent="0.35">
      <c r="H937" s="8"/>
      <c r="I937" s="8"/>
    </row>
    <row r="938" spans="8:9" x14ac:dyDescent="0.35">
      <c r="H938" s="8"/>
      <c r="I938" s="8"/>
    </row>
    <row r="939" spans="8:9" x14ac:dyDescent="0.35">
      <c r="H939" s="8"/>
      <c r="I939" s="8"/>
    </row>
    <row r="940" spans="8:9" x14ac:dyDescent="0.35">
      <c r="H940" s="8"/>
      <c r="I940" s="8"/>
    </row>
    <row r="941" spans="8:9" x14ac:dyDescent="0.35">
      <c r="H941" s="8"/>
      <c r="I941" s="8"/>
    </row>
    <row r="942" spans="8:9" x14ac:dyDescent="0.35">
      <c r="H942" s="8"/>
      <c r="I942" s="8"/>
    </row>
    <row r="943" spans="8:9" x14ac:dyDescent="0.35">
      <c r="H943" s="8"/>
      <c r="I943" s="8"/>
    </row>
    <row r="944" spans="8:9" x14ac:dyDescent="0.35">
      <c r="H944" s="8"/>
      <c r="I944" s="8"/>
    </row>
    <row r="945" spans="8:9" x14ac:dyDescent="0.35">
      <c r="H945" s="8"/>
      <c r="I945" s="8"/>
    </row>
    <row r="946" spans="8:9" x14ac:dyDescent="0.35">
      <c r="H946" s="8"/>
      <c r="I946" s="8"/>
    </row>
    <row r="947" spans="8:9" x14ac:dyDescent="0.35">
      <c r="H947" s="8"/>
      <c r="I947" s="8"/>
    </row>
    <row r="948" spans="8:9" x14ac:dyDescent="0.35">
      <c r="H948" s="8"/>
      <c r="I948" s="8"/>
    </row>
    <row r="949" spans="8:9" x14ac:dyDescent="0.35">
      <c r="H949" s="8"/>
      <c r="I949" s="8"/>
    </row>
    <row r="950" spans="8:9" x14ac:dyDescent="0.35">
      <c r="H950" s="8"/>
      <c r="I950" s="8"/>
    </row>
    <row r="951" spans="8:9" x14ac:dyDescent="0.35">
      <c r="H951" s="8"/>
      <c r="I951" s="8"/>
    </row>
    <row r="952" spans="8:9" x14ac:dyDescent="0.35">
      <c r="H952" s="8"/>
      <c r="I952" s="8"/>
    </row>
    <row r="953" spans="8:9" x14ac:dyDescent="0.35">
      <c r="H953" s="8"/>
      <c r="I953" s="8"/>
    </row>
    <row r="954" spans="8:9" x14ac:dyDescent="0.35">
      <c r="H954" s="8"/>
      <c r="I954" s="8"/>
    </row>
    <row r="955" spans="8:9" x14ac:dyDescent="0.35">
      <c r="H955" s="8"/>
      <c r="I955" s="8"/>
    </row>
    <row r="956" spans="8:9" x14ac:dyDescent="0.35">
      <c r="H956" s="8"/>
      <c r="I956" s="8"/>
    </row>
    <row r="957" spans="8:9" x14ac:dyDescent="0.35">
      <c r="H957" s="8"/>
      <c r="I957" s="8"/>
    </row>
    <row r="958" spans="8:9" x14ac:dyDescent="0.35">
      <c r="H958" s="8"/>
      <c r="I958" s="8"/>
    </row>
    <row r="959" spans="8:9" x14ac:dyDescent="0.35">
      <c r="H959" s="8"/>
      <c r="I959" s="8"/>
    </row>
    <row r="960" spans="8:9" x14ac:dyDescent="0.35">
      <c r="H960" s="8"/>
      <c r="I960" s="8"/>
    </row>
    <row r="961" spans="8:9" x14ac:dyDescent="0.35">
      <c r="H961" s="8"/>
      <c r="I961" s="8"/>
    </row>
    <row r="962" spans="8:9" x14ac:dyDescent="0.35">
      <c r="H962" s="8"/>
      <c r="I962" s="8"/>
    </row>
    <row r="963" spans="8:9" x14ac:dyDescent="0.35">
      <c r="H963" s="8"/>
      <c r="I963" s="8"/>
    </row>
    <row r="964" spans="8:9" x14ac:dyDescent="0.35">
      <c r="H964" s="8"/>
      <c r="I964" s="8"/>
    </row>
    <row r="965" spans="8:9" x14ac:dyDescent="0.35">
      <c r="H965" s="8"/>
      <c r="I965" s="8"/>
    </row>
    <row r="966" spans="8:9" x14ac:dyDescent="0.35">
      <c r="H966" s="8"/>
      <c r="I966" s="8"/>
    </row>
    <row r="967" spans="8:9" x14ac:dyDescent="0.35">
      <c r="H967" s="8"/>
      <c r="I967" s="8"/>
    </row>
    <row r="968" spans="8:9" x14ac:dyDescent="0.35">
      <c r="H968" s="8"/>
      <c r="I968" s="8"/>
    </row>
    <row r="969" spans="8:9" x14ac:dyDescent="0.35">
      <c r="H969" s="8"/>
      <c r="I969" s="8"/>
    </row>
    <row r="970" spans="8:9" x14ac:dyDescent="0.35">
      <c r="H970" s="8"/>
      <c r="I970" s="8"/>
    </row>
    <row r="971" spans="8:9" x14ac:dyDescent="0.35">
      <c r="H971" s="8"/>
      <c r="I971" s="8"/>
    </row>
    <row r="972" spans="8:9" x14ac:dyDescent="0.35">
      <c r="H972" s="8"/>
      <c r="I972" s="8"/>
    </row>
    <row r="973" spans="8:9" x14ac:dyDescent="0.35">
      <c r="H973" s="8"/>
      <c r="I973" s="8"/>
    </row>
    <row r="974" spans="8:9" x14ac:dyDescent="0.35">
      <c r="H974" s="8"/>
      <c r="I974" s="8"/>
    </row>
    <row r="975" spans="8:9" x14ac:dyDescent="0.35">
      <c r="H975" s="8"/>
      <c r="I975" s="8"/>
    </row>
    <row r="976" spans="8:9" x14ac:dyDescent="0.35">
      <c r="H976" s="8"/>
      <c r="I976" s="8"/>
    </row>
    <row r="977" spans="8:9" x14ac:dyDescent="0.35">
      <c r="H977" s="8"/>
      <c r="I977" s="8"/>
    </row>
    <row r="978" spans="8:9" x14ac:dyDescent="0.35">
      <c r="H978" s="8"/>
      <c r="I978" s="8"/>
    </row>
    <row r="979" spans="8:9" x14ac:dyDescent="0.35">
      <c r="H979" s="8"/>
      <c r="I979" s="8"/>
    </row>
    <row r="980" spans="8:9" x14ac:dyDescent="0.35">
      <c r="H980" s="8"/>
      <c r="I980" s="8"/>
    </row>
    <row r="981" spans="8:9" x14ac:dyDescent="0.35">
      <c r="H981" s="8"/>
      <c r="I981" s="8"/>
    </row>
    <row r="982" spans="8:9" x14ac:dyDescent="0.35">
      <c r="H982" s="8"/>
      <c r="I982" s="8"/>
    </row>
    <row r="983" spans="8:9" x14ac:dyDescent="0.35">
      <c r="H983" s="8"/>
      <c r="I983" s="8"/>
    </row>
    <row r="984" spans="8:9" x14ac:dyDescent="0.35">
      <c r="H984" s="8"/>
      <c r="I984" s="8"/>
    </row>
    <row r="985" spans="8:9" x14ac:dyDescent="0.35">
      <c r="H985" s="8"/>
      <c r="I985" s="8"/>
    </row>
    <row r="986" spans="8:9" x14ac:dyDescent="0.35">
      <c r="H986" s="8"/>
      <c r="I986" s="8"/>
    </row>
    <row r="987" spans="8:9" x14ac:dyDescent="0.35">
      <c r="H987" s="8"/>
      <c r="I987" s="8"/>
    </row>
    <row r="988" spans="8:9" x14ac:dyDescent="0.35">
      <c r="H988" s="8"/>
      <c r="I988" s="8"/>
    </row>
    <row r="989" spans="8:9" x14ac:dyDescent="0.35">
      <c r="H989" s="8"/>
      <c r="I989" s="8"/>
    </row>
    <row r="990" spans="8:9" x14ac:dyDescent="0.35">
      <c r="H990" s="8"/>
      <c r="I990" s="8"/>
    </row>
    <row r="991" spans="8:9" x14ac:dyDescent="0.35">
      <c r="H991" s="8"/>
      <c r="I991" s="8"/>
    </row>
    <row r="992" spans="8:9" x14ac:dyDescent="0.35">
      <c r="H992" s="8"/>
      <c r="I992" s="8"/>
    </row>
    <row r="993" spans="8:9" x14ac:dyDescent="0.35">
      <c r="H993" s="8"/>
      <c r="I993" s="8"/>
    </row>
    <row r="994" spans="8:9" x14ac:dyDescent="0.35">
      <c r="H994" s="8"/>
      <c r="I994" s="8"/>
    </row>
    <row r="995" spans="8:9" x14ac:dyDescent="0.35">
      <c r="H995" s="8"/>
      <c r="I995" s="8"/>
    </row>
    <row r="996" spans="8:9" x14ac:dyDescent="0.35">
      <c r="H996" s="8"/>
      <c r="I996" s="8"/>
    </row>
    <row r="997" spans="8:9" x14ac:dyDescent="0.35">
      <c r="H997" s="8"/>
      <c r="I997" s="8"/>
    </row>
    <row r="998" spans="8:9" x14ac:dyDescent="0.35">
      <c r="H998" s="8"/>
      <c r="I998" s="8"/>
    </row>
    <row r="999" spans="8:9" x14ac:dyDescent="0.35">
      <c r="H999" s="8"/>
      <c r="I999" s="8"/>
    </row>
    <row r="1000" spans="8:9" x14ac:dyDescent="0.35">
      <c r="H1000" s="8"/>
      <c r="I1000" s="8"/>
    </row>
    <row r="1001" spans="8:9" x14ac:dyDescent="0.35">
      <c r="H1001" s="8"/>
      <c r="I1001" s="8"/>
    </row>
    <row r="1002" spans="8:9" x14ac:dyDescent="0.35">
      <c r="H1002" s="8"/>
      <c r="I1002" s="8"/>
    </row>
    <row r="1003" spans="8:9" x14ac:dyDescent="0.35">
      <c r="H1003" s="8"/>
      <c r="I1003" s="8"/>
    </row>
    <row r="1004" spans="8:9" x14ac:dyDescent="0.35">
      <c r="H1004" s="8"/>
      <c r="I1004" s="8"/>
    </row>
    <row r="1005" spans="8:9" x14ac:dyDescent="0.35">
      <c r="H1005" s="8"/>
      <c r="I1005" s="8"/>
    </row>
    <row r="1006" spans="8:9" x14ac:dyDescent="0.35">
      <c r="H1006" s="8"/>
      <c r="I1006" s="8"/>
    </row>
    <row r="1007" spans="8:9" x14ac:dyDescent="0.35">
      <c r="H1007" s="8"/>
      <c r="I1007" s="8"/>
    </row>
    <row r="1008" spans="8:9" x14ac:dyDescent="0.35">
      <c r="H1008" s="8"/>
      <c r="I1008" s="8"/>
    </row>
    <row r="1009" spans="8:9" x14ac:dyDescent="0.35">
      <c r="H1009" s="8"/>
      <c r="I1009" s="8"/>
    </row>
    <row r="1010" spans="8:9" x14ac:dyDescent="0.35">
      <c r="H1010" s="8"/>
      <c r="I1010" s="8"/>
    </row>
    <row r="1011" spans="8:9" x14ac:dyDescent="0.35">
      <c r="H1011" s="8"/>
      <c r="I1011" s="8"/>
    </row>
    <row r="1012" spans="8:9" x14ac:dyDescent="0.35">
      <c r="H1012" s="8"/>
      <c r="I1012" s="8"/>
    </row>
    <row r="1013" spans="8:9" x14ac:dyDescent="0.35">
      <c r="H1013" s="8"/>
      <c r="I1013" s="8"/>
    </row>
    <row r="1014" spans="8:9" x14ac:dyDescent="0.35">
      <c r="H1014" s="8"/>
      <c r="I1014" s="8"/>
    </row>
    <row r="1015" spans="8:9" x14ac:dyDescent="0.35">
      <c r="H1015" s="8"/>
      <c r="I1015" s="8"/>
    </row>
    <row r="1016" spans="8:9" x14ac:dyDescent="0.35">
      <c r="H1016" s="8"/>
      <c r="I1016" s="8"/>
    </row>
    <row r="1017" spans="8:9" x14ac:dyDescent="0.35">
      <c r="H1017" s="8"/>
      <c r="I1017" s="8"/>
    </row>
    <row r="1018" spans="8:9" x14ac:dyDescent="0.35">
      <c r="H1018" s="8"/>
      <c r="I1018" s="8"/>
    </row>
    <row r="1019" spans="8:9" x14ac:dyDescent="0.35">
      <c r="H1019" s="8"/>
      <c r="I1019" s="8"/>
    </row>
    <row r="1020" spans="8:9" x14ac:dyDescent="0.35">
      <c r="H1020" s="8"/>
      <c r="I1020" s="8"/>
    </row>
    <row r="1021" spans="8:9" x14ac:dyDescent="0.35">
      <c r="H1021" s="8"/>
      <c r="I1021" s="8"/>
    </row>
    <row r="1022" spans="8:9" x14ac:dyDescent="0.35">
      <c r="H1022" s="8"/>
      <c r="I1022" s="8"/>
    </row>
    <row r="1023" spans="8:9" x14ac:dyDescent="0.35">
      <c r="H1023" s="8"/>
      <c r="I1023" s="8"/>
    </row>
    <row r="1024" spans="8:9" x14ac:dyDescent="0.35">
      <c r="H1024" s="8"/>
      <c r="I1024" s="8"/>
    </row>
    <row r="1025" spans="8:9" x14ac:dyDescent="0.35">
      <c r="H1025" s="8"/>
      <c r="I1025" s="8"/>
    </row>
    <row r="1026" spans="8:9" x14ac:dyDescent="0.35">
      <c r="H1026" s="8"/>
      <c r="I1026" s="8"/>
    </row>
    <row r="1027" spans="8:9" x14ac:dyDescent="0.35">
      <c r="H1027" s="8"/>
      <c r="I1027" s="8"/>
    </row>
    <row r="1028" spans="8:9" x14ac:dyDescent="0.35">
      <c r="H1028" s="8"/>
      <c r="I1028" s="8"/>
    </row>
    <row r="1029" spans="8:9" x14ac:dyDescent="0.35">
      <c r="H1029" s="8"/>
      <c r="I1029" s="8"/>
    </row>
    <row r="1030" spans="8:9" x14ac:dyDescent="0.35">
      <c r="H1030" s="8"/>
      <c r="I1030" s="8"/>
    </row>
    <row r="1031" spans="8:9" x14ac:dyDescent="0.35">
      <c r="H1031" s="8"/>
      <c r="I1031" s="8"/>
    </row>
    <row r="1032" spans="8:9" x14ac:dyDescent="0.35">
      <c r="H1032" s="8"/>
      <c r="I1032" s="8"/>
    </row>
    <row r="1033" spans="8:9" x14ac:dyDescent="0.35">
      <c r="H1033" s="8"/>
      <c r="I1033" s="8"/>
    </row>
    <row r="1034" spans="8:9" x14ac:dyDescent="0.35">
      <c r="H1034" s="8"/>
      <c r="I1034" s="8"/>
    </row>
    <row r="1035" spans="8:9" x14ac:dyDescent="0.35">
      <c r="H1035" s="8"/>
      <c r="I1035" s="8"/>
    </row>
    <row r="1036" spans="8:9" x14ac:dyDescent="0.35">
      <c r="H1036" s="8"/>
      <c r="I1036" s="8"/>
    </row>
    <row r="1037" spans="8:9" x14ac:dyDescent="0.35">
      <c r="H1037" s="8"/>
      <c r="I1037" s="8"/>
    </row>
    <row r="1038" spans="8:9" x14ac:dyDescent="0.35">
      <c r="H1038" s="8"/>
      <c r="I1038" s="8"/>
    </row>
    <row r="1039" spans="8:9" x14ac:dyDescent="0.35">
      <c r="H1039" s="8"/>
      <c r="I1039" s="8"/>
    </row>
    <row r="1040" spans="8:9" x14ac:dyDescent="0.35">
      <c r="H1040" s="8"/>
      <c r="I1040" s="8"/>
    </row>
    <row r="1041" spans="8:9" x14ac:dyDescent="0.35">
      <c r="H1041" s="8"/>
      <c r="I1041" s="8"/>
    </row>
    <row r="1042" spans="8:9" x14ac:dyDescent="0.35">
      <c r="H1042" s="8"/>
      <c r="I1042" s="8"/>
    </row>
    <row r="1043" spans="8:9" x14ac:dyDescent="0.35">
      <c r="H1043" s="8"/>
      <c r="I1043" s="8"/>
    </row>
    <row r="1044" spans="8:9" x14ac:dyDescent="0.35">
      <c r="H1044" s="8"/>
      <c r="I1044" s="8"/>
    </row>
    <row r="1045" spans="8:9" x14ac:dyDescent="0.35">
      <c r="H1045" s="8"/>
      <c r="I1045" s="8"/>
    </row>
    <row r="1046" spans="8:9" x14ac:dyDescent="0.35">
      <c r="H1046" s="8"/>
      <c r="I1046" s="8"/>
    </row>
    <row r="1047" spans="8:9" x14ac:dyDescent="0.35">
      <c r="H1047" s="8"/>
      <c r="I1047" s="8"/>
    </row>
    <row r="1048" spans="8:9" x14ac:dyDescent="0.35">
      <c r="H1048" s="8"/>
      <c r="I1048" s="8"/>
    </row>
    <row r="1049" spans="8:9" x14ac:dyDescent="0.35">
      <c r="H1049" s="8"/>
      <c r="I1049" s="8"/>
    </row>
    <row r="1050" spans="8:9" x14ac:dyDescent="0.35">
      <c r="H1050" s="8"/>
      <c r="I1050" s="8"/>
    </row>
    <row r="1051" spans="8:9" x14ac:dyDescent="0.35">
      <c r="H1051" s="8"/>
      <c r="I1051" s="8"/>
    </row>
    <row r="1052" spans="8:9" x14ac:dyDescent="0.35">
      <c r="H1052" s="8"/>
      <c r="I1052" s="8"/>
    </row>
    <row r="1053" spans="8:9" x14ac:dyDescent="0.35">
      <c r="H1053" s="8"/>
      <c r="I1053" s="8"/>
    </row>
    <row r="1054" spans="8:9" x14ac:dyDescent="0.35">
      <c r="H1054" s="8"/>
      <c r="I1054" s="8"/>
    </row>
    <row r="1055" spans="8:9" x14ac:dyDescent="0.35">
      <c r="H1055" s="8"/>
      <c r="I1055" s="8"/>
    </row>
    <row r="1056" spans="8:9" x14ac:dyDescent="0.35">
      <c r="H1056" s="8"/>
      <c r="I1056" s="8"/>
    </row>
    <row r="1057" spans="8:9" x14ac:dyDescent="0.35">
      <c r="H1057" s="8"/>
      <c r="I1057" s="8"/>
    </row>
    <row r="1058" spans="8:9" x14ac:dyDescent="0.35">
      <c r="H1058" s="8"/>
      <c r="I1058" s="8"/>
    </row>
    <row r="1059" spans="8:9" x14ac:dyDescent="0.35">
      <c r="H1059" s="8"/>
      <c r="I1059" s="8"/>
    </row>
    <row r="1060" spans="8:9" x14ac:dyDescent="0.35">
      <c r="H1060" s="8"/>
      <c r="I1060" s="8"/>
    </row>
    <row r="1061" spans="8:9" x14ac:dyDescent="0.35">
      <c r="H1061" s="8"/>
      <c r="I1061" s="8"/>
    </row>
    <row r="1062" spans="8:9" x14ac:dyDescent="0.35">
      <c r="H1062" s="8"/>
      <c r="I1062" s="8"/>
    </row>
    <row r="1063" spans="8:9" x14ac:dyDescent="0.35">
      <c r="H1063" s="8"/>
      <c r="I1063" s="8"/>
    </row>
    <row r="1064" spans="8:9" x14ac:dyDescent="0.35">
      <c r="H1064" s="8"/>
      <c r="I1064" s="8"/>
    </row>
    <row r="1065" spans="8:9" x14ac:dyDescent="0.35">
      <c r="H1065" s="8"/>
      <c r="I1065" s="8"/>
    </row>
    <row r="1066" spans="8:9" x14ac:dyDescent="0.35">
      <c r="H1066" s="8"/>
      <c r="I1066" s="8"/>
    </row>
    <row r="1067" spans="8:9" x14ac:dyDescent="0.35">
      <c r="H1067" s="8"/>
      <c r="I1067" s="8"/>
    </row>
    <row r="1068" spans="8:9" x14ac:dyDescent="0.35">
      <c r="H1068" s="8"/>
      <c r="I1068" s="8"/>
    </row>
    <row r="1069" spans="8:9" x14ac:dyDescent="0.35">
      <c r="H1069" s="8"/>
      <c r="I1069" s="8"/>
    </row>
    <row r="1070" spans="8:9" x14ac:dyDescent="0.35">
      <c r="H1070" s="8"/>
      <c r="I1070" s="8"/>
    </row>
    <row r="1071" spans="8:9" x14ac:dyDescent="0.35">
      <c r="H1071" s="8"/>
      <c r="I1071" s="8"/>
    </row>
    <row r="1072" spans="8:9" x14ac:dyDescent="0.35">
      <c r="H1072" s="8"/>
      <c r="I1072" s="8"/>
    </row>
    <row r="1073" spans="8:9" x14ac:dyDescent="0.35">
      <c r="H1073" s="8"/>
      <c r="I1073" s="8"/>
    </row>
    <row r="1074" spans="8:9" x14ac:dyDescent="0.35">
      <c r="H1074" s="8"/>
      <c r="I1074" s="8"/>
    </row>
    <row r="1075" spans="8:9" x14ac:dyDescent="0.35">
      <c r="H1075" s="8"/>
      <c r="I1075" s="8"/>
    </row>
    <row r="1076" spans="8:9" x14ac:dyDescent="0.35">
      <c r="H1076" s="8"/>
      <c r="I1076" s="8"/>
    </row>
    <row r="1077" spans="8:9" x14ac:dyDescent="0.35">
      <c r="H1077" s="8"/>
      <c r="I1077" s="8"/>
    </row>
    <row r="1078" spans="8:9" x14ac:dyDescent="0.35">
      <c r="H1078" s="8"/>
      <c r="I1078" s="8"/>
    </row>
    <row r="1079" spans="8:9" x14ac:dyDescent="0.35">
      <c r="H1079" s="8"/>
      <c r="I1079" s="8"/>
    </row>
    <row r="1080" spans="8:9" x14ac:dyDescent="0.35">
      <c r="H1080" s="8"/>
      <c r="I1080" s="8"/>
    </row>
    <row r="1081" spans="8:9" x14ac:dyDescent="0.35">
      <c r="H1081" s="8"/>
      <c r="I1081" s="8"/>
    </row>
    <row r="1082" spans="8:9" x14ac:dyDescent="0.35">
      <c r="H1082" s="8"/>
      <c r="I1082" s="8"/>
    </row>
    <row r="1083" spans="8:9" x14ac:dyDescent="0.35">
      <c r="H1083" s="8"/>
      <c r="I1083" s="8"/>
    </row>
    <row r="1084" spans="8:9" x14ac:dyDescent="0.35">
      <c r="H1084" s="8"/>
      <c r="I1084" s="8"/>
    </row>
    <row r="1085" spans="8:9" x14ac:dyDescent="0.35">
      <c r="H1085" s="8"/>
      <c r="I1085" s="8"/>
    </row>
    <row r="1086" spans="8:9" x14ac:dyDescent="0.35">
      <c r="H1086" s="8"/>
      <c r="I1086" s="8"/>
    </row>
    <row r="1087" spans="8:9" x14ac:dyDescent="0.35">
      <c r="H1087" s="8"/>
      <c r="I1087" s="8"/>
    </row>
    <row r="1088" spans="8:9" x14ac:dyDescent="0.35">
      <c r="H1088" s="8"/>
      <c r="I1088" s="8"/>
    </row>
    <row r="1089" spans="8:9" x14ac:dyDescent="0.35">
      <c r="H1089" s="8"/>
      <c r="I1089" s="8"/>
    </row>
    <row r="1090" spans="8:9" x14ac:dyDescent="0.35">
      <c r="H1090" s="8"/>
      <c r="I1090" s="8"/>
    </row>
    <row r="1091" spans="8:9" x14ac:dyDescent="0.35">
      <c r="H1091" s="8"/>
      <c r="I1091" s="8"/>
    </row>
    <row r="1092" spans="8:9" x14ac:dyDescent="0.35">
      <c r="H1092" s="8"/>
      <c r="I1092" s="8"/>
    </row>
    <row r="1093" spans="8:9" x14ac:dyDescent="0.35">
      <c r="H1093" s="8"/>
      <c r="I1093" s="8"/>
    </row>
    <row r="1094" spans="8:9" x14ac:dyDescent="0.35">
      <c r="H1094" s="8"/>
      <c r="I1094" s="8"/>
    </row>
    <row r="1095" spans="8:9" x14ac:dyDescent="0.35">
      <c r="H1095" s="8"/>
      <c r="I1095" s="8"/>
    </row>
    <row r="1096" spans="8:9" x14ac:dyDescent="0.35">
      <c r="H1096" s="8"/>
      <c r="I1096" s="8"/>
    </row>
    <row r="1097" spans="8:9" x14ac:dyDescent="0.35">
      <c r="H1097" s="8"/>
      <c r="I1097" s="8"/>
    </row>
    <row r="1098" spans="8:9" x14ac:dyDescent="0.35">
      <c r="H1098" s="8"/>
      <c r="I1098" s="8"/>
    </row>
    <row r="1099" spans="8:9" x14ac:dyDescent="0.35">
      <c r="H1099" s="8"/>
      <c r="I1099" s="8"/>
    </row>
    <row r="1100" spans="8:9" x14ac:dyDescent="0.35">
      <c r="H1100" s="8"/>
      <c r="I1100" s="8"/>
    </row>
    <row r="1101" spans="8:9" x14ac:dyDescent="0.35">
      <c r="H1101" s="8"/>
      <c r="I1101" s="8"/>
    </row>
    <row r="1102" spans="8:9" x14ac:dyDescent="0.35">
      <c r="H1102" s="8"/>
      <c r="I1102" s="8"/>
    </row>
    <row r="1103" spans="8:9" x14ac:dyDescent="0.35">
      <c r="H1103" s="8"/>
      <c r="I1103" s="8"/>
    </row>
    <row r="1104" spans="8:9" x14ac:dyDescent="0.35">
      <c r="H1104" s="8"/>
      <c r="I1104" s="8"/>
    </row>
    <row r="1105" spans="8:9" x14ac:dyDescent="0.35">
      <c r="H1105" s="8"/>
      <c r="I1105" s="8"/>
    </row>
    <row r="1106" spans="8:9" x14ac:dyDescent="0.35">
      <c r="H1106" s="8"/>
      <c r="I1106" s="8"/>
    </row>
    <row r="1107" spans="8:9" x14ac:dyDescent="0.35">
      <c r="H1107" s="8"/>
      <c r="I1107" s="8"/>
    </row>
    <row r="1108" spans="8:9" x14ac:dyDescent="0.35">
      <c r="H1108" s="8"/>
      <c r="I1108" s="8"/>
    </row>
    <row r="1109" spans="8:9" x14ac:dyDescent="0.35">
      <c r="H1109" s="8"/>
      <c r="I1109" s="8"/>
    </row>
    <row r="1110" spans="8:9" x14ac:dyDescent="0.35">
      <c r="H1110" s="8"/>
      <c r="I1110" s="8"/>
    </row>
    <row r="1111" spans="8:9" x14ac:dyDescent="0.35">
      <c r="H1111" s="8"/>
      <c r="I1111" s="8"/>
    </row>
    <row r="1112" spans="8:9" x14ac:dyDescent="0.35">
      <c r="H1112" s="8"/>
      <c r="I1112" s="8"/>
    </row>
    <row r="1113" spans="8:9" x14ac:dyDescent="0.35">
      <c r="H1113" s="8"/>
      <c r="I1113" s="8"/>
    </row>
    <row r="1114" spans="8:9" x14ac:dyDescent="0.35">
      <c r="H1114" s="8"/>
      <c r="I1114" s="8"/>
    </row>
    <row r="1115" spans="8:9" x14ac:dyDescent="0.35">
      <c r="H1115" s="8"/>
      <c r="I1115" s="8"/>
    </row>
    <row r="1116" spans="8:9" x14ac:dyDescent="0.35">
      <c r="H1116" s="8"/>
      <c r="I1116" s="8"/>
    </row>
    <row r="1117" spans="8:9" x14ac:dyDescent="0.35">
      <c r="H1117" s="8"/>
      <c r="I1117" s="8"/>
    </row>
    <row r="1118" spans="8:9" x14ac:dyDescent="0.35">
      <c r="H1118" s="8"/>
      <c r="I1118" s="8"/>
    </row>
    <row r="1119" spans="8:9" x14ac:dyDescent="0.35">
      <c r="H1119" s="8"/>
      <c r="I1119" s="8"/>
    </row>
    <row r="1120" spans="8:9" x14ac:dyDescent="0.35">
      <c r="H1120" s="8"/>
      <c r="I1120" s="8"/>
    </row>
    <row r="1121" spans="8:9" x14ac:dyDescent="0.35">
      <c r="H1121" s="8"/>
      <c r="I1121" s="8"/>
    </row>
    <row r="1122" spans="8:9" x14ac:dyDescent="0.35">
      <c r="H1122" s="8"/>
      <c r="I1122" s="8"/>
    </row>
    <row r="1123" spans="8:9" x14ac:dyDescent="0.35">
      <c r="H1123" s="8"/>
      <c r="I1123" s="8"/>
    </row>
    <row r="1124" spans="8:9" x14ac:dyDescent="0.35">
      <c r="H1124" s="8"/>
      <c r="I1124" s="8"/>
    </row>
    <row r="1125" spans="8:9" x14ac:dyDescent="0.35">
      <c r="H1125" s="8"/>
      <c r="I1125" s="8"/>
    </row>
    <row r="1126" spans="8:9" x14ac:dyDescent="0.35">
      <c r="H1126" s="8"/>
      <c r="I1126" s="8"/>
    </row>
    <row r="1127" spans="8:9" x14ac:dyDescent="0.35">
      <c r="H1127" s="8"/>
      <c r="I1127" s="8"/>
    </row>
    <row r="1128" spans="8:9" x14ac:dyDescent="0.35">
      <c r="H1128" s="8"/>
      <c r="I1128" s="8"/>
    </row>
    <row r="1129" spans="8:9" x14ac:dyDescent="0.35">
      <c r="H1129" s="8"/>
      <c r="I1129" s="8"/>
    </row>
    <row r="1130" spans="8:9" x14ac:dyDescent="0.35">
      <c r="H1130" s="8"/>
      <c r="I1130" s="8"/>
    </row>
    <row r="1131" spans="8:9" x14ac:dyDescent="0.35">
      <c r="H1131" s="8"/>
      <c r="I1131" s="8"/>
    </row>
    <row r="1132" spans="8:9" x14ac:dyDescent="0.35">
      <c r="H1132" s="8"/>
      <c r="I1132" s="8"/>
    </row>
    <row r="1133" spans="8:9" x14ac:dyDescent="0.35">
      <c r="H1133" s="8"/>
      <c r="I1133" s="8"/>
    </row>
    <row r="1134" spans="8:9" x14ac:dyDescent="0.35">
      <c r="H1134" s="8"/>
      <c r="I1134" s="8"/>
    </row>
    <row r="1135" spans="8:9" x14ac:dyDescent="0.35">
      <c r="H1135" s="8"/>
      <c r="I1135" s="8"/>
    </row>
    <row r="1136" spans="8:9" x14ac:dyDescent="0.35">
      <c r="H1136" s="8"/>
      <c r="I1136" s="8"/>
    </row>
    <row r="1137" spans="8:9" x14ac:dyDescent="0.35">
      <c r="H1137" s="8"/>
      <c r="I1137" s="8"/>
    </row>
    <row r="1138" spans="8:9" x14ac:dyDescent="0.35">
      <c r="H1138" s="8"/>
      <c r="I1138" s="8"/>
    </row>
    <row r="1139" spans="8:9" x14ac:dyDescent="0.35">
      <c r="H1139" s="8"/>
      <c r="I1139" s="8"/>
    </row>
    <row r="1140" spans="8:9" x14ac:dyDescent="0.35">
      <c r="H1140" s="8"/>
      <c r="I1140" s="8"/>
    </row>
    <row r="1141" spans="8:9" x14ac:dyDescent="0.35">
      <c r="H1141" s="8"/>
      <c r="I1141" s="8"/>
    </row>
    <row r="1142" spans="8:9" x14ac:dyDescent="0.35">
      <c r="H1142" s="8"/>
      <c r="I1142" s="8"/>
    </row>
    <row r="1143" spans="8:9" x14ac:dyDescent="0.35">
      <c r="H1143" s="8"/>
      <c r="I1143" s="8"/>
    </row>
    <row r="1144" spans="8:9" x14ac:dyDescent="0.35">
      <c r="H1144" s="8"/>
      <c r="I1144" s="8"/>
    </row>
    <row r="1145" spans="8:9" x14ac:dyDescent="0.35">
      <c r="H1145" s="8"/>
      <c r="I1145" s="8"/>
    </row>
    <row r="1146" spans="8:9" x14ac:dyDescent="0.35">
      <c r="H1146" s="8"/>
      <c r="I1146" s="8"/>
    </row>
    <row r="1147" spans="8:9" x14ac:dyDescent="0.35">
      <c r="H1147" s="8"/>
      <c r="I1147" s="8"/>
    </row>
    <row r="1148" spans="8:9" x14ac:dyDescent="0.35">
      <c r="H1148" s="8"/>
      <c r="I1148" s="8"/>
    </row>
    <row r="1149" spans="8:9" x14ac:dyDescent="0.35">
      <c r="H1149" s="8"/>
      <c r="I1149" s="8"/>
    </row>
    <row r="1150" spans="8:9" x14ac:dyDescent="0.35">
      <c r="H1150" s="8"/>
      <c r="I1150" s="8"/>
    </row>
    <row r="1151" spans="8:9" x14ac:dyDescent="0.35">
      <c r="H1151" s="8"/>
      <c r="I1151" s="8"/>
    </row>
    <row r="1152" spans="8:9" x14ac:dyDescent="0.35">
      <c r="H1152" s="8"/>
      <c r="I1152" s="8"/>
    </row>
    <row r="1153" spans="8:9" x14ac:dyDescent="0.35">
      <c r="H1153" s="8"/>
      <c r="I1153" s="8"/>
    </row>
    <row r="1154" spans="8:9" x14ac:dyDescent="0.35">
      <c r="H1154" s="8"/>
      <c r="I1154" s="8"/>
    </row>
    <row r="1155" spans="8:9" x14ac:dyDescent="0.35">
      <c r="H1155" s="8"/>
      <c r="I1155" s="8"/>
    </row>
    <row r="1156" spans="8:9" x14ac:dyDescent="0.35">
      <c r="H1156" s="8"/>
      <c r="I1156" s="8"/>
    </row>
    <row r="1157" spans="8:9" x14ac:dyDescent="0.35">
      <c r="H1157" s="8"/>
      <c r="I1157" s="8"/>
    </row>
    <row r="1158" spans="8:9" x14ac:dyDescent="0.35">
      <c r="H1158" s="8"/>
      <c r="I1158" s="8"/>
    </row>
    <row r="1159" spans="8:9" x14ac:dyDescent="0.35">
      <c r="H1159" s="8"/>
      <c r="I1159" s="8"/>
    </row>
    <row r="1160" spans="8:9" x14ac:dyDescent="0.35">
      <c r="H1160" s="8"/>
      <c r="I1160" s="8"/>
    </row>
    <row r="1161" spans="8:9" x14ac:dyDescent="0.35">
      <c r="H1161" s="8"/>
      <c r="I1161" s="8"/>
    </row>
    <row r="1162" spans="8:9" x14ac:dyDescent="0.35">
      <c r="H1162" s="8"/>
      <c r="I1162" s="8"/>
    </row>
    <row r="1163" spans="8:9" x14ac:dyDescent="0.35">
      <c r="H1163" s="8"/>
      <c r="I1163" s="8"/>
    </row>
    <row r="1164" spans="8:9" x14ac:dyDescent="0.35">
      <c r="H1164" s="8"/>
      <c r="I1164" s="8"/>
    </row>
    <row r="1165" spans="8:9" x14ac:dyDescent="0.35">
      <c r="H1165" s="8"/>
      <c r="I1165" s="8"/>
    </row>
    <row r="1166" spans="8:9" x14ac:dyDescent="0.35">
      <c r="H1166" s="8"/>
      <c r="I1166" s="8"/>
    </row>
    <row r="1167" spans="8:9" x14ac:dyDescent="0.35">
      <c r="H1167" s="8"/>
      <c r="I1167" s="8"/>
    </row>
    <row r="1168" spans="8:9" x14ac:dyDescent="0.35">
      <c r="H1168" s="8"/>
      <c r="I1168" s="8"/>
    </row>
    <row r="1169" spans="8:9" x14ac:dyDescent="0.35">
      <c r="H1169" s="8"/>
      <c r="I1169" s="8"/>
    </row>
    <row r="1170" spans="8:9" x14ac:dyDescent="0.35">
      <c r="H1170" s="8"/>
      <c r="I1170" s="8"/>
    </row>
    <row r="1171" spans="8:9" x14ac:dyDescent="0.35">
      <c r="H1171" s="8"/>
      <c r="I1171" s="8"/>
    </row>
    <row r="1172" spans="8:9" x14ac:dyDescent="0.35">
      <c r="H1172" s="8"/>
      <c r="I1172" s="8"/>
    </row>
    <row r="1173" spans="8:9" x14ac:dyDescent="0.35">
      <c r="H1173" s="8"/>
      <c r="I1173" s="8"/>
    </row>
    <row r="1174" spans="8:9" x14ac:dyDescent="0.35">
      <c r="H1174" s="8"/>
      <c r="I1174" s="8"/>
    </row>
    <row r="1175" spans="8:9" x14ac:dyDescent="0.35">
      <c r="H1175" s="8"/>
      <c r="I1175" s="8"/>
    </row>
    <row r="1176" spans="8:9" x14ac:dyDescent="0.35">
      <c r="H1176" s="8"/>
      <c r="I1176" s="8"/>
    </row>
    <row r="1177" spans="8:9" x14ac:dyDescent="0.35">
      <c r="H1177" s="8"/>
      <c r="I1177" s="8"/>
    </row>
    <row r="1178" spans="8:9" x14ac:dyDescent="0.35">
      <c r="H1178" s="8"/>
      <c r="I1178" s="8"/>
    </row>
    <row r="1179" spans="8:9" x14ac:dyDescent="0.35">
      <c r="H1179" s="8"/>
      <c r="I1179" s="8"/>
    </row>
    <row r="1180" spans="8:9" x14ac:dyDescent="0.35">
      <c r="H1180" s="8"/>
      <c r="I1180" s="8"/>
    </row>
    <row r="1181" spans="8:9" x14ac:dyDescent="0.35">
      <c r="H1181" s="8"/>
      <c r="I1181" s="8"/>
    </row>
    <row r="1182" spans="8:9" x14ac:dyDescent="0.35">
      <c r="H1182" s="8"/>
      <c r="I1182" s="8"/>
    </row>
    <row r="1183" spans="8:9" x14ac:dyDescent="0.35">
      <c r="H1183" s="8"/>
      <c r="I1183" s="8"/>
    </row>
    <row r="1184" spans="8:9" x14ac:dyDescent="0.35">
      <c r="H1184" s="8"/>
      <c r="I1184" s="8"/>
    </row>
    <row r="1185" spans="8:9" x14ac:dyDescent="0.35">
      <c r="H1185" s="8"/>
      <c r="I1185" s="8"/>
    </row>
    <row r="1186" spans="8:9" x14ac:dyDescent="0.35">
      <c r="H1186" s="8"/>
      <c r="I1186" s="8"/>
    </row>
    <row r="1187" spans="8:9" x14ac:dyDescent="0.35">
      <c r="H1187" s="8"/>
      <c r="I1187" s="8"/>
    </row>
    <row r="1188" spans="8:9" x14ac:dyDescent="0.35">
      <c r="H1188" s="8"/>
      <c r="I1188" s="8"/>
    </row>
    <row r="1189" spans="8:9" x14ac:dyDescent="0.35">
      <c r="H1189" s="8"/>
      <c r="I1189" s="8"/>
    </row>
    <row r="1190" spans="8:9" x14ac:dyDescent="0.35">
      <c r="H1190" s="8"/>
      <c r="I1190" s="8"/>
    </row>
    <row r="1191" spans="8:9" x14ac:dyDescent="0.35">
      <c r="H1191" s="8"/>
      <c r="I1191" s="8"/>
    </row>
    <row r="1192" spans="8:9" x14ac:dyDescent="0.35">
      <c r="H1192" s="8"/>
      <c r="I1192" s="8"/>
    </row>
    <row r="1193" spans="8:9" x14ac:dyDescent="0.35">
      <c r="H1193" s="8"/>
      <c r="I1193" s="8"/>
    </row>
    <row r="1194" spans="8:9" x14ac:dyDescent="0.35">
      <c r="H1194" s="8"/>
      <c r="I1194" s="8"/>
    </row>
    <row r="1195" spans="8:9" x14ac:dyDescent="0.35">
      <c r="H1195" s="8"/>
      <c r="I1195" s="8"/>
    </row>
    <row r="1196" spans="8:9" x14ac:dyDescent="0.35">
      <c r="H1196" s="8"/>
      <c r="I1196" s="8"/>
    </row>
    <row r="1197" spans="8:9" x14ac:dyDescent="0.35">
      <c r="H1197" s="8"/>
      <c r="I1197" s="8"/>
    </row>
    <row r="1198" spans="8:9" x14ac:dyDescent="0.35">
      <c r="H1198" s="8"/>
      <c r="I1198" s="8"/>
    </row>
    <row r="1199" spans="8:9" x14ac:dyDescent="0.35">
      <c r="H1199" s="8"/>
      <c r="I1199" s="8"/>
    </row>
    <row r="1200" spans="8:9" x14ac:dyDescent="0.35">
      <c r="H1200" s="8"/>
      <c r="I1200" s="8"/>
    </row>
    <row r="1201" spans="8:9" x14ac:dyDescent="0.35">
      <c r="H1201" s="8"/>
      <c r="I1201" s="8"/>
    </row>
    <row r="1202" spans="8:9" x14ac:dyDescent="0.35">
      <c r="H1202" s="8"/>
      <c r="I1202" s="8"/>
    </row>
    <row r="1203" spans="8:9" x14ac:dyDescent="0.35">
      <c r="H1203" s="8"/>
      <c r="I1203" s="8"/>
    </row>
    <row r="1204" spans="8:9" x14ac:dyDescent="0.35">
      <c r="H1204" s="8"/>
      <c r="I1204" s="8"/>
    </row>
    <row r="1205" spans="8:9" x14ac:dyDescent="0.35">
      <c r="H1205" s="8"/>
      <c r="I1205" s="8"/>
    </row>
    <row r="1206" spans="8:9" x14ac:dyDescent="0.35">
      <c r="H1206" s="8"/>
      <c r="I1206" s="8"/>
    </row>
    <row r="1207" spans="8:9" x14ac:dyDescent="0.35">
      <c r="H1207" s="8"/>
      <c r="I1207" s="8"/>
    </row>
    <row r="1208" spans="8:9" x14ac:dyDescent="0.35">
      <c r="H1208" s="8"/>
      <c r="I1208" s="8"/>
    </row>
    <row r="1209" spans="8:9" x14ac:dyDescent="0.35">
      <c r="H1209" s="8"/>
      <c r="I1209" s="8"/>
    </row>
    <row r="1210" spans="8:9" x14ac:dyDescent="0.35">
      <c r="H1210" s="8"/>
      <c r="I1210" s="8"/>
    </row>
    <row r="1211" spans="8:9" x14ac:dyDescent="0.35">
      <c r="H1211" s="8"/>
      <c r="I1211" s="8"/>
    </row>
    <row r="1212" spans="8:9" x14ac:dyDescent="0.35">
      <c r="H1212" s="8"/>
      <c r="I1212" s="8"/>
    </row>
    <row r="1213" spans="8:9" x14ac:dyDescent="0.35">
      <c r="H1213" s="8"/>
      <c r="I1213" s="8"/>
    </row>
    <row r="1214" spans="8:9" x14ac:dyDescent="0.35">
      <c r="H1214" s="8"/>
      <c r="I1214" s="8"/>
    </row>
    <row r="1215" spans="8:9" x14ac:dyDescent="0.35">
      <c r="H1215" s="8"/>
      <c r="I1215" s="8"/>
    </row>
    <row r="1216" spans="8:9" x14ac:dyDescent="0.35">
      <c r="H1216" s="8"/>
      <c r="I1216" s="8"/>
    </row>
    <row r="1217" spans="8:9" x14ac:dyDescent="0.35">
      <c r="H1217" s="8"/>
      <c r="I1217" s="8"/>
    </row>
    <row r="1218" spans="8:9" x14ac:dyDescent="0.35">
      <c r="H1218" s="8"/>
      <c r="I1218" s="8"/>
    </row>
    <row r="1219" spans="8:9" x14ac:dyDescent="0.35">
      <c r="H1219" s="8"/>
      <c r="I1219" s="8"/>
    </row>
    <row r="1220" spans="8:9" x14ac:dyDescent="0.35">
      <c r="H1220" s="8"/>
      <c r="I1220" s="8"/>
    </row>
    <row r="1221" spans="8:9" x14ac:dyDescent="0.35">
      <c r="H1221" s="8"/>
      <c r="I1221" s="8"/>
    </row>
    <row r="1222" spans="8:9" x14ac:dyDescent="0.35">
      <c r="H1222" s="8"/>
      <c r="I1222" s="8"/>
    </row>
    <row r="1223" spans="8:9" x14ac:dyDescent="0.35">
      <c r="H1223" s="8"/>
      <c r="I1223" s="8"/>
    </row>
    <row r="1224" spans="8:9" x14ac:dyDescent="0.35">
      <c r="H1224" s="8"/>
      <c r="I1224" s="8"/>
    </row>
    <row r="1225" spans="8:9" x14ac:dyDescent="0.35">
      <c r="H1225" s="8"/>
      <c r="I1225" s="8"/>
    </row>
    <row r="1226" spans="8:9" x14ac:dyDescent="0.35">
      <c r="H1226" s="8"/>
      <c r="I1226" s="8"/>
    </row>
    <row r="1227" spans="8:9" x14ac:dyDescent="0.35">
      <c r="H1227" s="8"/>
      <c r="I1227" s="8"/>
    </row>
    <row r="1228" spans="8:9" x14ac:dyDescent="0.35">
      <c r="H1228" s="8"/>
      <c r="I1228" s="8"/>
    </row>
    <row r="1229" spans="8:9" x14ac:dyDescent="0.35">
      <c r="H1229" s="8"/>
      <c r="I1229" s="8"/>
    </row>
    <row r="1230" spans="8:9" x14ac:dyDescent="0.35">
      <c r="H1230" s="8"/>
      <c r="I1230" s="8"/>
    </row>
    <row r="1231" spans="8:9" x14ac:dyDescent="0.35">
      <c r="H1231" s="8"/>
      <c r="I1231" s="8"/>
    </row>
    <row r="1232" spans="8:9" x14ac:dyDescent="0.35">
      <c r="H1232" s="8"/>
      <c r="I1232" s="8"/>
    </row>
    <row r="1233" spans="8:9" x14ac:dyDescent="0.35">
      <c r="H1233" s="8"/>
      <c r="I1233" s="8"/>
    </row>
    <row r="1234" spans="8:9" x14ac:dyDescent="0.35">
      <c r="H1234" s="8"/>
      <c r="I1234" s="8"/>
    </row>
    <row r="1235" spans="8:9" x14ac:dyDescent="0.35">
      <c r="H1235" s="8"/>
      <c r="I1235" s="8"/>
    </row>
    <row r="1236" spans="8:9" x14ac:dyDescent="0.35">
      <c r="H1236" s="8"/>
      <c r="I1236" s="8"/>
    </row>
    <row r="1237" spans="8:9" x14ac:dyDescent="0.35">
      <c r="H1237" s="8"/>
      <c r="I1237" s="8"/>
    </row>
    <row r="1238" spans="8:9" x14ac:dyDescent="0.35">
      <c r="H1238" s="8"/>
      <c r="I1238" s="8"/>
    </row>
    <row r="1239" spans="8:9" x14ac:dyDescent="0.35">
      <c r="H1239" s="8"/>
      <c r="I1239" s="8"/>
    </row>
    <row r="1240" spans="8:9" x14ac:dyDescent="0.35">
      <c r="H1240" s="8"/>
      <c r="I1240" s="8"/>
    </row>
    <row r="1241" spans="8:9" x14ac:dyDescent="0.35">
      <c r="H1241" s="8"/>
      <c r="I1241" s="8"/>
    </row>
    <row r="1242" spans="8:9" x14ac:dyDescent="0.35">
      <c r="H1242" s="8"/>
      <c r="I1242" s="8"/>
    </row>
    <row r="1243" spans="8:9" x14ac:dyDescent="0.35">
      <c r="H1243" s="8"/>
      <c r="I1243" s="8"/>
    </row>
    <row r="1244" spans="8:9" x14ac:dyDescent="0.35">
      <c r="H1244" s="8"/>
      <c r="I1244" s="8"/>
    </row>
    <row r="1245" spans="8:9" x14ac:dyDescent="0.35">
      <c r="H1245" s="8"/>
      <c r="I1245" s="8"/>
    </row>
    <row r="1246" spans="8:9" x14ac:dyDescent="0.35">
      <c r="H1246" s="8"/>
      <c r="I1246" s="8"/>
    </row>
    <row r="1247" spans="8:9" x14ac:dyDescent="0.35">
      <c r="H1247" s="8"/>
      <c r="I1247" s="8"/>
    </row>
    <row r="1248" spans="8:9" x14ac:dyDescent="0.35">
      <c r="H1248" s="8"/>
      <c r="I1248" s="8"/>
    </row>
    <row r="1249" spans="8:9" x14ac:dyDescent="0.35">
      <c r="H1249" s="8"/>
      <c r="I1249" s="8"/>
    </row>
    <row r="1250" spans="8:9" x14ac:dyDescent="0.35">
      <c r="H1250" s="8"/>
      <c r="I1250" s="8"/>
    </row>
    <row r="1251" spans="8:9" x14ac:dyDescent="0.35">
      <c r="H1251" s="8"/>
      <c r="I1251" s="8"/>
    </row>
    <row r="1252" spans="8:9" x14ac:dyDescent="0.35">
      <c r="H1252" s="8"/>
      <c r="I1252" s="8"/>
    </row>
    <row r="1253" spans="8:9" x14ac:dyDescent="0.35">
      <c r="H1253" s="8"/>
      <c r="I1253" s="8"/>
    </row>
    <row r="1254" spans="8:9" x14ac:dyDescent="0.35">
      <c r="H1254" s="8"/>
      <c r="I1254" s="8"/>
    </row>
    <row r="1255" spans="8:9" x14ac:dyDescent="0.35">
      <c r="H1255" s="8"/>
      <c r="I1255" s="8"/>
    </row>
    <row r="1256" spans="8:9" x14ac:dyDescent="0.35">
      <c r="H1256" s="8"/>
      <c r="I1256" s="8"/>
    </row>
    <row r="1257" spans="8:9" x14ac:dyDescent="0.35">
      <c r="H1257" s="8"/>
      <c r="I1257" s="8"/>
    </row>
    <row r="1258" spans="8:9" x14ac:dyDescent="0.35">
      <c r="H1258" s="8"/>
      <c r="I1258" s="8"/>
    </row>
    <row r="1259" spans="8:9" x14ac:dyDescent="0.35">
      <c r="H1259" s="8"/>
      <c r="I1259" s="8"/>
    </row>
    <row r="1260" spans="8:9" x14ac:dyDescent="0.35">
      <c r="H1260" s="8"/>
      <c r="I1260" s="8"/>
    </row>
    <row r="1261" spans="8:9" x14ac:dyDescent="0.35">
      <c r="H1261" s="8"/>
      <c r="I1261" s="8"/>
    </row>
    <row r="1262" spans="8:9" x14ac:dyDescent="0.35">
      <c r="H1262" s="8"/>
      <c r="I1262" s="8"/>
    </row>
    <row r="1263" spans="8:9" x14ac:dyDescent="0.35">
      <c r="H1263" s="8"/>
      <c r="I1263" s="8"/>
    </row>
    <row r="1264" spans="8:9" x14ac:dyDescent="0.35">
      <c r="H1264" s="8"/>
      <c r="I1264" s="8"/>
    </row>
    <row r="1265" spans="8:9" x14ac:dyDescent="0.35">
      <c r="H1265" s="8"/>
      <c r="I1265" s="8"/>
    </row>
    <row r="1266" spans="8:9" x14ac:dyDescent="0.35">
      <c r="H1266" s="8"/>
      <c r="I1266" s="8"/>
    </row>
    <row r="1267" spans="8:9" x14ac:dyDescent="0.35">
      <c r="H1267" s="8"/>
      <c r="I1267" s="8"/>
    </row>
    <row r="1268" spans="8:9" x14ac:dyDescent="0.35">
      <c r="H1268" s="8"/>
      <c r="I1268" s="8"/>
    </row>
    <row r="1269" spans="8:9" x14ac:dyDescent="0.35">
      <c r="H1269" s="8"/>
      <c r="I1269" s="8"/>
    </row>
    <row r="1270" spans="8:9" x14ac:dyDescent="0.35">
      <c r="H1270" s="8"/>
      <c r="I1270" s="8"/>
    </row>
    <row r="1271" spans="8:9" x14ac:dyDescent="0.35">
      <c r="H1271" s="8"/>
      <c r="I1271" s="8"/>
    </row>
    <row r="1272" spans="8:9" x14ac:dyDescent="0.35">
      <c r="H1272" s="8"/>
      <c r="I1272" s="8"/>
    </row>
    <row r="1273" spans="8:9" x14ac:dyDescent="0.35">
      <c r="H1273" s="8"/>
      <c r="I1273" s="8"/>
    </row>
    <row r="1274" spans="8:9" x14ac:dyDescent="0.35">
      <c r="H1274" s="8"/>
      <c r="I1274" s="8"/>
    </row>
    <row r="1275" spans="8:9" x14ac:dyDescent="0.35">
      <c r="H1275" s="8"/>
      <c r="I1275" s="8"/>
    </row>
    <row r="1276" spans="8:9" x14ac:dyDescent="0.35">
      <c r="H1276" s="8"/>
      <c r="I1276" s="8"/>
    </row>
    <row r="1277" spans="8:9" x14ac:dyDescent="0.35">
      <c r="H1277" s="8"/>
      <c r="I1277" s="8"/>
    </row>
    <row r="1278" spans="8:9" x14ac:dyDescent="0.35">
      <c r="H1278" s="8"/>
      <c r="I1278" s="8"/>
    </row>
    <row r="1279" spans="8:9" x14ac:dyDescent="0.35">
      <c r="H1279" s="8"/>
      <c r="I1279" s="8"/>
    </row>
    <row r="1280" spans="8:9" x14ac:dyDescent="0.35">
      <c r="H1280" s="8"/>
      <c r="I1280" s="8"/>
    </row>
    <row r="1281" spans="8:9" x14ac:dyDescent="0.35">
      <c r="H1281" s="8"/>
      <c r="I1281" s="8"/>
    </row>
    <row r="1282" spans="8:9" x14ac:dyDescent="0.35">
      <c r="H1282" s="8"/>
      <c r="I1282" s="8"/>
    </row>
    <row r="1283" spans="8:9" x14ac:dyDescent="0.35">
      <c r="H1283" s="8"/>
      <c r="I1283" s="8"/>
    </row>
    <row r="1284" spans="8:9" x14ac:dyDescent="0.35">
      <c r="H1284" s="8"/>
      <c r="I1284" s="8"/>
    </row>
    <row r="1285" spans="8:9" x14ac:dyDescent="0.35">
      <c r="H1285" s="8"/>
      <c r="I1285" s="8"/>
    </row>
    <row r="1286" spans="8:9" x14ac:dyDescent="0.35">
      <c r="H1286" s="8"/>
      <c r="I1286" s="8"/>
    </row>
    <row r="1287" spans="8:9" x14ac:dyDescent="0.35">
      <c r="H1287" s="8"/>
      <c r="I1287" s="8"/>
    </row>
    <row r="1288" spans="8:9" x14ac:dyDescent="0.35">
      <c r="H1288" s="8"/>
      <c r="I1288" s="8"/>
    </row>
    <row r="1289" spans="8:9" x14ac:dyDescent="0.35">
      <c r="H1289" s="8"/>
      <c r="I1289" s="8"/>
    </row>
    <row r="1290" spans="8:9" x14ac:dyDescent="0.35">
      <c r="H1290" s="8"/>
      <c r="I1290" s="8"/>
    </row>
    <row r="1291" spans="8:9" x14ac:dyDescent="0.35">
      <c r="H1291" s="8"/>
      <c r="I1291" s="8"/>
    </row>
    <row r="1292" spans="8:9" x14ac:dyDescent="0.35">
      <c r="H1292" s="8"/>
      <c r="I1292" s="8"/>
    </row>
    <row r="1293" spans="8:9" x14ac:dyDescent="0.35">
      <c r="H1293" s="8"/>
      <c r="I1293" s="8"/>
    </row>
    <row r="1294" spans="8:9" x14ac:dyDescent="0.35">
      <c r="H1294" s="8"/>
      <c r="I1294" s="8"/>
    </row>
    <row r="1295" spans="8:9" x14ac:dyDescent="0.35">
      <c r="H1295" s="8"/>
      <c r="I1295" s="8"/>
    </row>
    <row r="1296" spans="8:9" x14ac:dyDescent="0.35">
      <c r="H1296" s="8"/>
      <c r="I1296" s="8"/>
    </row>
    <row r="1297" spans="8:9" x14ac:dyDescent="0.35">
      <c r="H1297" s="8"/>
      <c r="I1297" s="8"/>
    </row>
    <row r="1298" spans="8:9" x14ac:dyDescent="0.35">
      <c r="H1298" s="8"/>
      <c r="I1298" s="8"/>
    </row>
    <row r="1299" spans="8:9" x14ac:dyDescent="0.35">
      <c r="H1299" s="8"/>
      <c r="I1299" s="8"/>
    </row>
    <row r="1300" spans="8:9" x14ac:dyDescent="0.35">
      <c r="H1300" s="8"/>
      <c r="I1300" s="8"/>
    </row>
    <row r="1301" spans="8:9" x14ac:dyDescent="0.35">
      <c r="H1301" s="8"/>
      <c r="I1301" s="8"/>
    </row>
    <row r="1302" spans="8:9" x14ac:dyDescent="0.35">
      <c r="H1302" s="8"/>
      <c r="I1302" s="8"/>
    </row>
    <row r="1303" spans="8:9" x14ac:dyDescent="0.35">
      <c r="H1303" s="8"/>
      <c r="I1303" s="8"/>
    </row>
    <row r="1304" spans="8:9" x14ac:dyDescent="0.35">
      <c r="H1304" s="8"/>
      <c r="I1304" s="8"/>
    </row>
    <row r="1305" spans="8:9" x14ac:dyDescent="0.35">
      <c r="H1305" s="8"/>
      <c r="I1305" s="8"/>
    </row>
    <row r="1306" spans="8:9" x14ac:dyDescent="0.35">
      <c r="H1306" s="8"/>
      <c r="I1306" s="8"/>
    </row>
    <row r="1307" spans="8:9" x14ac:dyDescent="0.35">
      <c r="H1307" s="8"/>
      <c r="I1307" s="8"/>
    </row>
    <row r="1308" spans="8:9" x14ac:dyDescent="0.35">
      <c r="H1308" s="8"/>
      <c r="I1308" s="8"/>
    </row>
    <row r="1309" spans="8:9" x14ac:dyDescent="0.35">
      <c r="H1309" s="8"/>
      <c r="I1309" s="8"/>
    </row>
    <row r="1310" spans="8:9" x14ac:dyDescent="0.35">
      <c r="H1310" s="8"/>
      <c r="I1310" s="8"/>
    </row>
    <row r="1311" spans="8:9" x14ac:dyDescent="0.35">
      <c r="H1311" s="8"/>
      <c r="I1311" s="8"/>
    </row>
    <row r="1312" spans="8:9" x14ac:dyDescent="0.35">
      <c r="H1312" s="8"/>
      <c r="I1312" s="8"/>
    </row>
    <row r="1313" spans="8:9" x14ac:dyDescent="0.35">
      <c r="H1313" s="8"/>
      <c r="I1313" s="8"/>
    </row>
    <row r="1314" spans="8:9" x14ac:dyDescent="0.35">
      <c r="H1314" s="8"/>
      <c r="I1314" s="8"/>
    </row>
    <row r="1315" spans="8:9" x14ac:dyDescent="0.35">
      <c r="H1315" s="8"/>
      <c r="I1315" s="8"/>
    </row>
    <row r="1316" spans="8:9" x14ac:dyDescent="0.35">
      <c r="H1316" s="8"/>
      <c r="I1316" s="8"/>
    </row>
    <row r="1317" spans="8:9" x14ac:dyDescent="0.35">
      <c r="H1317" s="8"/>
      <c r="I1317" s="8"/>
    </row>
    <row r="1318" spans="8:9" x14ac:dyDescent="0.35">
      <c r="H1318" s="8"/>
      <c r="I1318" s="8"/>
    </row>
    <row r="1319" spans="8:9" x14ac:dyDescent="0.35">
      <c r="H1319" s="8"/>
      <c r="I1319" s="8"/>
    </row>
    <row r="1320" spans="8:9" x14ac:dyDescent="0.35">
      <c r="H1320" s="8"/>
      <c r="I1320" s="8"/>
    </row>
    <row r="1321" spans="8:9" x14ac:dyDescent="0.35">
      <c r="H1321" s="8"/>
      <c r="I1321" s="8"/>
    </row>
    <row r="1322" spans="8:9" x14ac:dyDescent="0.35">
      <c r="H1322" s="8"/>
      <c r="I1322" s="8"/>
    </row>
    <row r="1323" spans="8:9" x14ac:dyDescent="0.35">
      <c r="H1323" s="8"/>
      <c r="I1323" s="8"/>
    </row>
    <row r="1324" spans="8:9" x14ac:dyDescent="0.35">
      <c r="H1324" s="8"/>
      <c r="I1324" s="8"/>
    </row>
    <row r="1325" spans="8:9" x14ac:dyDescent="0.35">
      <c r="H1325" s="8"/>
      <c r="I1325" s="8"/>
    </row>
    <row r="1326" spans="8:9" x14ac:dyDescent="0.35">
      <c r="H1326" s="8"/>
      <c r="I1326" s="8"/>
    </row>
    <row r="1327" spans="8:9" x14ac:dyDescent="0.35">
      <c r="H1327" s="8"/>
      <c r="I1327" s="8"/>
    </row>
    <row r="1328" spans="8:9" x14ac:dyDescent="0.35">
      <c r="H1328" s="8"/>
      <c r="I1328" s="8"/>
    </row>
    <row r="1329" spans="8:9" x14ac:dyDescent="0.35">
      <c r="H1329" s="8"/>
      <c r="I1329" s="8"/>
    </row>
    <row r="1330" spans="8:9" x14ac:dyDescent="0.35">
      <c r="H1330" s="8"/>
      <c r="I1330" s="8"/>
    </row>
    <row r="1331" spans="8:9" x14ac:dyDescent="0.35">
      <c r="H1331" s="8"/>
      <c r="I1331" s="8"/>
    </row>
    <row r="1332" spans="8:9" x14ac:dyDescent="0.35">
      <c r="H1332" s="8"/>
      <c r="I1332" s="8"/>
    </row>
    <row r="1333" spans="8:9" x14ac:dyDescent="0.35">
      <c r="H1333" s="8"/>
      <c r="I1333" s="8"/>
    </row>
    <row r="1334" spans="8:9" x14ac:dyDescent="0.35">
      <c r="H1334" s="8"/>
      <c r="I1334" s="8"/>
    </row>
    <row r="1335" spans="8:9" x14ac:dyDescent="0.35">
      <c r="H1335" s="8"/>
      <c r="I1335" s="8"/>
    </row>
    <row r="1336" spans="8:9" x14ac:dyDescent="0.35">
      <c r="H1336" s="8"/>
      <c r="I1336" s="8"/>
    </row>
    <row r="1337" spans="8:9" x14ac:dyDescent="0.35">
      <c r="H1337" s="8"/>
      <c r="I1337" s="8"/>
    </row>
    <row r="1338" spans="8:9" x14ac:dyDescent="0.35">
      <c r="H1338" s="8"/>
      <c r="I1338" s="8"/>
    </row>
    <row r="1339" spans="8:9" x14ac:dyDescent="0.35">
      <c r="H1339" s="8"/>
      <c r="I1339" s="8"/>
    </row>
    <row r="1340" spans="8:9" x14ac:dyDescent="0.35">
      <c r="H1340" s="9"/>
      <c r="I1340" s="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DCF62-7D24-49D8-8327-50C2E1D6D824}">
  <dimension ref="A1:D1340"/>
  <sheetViews>
    <sheetView workbookViewId="0">
      <selection activeCell="J21" sqref="J21"/>
    </sheetView>
  </sheetViews>
  <sheetFormatPr defaultRowHeight="14.5" x14ac:dyDescent="0.35"/>
  <cols>
    <col min="1" max="1" width="12.36328125" bestFit="1" customWidth="1"/>
    <col min="2" max="2" width="6.453125" bestFit="1" customWidth="1"/>
    <col min="3" max="3" width="10.7265625" bestFit="1" customWidth="1"/>
    <col min="4" max="1062" width="15.26953125" bestFit="1" customWidth="1"/>
    <col min="1063" max="1063" width="7.7265625" bestFit="1" customWidth="1"/>
    <col min="1064" max="1337" width="11.81640625" bestFit="1" customWidth="1"/>
    <col min="1338" max="1338" width="8.26953125" bestFit="1" customWidth="1"/>
    <col min="1339" max="1339" width="10.7265625" bestFit="1" customWidth="1"/>
  </cols>
  <sheetData>
    <row r="1" spans="1:4" x14ac:dyDescent="0.35">
      <c r="A1" s="2" t="s">
        <v>4</v>
      </c>
      <c r="B1" s="28" t="s">
        <v>1380</v>
      </c>
    </row>
    <row r="3" spans="1:4" x14ac:dyDescent="0.35">
      <c r="A3" s="2" t="s">
        <v>1379</v>
      </c>
      <c r="C3" s="1" t="s">
        <v>4</v>
      </c>
      <c r="D3" s="1" t="s">
        <v>1381</v>
      </c>
    </row>
    <row r="4" spans="1:4" x14ac:dyDescent="0.35">
      <c r="A4" s="11">
        <v>1121.8739</v>
      </c>
      <c r="C4" s="6">
        <v>12829.455099999999</v>
      </c>
      <c r="D4" s="6">
        <v>1121.8739</v>
      </c>
    </row>
    <row r="5" spans="1:4" x14ac:dyDescent="0.35">
      <c r="A5" s="11">
        <v>1131.5065999999999</v>
      </c>
      <c r="C5" s="6">
        <v>13747.87235</v>
      </c>
      <c r="D5" s="6">
        <v>1131.5065999999999</v>
      </c>
    </row>
    <row r="6" spans="1:4" x14ac:dyDescent="0.35">
      <c r="A6" s="11">
        <v>1135.9407000000001</v>
      </c>
      <c r="C6" s="6">
        <v>13844.505999999999</v>
      </c>
      <c r="D6" s="6">
        <v>1135.9407000000001</v>
      </c>
    </row>
    <row r="7" spans="1:4" x14ac:dyDescent="0.35">
      <c r="A7" s="11">
        <v>1136.3994</v>
      </c>
      <c r="C7" s="6">
        <v>14283.4594</v>
      </c>
      <c r="D7" s="6">
        <v>1136.3994</v>
      </c>
    </row>
    <row r="8" spans="1:4" x14ac:dyDescent="0.35">
      <c r="A8" s="11">
        <v>1137.011</v>
      </c>
      <c r="C8" s="6">
        <v>14455.644050000001</v>
      </c>
      <c r="D8" s="6">
        <v>1137.011</v>
      </c>
    </row>
    <row r="9" spans="1:4" x14ac:dyDescent="0.35">
      <c r="A9" s="11">
        <v>1137.4697000000001</v>
      </c>
      <c r="C9" s="6">
        <v>14571.890799999999</v>
      </c>
      <c r="D9" s="6">
        <v>1137.4697000000001</v>
      </c>
    </row>
    <row r="10" spans="1:4" x14ac:dyDescent="0.35">
      <c r="A10" s="11">
        <v>1141.4450999999999</v>
      </c>
      <c r="C10" s="6">
        <v>14711.7438</v>
      </c>
      <c r="D10" s="6">
        <v>1141.4450999999999</v>
      </c>
    </row>
    <row r="11" spans="1:4" x14ac:dyDescent="0.35">
      <c r="A11" s="11">
        <v>1146.7965999999999</v>
      </c>
      <c r="C11" s="6">
        <v>15006.579449999999</v>
      </c>
      <c r="D11" s="6">
        <v>1146.7965999999999</v>
      </c>
    </row>
    <row r="12" spans="1:4" x14ac:dyDescent="0.35">
      <c r="A12" s="11">
        <v>1149.3959</v>
      </c>
      <c r="C12" s="6">
        <v>15359.104499999999</v>
      </c>
      <c r="D12" s="6">
        <v>1149.3959</v>
      </c>
    </row>
    <row r="13" spans="1:4" x14ac:dyDescent="0.35">
      <c r="A13" s="11">
        <v>1163.4627</v>
      </c>
      <c r="C13" s="6">
        <v>15518.180249999999</v>
      </c>
      <c r="D13" s="6">
        <v>1163.4627</v>
      </c>
    </row>
    <row r="14" spans="1:4" x14ac:dyDescent="0.35">
      <c r="A14" s="11">
        <v>1241.5650000000001</v>
      </c>
      <c r="C14" s="6">
        <v>15817.985699999999</v>
      </c>
      <c r="D14" s="6">
        <v>1241.5650000000001</v>
      </c>
    </row>
    <row r="15" spans="1:4" x14ac:dyDescent="0.35">
      <c r="A15" s="11">
        <v>1242.26</v>
      </c>
      <c r="C15" s="6">
        <v>15820.699000000001</v>
      </c>
      <c r="D15" s="6">
        <v>1242.26</v>
      </c>
    </row>
    <row r="16" spans="1:4" x14ac:dyDescent="0.35">
      <c r="A16" s="11">
        <v>1242.816</v>
      </c>
      <c r="C16" s="6">
        <v>16115.3045</v>
      </c>
      <c r="D16" s="6">
        <v>1242.816</v>
      </c>
    </row>
    <row r="17" spans="1:4" x14ac:dyDescent="0.35">
      <c r="A17" s="11">
        <v>1252.4069999999999</v>
      </c>
      <c r="C17" s="6">
        <v>16138.762049999999</v>
      </c>
      <c r="D17" s="6">
        <v>1252.4069999999999</v>
      </c>
    </row>
    <row r="18" spans="1:4" x14ac:dyDescent="0.35">
      <c r="A18" s="11">
        <v>1253.9359999999999</v>
      </c>
      <c r="C18" s="6">
        <v>16232.847</v>
      </c>
      <c r="D18" s="6">
        <v>1253.9359999999999</v>
      </c>
    </row>
    <row r="19" spans="1:4" x14ac:dyDescent="0.35">
      <c r="A19" s="11">
        <v>1256.299</v>
      </c>
      <c r="C19" s="6">
        <v>16297.846</v>
      </c>
      <c r="D19" s="6">
        <v>1256.299</v>
      </c>
    </row>
    <row r="20" spans="1:4" x14ac:dyDescent="0.35">
      <c r="A20" s="11">
        <v>1261.442</v>
      </c>
      <c r="C20" s="6">
        <v>16420.494549999999</v>
      </c>
      <c r="D20" s="6">
        <v>1261.442</v>
      </c>
    </row>
    <row r="21" spans="1:4" x14ac:dyDescent="0.35">
      <c r="A21" s="11">
        <v>1261.8589999999999</v>
      </c>
      <c r="C21" s="6">
        <v>16450.894700000001</v>
      </c>
      <c r="D21" s="6">
        <v>1261.8589999999999</v>
      </c>
    </row>
    <row r="22" spans="1:4" x14ac:dyDescent="0.35">
      <c r="A22" s="11">
        <v>1263.249</v>
      </c>
      <c r="C22" s="6">
        <v>16577.779500000001</v>
      </c>
      <c r="D22" s="6">
        <v>1263.249</v>
      </c>
    </row>
    <row r="23" spans="1:4" x14ac:dyDescent="0.35">
      <c r="A23" s="11">
        <v>1391.5287000000001</v>
      </c>
      <c r="C23" s="6">
        <v>16657.71745</v>
      </c>
      <c r="D23" s="6">
        <v>1391.5287000000001</v>
      </c>
    </row>
    <row r="24" spans="1:4" x14ac:dyDescent="0.35">
      <c r="A24" s="11">
        <v>1515.3449000000001</v>
      </c>
      <c r="C24" s="6">
        <v>16776.304049999999</v>
      </c>
      <c r="D24" s="6">
        <v>1515.3449000000001</v>
      </c>
    </row>
    <row r="25" spans="1:4" x14ac:dyDescent="0.35">
      <c r="A25" s="11">
        <v>1526.3119999999999</v>
      </c>
      <c r="C25" s="6">
        <v>16884.923999999999</v>
      </c>
      <c r="D25" s="6">
        <v>1526.3119999999999</v>
      </c>
    </row>
    <row r="26" spans="1:4" x14ac:dyDescent="0.35">
      <c r="A26" s="11">
        <v>1532.4697000000001</v>
      </c>
      <c r="C26" s="6">
        <v>17043.341400000001</v>
      </c>
      <c r="D26" s="6">
        <v>1532.4697000000001</v>
      </c>
    </row>
    <row r="27" spans="1:4" x14ac:dyDescent="0.35">
      <c r="A27" s="11">
        <v>1534.3045</v>
      </c>
      <c r="C27" s="6">
        <v>17081.080000000002</v>
      </c>
      <c r="D27" s="6">
        <v>1534.3045</v>
      </c>
    </row>
    <row r="28" spans="1:4" x14ac:dyDescent="0.35">
      <c r="A28" s="11">
        <v>1607.5101</v>
      </c>
      <c r="C28" s="6">
        <v>17085.267599999999</v>
      </c>
      <c r="D28" s="6">
        <v>1607.5101</v>
      </c>
    </row>
    <row r="29" spans="1:4" x14ac:dyDescent="0.35">
      <c r="A29" s="11">
        <v>1615.7666999999999</v>
      </c>
      <c r="C29" s="6">
        <v>17178.682400000002</v>
      </c>
      <c r="D29" s="6">
        <v>1615.7666999999999</v>
      </c>
    </row>
    <row r="30" spans="1:4" x14ac:dyDescent="0.35">
      <c r="A30" s="11">
        <v>1621.3402000000001</v>
      </c>
      <c r="C30" s="6">
        <v>17179.522000000001</v>
      </c>
      <c r="D30" s="6">
        <v>1621.3402000000001</v>
      </c>
    </row>
    <row r="31" spans="1:4" x14ac:dyDescent="0.35">
      <c r="A31" s="11">
        <v>1621.8827000000001</v>
      </c>
      <c r="C31" s="6">
        <v>17352.6803</v>
      </c>
      <c r="D31" s="6">
        <v>1621.8827000000001</v>
      </c>
    </row>
    <row r="32" spans="1:4" x14ac:dyDescent="0.35">
      <c r="A32" s="11">
        <v>1622.1885</v>
      </c>
      <c r="C32" s="6">
        <v>17361.766100000001</v>
      </c>
      <c r="D32" s="6">
        <v>1622.1885</v>
      </c>
    </row>
    <row r="33" spans="1:4" x14ac:dyDescent="0.35">
      <c r="A33" s="11">
        <v>1625.4337499999999</v>
      </c>
      <c r="C33" s="6">
        <v>17468.983899999999</v>
      </c>
      <c r="D33" s="6">
        <v>1625.4337499999999</v>
      </c>
    </row>
    <row r="34" spans="1:4" x14ac:dyDescent="0.35">
      <c r="A34" s="11">
        <v>1627.2824499999999</v>
      </c>
      <c r="C34" s="6">
        <v>17496.306</v>
      </c>
      <c r="D34" s="6">
        <v>1627.2824499999999</v>
      </c>
    </row>
    <row r="35" spans="1:4" x14ac:dyDescent="0.35">
      <c r="A35" s="11">
        <v>1628.4709</v>
      </c>
      <c r="C35" s="6">
        <v>17560.37975</v>
      </c>
      <c r="D35" s="6">
        <v>1628.4709</v>
      </c>
    </row>
    <row r="36" spans="1:4" x14ac:dyDescent="0.35">
      <c r="A36" s="11">
        <v>1629.8335</v>
      </c>
      <c r="C36" s="6">
        <v>17663.144199999999</v>
      </c>
      <c r="D36" s="6">
        <v>1629.8335</v>
      </c>
    </row>
    <row r="37" spans="1:4" x14ac:dyDescent="0.35">
      <c r="A37" s="11">
        <v>1631.6683</v>
      </c>
      <c r="C37" s="6">
        <v>17748.5062</v>
      </c>
      <c r="D37" s="6">
        <v>1631.6683</v>
      </c>
    </row>
    <row r="38" spans="1:4" x14ac:dyDescent="0.35">
      <c r="A38" s="11">
        <v>1631.8212000000001</v>
      </c>
      <c r="C38" s="6">
        <v>17904.527050000001</v>
      </c>
      <c r="D38" s="6">
        <v>1631.8212000000001</v>
      </c>
    </row>
    <row r="39" spans="1:4" x14ac:dyDescent="0.35">
      <c r="A39" s="11">
        <v>1632.0362500000001</v>
      </c>
      <c r="C39" s="6">
        <v>17942.106</v>
      </c>
      <c r="D39" s="6">
        <v>1632.0362500000001</v>
      </c>
    </row>
    <row r="40" spans="1:4" x14ac:dyDescent="0.35">
      <c r="A40" s="11">
        <v>1632.5644500000001</v>
      </c>
      <c r="C40" s="6">
        <v>18033.9679</v>
      </c>
      <c r="D40" s="6">
        <v>1632.5644500000001</v>
      </c>
    </row>
    <row r="41" spans="1:4" x14ac:dyDescent="0.35">
      <c r="A41" s="11">
        <v>1633.0444</v>
      </c>
      <c r="C41" s="6">
        <v>18223.4512</v>
      </c>
      <c r="D41" s="6">
        <v>1633.0444</v>
      </c>
    </row>
    <row r="42" spans="1:4" x14ac:dyDescent="0.35">
      <c r="A42" s="11">
        <v>1633.9618</v>
      </c>
      <c r="C42" s="6">
        <v>18246.495500000001</v>
      </c>
      <c r="D42" s="6">
        <v>1633.9618</v>
      </c>
    </row>
    <row r="43" spans="1:4" x14ac:dyDescent="0.35">
      <c r="A43" s="11">
        <v>1634.5734</v>
      </c>
      <c r="C43" s="6">
        <v>18259.216</v>
      </c>
      <c r="D43" s="6">
        <v>1634.5734</v>
      </c>
    </row>
    <row r="44" spans="1:4" x14ac:dyDescent="0.35">
      <c r="A44" s="11">
        <v>1635.7336499999999</v>
      </c>
      <c r="C44" s="6">
        <v>18310.741999999998</v>
      </c>
      <c r="D44" s="6">
        <v>1635.7336499999999</v>
      </c>
    </row>
    <row r="45" spans="1:4" x14ac:dyDescent="0.35">
      <c r="A45" s="11">
        <v>1639.5631000000001</v>
      </c>
      <c r="C45" s="6">
        <v>18328.238099999999</v>
      </c>
      <c r="D45" s="6">
        <v>1639.5631000000001</v>
      </c>
    </row>
    <row r="46" spans="1:4" x14ac:dyDescent="0.35">
      <c r="A46" s="11">
        <v>1646.4296999999999</v>
      </c>
      <c r="C46" s="6">
        <v>18608.261999999999</v>
      </c>
      <c r="D46" s="6">
        <v>1646.4296999999999</v>
      </c>
    </row>
    <row r="47" spans="1:4" x14ac:dyDescent="0.35">
      <c r="A47" s="11">
        <v>1664.9996000000001</v>
      </c>
      <c r="C47" s="6">
        <v>18648.421699999999</v>
      </c>
      <c r="D47" s="6">
        <v>1664.9996000000001</v>
      </c>
    </row>
    <row r="48" spans="1:4" x14ac:dyDescent="0.35">
      <c r="A48" s="11">
        <v>1674.6323</v>
      </c>
      <c r="C48" s="6">
        <v>18765.87545</v>
      </c>
      <c r="D48" s="6">
        <v>1674.6323</v>
      </c>
    </row>
    <row r="49" spans="1:4" x14ac:dyDescent="0.35">
      <c r="A49" s="11">
        <v>1682.597</v>
      </c>
      <c r="C49" s="6">
        <v>18767.737700000001</v>
      </c>
      <c r="D49" s="6">
        <v>1682.597</v>
      </c>
    </row>
    <row r="50" spans="1:4" x14ac:dyDescent="0.35">
      <c r="A50" s="11">
        <v>1694.7963999999999</v>
      </c>
      <c r="C50" s="6">
        <v>18972.494999999999</v>
      </c>
      <c r="D50" s="6">
        <v>1694.7963999999999</v>
      </c>
    </row>
    <row r="51" spans="1:4" x14ac:dyDescent="0.35">
      <c r="A51" s="11">
        <v>1702.4553000000001</v>
      </c>
      <c r="C51" s="6">
        <v>19023.259999999998</v>
      </c>
      <c r="D51" s="6">
        <v>1702.4553000000001</v>
      </c>
    </row>
    <row r="52" spans="1:4" x14ac:dyDescent="0.35">
      <c r="A52" s="11">
        <v>1704.5681</v>
      </c>
      <c r="C52" s="6">
        <v>19040.876</v>
      </c>
      <c r="D52" s="6">
        <v>1704.5681</v>
      </c>
    </row>
    <row r="53" spans="1:4" x14ac:dyDescent="0.35">
      <c r="A53" s="11">
        <v>1704.7001499999999</v>
      </c>
      <c r="C53" s="6">
        <v>19107.779600000002</v>
      </c>
      <c r="D53" s="6">
        <v>1704.7001499999999</v>
      </c>
    </row>
    <row r="54" spans="1:4" x14ac:dyDescent="0.35">
      <c r="A54" s="11">
        <v>1705.6244999999999</v>
      </c>
      <c r="C54" s="6">
        <v>19199.944</v>
      </c>
      <c r="D54" s="6">
        <v>1705.6244999999999</v>
      </c>
    </row>
    <row r="55" spans="1:4" x14ac:dyDescent="0.35">
      <c r="A55" s="11">
        <v>1708.0014000000001</v>
      </c>
      <c r="C55" s="6">
        <v>19350.368900000001</v>
      </c>
      <c r="D55" s="6">
        <v>1708.0014000000001</v>
      </c>
    </row>
    <row r="56" spans="1:4" x14ac:dyDescent="0.35">
      <c r="A56" s="11">
        <v>1708.9257500000001</v>
      </c>
      <c r="C56" s="6">
        <v>19361.998800000001</v>
      </c>
      <c r="D56" s="6">
        <v>1708.9257500000001</v>
      </c>
    </row>
    <row r="57" spans="1:4" x14ac:dyDescent="0.35">
      <c r="A57" s="11">
        <v>1711.0268000000001</v>
      </c>
      <c r="C57" s="6">
        <v>19444.265800000001</v>
      </c>
      <c r="D57" s="6">
        <v>1711.0268000000001</v>
      </c>
    </row>
    <row r="58" spans="1:4" x14ac:dyDescent="0.35">
      <c r="A58" s="11">
        <v>1712.2270000000001</v>
      </c>
      <c r="C58" s="6">
        <v>19515.5416</v>
      </c>
      <c r="D58" s="6">
        <v>1712.2270000000001</v>
      </c>
    </row>
    <row r="59" spans="1:4" x14ac:dyDescent="0.35">
      <c r="A59" s="11">
        <v>1719.4363000000001</v>
      </c>
      <c r="C59" s="6">
        <v>19521.968199999999</v>
      </c>
      <c r="D59" s="6">
        <v>1719.4363000000001</v>
      </c>
    </row>
    <row r="60" spans="1:4" x14ac:dyDescent="0.35">
      <c r="A60" s="11">
        <v>1720.3536999999999</v>
      </c>
      <c r="C60" s="6">
        <v>19539.242999999999</v>
      </c>
      <c r="D60" s="6">
        <v>1720.3536999999999</v>
      </c>
    </row>
    <row r="61" spans="1:4" x14ac:dyDescent="0.35">
      <c r="A61" s="11">
        <v>1725.5523000000001</v>
      </c>
      <c r="C61" s="6">
        <v>19594.809649999999</v>
      </c>
      <c r="D61" s="6">
        <v>1725.5523000000001</v>
      </c>
    </row>
    <row r="62" spans="1:4" x14ac:dyDescent="0.35">
      <c r="A62" s="11">
        <v>1727.54</v>
      </c>
      <c r="C62" s="6">
        <v>19719.6947</v>
      </c>
      <c r="D62" s="6">
        <v>1727.54</v>
      </c>
    </row>
    <row r="63" spans="1:4" x14ac:dyDescent="0.35">
      <c r="A63" s="11">
        <v>1727.7850000000001</v>
      </c>
      <c r="C63" s="6">
        <v>19798.054550000001</v>
      </c>
      <c r="D63" s="6">
        <v>1727.7850000000001</v>
      </c>
    </row>
    <row r="64" spans="1:4" x14ac:dyDescent="0.35">
      <c r="A64" s="11">
        <v>1728.8969999999999</v>
      </c>
      <c r="C64" s="6">
        <v>19933.457999999999</v>
      </c>
      <c r="D64" s="6">
        <v>1728.8969999999999</v>
      </c>
    </row>
    <row r="65" spans="1:4" x14ac:dyDescent="0.35">
      <c r="A65" s="11">
        <v>1731.6769999999999</v>
      </c>
      <c r="C65" s="6">
        <v>19964.746299999999</v>
      </c>
      <c r="D65" s="6">
        <v>1731.6769999999999</v>
      </c>
    </row>
    <row r="66" spans="1:4" x14ac:dyDescent="0.35">
      <c r="A66" s="11">
        <v>1737.376</v>
      </c>
      <c r="C66" s="6">
        <v>20009.63365</v>
      </c>
      <c r="D66" s="6">
        <v>1737.376</v>
      </c>
    </row>
    <row r="67" spans="1:4" x14ac:dyDescent="0.35">
      <c r="A67" s="11">
        <v>1743.2139999999999</v>
      </c>
      <c r="C67" s="6">
        <v>20149.322899999999</v>
      </c>
      <c r="D67" s="6">
        <v>1743.2139999999999</v>
      </c>
    </row>
    <row r="68" spans="1:4" x14ac:dyDescent="0.35">
      <c r="A68" s="11">
        <v>1744.4649999999999</v>
      </c>
      <c r="C68" s="6">
        <v>20167.336029999999</v>
      </c>
      <c r="D68" s="6">
        <v>1744.4649999999999</v>
      </c>
    </row>
    <row r="69" spans="1:4" x14ac:dyDescent="0.35">
      <c r="A69" s="11">
        <v>1748.7739999999999</v>
      </c>
      <c r="C69" s="6">
        <v>20234.854749999999</v>
      </c>
      <c r="D69" s="6">
        <v>1748.7739999999999</v>
      </c>
    </row>
    <row r="70" spans="1:4" x14ac:dyDescent="0.35">
      <c r="A70" s="11">
        <v>1759.338</v>
      </c>
      <c r="C70" s="6">
        <v>20296.863450000001</v>
      </c>
      <c r="D70" s="6">
        <v>1759.338</v>
      </c>
    </row>
    <row r="71" spans="1:4" x14ac:dyDescent="0.35">
      <c r="A71" s="11">
        <v>1769.5316499999999</v>
      </c>
      <c r="C71" s="6">
        <v>20745.989099999999</v>
      </c>
      <c r="D71" s="6">
        <v>1769.5316499999999</v>
      </c>
    </row>
    <row r="72" spans="1:4" x14ac:dyDescent="0.35">
      <c r="A72" s="11">
        <v>1815.8759</v>
      </c>
      <c r="C72" s="6">
        <v>20773.62775</v>
      </c>
      <c r="D72" s="6">
        <v>1815.8759</v>
      </c>
    </row>
    <row r="73" spans="1:4" x14ac:dyDescent="0.35">
      <c r="A73" s="11">
        <v>1824.2854</v>
      </c>
      <c r="C73" s="6">
        <v>20984.0936</v>
      </c>
      <c r="D73" s="6">
        <v>1824.2854</v>
      </c>
    </row>
    <row r="74" spans="1:4" x14ac:dyDescent="0.35">
      <c r="A74" s="11">
        <v>1826.8430000000001</v>
      </c>
      <c r="C74" s="6">
        <v>21082.16</v>
      </c>
      <c r="D74" s="6">
        <v>1826.8430000000001</v>
      </c>
    </row>
    <row r="75" spans="1:4" x14ac:dyDescent="0.35">
      <c r="A75" s="11">
        <v>1832.0940000000001</v>
      </c>
      <c r="C75" s="6">
        <v>21098.554049999999</v>
      </c>
      <c r="D75" s="6">
        <v>1832.0940000000001</v>
      </c>
    </row>
    <row r="76" spans="1:4" x14ac:dyDescent="0.35">
      <c r="A76" s="11">
        <v>1837.2370000000001</v>
      </c>
      <c r="C76" s="6">
        <v>21195.817999999999</v>
      </c>
      <c r="D76" s="6">
        <v>1837.2370000000001</v>
      </c>
    </row>
    <row r="77" spans="1:4" x14ac:dyDescent="0.35">
      <c r="A77" s="11">
        <v>1837.2819</v>
      </c>
      <c r="C77" s="6">
        <v>21223.675800000001</v>
      </c>
      <c r="D77" s="6">
        <v>1837.2819</v>
      </c>
    </row>
    <row r="78" spans="1:4" x14ac:dyDescent="0.35">
      <c r="A78" s="11">
        <v>1842.519</v>
      </c>
      <c r="C78" s="6">
        <v>21259.377949999998</v>
      </c>
      <c r="D78" s="6">
        <v>1842.519</v>
      </c>
    </row>
    <row r="79" spans="1:4" x14ac:dyDescent="0.35">
      <c r="A79" s="11">
        <v>1875.3440000000001</v>
      </c>
      <c r="C79" s="6">
        <v>21348.705999999998</v>
      </c>
      <c r="D79" s="6">
        <v>1875.3440000000001</v>
      </c>
    </row>
    <row r="80" spans="1:4" x14ac:dyDescent="0.35">
      <c r="A80" s="11">
        <v>1877.9294</v>
      </c>
      <c r="C80" s="6">
        <v>21472.478800000001</v>
      </c>
      <c r="D80" s="6">
        <v>1877.9294</v>
      </c>
    </row>
    <row r="81" spans="1:4" x14ac:dyDescent="0.35">
      <c r="A81" s="11">
        <v>1880.07</v>
      </c>
      <c r="C81" s="6">
        <v>21659.930100000001</v>
      </c>
      <c r="D81" s="6">
        <v>1880.07</v>
      </c>
    </row>
    <row r="82" spans="1:4" x14ac:dyDescent="0.35">
      <c r="A82" s="11">
        <v>1880.4870000000001</v>
      </c>
      <c r="C82" s="6">
        <v>21677.283449999999</v>
      </c>
      <c r="D82" s="6">
        <v>1880.4870000000001</v>
      </c>
    </row>
    <row r="83" spans="1:4" x14ac:dyDescent="0.35">
      <c r="A83" s="11">
        <v>1906.35825</v>
      </c>
      <c r="C83" s="6">
        <v>21771.3423</v>
      </c>
      <c r="D83" s="6">
        <v>1906.35825</v>
      </c>
    </row>
    <row r="84" spans="1:4" x14ac:dyDescent="0.35">
      <c r="A84" s="11">
        <v>1909.52745</v>
      </c>
      <c r="C84" s="6">
        <v>21774.32215</v>
      </c>
      <c r="D84" s="6">
        <v>1909.52745</v>
      </c>
    </row>
    <row r="85" spans="1:4" x14ac:dyDescent="0.35">
      <c r="A85" s="11">
        <v>1917.3184000000001</v>
      </c>
      <c r="C85" s="6">
        <v>21880.82</v>
      </c>
      <c r="D85" s="6">
        <v>1917.3184000000001</v>
      </c>
    </row>
    <row r="86" spans="1:4" x14ac:dyDescent="0.35">
      <c r="A86" s="11">
        <v>1964.78</v>
      </c>
      <c r="C86" s="6">
        <v>21978.676899999999</v>
      </c>
      <c r="D86" s="6">
        <v>1964.78</v>
      </c>
    </row>
    <row r="87" spans="1:4" x14ac:dyDescent="0.35">
      <c r="A87" s="11">
        <v>1967.0227</v>
      </c>
      <c r="C87" s="6">
        <v>22144.031999999999</v>
      </c>
      <c r="D87" s="6">
        <v>1967.0227</v>
      </c>
    </row>
    <row r="88" spans="1:4" x14ac:dyDescent="0.35">
      <c r="A88" s="11">
        <v>1969.614</v>
      </c>
      <c r="C88" s="6">
        <v>22218.1149</v>
      </c>
      <c r="D88" s="6">
        <v>1969.614</v>
      </c>
    </row>
    <row r="89" spans="1:4" x14ac:dyDescent="0.35">
      <c r="A89" s="11">
        <v>1972.95</v>
      </c>
      <c r="C89" s="6">
        <v>22331.566800000001</v>
      </c>
      <c r="D89" s="6">
        <v>1972.95</v>
      </c>
    </row>
    <row r="90" spans="1:4" x14ac:dyDescent="0.35">
      <c r="A90" s="11">
        <v>1977.8150000000001</v>
      </c>
      <c r="C90" s="6">
        <v>22412.648499999999</v>
      </c>
      <c r="D90" s="6">
        <v>1977.8150000000001</v>
      </c>
    </row>
    <row r="91" spans="1:4" x14ac:dyDescent="0.35">
      <c r="A91" s="11">
        <v>1980.07</v>
      </c>
      <c r="C91" s="6">
        <v>22462.043750000001</v>
      </c>
      <c r="D91" s="6">
        <v>1980.07</v>
      </c>
    </row>
    <row r="92" spans="1:4" x14ac:dyDescent="0.35">
      <c r="A92" s="11">
        <v>1981.5818999999999</v>
      </c>
      <c r="C92" s="6">
        <v>22478.6</v>
      </c>
      <c r="D92" s="6">
        <v>1981.5818999999999</v>
      </c>
    </row>
    <row r="93" spans="1:4" x14ac:dyDescent="0.35">
      <c r="A93" s="11">
        <v>1984.4532999999999</v>
      </c>
      <c r="C93" s="6">
        <v>23065.420699999999</v>
      </c>
      <c r="D93" s="6">
        <v>1984.4532999999999</v>
      </c>
    </row>
    <row r="94" spans="1:4" x14ac:dyDescent="0.35">
      <c r="A94" s="11">
        <v>1986.9333999999999</v>
      </c>
      <c r="C94" s="6">
        <v>23244.790199999999</v>
      </c>
      <c r="D94" s="6">
        <v>1986.9333999999999</v>
      </c>
    </row>
    <row r="95" spans="1:4" x14ac:dyDescent="0.35">
      <c r="A95" s="11">
        <v>2007.9449999999999</v>
      </c>
      <c r="C95" s="6">
        <v>23306.546999999999</v>
      </c>
      <c r="D95" s="6">
        <v>2007.9449999999999</v>
      </c>
    </row>
    <row r="96" spans="1:4" x14ac:dyDescent="0.35">
      <c r="A96" s="11">
        <v>2020.1769999999999</v>
      </c>
      <c r="C96" s="6">
        <v>23401.30575</v>
      </c>
      <c r="D96" s="6">
        <v>2020.1769999999999</v>
      </c>
    </row>
    <row r="97" spans="1:4" x14ac:dyDescent="0.35">
      <c r="A97" s="11">
        <v>2020.5523000000001</v>
      </c>
      <c r="C97" s="6">
        <v>23568.272000000001</v>
      </c>
      <c r="D97" s="6">
        <v>2020.5523000000001</v>
      </c>
    </row>
    <row r="98" spans="1:4" x14ac:dyDescent="0.35">
      <c r="A98" s="11">
        <v>2026.9740999999999</v>
      </c>
      <c r="C98" s="6">
        <v>23807.240600000001</v>
      </c>
      <c r="D98" s="6">
        <v>2026.9740999999999</v>
      </c>
    </row>
    <row r="99" spans="1:4" x14ac:dyDescent="0.35">
      <c r="A99" s="11">
        <v>2045.68525</v>
      </c>
      <c r="C99" s="6">
        <v>23887.662700000001</v>
      </c>
      <c r="D99" s="6">
        <v>2045.68525</v>
      </c>
    </row>
    <row r="100" spans="1:4" x14ac:dyDescent="0.35">
      <c r="A100" s="11">
        <v>2055.3249000000001</v>
      </c>
      <c r="C100" s="6">
        <v>23967.38305</v>
      </c>
      <c r="D100" s="6">
        <v>2055.3249000000001</v>
      </c>
    </row>
    <row r="101" spans="1:4" x14ac:dyDescent="0.35">
      <c r="A101" s="11">
        <v>2102.2647000000002</v>
      </c>
      <c r="C101" s="6">
        <v>24106.912550000001</v>
      </c>
      <c r="D101" s="6">
        <v>2102.2647000000002</v>
      </c>
    </row>
    <row r="102" spans="1:4" x14ac:dyDescent="0.35">
      <c r="A102" s="11">
        <v>2103.08</v>
      </c>
      <c r="C102" s="6">
        <v>24180.933499999999</v>
      </c>
      <c r="D102" s="6">
        <v>2103.08</v>
      </c>
    </row>
    <row r="103" spans="1:4" x14ac:dyDescent="0.35">
      <c r="A103" s="11">
        <v>2104.1134000000002</v>
      </c>
      <c r="C103" s="6">
        <v>24393.6224</v>
      </c>
      <c r="D103" s="6">
        <v>2104.1134000000002</v>
      </c>
    </row>
    <row r="104" spans="1:4" x14ac:dyDescent="0.35">
      <c r="A104" s="11">
        <v>2117.3388500000001</v>
      </c>
      <c r="C104" s="6">
        <v>24520.263999999999</v>
      </c>
      <c r="D104" s="6">
        <v>2117.3388500000001</v>
      </c>
    </row>
    <row r="105" spans="1:4" x14ac:dyDescent="0.35">
      <c r="A105" s="11">
        <v>2128.4310500000001</v>
      </c>
      <c r="C105" s="6">
        <v>24535.698550000001</v>
      </c>
      <c r="D105" s="6">
        <v>2128.4310500000001</v>
      </c>
    </row>
    <row r="106" spans="1:4" x14ac:dyDescent="0.35">
      <c r="A106" s="11">
        <v>2130.6759000000002</v>
      </c>
      <c r="C106" s="6">
        <v>24667.419000000002</v>
      </c>
      <c r="D106" s="6">
        <v>2130.6759000000002</v>
      </c>
    </row>
    <row r="107" spans="1:4" x14ac:dyDescent="0.35">
      <c r="A107" s="11">
        <v>2134.9014999999999</v>
      </c>
      <c r="C107" s="6">
        <v>24869.836800000001</v>
      </c>
      <c r="D107" s="6">
        <v>2134.9014999999999</v>
      </c>
    </row>
    <row r="108" spans="1:4" x14ac:dyDescent="0.35">
      <c r="A108" s="11">
        <v>2136.8822500000001</v>
      </c>
      <c r="C108" s="6">
        <v>24873.384900000001</v>
      </c>
      <c r="D108" s="6">
        <v>2136.8822500000001</v>
      </c>
    </row>
    <row r="109" spans="1:4" x14ac:dyDescent="0.35">
      <c r="A109" s="11">
        <v>2137.6536000000001</v>
      </c>
      <c r="C109" s="6">
        <v>24915.220850000002</v>
      </c>
      <c r="D109" s="6">
        <v>2137.6536000000001</v>
      </c>
    </row>
    <row r="110" spans="1:4" x14ac:dyDescent="0.35">
      <c r="A110" s="11">
        <v>2138.0707000000002</v>
      </c>
      <c r="C110" s="6">
        <v>25309.489000000001</v>
      </c>
      <c r="D110" s="6">
        <v>2138.0707000000002</v>
      </c>
    </row>
    <row r="111" spans="1:4" x14ac:dyDescent="0.35">
      <c r="A111" s="11">
        <v>2150.4690000000001</v>
      </c>
      <c r="C111" s="6">
        <v>25382.296999999999</v>
      </c>
      <c r="D111" s="6">
        <v>2150.4690000000001</v>
      </c>
    </row>
    <row r="112" spans="1:4" x14ac:dyDescent="0.35">
      <c r="A112" s="11">
        <v>2154.3609999999999</v>
      </c>
      <c r="C112" s="6">
        <v>25678.778450000002</v>
      </c>
      <c r="D112" s="6">
        <v>2154.3609999999999</v>
      </c>
    </row>
    <row r="113" spans="1:4" x14ac:dyDescent="0.35">
      <c r="A113" s="11">
        <v>2155.6815000000001</v>
      </c>
      <c r="C113" s="6">
        <v>26109.32905</v>
      </c>
      <c r="D113" s="6">
        <v>2155.6815000000001</v>
      </c>
    </row>
    <row r="114" spans="1:4" x14ac:dyDescent="0.35">
      <c r="A114" s="11">
        <v>2156.7518</v>
      </c>
      <c r="C114" s="6">
        <v>26125.674770000001</v>
      </c>
      <c r="D114" s="6">
        <v>2156.7518</v>
      </c>
    </row>
    <row r="115" spans="1:4" x14ac:dyDescent="0.35">
      <c r="A115" s="11">
        <v>2166.732</v>
      </c>
      <c r="C115" s="6">
        <v>26926.5144</v>
      </c>
      <c r="D115" s="6">
        <v>2166.732</v>
      </c>
    </row>
    <row r="116" spans="1:4" x14ac:dyDescent="0.35">
      <c r="A116" s="11">
        <v>2196.4731999999999</v>
      </c>
      <c r="C116" s="6">
        <v>27037.914100000002</v>
      </c>
      <c r="D116" s="6">
        <v>2196.4731999999999</v>
      </c>
    </row>
    <row r="117" spans="1:4" x14ac:dyDescent="0.35">
      <c r="A117" s="11">
        <v>2198.1898500000002</v>
      </c>
      <c r="C117" s="6">
        <v>27218.437249999999</v>
      </c>
      <c r="D117" s="6">
        <v>2198.1898500000002</v>
      </c>
    </row>
    <row r="118" spans="1:4" x14ac:dyDescent="0.35">
      <c r="A118" s="11">
        <v>2200.8308499999998</v>
      </c>
      <c r="C118" s="6">
        <v>27533.912899999999</v>
      </c>
      <c r="D118" s="6">
        <v>2200.8308499999998</v>
      </c>
    </row>
    <row r="119" spans="1:4" x14ac:dyDescent="0.35">
      <c r="A119" s="11">
        <v>2201.0971</v>
      </c>
      <c r="C119" s="6">
        <v>27808.7251</v>
      </c>
      <c r="D119" s="6">
        <v>2201.0971</v>
      </c>
    </row>
    <row r="120" spans="1:4" x14ac:dyDescent="0.35">
      <c r="A120" s="11">
        <v>2203.4718499999999</v>
      </c>
      <c r="C120" s="6">
        <v>28101.333050000001</v>
      </c>
      <c r="D120" s="6">
        <v>2203.4718499999999</v>
      </c>
    </row>
    <row r="121" spans="1:4" x14ac:dyDescent="0.35">
      <c r="A121" s="11">
        <v>2203.7359499999998</v>
      </c>
      <c r="C121" s="6">
        <v>28868.6639</v>
      </c>
      <c r="D121" s="6">
        <v>2203.7359499999998</v>
      </c>
    </row>
    <row r="122" spans="1:4" x14ac:dyDescent="0.35">
      <c r="A122" s="11">
        <v>2205.9807999999998</v>
      </c>
      <c r="C122" s="6">
        <v>28950.4692</v>
      </c>
      <c r="D122" s="6">
        <v>2205.9807999999998</v>
      </c>
    </row>
    <row r="123" spans="1:4" x14ac:dyDescent="0.35">
      <c r="A123" s="11">
        <v>2207.6974500000001</v>
      </c>
      <c r="C123" s="6">
        <v>29141.3603</v>
      </c>
      <c r="D123" s="6">
        <v>2207.6974500000001</v>
      </c>
    </row>
    <row r="124" spans="1:4" x14ac:dyDescent="0.35">
      <c r="A124" s="11">
        <v>2211.1307499999998</v>
      </c>
      <c r="C124" s="6">
        <v>29330.98315</v>
      </c>
      <c r="D124" s="6">
        <v>2211.1307499999998</v>
      </c>
    </row>
    <row r="125" spans="1:4" x14ac:dyDescent="0.35">
      <c r="A125" s="11">
        <v>2217.4691499999999</v>
      </c>
      <c r="C125" s="6">
        <v>29523.1656</v>
      </c>
      <c r="D125" s="6">
        <v>2217.4691499999999</v>
      </c>
    </row>
    <row r="126" spans="1:4" x14ac:dyDescent="0.35">
      <c r="A126" s="11">
        <v>2217.6012000000001</v>
      </c>
      <c r="C126" s="6">
        <v>30184.936699999998</v>
      </c>
      <c r="D126" s="6">
        <v>2217.6012000000001</v>
      </c>
    </row>
    <row r="127" spans="1:4" x14ac:dyDescent="0.35">
      <c r="A127" s="11">
        <v>2219.4450999999999</v>
      </c>
      <c r="C127" s="6">
        <v>30942.191800000001</v>
      </c>
      <c r="D127" s="6">
        <v>2219.4450999999999</v>
      </c>
    </row>
    <row r="128" spans="1:4" x14ac:dyDescent="0.35">
      <c r="A128" s="11">
        <v>2221.5644499999999</v>
      </c>
      <c r="C128" s="6">
        <v>32548.340499999998</v>
      </c>
      <c r="D128" s="6">
        <v>2221.5644499999999</v>
      </c>
    </row>
    <row r="129" spans="1:4" x14ac:dyDescent="0.35">
      <c r="A129" s="11">
        <v>2250.8352</v>
      </c>
      <c r="C129" s="6">
        <v>32734.186300000001</v>
      </c>
      <c r="D129" s="6">
        <v>2250.8352</v>
      </c>
    </row>
    <row r="130" spans="1:4" x14ac:dyDescent="0.35">
      <c r="A130" s="11">
        <v>2254.7966999999999</v>
      </c>
      <c r="C130" s="6">
        <v>32787.458590000002</v>
      </c>
      <c r="D130" s="6">
        <v>2254.7966999999999</v>
      </c>
    </row>
    <row r="131" spans="1:4" x14ac:dyDescent="0.35">
      <c r="A131" s="11">
        <v>2257.47525</v>
      </c>
      <c r="C131" s="6">
        <v>33307.550799999997</v>
      </c>
      <c r="D131" s="6">
        <v>2257.47525</v>
      </c>
    </row>
    <row r="132" spans="1:4" x14ac:dyDescent="0.35">
      <c r="A132" s="11">
        <v>2261.5688</v>
      </c>
      <c r="C132" s="6">
        <v>33475.817150000003</v>
      </c>
      <c r="D132" s="6">
        <v>2261.5688</v>
      </c>
    </row>
    <row r="133" spans="1:4" x14ac:dyDescent="0.35">
      <c r="A133" s="11">
        <v>2302.3000000000002</v>
      </c>
      <c r="C133" s="6">
        <v>33732.686699999998</v>
      </c>
      <c r="D133" s="6">
        <v>2302.3000000000002</v>
      </c>
    </row>
    <row r="134" spans="1:4" x14ac:dyDescent="0.35">
      <c r="A134" s="11">
        <v>2304.0021999999999</v>
      </c>
      <c r="C134" s="6">
        <v>33750.291799999999</v>
      </c>
      <c r="D134" s="6">
        <v>2304.0021999999999</v>
      </c>
    </row>
    <row r="135" spans="1:4" x14ac:dyDescent="0.35">
      <c r="A135" s="11">
        <v>2322.6217999999999</v>
      </c>
      <c r="C135" s="6">
        <v>33900.652999999998</v>
      </c>
      <c r="D135" s="6">
        <v>2322.6217999999999</v>
      </c>
    </row>
    <row r="136" spans="1:4" x14ac:dyDescent="0.35">
      <c r="A136" s="11">
        <v>2331.5189999999998</v>
      </c>
      <c r="C136" s="6">
        <v>33907.548000000003</v>
      </c>
      <c r="D136" s="6">
        <v>2331.5189999999998</v>
      </c>
    </row>
    <row r="137" spans="1:4" x14ac:dyDescent="0.35">
      <c r="A137" s="11">
        <v>2352.9684499999998</v>
      </c>
      <c r="C137" s="6">
        <v>34166.273000000001</v>
      </c>
      <c r="D137" s="6">
        <v>2352.9684499999998</v>
      </c>
    </row>
    <row r="138" spans="1:4" x14ac:dyDescent="0.35">
      <c r="A138" s="11">
        <v>2362.2290499999999</v>
      </c>
      <c r="C138" s="6">
        <v>34254.053350000002</v>
      </c>
      <c r="D138" s="6">
        <v>2362.2290499999999</v>
      </c>
    </row>
    <row r="139" spans="1:4" x14ac:dyDescent="0.35">
      <c r="A139" s="11">
        <v>2395.17155</v>
      </c>
      <c r="C139" s="6">
        <v>34303.167200000004</v>
      </c>
      <c r="D139" s="6">
        <v>2395.17155</v>
      </c>
    </row>
    <row r="140" spans="1:4" x14ac:dyDescent="0.35">
      <c r="A140" s="11">
        <v>2396.0958999999998</v>
      </c>
      <c r="C140" s="6">
        <v>34439.855900000002</v>
      </c>
      <c r="D140" s="6">
        <v>2396.0958999999998</v>
      </c>
    </row>
    <row r="141" spans="1:4" x14ac:dyDescent="0.35">
      <c r="A141" s="11">
        <v>2404.7338</v>
      </c>
      <c r="C141" s="6">
        <v>34472.841</v>
      </c>
      <c r="D141" s="6">
        <v>2404.7338</v>
      </c>
    </row>
    <row r="142" spans="1:4" x14ac:dyDescent="0.35">
      <c r="A142" s="11">
        <v>2416.9549999999999</v>
      </c>
      <c r="C142" s="6">
        <v>34617.840649999998</v>
      </c>
      <c r="D142" s="6">
        <v>2416.9549999999999</v>
      </c>
    </row>
    <row r="143" spans="1:4" x14ac:dyDescent="0.35">
      <c r="A143" s="11">
        <v>2438.0551999999998</v>
      </c>
      <c r="C143" s="6">
        <v>34672.147199999999</v>
      </c>
      <c r="D143" s="6">
        <v>2438.0551999999998</v>
      </c>
    </row>
    <row r="144" spans="1:4" x14ac:dyDescent="0.35">
      <c r="A144" s="11">
        <v>2457.2111500000001</v>
      </c>
      <c r="C144" s="6">
        <v>34779.614999999998</v>
      </c>
      <c r="D144" s="6">
        <v>2457.2111500000001</v>
      </c>
    </row>
    <row r="145" spans="1:4" x14ac:dyDescent="0.35">
      <c r="A145" s="11">
        <v>2457.502</v>
      </c>
      <c r="C145" s="6">
        <v>34806.467700000001</v>
      </c>
      <c r="D145" s="6">
        <v>2457.502</v>
      </c>
    </row>
    <row r="146" spans="1:4" x14ac:dyDescent="0.35">
      <c r="A146" s="11">
        <v>2459.7201</v>
      </c>
      <c r="C146" s="6">
        <v>34828.654000000002</v>
      </c>
      <c r="D146" s="6">
        <v>2459.7201</v>
      </c>
    </row>
    <row r="147" spans="1:4" x14ac:dyDescent="0.35">
      <c r="A147" s="11">
        <v>2464.6188000000002</v>
      </c>
      <c r="C147" s="6">
        <v>34838.873</v>
      </c>
      <c r="D147" s="6">
        <v>2464.6188000000002</v>
      </c>
    </row>
    <row r="148" spans="1:4" x14ac:dyDescent="0.35">
      <c r="A148" s="11">
        <v>2473.3341</v>
      </c>
      <c r="C148" s="6">
        <v>35069.374519999998</v>
      </c>
      <c r="D148" s="6">
        <v>2473.3341</v>
      </c>
    </row>
    <row r="149" spans="1:4" x14ac:dyDescent="0.35">
      <c r="A149" s="11">
        <v>2480.9791</v>
      </c>
      <c r="C149" s="6">
        <v>35147.528480000001</v>
      </c>
      <c r="D149" s="6">
        <v>2480.9791</v>
      </c>
    </row>
    <row r="150" spans="1:4" x14ac:dyDescent="0.35">
      <c r="A150" s="11">
        <v>2483.7359999999999</v>
      </c>
      <c r="C150" s="6">
        <v>35491.64</v>
      </c>
      <c r="D150" s="6">
        <v>2483.7359999999999</v>
      </c>
    </row>
    <row r="151" spans="1:4" x14ac:dyDescent="0.35">
      <c r="A151" s="11">
        <v>2494.0219999999999</v>
      </c>
      <c r="C151" s="6">
        <v>35585.576000000001</v>
      </c>
      <c r="D151" s="6">
        <v>2494.0219999999999</v>
      </c>
    </row>
    <row r="152" spans="1:4" x14ac:dyDescent="0.35">
      <c r="A152" s="11">
        <v>2497.0383000000002</v>
      </c>
      <c r="C152" s="6">
        <v>35595.589800000002</v>
      </c>
      <c r="D152" s="6">
        <v>2497.0383000000002</v>
      </c>
    </row>
    <row r="153" spans="1:4" x14ac:dyDescent="0.35">
      <c r="A153" s="11">
        <v>2498.4144000000001</v>
      </c>
      <c r="C153" s="6">
        <v>36021.011200000001</v>
      </c>
      <c r="D153" s="6">
        <v>2498.4144000000001</v>
      </c>
    </row>
    <row r="154" spans="1:4" x14ac:dyDescent="0.35">
      <c r="A154" s="11">
        <v>2523.1695</v>
      </c>
      <c r="C154" s="6">
        <v>36085.218999999997</v>
      </c>
      <c r="D154" s="6">
        <v>2523.1695</v>
      </c>
    </row>
    <row r="155" spans="1:4" x14ac:dyDescent="0.35">
      <c r="A155" s="11">
        <v>2527.8186500000002</v>
      </c>
      <c r="C155" s="6">
        <v>36124.573700000001</v>
      </c>
      <c r="D155" s="6">
        <v>2527.8186500000002</v>
      </c>
    </row>
    <row r="156" spans="1:4" x14ac:dyDescent="0.35">
      <c r="A156" s="11">
        <v>2534.3937500000002</v>
      </c>
      <c r="C156" s="6">
        <v>36149.483500000002</v>
      </c>
      <c r="D156" s="6">
        <v>2534.3937500000002</v>
      </c>
    </row>
    <row r="157" spans="1:4" x14ac:dyDescent="0.35">
      <c r="A157" s="11">
        <v>2566.4706999999999</v>
      </c>
      <c r="C157" s="6">
        <v>36189.101699999999</v>
      </c>
      <c r="D157" s="6">
        <v>2566.4706999999999</v>
      </c>
    </row>
    <row r="158" spans="1:4" x14ac:dyDescent="0.35">
      <c r="A158" s="11">
        <v>2585.2689999999998</v>
      </c>
      <c r="C158" s="6">
        <v>36197.699000000001</v>
      </c>
      <c r="D158" s="6">
        <v>2585.2689999999998</v>
      </c>
    </row>
    <row r="159" spans="1:4" x14ac:dyDescent="0.35">
      <c r="A159" s="11">
        <v>2585.8506499999999</v>
      </c>
      <c r="C159" s="6">
        <v>36219.405449999998</v>
      </c>
      <c r="D159" s="6">
        <v>2585.8506499999999</v>
      </c>
    </row>
    <row r="160" spans="1:4" x14ac:dyDescent="0.35">
      <c r="A160" s="11">
        <v>2597.779</v>
      </c>
      <c r="C160" s="6">
        <v>36307.798300000002</v>
      </c>
      <c r="D160" s="6">
        <v>2597.779</v>
      </c>
    </row>
    <row r="161" spans="1:4" x14ac:dyDescent="0.35">
      <c r="A161" s="11">
        <v>2632.9920000000002</v>
      </c>
      <c r="C161" s="6">
        <v>36397.576000000001</v>
      </c>
      <c r="D161" s="6">
        <v>2632.9920000000002</v>
      </c>
    </row>
    <row r="162" spans="1:4" x14ac:dyDescent="0.35">
      <c r="A162" s="11">
        <v>2639.0428999999999</v>
      </c>
      <c r="C162" s="6">
        <v>36837.466999999997</v>
      </c>
      <c r="D162" s="6">
        <v>2639.0428999999999</v>
      </c>
    </row>
    <row r="163" spans="1:4" x14ac:dyDescent="0.35">
      <c r="A163" s="11">
        <v>2643.2685000000001</v>
      </c>
      <c r="C163" s="6">
        <v>36898.733079999998</v>
      </c>
      <c r="D163" s="6">
        <v>2643.2685000000001</v>
      </c>
    </row>
    <row r="164" spans="1:4" x14ac:dyDescent="0.35">
      <c r="A164" s="11">
        <v>2680.9493000000002</v>
      </c>
      <c r="C164" s="6">
        <v>36950.256699999998</v>
      </c>
      <c r="D164" s="6">
        <v>2680.9493000000002</v>
      </c>
    </row>
    <row r="165" spans="1:4" x14ac:dyDescent="0.35">
      <c r="A165" s="11">
        <v>2689.4953999999998</v>
      </c>
      <c r="C165" s="6">
        <v>37079.372000000003</v>
      </c>
      <c r="D165" s="6">
        <v>2689.4953999999998</v>
      </c>
    </row>
    <row r="166" spans="1:4" x14ac:dyDescent="0.35">
      <c r="A166" s="11">
        <v>2690.1138000000001</v>
      </c>
      <c r="C166" s="6">
        <v>37133.898200000003</v>
      </c>
      <c r="D166" s="6">
        <v>2690.1138000000001</v>
      </c>
    </row>
    <row r="167" spans="1:4" x14ac:dyDescent="0.35">
      <c r="A167" s="11">
        <v>2699.56835</v>
      </c>
      <c r="C167" s="6">
        <v>37165.163800000002</v>
      </c>
      <c r="D167" s="6">
        <v>2699.56835</v>
      </c>
    </row>
    <row r="168" spans="1:4" x14ac:dyDescent="0.35">
      <c r="A168" s="11">
        <v>2709.1118999999999</v>
      </c>
      <c r="C168" s="6">
        <v>37270.1512</v>
      </c>
      <c r="D168" s="6">
        <v>2709.1118999999999</v>
      </c>
    </row>
    <row r="169" spans="1:4" x14ac:dyDescent="0.35">
      <c r="A169" s="11">
        <v>2709.24395</v>
      </c>
      <c r="C169" s="6">
        <v>37465.34375</v>
      </c>
      <c r="D169" s="6">
        <v>2709.24395</v>
      </c>
    </row>
    <row r="170" spans="1:4" x14ac:dyDescent="0.35">
      <c r="A170" s="11">
        <v>2710.8285500000002</v>
      </c>
      <c r="C170" s="6">
        <v>37484.4493</v>
      </c>
      <c r="D170" s="6">
        <v>2710.8285500000002</v>
      </c>
    </row>
    <row r="171" spans="1:4" x14ac:dyDescent="0.35">
      <c r="A171" s="11">
        <v>2719.2797500000001</v>
      </c>
      <c r="C171" s="6">
        <v>37607.527699999999</v>
      </c>
      <c r="D171" s="6">
        <v>2719.2797500000001</v>
      </c>
    </row>
    <row r="172" spans="1:4" x14ac:dyDescent="0.35">
      <c r="A172" s="11">
        <v>2721.3208</v>
      </c>
      <c r="C172" s="6">
        <v>37701.876799999998</v>
      </c>
      <c r="D172" s="6">
        <v>2721.3208</v>
      </c>
    </row>
    <row r="173" spans="1:4" x14ac:dyDescent="0.35">
      <c r="A173" s="11">
        <v>2727.3951000000002</v>
      </c>
      <c r="C173" s="6">
        <v>37742.575700000001</v>
      </c>
      <c r="D173" s="6">
        <v>2727.3951000000002</v>
      </c>
    </row>
    <row r="174" spans="1:4" x14ac:dyDescent="0.35">
      <c r="A174" s="11">
        <v>2730.1078499999999</v>
      </c>
      <c r="C174" s="6">
        <v>37829.724199999997</v>
      </c>
      <c r="D174" s="6">
        <v>2730.1078499999999</v>
      </c>
    </row>
    <row r="175" spans="1:4" x14ac:dyDescent="0.35">
      <c r="A175" s="11">
        <v>2731.9122000000002</v>
      </c>
      <c r="C175" s="6">
        <v>38126.246500000001</v>
      </c>
      <c r="D175" s="6">
        <v>2731.9122000000002</v>
      </c>
    </row>
    <row r="176" spans="1:4" x14ac:dyDescent="0.35">
      <c r="A176" s="11">
        <v>2741.9479999999999</v>
      </c>
      <c r="C176" s="6">
        <v>38245.593269999998</v>
      </c>
      <c r="D176" s="6">
        <v>2741.9479999999999</v>
      </c>
    </row>
    <row r="177" spans="1:4" x14ac:dyDescent="0.35">
      <c r="A177" s="11">
        <v>2755.0209500000001</v>
      </c>
      <c r="C177" s="6">
        <v>38282.749499999998</v>
      </c>
      <c r="D177" s="6">
        <v>2755.0209500000001</v>
      </c>
    </row>
    <row r="178" spans="1:4" x14ac:dyDescent="0.35">
      <c r="A178" s="11">
        <v>2775.1921499999999</v>
      </c>
      <c r="C178" s="6">
        <v>38344.565999999999</v>
      </c>
      <c r="D178" s="6">
        <v>2775.1921499999999</v>
      </c>
    </row>
    <row r="179" spans="1:4" x14ac:dyDescent="0.35">
      <c r="A179" s="11">
        <v>2789.0574000000001</v>
      </c>
      <c r="C179" s="6">
        <v>38415.474000000002</v>
      </c>
      <c r="D179" s="6">
        <v>2789.0574000000001</v>
      </c>
    </row>
    <row r="180" spans="1:4" x14ac:dyDescent="0.35">
      <c r="A180" s="11">
        <v>2801.2588000000001</v>
      </c>
      <c r="C180" s="6">
        <v>38511.628299999997</v>
      </c>
      <c r="D180" s="6">
        <v>2801.2588000000001</v>
      </c>
    </row>
    <row r="181" spans="1:4" x14ac:dyDescent="0.35">
      <c r="A181" s="11">
        <v>2803.69785</v>
      </c>
      <c r="C181" s="6">
        <v>38709.175999999999</v>
      </c>
      <c r="D181" s="6">
        <v>2803.69785</v>
      </c>
    </row>
    <row r="182" spans="1:4" x14ac:dyDescent="0.35">
      <c r="A182" s="11">
        <v>2842.7607499999999</v>
      </c>
      <c r="C182" s="6">
        <v>38711</v>
      </c>
      <c r="D182" s="6">
        <v>2842.7607499999999</v>
      </c>
    </row>
    <row r="183" spans="1:4" x14ac:dyDescent="0.35">
      <c r="A183" s="11">
        <v>2850.6837500000001</v>
      </c>
      <c r="C183" s="6">
        <v>38746.355100000001</v>
      </c>
      <c r="D183" s="6">
        <v>2850.6837500000001</v>
      </c>
    </row>
    <row r="184" spans="1:4" x14ac:dyDescent="0.35">
      <c r="A184" s="11">
        <v>2855.4375500000001</v>
      </c>
      <c r="C184" s="6">
        <v>38792.685599999997</v>
      </c>
      <c r="D184" s="6">
        <v>2855.4375500000001</v>
      </c>
    </row>
    <row r="185" spans="1:4" x14ac:dyDescent="0.35">
      <c r="A185" s="11">
        <v>2866.0909999999999</v>
      </c>
      <c r="C185" s="6">
        <v>38998.546000000002</v>
      </c>
      <c r="D185" s="6">
        <v>2866.0909999999999</v>
      </c>
    </row>
    <row r="186" spans="1:4" x14ac:dyDescent="0.35">
      <c r="A186" s="11">
        <v>2867.1196</v>
      </c>
      <c r="C186" s="6">
        <v>39047.285000000003</v>
      </c>
      <c r="D186" s="6">
        <v>2867.1196</v>
      </c>
    </row>
    <row r="187" spans="1:4" x14ac:dyDescent="0.35">
      <c r="A187" s="11">
        <v>2897.3235</v>
      </c>
      <c r="C187" s="6">
        <v>39125.332249999999</v>
      </c>
      <c r="D187" s="6">
        <v>2897.3235</v>
      </c>
    </row>
    <row r="188" spans="1:4" x14ac:dyDescent="0.35">
      <c r="A188" s="11">
        <v>2899.4893499999998</v>
      </c>
      <c r="C188" s="6">
        <v>39241.442000000003</v>
      </c>
      <c r="D188" s="6">
        <v>2899.4893499999998</v>
      </c>
    </row>
    <row r="189" spans="1:4" x14ac:dyDescent="0.35">
      <c r="A189" s="11">
        <v>2902.9065000000001</v>
      </c>
      <c r="C189" s="6">
        <v>39556.494500000001</v>
      </c>
      <c r="D189" s="6">
        <v>2902.9065000000001</v>
      </c>
    </row>
    <row r="190" spans="1:4" x14ac:dyDescent="0.35">
      <c r="A190" s="11">
        <v>2904.0880000000002</v>
      </c>
      <c r="C190" s="6">
        <v>39597.407200000001</v>
      </c>
      <c r="D190" s="6">
        <v>2904.0880000000002</v>
      </c>
    </row>
    <row r="191" spans="1:4" x14ac:dyDescent="0.35">
      <c r="A191" s="11">
        <v>2913.569</v>
      </c>
      <c r="C191" s="6">
        <v>39611.757700000002</v>
      </c>
      <c r="D191" s="6">
        <v>2913.569</v>
      </c>
    </row>
    <row r="192" spans="1:4" x14ac:dyDescent="0.35">
      <c r="A192" s="11">
        <v>2927.0646999999999</v>
      </c>
      <c r="C192" s="6">
        <v>39722.746200000001</v>
      </c>
      <c r="D192" s="6">
        <v>2927.0646999999999</v>
      </c>
    </row>
    <row r="193" spans="1:4" x14ac:dyDescent="0.35">
      <c r="A193" s="11">
        <v>2974.1260000000002</v>
      </c>
      <c r="C193" s="6">
        <v>39725.518049999999</v>
      </c>
      <c r="D193" s="6">
        <v>2974.1260000000002</v>
      </c>
    </row>
    <row r="194" spans="1:4" x14ac:dyDescent="0.35">
      <c r="A194" s="11">
        <v>3021.80915</v>
      </c>
      <c r="C194" s="6">
        <v>39727.614000000001</v>
      </c>
      <c r="D194" s="6">
        <v>3021.80915</v>
      </c>
    </row>
    <row r="195" spans="1:4" x14ac:dyDescent="0.35">
      <c r="A195" s="11">
        <v>3044.2132999999999</v>
      </c>
      <c r="C195" s="6">
        <v>39774.276299999998</v>
      </c>
      <c r="D195" s="6">
        <v>3044.2132999999999</v>
      </c>
    </row>
    <row r="196" spans="1:4" x14ac:dyDescent="0.35">
      <c r="A196" s="11">
        <v>3046.0619999999999</v>
      </c>
      <c r="C196" s="6">
        <v>39836.519</v>
      </c>
      <c r="D196" s="6">
        <v>3046.0619999999999</v>
      </c>
    </row>
    <row r="197" spans="1:4" x14ac:dyDescent="0.35">
      <c r="A197" s="11">
        <v>3056.3881000000001</v>
      </c>
      <c r="C197" s="6">
        <v>39871.704299999998</v>
      </c>
      <c r="D197" s="6">
        <v>3056.3881000000001</v>
      </c>
    </row>
    <row r="198" spans="1:4" x14ac:dyDescent="0.35">
      <c r="A198" s="11">
        <v>3062.5082499999999</v>
      </c>
      <c r="C198" s="6">
        <v>39983.425949999997</v>
      </c>
      <c r="D198" s="6">
        <v>3062.5082499999999</v>
      </c>
    </row>
    <row r="199" spans="1:4" x14ac:dyDescent="0.35">
      <c r="A199" s="11">
        <v>3070.8087</v>
      </c>
      <c r="C199" s="6">
        <v>40003.332249999999</v>
      </c>
      <c r="D199" s="6">
        <v>3070.8087</v>
      </c>
    </row>
    <row r="200" spans="1:4" x14ac:dyDescent="0.35">
      <c r="A200" s="11">
        <v>3077.0954999999999</v>
      </c>
      <c r="C200" s="6">
        <v>40103.89</v>
      </c>
      <c r="D200" s="6">
        <v>3077.0954999999999</v>
      </c>
    </row>
    <row r="201" spans="1:4" x14ac:dyDescent="0.35">
      <c r="A201" s="11">
        <v>3161.4540000000002</v>
      </c>
      <c r="C201" s="6">
        <v>40182.245999999999</v>
      </c>
      <c r="D201" s="6">
        <v>3161.4540000000002</v>
      </c>
    </row>
    <row r="202" spans="1:4" x14ac:dyDescent="0.35">
      <c r="A202" s="11">
        <v>3167.4558499999998</v>
      </c>
      <c r="C202" s="6">
        <v>40273.645499999999</v>
      </c>
      <c r="D202" s="6">
        <v>3167.4558499999998</v>
      </c>
    </row>
    <row r="203" spans="1:4" x14ac:dyDescent="0.35">
      <c r="A203" s="11">
        <v>3171.6149</v>
      </c>
      <c r="C203" s="6">
        <v>40419.019099999998</v>
      </c>
      <c r="D203" s="6">
        <v>3171.6149</v>
      </c>
    </row>
    <row r="204" spans="1:4" x14ac:dyDescent="0.35">
      <c r="A204" s="11">
        <v>3172.018</v>
      </c>
      <c r="C204" s="6">
        <v>40720.551050000002</v>
      </c>
      <c r="D204" s="6">
        <v>3172.018</v>
      </c>
    </row>
    <row r="205" spans="1:4" x14ac:dyDescent="0.35">
      <c r="A205" s="11">
        <v>3176.2876999999999</v>
      </c>
      <c r="C205" s="6">
        <v>40904.199500000002</v>
      </c>
      <c r="D205" s="6">
        <v>3176.2876999999999</v>
      </c>
    </row>
    <row r="206" spans="1:4" x14ac:dyDescent="0.35">
      <c r="A206" s="11">
        <v>3176.8159000000001</v>
      </c>
      <c r="C206" s="6">
        <v>40932.429499999998</v>
      </c>
      <c r="D206" s="6">
        <v>3176.8159000000001</v>
      </c>
    </row>
    <row r="207" spans="1:4" x14ac:dyDescent="0.35">
      <c r="A207" s="11">
        <v>3180.5101</v>
      </c>
      <c r="C207" s="6">
        <v>40941.285400000001</v>
      </c>
      <c r="D207" s="6">
        <v>3180.5101</v>
      </c>
    </row>
    <row r="208" spans="1:4" x14ac:dyDescent="0.35">
      <c r="A208" s="11">
        <v>3201.2451500000002</v>
      </c>
      <c r="C208" s="6">
        <v>40974.164900000003</v>
      </c>
      <c r="D208" s="6">
        <v>3201.2451500000002</v>
      </c>
    </row>
    <row r="209" spans="1:4" x14ac:dyDescent="0.35">
      <c r="A209" s="11">
        <v>3206.4913499999998</v>
      </c>
      <c r="C209" s="6">
        <v>41034.221400000002</v>
      </c>
      <c r="D209" s="6">
        <v>3206.4913499999998</v>
      </c>
    </row>
    <row r="210" spans="1:4" x14ac:dyDescent="0.35">
      <c r="A210" s="11">
        <v>3208.7869999999998</v>
      </c>
      <c r="C210" s="6">
        <v>41097.161749999999</v>
      </c>
      <c r="D210" s="6">
        <v>3208.7869999999998</v>
      </c>
    </row>
    <row r="211" spans="1:4" x14ac:dyDescent="0.35">
      <c r="A211" s="11">
        <v>3213.6220499999999</v>
      </c>
      <c r="C211" s="6">
        <v>41661.601999999999</v>
      </c>
      <c r="D211" s="6">
        <v>3213.6220499999999</v>
      </c>
    </row>
    <row r="212" spans="1:4" x14ac:dyDescent="0.35">
      <c r="A212" s="11">
        <v>3227.1210999999998</v>
      </c>
      <c r="C212" s="6">
        <v>41676.081100000003</v>
      </c>
      <c r="D212" s="6">
        <v>3227.1210999999998</v>
      </c>
    </row>
    <row r="213" spans="1:4" x14ac:dyDescent="0.35">
      <c r="A213" s="11">
        <v>3238.4357</v>
      </c>
      <c r="C213" s="6">
        <v>41919.097000000002</v>
      </c>
      <c r="D213" s="6">
        <v>3238.4357</v>
      </c>
    </row>
    <row r="214" spans="1:4" x14ac:dyDescent="0.35">
      <c r="A214" s="11">
        <v>3260.1990000000001</v>
      </c>
      <c r="C214" s="6">
        <v>41949.244100000004</v>
      </c>
      <c r="D214" s="6">
        <v>3260.1990000000001</v>
      </c>
    </row>
    <row r="215" spans="1:4" x14ac:dyDescent="0.35">
      <c r="A215" s="11">
        <v>3268.84665</v>
      </c>
      <c r="C215" s="6">
        <v>41999.519999999997</v>
      </c>
      <c r="D215" s="6">
        <v>3268.84665</v>
      </c>
    </row>
    <row r="216" spans="1:4" x14ac:dyDescent="0.35">
      <c r="A216" s="11">
        <v>3277.1610000000001</v>
      </c>
      <c r="C216" s="6">
        <v>42111.664700000001</v>
      </c>
      <c r="D216" s="6">
        <v>3277.1610000000001</v>
      </c>
    </row>
    <row r="217" spans="1:4" x14ac:dyDescent="0.35">
      <c r="A217" s="11">
        <v>3279.8685500000001</v>
      </c>
      <c r="C217" s="6">
        <v>42112.2356</v>
      </c>
      <c r="D217" s="6">
        <v>3279.8685500000001</v>
      </c>
    </row>
    <row r="218" spans="1:4" x14ac:dyDescent="0.35">
      <c r="A218" s="11">
        <v>3292.5298499999999</v>
      </c>
      <c r="C218" s="6">
        <v>42124.515299999999</v>
      </c>
      <c r="D218" s="6">
        <v>3292.5298499999999</v>
      </c>
    </row>
    <row r="219" spans="1:4" x14ac:dyDescent="0.35">
      <c r="A219" s="11">
        <v>3309.7926000000002</v>
      </c>
      <c r="C219" s="6">
        <v>42211.138200000001</v>
      </c>
      <c r="D219" s="6">
        <v>3309.7926000000002</v>
      </c>
    </row>
    <row r="220" spans="1:4" x14ac:dyDescent="0.35">
      <c r="A220" s="11">
        <v>3353.2840000000001</v>
      </c>
      <c r="C220" s="6">
        <v>42303.692150000003</v>
      </c>
      <c r="D220" s="6">
        <v>3353.2840000000001</v>
      </c>
    </row>
    <row r="221" spans="1:4" x14ac:dyDescent="0.35">
      <c r="A221" s="11">
        <v>3353.4703</v>
      </c>
      <c r="C221" s="6">
        <v>42560.430399999997</v>
      </c>
      <c r="D221" s="6">
        <v>3353.4703</v>
      </c>
    </row>
    <row r="222" spans="1:4" x14ac:dyDescent="0.35">
      <c r="A222" s="11">
        <v>3366.6696999999999</v>
      </c>
      <c r="C222" s="6">
        <v>42760.502200000003</v>
      </c>
      <c r="D222" s="6">
        <v>3366.6696999999999</v>
      </c>
    </row>
    <row r="223" spans="1:4" x14ac:dyDescent="0.35">
      <c r="A223" s="11">
        <v>3378.91</v>
      </c>
      <c r="C223" s="6">
        <v>42856.838000000003</v>
      </c>
      <c r="D223" s="6">
        <v>3378.91</v>
      </c>
    </row>
    <row r="224" spans="1:4" x14ac:dyDescent="0.35">
      <c r="A224" s="11">
        <v>3385.3991500000002</v>
      </c>
      <c r="C224" s="6">
        <v>42969.852700000003</v>
      </c>
      <c r="D224" s="6">
        <v>3385.3991500000002</v>
      </c>
    </row>
    <row r="225" spans="1:4" x14ac:dyDescent="0.35">
      <c r="A225" s="11">
        <v>3392.3652000000002</v>
      </c>
      <c r="C225" s="6">
        <v>42983.458500000001</v>
      </c>
      <c r="D225" s="6">
        <v>3392.3652000000002</v>
      </c>
    </row>
    <row r="226" spans="1:4" x14ac:dyDescent="0.35">
      <c r="A226" s="11">
        <v>3392.9767999999999</v>
      </c>
      <c r="C226" s="6">
        <v>43254.417950000003</v>
      </c>
      <c r="D226" s="6">
        <v>3392.9767999999999</v>
      </c>
    </row>
    <row r="227" spans="1:4" x14ac:dyDescent="0.35">
      <c r="A227" s="11">
        <v>3393.35635</v>
      </c>
      <c r="C227" s="6">
        <v>43578.939400000003</v>
      </c>
      <c r="D227" s="6">
        <v>3393.35635</v>
      </c>
    </row>
    <row r="228" spans="1:4" x14ac:dyDescent="0.35">
      <c r="A228" s="11">
        <v>3410.3240000000001</v>
      </c>
      <c r="C228" s="6">
        <v>43753.337050000002</v>
      </c>
      <c r="D228" s="6">
        <v>3410.3240000000001</v>
      </c>
    </row>
    <row r="229" spans="1:4" x14ac:dyDescent="0.35">
      <c r="A229" s="11">
        <v>3443.0639999999999</v>
      </c>
      <c r="C229" s="6">
        <v>43813.866099999999</v>
      </c>
      <c r="D229" s="6">
        <v>3443.0639999999999</v>
      </c>
    </row>
    <row r="230" spans="1:4" x14ac:dyDescent="0.35">
      <c r="A230" s="11">
        <v>3471.4096</v>
      </c>
      <c r="C230" s="6">
        <v>43896.376300000004</v>
      </c>
      <c r="D230" s="6">
        <v>3471.4096</v>
      </c>
    </row>
    <row r="231" spans="1:4" x14ac:dyDescent="0.35">
      <c r="A231" s="11">
        <v>3481.8679999999999</v>
      </c>
      <c r="C231" s="6">
        <v>43921.183700000001</v>
      </c>
      <c r="D231" s="6">
        <v>3481.8679999999999</v>
      </c>
    </row>
    <row r="232" spans="1:4" x14ac:dyDescent="0.35">
      <c r="A232" s="11">
        <v>3484.3310000000001</v>
      </c>
      <c r="C232" s="6">
        <v>43943.876100000001</v>
      </c>
      <c r="D232" s="6">
        <v>3484.3310000000001</v>
      </c>
    </row>
    <row r="233" spans="1:4" x14ac:dyDescent="0.35">
      <c r="A233" s="11">
        <v>3490.5491000000002</v>
      </c>
      <c r="C233" s="6">
        <v>44202.653599999998</v>
      </c>
      <c r="D233" s="6">
        <v>3490.5491000000002</v>
      </c>
    </row>
    <row r="234" spans="1:4" x14ac:dyDescent="0.35">
      <c r="A234" s="11">
        <v>3500.6122999999998</v>
      </c>
      <c r="C234" s="6">
        <v>44260.749900000003</v>
      </c>
      <c r="D234" s="6">
        <v>3500.6122999999998</v>
      </c>
    </row>
    <row r="235" spans="1:4" x14ac:dyDescent="0.35">
      <c r="A235" s="11">
        <v>3537.703</v>
      </c>
      <c r="C235" s="6">
        <v>44400.4064</v>
      </c>
      <c r="D235" s="6">
        <v>3537.703</v>
      </c>
    </row>
    <row r="236" spans="1:4" x14ac:dyDescent="0.35">
      <c r="A236" s="11">
        <v>3554.203</v>
      </c>
      <c r="C236" s="6">
        <v>44423.803</v>
      </c>
      <c r="D236" s="6">
        <v>3554.203</v>
      </c>
    </row>
    <row r="237" spans="1:4" x14ac:dyDescent="0.35">
      <c r="A237" s="11">
        <v>3556.9223000000002</v>
      </c>
      <c r="C237" s="6">
        <v>44501.398200000003</v>
      </c>
      <c r="D237" s="6">
        <v>3556.9223000000002</v>
      </c>
    </row>
    <row r="238" spans="1:4" x14ac:dyDescent="0.35">
      <c r="A238" s="11">
        <v>3558.6202499999999</v>
      </c>
      <c r="C238" s="6">
        <v>44585.455869999998</v>
      </c>
      <c r="D238" s="6">
        <v>3558.6202499999999</v>
      </c>
    </row>
    <row r="239" spans="1:4" x14ac:dyDescent="0.35">
      <c r="A239" s="11">
        <v>3561.8888999999999</v>
      </c>
      <c r="C239" s="6">
        <v>44641.197399999997</v>
      </c>
      <c r="D239" s="6">
        <v>3561.8888999999999</v>
      </c>
    </row>
    <row r="240" spans="1:4" x14ac:dyDescent="0.35">
      <c r="A240" s="11">
        <v>3577.9989999999998</v>
      </c>
      <c r="C240" s="6">
        <v>45008.955499999996</v>
      </c>
      <c r="D240" s="6">
        <v>3577.9989999999998</v>
      </c>
    </row>
    <row r="241" spans="1:4" x14ac:dyDescent="0.35">
      <c r="A241" s="11">
        <v>3579.8287</v>
      </c>
      <c r="C241" s="6">
        <v>45702.022349999999</v>
      </c>
      <c r="D241" s="6">
        <v>3579.8287</v>
      </c>
    </row>
    <row r="242" spans="1:4" x14ac:dyDescent="0.35">
      <c r="A242" s="11">
        <v>3591.48</v>
      </c>
      <c r="C242" s="6">
        <v>45710.207849999999</v>
      </c>
      <c r="D242" s="6">
        <v>3591.48</v>
      </c>
    </row>
    <row r="243" spans="1:4" x14ac:dyDescent="0.35">
      <c r="A243" s="11">
        <v>3594.17085</v>
      </c>
      <c r="C243" s="6">
        <v>45863.205000000002</v>
      </c>
      <c r="D243" s="6">
        <v>3594.17085</v>
      </c>
    </row>
    <row r="244" spans="1:4" x14ac:dyDescent="0.35">
      <c r="A244" s="11">
        <v>3597.596</v>
      </c>
      <c r="C244" s="6">
        <v>46113.510999999999</v>
      </c>
      <c r="D244" s="6">
        <v>3597.596</v>
      </c>
    </row>
    <row r="245" spans="1:4" x14ac:dyDescent="0.35">
      <c r="A245" s="11">
        <v>3645.0893999999998</v>
      </c>
      <c r="C245" s="6">
        <v>46130.5265</v>
      </c>
      <c r="D245" s="6">
        <v>3645.0893999999998</v>
      </c>
    </row>
    <row r="246" spans="1:4" x14ac:dyDescent="0.35">
      <c r="A246" s="11">
        <v>3659.346</v>
      </c>
      <c r="C246" s="6">
        <v>46151.124499999998</v>
      </c>
      <c r="D246" s="6">
        <v>3659.346</v>
      </c>
    </row>
    <row r="247" spans="1:4" x14ac:dyDescent="0.35">
      <c r="A247" s="11">
        <v>3693.4279999999999</v>
      </c>
      <c r="C247" s="6">
        <v>46200.985099999998</v>
      </c>
      <c r="D247" s="6">
        <v>3693.4279999999999</v>
      </c>
    </row>
    <row r="248" spans="1:4" x14ac:dyDescent="0.35">
      <c r="A248" s="11">
        <v>3704.3544999999999</v>
      </c>
      <c r="C248" s="6">
        <v>46255.112500000003</v>
      </c>
      <c r="D248" s="6">
        <v>3704.3544999999999</v>
      </c>
    </row>
    <row r="249" spans="1:4" x14ac:dyDescent="0.35">
      <c r="A249" s="11">
        <v>3732.6251000000002</v>
      </c>
      <c r="C249" s="6">
        <v>46599.108399999997</v>
      </c>
      <c r="D249" s="6">
        <v>3732.6251000000002</v>
      </c>
    </row>
    <row r="250" spans="1:4" x14ac:dyDescent="0.35">
      <c r="A250" s="11">
        <v>3736.4647</v>
      </c>
      <c r="C250" s="6">
        <v>46661.4424</v>
      </c>
      <c r="D250" s="6">
        <v>3736.4647</v>
      </c>
    </row>
    <row r="251" spans="1:4" x14ac:dyDescent="0.35">
      <c r="A251" s="11">
        <v>3756.6215999999999</v>
      </c>
      <c r="C251" s="6">
        <v>46718.163249999998</v>
      </c>
      <c r="D251" s="6">
        <v>3756.6215999999999</v>
      </c>
    </row>
    <row r="252" spans="1:4" x14ac:dyDescent="0.35">
      <c r="A252" s="11">
        <v>3757.8447999999999</v>
      </c>
      <c r="C252" s="6">
        <v>46889.261200000001</v>
      </c>
      <c r="D252" s="6">
        <v>3757.8447999999999</v>
      </c>
    </row>
    <row r="253" spans="1:4" x14ac:dyDescent="0.35">
      <c r="A253" s="11">
        <v>3761.2919999999999</v>
      </c>
      <c r="C253" s="6">
        <v>47055.532099999997</v>
      </c>
      <c r="D253" s="6">
        <v>3761.2919999999999</v>
      </c>
    </row>
    <row r="254" spans="1:4" x14ac:dyDescent="0.35">
      <c r="A254" s="11">
        <v>3766.8838000000001</v>
      </c>
      <c r="C254" s="6">
        <v>47269.853999999999</v>
      </c>
      <c r="D254" s="6">
        <v>3766.8838000000001</v>
      </c>
    </row>
    <row r="255" spans="1:4" x14ac:dyDescent="0.35">
      <c r="A255" s="11">
        <v>3847.674</v>
      </c>
      <c r="C255" s="6">
        <v>47291.055</v>
      </c>
      <c r="D255" s="6">
        <v>3847.674</v>
      </c>
    </row>
    <row r="256" spans="1:4" x14ac:dyDescent="0.35">
      <c r="A256" s="11">
        <v>3857.7592500000001</v>
      </c>
      <c r="C256" s="6">
        <v>47305.305</v>
      </c>
      <c r="D256" s="6">
        <v>3857.7592500000001</v>
      </c>
    </row>
    <row r="257" spans="1:4" x14ac:dyDescent="0.35">
      <c r="A257" s="11">
        <v>3861.2096499999998</v>
      </c>
      <c r="C257" s="6">
        <v>47403.88</v>
      </c>
      <c r="D257" s="6">
        <v>3861.2096499999998</v>
      </c>
    </row>
    <row r="258" spans="1:4" x14ac:dyDescent="0.35">
      <c r="A258" s="11">
        <v>3866.8552</v>
      </c>
      <c r="C258" s="6">
        <v>47462.894</v>
      </c>
      <c r="D258" s="6">
        <v>3866.8552</v>
      </c>
    </row>
    <row r="259" spans="1:4" x14ac:dyDescent="0.35">
      <c r="A259" s="11">
        <v>3875.7341000000001</v>
      </c>
      <c r="C259" s="6">
        <v>47496.494449999998</v>
      </c>
      <c r="D259" s="6">
        <v>3875.7341000000001</v>
      </c>
    </row>
    <row r="260" spans="1:4" x14ac:dyDescent="0.35">
      <c r="A260" s="11">
        <v>3877.3042500000001</v>
      </c>
      <c r="C260" s="6">
        <v>47896.79135</v>
      </c>
      <c r="D260" s="6">
        <v>3877.3042500000001</v>
      </c>
    </row>
    <row r="261" spans="1:4" x14ac:dyDescent="0.35">
      <c r="A261" s="11">
        <v>3906.127</v>
      </c>
      <c r="C261" s="6">
        <v>47928.03</v>
      </c>
      <c r="D261" s="6">
        <v>3906.127</v>
      </c>
    </row>
    <row r="262" spans="1:4" x14ac:dyDescent="0.35">
      <c r="A262" s="11">
        <v>3925.7582000000002</v>
      </c>
      <c r="C262" s="6">
        <v>48173.360999999997</v>
      </c>
      <c r="D262" s="6">
        <v>3925.7582000000002</v>
      </c>
    </row>
    <row r="263" spans="1:4" x14ac:dyDescent="0.35">
      <c r="A263" s="11">
        <v>3935.1799000000001</v>
      </c>
      <c r="C263" s="6">
        <v>48517.563150000002</v>
      </c>
      <c r="D263" s="6">
        <v>3935.1799000000001</v>
      </c>
    </row>
    <row r="264" spans="1:4" x14ac:dyDescent="0.35">
      <c r="A264" s="11">
        <v>3943.5954000000002</v>
      </c>
      <c r="C264" s="6">
        <v>48549.178350000002</v>
      </c>
      <c r="D264" s="6">
        <v>3943.5954000000002</v>
      </c>
    </row>
    <row r="265" spans="1:4" x14ac:dyDescent="0.35">
      <c r="A265" s="11">
        <v>3947.4131000000002</v>
      </c>
      <c r="C265" s="6">
        <v>48673.558799999999</v>
      </c>
      <c r="D265" s="6">
        <v>3947.4131000000002</v>
      </c>
    </row>
    <row r="266" spans="1:4" x14ac:dyDescent="0.35">
      <c r="A266" s="11">
        <v>3956.0714499999999</v>
      </c>
      <c r="C266" s="6">
        <v>48675.517699999997</v>
      </c>
      <c r="D266" s="6">
        <v>3956.0714499999999</v>
      </c>
    </row>
    <row r="267" spans="1:4" x14ac:dyDescent="0.35">
      <c r="A267" s="11">
        <v>3972.9247</v>
      </c>
      <c r="C267" s="6">
        <v>48824.45</v>
      </c>
      <c r="D267" s="6">
        <v>3972.9247</v>
      </c>
    </row>
    <row r="268" spans="1:4" x14ac:dyDescent="0.35">
      <c r="A268" s="11">
        <v>3981.9767999999999</v>
      </c>
      <c r="C268" s="6">
        <v>48885.135609999998</v>
      </c>
      <c r="D268" s="6">
        <v>3981.9767999999999</v>
      </c>
    </row>
    <row r="269" spans="1:4" x14ac:dyDescent="0.35">
      <c r="A269" s="11">
        <v>3987.9259999999999</v>
      </c>
      <c r="C269" s="6">
        <v>48970.247600000002</v>
      </c>
      <c r="D269" s="6">
        <v>3987.9259999999999</v>
      </c>
    </row>
    <row r="270" spans="1:4" x14ac:dyDescent="0.35">
      <c r="A270" s="11">
        <v>3989.8409999999999</v>
      </c>
      <c r="C270" s="6">
        <v>49577.662400000001</v>
      </c>
      <c r="D270" s="6">
        <v>3989.8409999999999</v>
      </c>
    </row>
    <row r="271" spans="1:4" x14ac:dyDescent="0.35">
      <c r="A271" s="11">
        <v>3994.1777999999999</v>
      </c>
      <c r="C271" s="6">
        <v>51194.559139999998</v>
      </c>
      <c r="D271" s="6">
        <v>3994.1777999999999</v>
      </c>
    </row>
    <row r="272" spans="1:4" x14ac:dyDescent="0.35">
      <c r="A272" s="11">
        <v>4005.4225000000001</v>
      </c>
      <c r="C272" s="6">
        <v>52590.829389999999</v>
      </c>
      <c r="D272" s="6">
        <v>4005.4225000000001</v>
      </c>
    </row>
    <row r="273" spans="1:4" x14ac:dyDescent="0.35">
      <c r="A273" s="11">
        <v>4032.2406999999998</v>
      </c>
      <c r="C273" s="6">
        <v>55135.402090000003</v>
      </c>
      <c r="D273" s="6">
        <v>4032.2406999999998</v>
      </c>
    </row>
    <row r="274" spans="1:4" x14ac:dyDescent="0.35">
      <c r="A274" s="11">
        <v>4040.55825</v>
      </c>
      <c r="C274" s="6">
        <v>58571.074480000003</v>
      </c>
      <c r="D274" s="6">
        <v>4040.55825</v>
      </c>
    </row>
    <row r="275" spans="1:4" x14ac:dyDescent="0.35">
      <c r="A275" s="11">
        <v>4058.1161000000002</v>
      </c>
      <c r="C275" s="6">
        <v>60021.398970000002</v>
      </c>
      <c r="D275" s="6">
        <v>4058.1161000000002</v>
      </c>
    </row>
    <row r="276" spans="1:4" x14ac:dyDescent="0.35">
      <c r="A276" s="11">
        <v>4058.71245</v>
      </c>
      <c r="C276" s="6">
        <v>62592.873090000001</v>
      </c>
      <c r="D276" s="6">
        <v>4058.71245</v>
      </c>
    </row>
    <row r="277" spans="1:4" x14ac:dyDescent="0.35">
      <c r="A277" s="11">
        <v>4074.4537</v>
      </c>
      <c r="C277" s="6">
        <v>63770.428010000003</v>
      </c>
      <c r="D277" s="6">
        <v>4074.4537</v>
      </c>
    </row>
    <row r="278" spans="1:4" x14ac:dyDescent="0.35">
      <c r="A278" s="11">
        <v>4076.4969999999998</v>
      </c>
      <c r="D278" s="6">
        <v>4076.4969999999998</v>
      </c>
    </row>
    <row r="279" spans="1:4" x14ac:dyDescent="0.35">
      <c r="A279" s="11">
        <v>4133.6416499999996</v>
      </c>
      <c r="D279" s="6">
        <v>4133.6416499999996</v>
      </c>
    </row>
    <row r="280" spans="1:4" x14ac:dyDescent="0.35">
      <c r="A280" s="11">
        <v>4134.0824499999999</v>
      </c>
      <c r="D280" s="6">
        <v>4134.0824499999999</v>
      </c>
    </row>
    <row r="281" spans="1:4" x14ac:dyDescent="0.35">
      <c r="A281" s="11">
        <v>4137.5227000000004</v>
      </c>
      <c r="D281" s="6">
        <v>4137.5227000000004</v>
      </c>
    </row>
    <row r="282" spans="1:4" x14ac:dyDescent="0.35">
      <c r="A282" s="11">
        <v>4149.7359999999999</v>
      </c>
      <c r="D282" s="6">
        <v>4149.7359999999999</v>
      </c>
    </row>
    <row r="283" spans="1:4" x14ac:dyDescent="0.35">
      <c r="A283" s="11">
        <v>4151.0286999999998</v>
      </c>
      <c r="D283" s="6">
        <v>4151.0286999999998</v>
      </c>
    </row>
    <row r="284" spans="1:4" x14ac:dyDescent="0.35">
      <c r="A284" s="11">
        <v>4185.0978999999998</v>
      </c>
      <c r="D284" s="6">
        <v>4185.0978999999998</v>
      </c>
    </row>
    <row r="285" spans="1:4" x14ac:dyDescent="0.35">
      <c r="A285" s="11">
        <v>4189.1130999999996</v>
      </c>
      <c r="D285" s="6">
        <v>4189.1130999999996</v>
      </c>
    </row>
    <row r="286" spans="1:4" x14ac:dyDescent="0.35">
      <c r="A286" s="11">
        <v>4234.9269999999997</v>
      </c>
      <c r="D286" s="6">
        <v>4234.9269999999997</v>
      </c>
    </row>
    <row r="287" spans="1:4" x14ac:dyDescent="0.35">
      <c r="A287" s="11">
        <v>4237.12655</v>
      </c>
      <c r="D287" s="6">
        <v>4237.12655</v>
      </c>
    </row>
    <row r="288" spans="1:4" x14ac:dyDescent="0.35">
      <c r="A288" s="11">
        <v>4239.8926499999998</v>
      </c>
      <c r="D288" s="6">
        <v>4239.8926499999998</v>
      </c>
    </row>
    <row r="289" spans="1:4" x14ac:dyDescent="0.35">
      <c r="A289" s="11">
        <v>4243.5900499999998</v>
      </c>
      <c r="D289" s="6">
        <v>4243.5900499999998</v>
      </c>
    </row>
    <row r="290" spans="1:4" x14ac:dyDescent="0.35">
      <c r="A290" s="11">
        <v>4260.7439999999997</v>
      </c>
      <c r="D290" s="6">
        <v>4260.7439999999997</v>
      </c>
    </row>
    <row r="291" spans="1:4" x14ac:dyDescent="0.35">
      <c r="A291" s="11">
        <v>4266.1657999999998</v>
      </c>
      <c r="D291" s="6">
        <v>4266.1657999999998</v>
      </c>
    </row>
    <row r="292" spans="1:4" x14ac:dyDescent="0.35">
      <c r="A292" s="11">
        <v>4296.2712000000001</v>
      </c>
      <c r="D292" s="6">
        <v>4296.2712000000001</v>
      </c>
    </row>
    <row r="293" spans="1:4" x14ac:dyDescent="0.35">
      <c r="A293" s="11">
        <v>4320.4108500000002</v>
      </c>
      <c r="D293" s="6">
        <v>4320.4108500000002</v>
      </c>
    </row>
    <row r="294" spans="1:4" x14ac:dyDescent="0.35">
      <c r="A294" s="11">
        <v>4337.7352000000001</v>
      </c>
      <c r="D294" s="6">
        <v>4337.7352000000001</v>
      </c>
    </row>
    <row r="295" spans="1:4" x14ac:dyDescent="0.35">
      <c r="A295" s="11">
        <v>4340.4408999999996</v>
      </c>
      <c r="D295" s="6">
        <v>4340.4408999999996</v>
      </c>
    </row>
    <row r="296" spans="1:4" x14ac:dyDescent="0.35">
      <c r="A296" s="11">
        <v>4347.0233500000004</v>
      </c>
      <c r="D296" s="6">
        <v>4347.0233500000004</v>
      </c>
    </row>
    <row r="297" spans="1:4" x14ac:dyDescent="0.35">
      <c r="A297" s="11">
        <v>4349.4620000000004</v>
      </c>
      <c r="D297" s="6">
        <v>4349.4620000000004</v>
      </c>
    </row>
    <row r="298" spans="1:4" x14ac:dyDescent="0.35">
      <c r="A298" s="11">
        <v>4350.5144</v>
      </c>
      <c r="D298" s="6">
        <v>4350.5144</v>
      </c>
    </row>
    <row r="299" spans="1:4" x14ac:dyDescent="0.35">
      <c r="A299" s="11">
        <v>4357.0436499999996</v>
      </c>
      <c r="D299" s="6">
        <v>4357.0436499999996</v>
      </c>
    </row>
    <row r="300" spans="1:4" x14ac:dyDescent="0.35">
      <c r="A300" s="11">
        <v>4391.652</v>
      </c>
      <c r="D300" s="6">
        <v>4391.652</v>
      </c>
    </row>
    <row r="301" spans="1:4" x14ac:dyDescent="0.35">
      <c r="A301" s="11">
        <v>4399.7309999999998</v>
      </c>
      <c r="D301" s="6">
        <v>4399.7309999999998</v>
      </c>
    </row>
    <row r="302" spans="1:4" x14ac:dyDescent="0.35">
      <c r="A302" s="11">
        <v>4402.2330000000002</v>
      </c>
      <c r="D302" s="6">
        <v>4402.2330000000002</v>
      </c>
    </row>
    <row r="303" spans="1:4" x14ac:dyDescent="0.35">
      <c r="A303" s="11">
        <v>4415.1588000000002</v>
      </c>
      <c r="D303" s="6">
        <v>4415.1588000000002</v>
      </c>
    </row>
    <row r="304" spans="1:4" x14ac:dyDescent="0.35">
      <c r="A304" s="11">
        <v>4428.8878500000001</v>
      </c>
      <c r="D304" s="6">
        <v>4428.8878500000001</v>
      </c>
    </row>
    <row r="305" spans="1:4" x14ac:dyDescent="0.35">
      <c r="A305" s="11">
        <v>4433.3877000000002</v>
      </c>
      <c r="D305" s="6">
        <v>4433.3877000000002</v>
      </c>
    </row>
    <row r="306" spans="1:4" x14ac:dyDescent="0.35">
      <c r="A306" s="11">
        <v>4433.9159</v>
      </c>
      <c r="D306" s="6">
        <v>4433.9159</v>
      </c>
    </row>
    <row r="307" spans="1:4" x14ac:dyDescent="0.35">
      <c r="A307" s="11">
        <v>4435.0941999999995</v>
      </c>
      <c r="D307" s="6">
        <v>4435.0941999999995</v>
      </c>
    </row>
    <row r="308" spans="1:4" x14ac:dyDescent="0.35">
      <c r="A308" s="11">
        <v>4438.2633999999998</v>
      </c>
      <c r="D308" s="6">
        <v>4438.2633999999998</v>
      </c>
    </row>
    <row r="309" spans="1:4" x14ac:dyDescent="0.35">
      <c r="A309" s="11">
        <v>4441.2131499999996</v>
      </c>
      <c r="D309" s="6">
        <v>4441.2131499999996</v>
      </c>
    </row>
    <row r="310" spans="1:4" x14ac:dyDescent="0.35">
      <c r="A310" s="11">
        <v>4449.4620000000004</v>
      </c>
      <c r="D310" s="6">
        <v>4449.4620000000004</v>
      </c>
    </row>
    <row r="311" spans="1:4" x14ac:dyDescent="0.35">
      <c r="A311" s="11">
        <v>4454.40265</v>
      </c>
      <c r="D311" s="6">
        <v>4454.40265</v>
      </c>
    </row>
    <row r="312" spans="1:4" x14ac:dyDescent="0.35">
      <c r="A312" s="11">
        <v>4462.7218000000003</v>
      </c>
      <c r="D312" s="6">
        <v>4462.7218000000003</v>
      </c>
    </row>
    <row r="313" spans="1:4" x14ac:dyDescent="0.35">
      <c r="A313" s="11">
        <v>4463.2051000000001</v>
      </c>
      <c r="D313" s="6">
        <v>4463.2051000000001</v>
      </c>
    </row>
    <row r="314" spans="1:4" x14ac:dyDescent="0.35">
      <c r="A314" s="11">
        <v>4466.6214</v>
      </c>
      <c r="D314" s="6">
        <v>4466.6214</v>
      </c>
    </row>
    <row r="315" spans="1:4" x14ac:dyDescent="0.35">
      <c r="A315" s="11">
        <v>4500.33925</v>
      </c>
      <c r="D315" s="6">
        <v>4500.33925</v>
      </c>
    </row>
    <row r="316" spans="1:4" x14ac:dyDescent="0.35">
      <c r="A316" s="11">
        <v>4504.6624000000002</v>
      </c>
      <c r="D316" s="6">
        <v>4504.6624000000002</v>
      </c>
    </row>
    <row r="317" spans="1:4" x14ac:dyDescent="0.35">
      <c r="A317" s="11">
        <v>4518.8262500000001</v>
      </c>
      <c r="D317" s="6">
        <v>4518.8262500000001</v>
      </c>
    </row>
    <row r="318" spans="1:4" x14ac:dyDescent="0.35">
      <c r="A318" s="11">
        <v>4527.1829500000003</v>
      </c>
      <c r="D318" s="6">
        <v>4527.1829500000003</v>
      </c>
    </row>
    <row r="319" spans="1:4" x14ac:dyDescent="0.35">
      <c r="A319" s="11">
        <v>4529.4769999999999</v>
      </c>
      <c r="D319" s="6">
        <v>4529.4769999999999</v>
      </c>
    </row>
    <row r="320" spans="1:4" x14ac:dyDescent="0.35">
      <c r="A320" s="11">
        <v>4536.259</v>
      </c>
      <c r="D320" s="6">
        <v>4536.259</v>
      </c>
    </row>
    <row r="321" spans="1:4" x14ac:dyDescent="0.35">
      <c r="A321" s="11">
        <v>4544.2348000000002</v>
      </c>
      <c r="D321" s="6">
        <v>4544.2348000000002</v>
      </c>
    </row>
    <row r="322" spans="1:4" x14ac:dyDescent="0.35">
      <c r="A322" s="11">
        <v>4561.1885000000002</v>
      </c>
      <c r="D322" s="6">
        <v>4561.1885000000002</v>
      </c>
    </row>
    <row r="323" spans="1:4" x14ac:dyDescent="0.35">
      <c r="A323" s="11">
        <v>4562.8420999999998</v>
      </c>
      <c r="D323" s="6">
        <v>4562.8420999999998</v>
      </c>
    </row>
    <row r="324" spans="1:4" x14ac:dyDescent="0.35">
      <c r="A324" s="11">
        <v>4564.1914500000003</v>
      </c>
      <c r="D324" s="6">
        <v>4564.1914500000003</v>
      </c>
    </row>
    <row r="325" spans="1:4" x14ac:dyDescent="0.35">
      <c r="A325" s="11">
        <v>4571.4130500000001</v>
      </c>
      <c r="D325" s="6">
        <v>4571.4130500000001</v>
      </c>
    </row>
    <row r="326" spans="1:4" x14ac:dyDescent="0.35">
      <c r="A326" s="11">
        <v>4618.0798999999997</v>
      </c>
      <c r="D326" s="6">
        <v>4618.0798999999997</v>
      </c>
    </row>
    <row r="327" spans="1:4" x14ac:dyDescent="0.35">
      <c r="A327" s="11">
        <v>4646.759</v>
      </c>
      <c r="D327" s="6">
        <v>4646.759</v>
      </c>
    </row>
    <row r="328" spans="1:4" x14ac:dyDescent="0.35">
      <c r="A328" s="11">
        <v>4661.2863500000003</v>
      </c>
      <c r="D328" s="6">
        <v>4661.2863500000003</v>
      </c>
    </row>
    <row r="329" spans="1:4" x14ac:dyDescent="0.35">
      <c r="A329" s="11">
        <v>4667.6076499999999</v>
      </c>
      <c r="D329" s="6">
        <v>4667.6076499999999</v>
      </c>
    </row>
    <row r="330" spans="1:4" x14ac:dyDescent="0.35">
      <c r="A330" s="11">
        <v>4670.6400000000003</v>
      </c>
      <c r="D330" s="6">
        <v>4670.6400000000003</v>
      </c>
    </row>
    <row r="331" spans="1:4" x14ac:dyDescent="0.35">
      <c r="A331" s="11">
        <v>4673.3922000000002</v>
      </c>
      <c r="D331" s="6">
        <v>4673.3922000000002</v>
      </c>
    </row>
    <row r="332" spans="1:4" x14ac:dyDescent="0.35">
      <c r="A332" s="11">
        <v>4686.3887000000004</v>
      </c>
      <c r="D332" s="6">
        <v>4686.3887000000004</v>
      </c>
    </row>
    <row r="333" spans="1:4" x14ac:dyDescent="0.35">
      <c r="A333" s="11">
        <v>4687.7969999999996</v>
      </c>
      <c r="D333" s="6">
        <v>4687.7969999999996</v>
      </c>
    </row>
    <row r="334" spans="1:4" x14ac:dyDescent="0.35">
      <c r="A334" s="11">
        <v>4718.2035500000002</v>
      </c>
      <c r="D334" s="6">
        <v>4718.2035500000002</v>
      </c>
    </row>
    <row r="335" spans="1:4" x14ac:dyDescent="0.35">
      <c r="A335" s="11">
        <v>4719.52405</v>
      </c>
      <c r="D335" s="6">
        <v>4719.52405</v>
      </c>
    </row>
    <row r="336" spans="1:4" x14ac:dyDescent="0.35">
      <c r="A336" s="11">
        <v>4719.7365499999996</v>
      </c>
      <c r="D336" s="6">
        <v>4719.7365499999996</v>
      </c>
    </row>
    <row r="337" spans="1:4" x14ac:dyDescent="0.35">
      <c r="A337" s="11">
        <v>4738.2682000000004</v>
      </c>
      <c r="D337" s="6">
        <v>4738.2682000000004</v>
      </c>
    </row>
    <row r="338" spans="1:4" x14ac:dyDescent="0.35">
      <c r="A338" s="11">
        <v>4746.3440000000001</v>
      </c>
      <c r="D338" s="6">
        <v>4746.3440000000001</v>
      </c>
    </row>
    <row r="339" spans="1:4" x14ac:dyDescent="0.35">
      <c r="A339" s="11">
        <v>4747.0528999999997</v>
      </c>
      <c r="D339" s="6">
        <v>4747.0528999999997</v>
      </c>
    </row>
    <row r="340" spans="1:4" x14ac:dyDescent="0.35">
      <c r="A340" s="11">
        <v>4751.07</v>
      </c>
      <c r="D340" s="6">
        <v>4751.07</v>
      </c>
    </row>
    <row r="341" spans="1:4" x14ac:dyDescent="0.35">
      <c r="A341" s="11">
        <v>4753.6368000000002</v>
      </c>
      <c r="D341" s="6">
        <v>4753.6368000000002</v>
      </c>
    </row>
    <row r="342" spans="1:4" x14ac:dyDescent="0.35">
      <c r="A342" s="11">
        <v>4762.3289999999997</v>
      </c>
      <c r="D342" s="6">
        <v>4762.3289999999997</v>
      </c>
    </row>
    <row r="343" spans="1:4" x14ac:dyDescent="0.35">
      <c r="A343" s="11">
        <v>4766.0219999999999</v>
      </c>
      <c r="D343" s="6">
        <v>4766.0219999999999</v>
      </c>
    </row>
    <row r="344" spans="1:4" x14ac:dyDescent="0.35">
      <c r="A344" s="11">
        <v>4779.6022999999996</v>
      </c>
      <c r="D344" s="6">
        <v>4779.6022999999996</v>
      </c>
    </row>
    <row r="345" spans="1:4" x14ac:dyDescent="0.35">
      <c r="A345" s="11">
        <v>4795.6567999999997</v>
      </c>
      <c r="D345" s="6">
        <v>4795.6567999999997</v>
      </c>
    </row>
    <row r="346" spans="1:4" x14ac:dyDescent="0.35">
      <c r="A346" s="11">
        <v>4827.9049500000001</v>
      </c>
      <c r="D346" s="6">
        <v>4827.9049500000001</v>
      </c>
    </row>
    <row r="347" spans="1:4" x14ac:dyDescent="0.35">
      <c r="A347" s="11">
        <v>4830.63</v>
      </c>
      <c r="D347" s="6">
        <v>4830.63</v>
      </c>
    </row>
    <row r="348" spans="1:4" x14ac:dyDescent="0.35">
      <c r="A348" s="11">
        <v>4837.5823</v>
      </c>
      <c r="D348" s="6">
        <v>4837.5823</v>
      </c>
    </row>
    <row r="349" spans="1:4" x14ac:dyDescent="0.35">
      <c r="A349" s="11">
        <v>4846.9201499999999</v>
      </c>
      <c r="D349" s="6">
        <v>4846.9201499999999</v>
      </c>
    </row>
    <row r="350" spans="1:4" x14ac:dyDescent="0.35">
      <c r="A350" s="11">
        <v>4877.9810500000003</v>
      </c>
      <c r="D350" s="6">
        <v>4877.9810500000003</v>
      </c>
    </row>
    <row r="351" spans="1:4" x14ac:dyDescent="0.35">
      <c r="A351" s="11">
        <v>4883.866</v>
      </c>
      <c r="D351" s="6">
        <v>4883.866</v>
      </c>
    </row>
    <row r="352" spans="1:4" x14ac:dyDescent="0.35">
      <c r="A352" s="11">
        <v>4889.0367999999999</v>
      </c>
      <c r="D352" s="6">
        <v>4889.0367999999999</v>
      </c>
    </row>
    <row r="353" spans="1:4" x14ac:dyDescent="0.35">
      <c r="A353" s="11">
        <v>4889.9994999999999</v>
      </c>
      <c r="D353" s="6">
        <v>4889.9994999999999</v>
      </c>
    </row>
    <row r="354" spans="1:4" x14ac:dyDescent="0.35">
      <c r="A354" s="11">
        <v>4894.7533000000003</v>
      </c>
      <c r="D354" s="6">
        <v>4894.7533000000003</v>
      </c>
    </row>
    <row r="355" spans="1:4" x14ac:dyDescent="0.35">
      <c r="A355" s="11">
        <v>4906.4096499999996</v>
      </c>
      <c r="D355" s="6">
        <v>4906.4096499999996</v>
      </c>
    </row>
    <row r="356" spans="1:4" x14ac:dyDescent="0.35">
      <c r="A356" s="11">
        <v>4915.0598499999996</v>
      </c>
      <c r="D356" s="6">
        <v>4915.0598499999996</v>
      </c>
    </row>
    <row r="357" spans="1:4" x14ac:dyDescent="0.35">
      <c r="A357" s="11">
        <v>4922.9159</v>
      </c>
      <c r="D357" s="6">
        <v>4922.9159</v>
      </c>
    </row>
    <row r="358" spans="1:4" x14ac:dyDescent="0.35">
      <c r="A358" s="11">
        <v>4931.6469999999999</v>
      </c>
      <c r="D358" s="6">
        <v>4931.6469999999999</v>
      </c>
    </row>
    <row r="359" spans="1:4" x14ac:dyDescent="0.35">
      <c r="A359" s="11">
        <v>4934.7049999999999</v>
      </c>
      <c r="D359" s="6">
        <v>4934.7049999999999</v>
      </c>
    </row>
    <row r="360" spans="1:4" x14ac:dyDescent="0.35">
      <c r="A360" s="11">
        <v>4949.7587000000003</v>
      </c>
      <c r="D360" s="6">
        <v>4949.7587000000003</v>
      </c>
    </row>
    <row r="361" spans="1:4" x14ac:dyDescent="0.35">
      <c r="A361" s="11">
        <v>4992.3764000000001</v>
      </c>
      <c r="D361" s="6">
        <v>4992.3764000000001</v>
      </c>
    </row>
    <row r="362" spans="1:4" x14ac:dyDescent="0.35">
      <c r="A362" s="11">
        <v>5002.7826999999997</v>
      </c>
      <c r="D362" s="6">
        <v>5002.7826999999997</v>
      </c>
    </row>
    <row r="363" spans="1:4" x14ac:dyDescent="0.35">
      <c r="A363" s="11">
        <v>5003.8530000000001</v>
      </c>
      <c r="D363" s="6">
        <v>5003.8530000000001</v>
      </c>
    </row>
    <row r="364" spans="1:4" x14ac:dyDescent="0.35">
      <c r="A364" s="11">
        <v>5012.4709999999995</v>
      </c>
      <c r="D364" s="6">
        <v>5012.4709999999995</v>
      </c>
    </row>
    <row r="365" spans="1:4" x14ac:dyDescent="0.35">
      <c r="A365" s="11">
        <v>5028.1466</v>
      </c>
      <c r="D365" s="6">
        <v>5028.1466</v>
      </c>
    </row>
    <row r="366" spans="1:4" x14ac:dyDescent="0.35">
      <c r="A366" s="11">
        <v>5031.26955</v>
      </c>
      <c r="D366" s="6">
        <v>5031.26955</v>
      </c>
    </row>
    <row r="367" spans="1:4" x14ac:dyDescent="0.35">
      <c r="A367" s="11">
        <v>5080.0959999999995</v>
      </c>
      <c r="D367" s="6">
        <v>5080.0959999999995</v>
      </c>
    </row>
    <row r="368" spans="1:4" x14ac:dyDescent="0.35">
      <c r="A368" s="11">
        <v>5116.5003999999999</v>
      </c>
      <c r="D368" s="6">
        <v>5116.5003999999999</v>
      </c>
    </row>
    <row r="369" spans="1:4" x14ac:dyDescent="0.35">
      <c r="A369" s="11">
        <v>5124.1886999999997</v>
      </c>
      <c r="D369" s="6">
        <v>5124.1886999999997</v>
      </c>
    </row>
    <row r="370" spans="1:4" x14ac:dyDescent="0.35">
      <c r="A370" s="11">
        <v>5125.2156999999997</v>
      </c>
      <c r="D370" s="6">
        <v>5125.2156999999997</v>
      </c>
    </row>
    <row r="371" spans="1:4" x14ac:dyDescent="0.35">
      <c r="A371" s="11">
        <v>5138.2566999999999</v>
      </c>
      <c r="D371" s="6">
        <v>5138.2566999999999</v>
      </c>
    </row>
    <row r="372" spans="1:4" x14ac:dyDescent="0.35">
      <c r="A372" s="11">
        <v>5148.5526</v>
      </c>
      <c r="D372" s="6">
        <v>5148.5526</v>
      </c>
    </row>
    <row r="373" spans="1:4" x14ac:dyDescent="0.35">
      <c r="A373" s="11">
        <v>5152.134</v>
      </c>
      <c r="D373" s="6">
        <v>5152.134</v>
      </c>
    </row>
    <row r="374" spans="1:4" x14ac:dyDescent="0.35">
      <c r="A374" s="11">
        <v>5209.5788499999999</v>
      </c>
      <c r="D374" s="6">
        <v>5209.5788499999999</v>
      </c>
    </row>
    <row r="375" spans="1:4" x14ac:dyDescent="0.35">
      <c r="A375" s="11">
        <v>5227.9887500000004</v>
      </c>
      <c r="D375" s="6">
        <v>5227.9887500000004</v>
      </c>
    </row>
    <row r="376" spans="1:4" x14ac:dyDescent="0.35">
      <c r="A376" s="11">
        <v>5240.7650000000003</v>
      </c>
      <c r="D376" s="6">
        <v>5240.7650000000003</v>
      </c>
    </row>
    <row r="377" spans="1:4" x14ac:dyDescent="0.35">
      <c r="A377" s="11">
        <v>5245.2268999999997</v>
      </c>
      <c r="D377" s="6">
        <v>5245.2268999999997</v>
      </c>
    </row>
    <row r="378" spans="1:4" x14ac:dyDescent="0.35">
      <c r="A378" s="11">
        <v>5246.0469999999996</v>
      </c>
      <c r="D378" s="6">
        <v>5246.0469999999996</v>
      </c>
    </row>
    <row r="379" spans="1:4" x14ac:dyDescent="0.35">
      <c r="A379" s="11">
        <v>5253.5240000000003</v>
      </c>
      <c r="D379" s="6">
        <v>5253.5240000000003</v>
      </c>
    </row>
    <row r="380" spans="1:4" x14ac:dyDescent="0.35">
      <c r="A380" s="11">
        <v>5257.5079500000002</v>
      </c>
      <c r="D380" s="6">
        <v>5257.5079500000002</v>
      </c>
    </row>
    <row r="381" spans="1:4" x14ac:dyDescent="0.35">
      <c r="A381" s="11">
        <v>5261.4694499999996</v>
      </c>
      <c r="D381" s="6">
        <v>5261.4694499999996</v>
      </c>
    </row>
    <row r="382" spans="1:4" x14ac:dyDescent="0.35">
      <c r="A382" s="11">
        <v>5266.3656000000001</v>
      </c>
      <c r="D382" s="6">
        <v>5266.3656000000001</v>
      </c>
    </row>
    <row r="383" spans="1:4" x14ac:dyDescent="0.35">
      <c r="A383" s="11">
        <v>5267.8181500000001</v>
      </c>
      <c r="D383" s="6">
        <v>5267.8181500000001</v>
      </c>
    </row>
    <row r="384" spans="1:4" x14ac:dyDescent="0.35">
      <c r="A384" s="11">
        <v>5272.1758</v>
      </c>
      <c r="D384" s="6">
        <v>5272.1758</v>
      </c>
    </row>
    <row r="385" spans="1:4" x14ac:dyDescent="0.35">
      <c r="A385" s="11">
        <v>5312.1698500000002</v>
      </c>
      <c r="D385" s="6">
        <v>5312.1698500000002</v>
      </c>
    </row>
    <row r="386" spans="1:4" x14ac:dyDescent="0.35">
      <c r="A386" s="11">
        <v>5325.6509999999998</v>
      </c>
      <c r="D386" s="6">
        <v>5325.6509999999998</v>
      </c>
    </row>
    <row r="387" spans="1:4" x14ac:dyDescent="0.35">
      <c r="A387" s="11">
        <v>5327.4002499999997</v>
      </c>
      <c r="D387" s="6">
        <v>5327.4002499999997</v>
      </c>
    </row>
    <row r="388" spans="1:4" x14ac:dyDescent="0.35">
      <c r="A388" s="11">
        <v>5354.0746499999996</v>
      </c>
      <c r="D388" s="6">
        <v>5354.0746499999996</v>
      </c>
    </row>
    <row r="389" spans="1:4" x14ac:dyDescent="0.35">
      <c r="A389" s="11">
        <v>5373.3642499999996</v>
      </c>
      <c r="D389" s="6">
        <v>5373.3642499999996</v>
      </c>
    </row>
    <row r="390" spans="1:4" x14ac:dyDescent="0.35">
      <c r="A390" s="11">
        <v>5375.0379999999996</v>
      </c>
      <c r="D390" s="6">
        <v>5375.0379999999996</v>
      </c>
    </row>
    <row r="391" spans="1:4" x14ac:dyDescent="0.35">
      <c r="A391" s="11">
        <v>5377.4578000000001</v>
      </c>
      <c r="D391" s="6">
        <v>5377.4578000000001</v>
      </c>
    </row>
    <row r="392" spans="1:4" x14ac:dyDescent="0.35">
      <c r="A392" s="11">
        <v>5383.5360000000001</v>
      </c>
      <c r="D392" s="6">
        <v>5383.5360000000001</v>
      </c>
    </row>
    <row r="393" spans="1:4" x14ac:dyDescent="0.35">
      <c r="A393" s="11">
        <v>5385.3379000000004</v>
      </c>
      <c r="D393" s="6">
        <v>5385.3379000000004</v>
      </c>
    </row>
    <row r="394" spans="1:4" x14ac:dyDescent="0.35">
      <c r="A394" s="11">
        <v>5397.6166999999996</v>
      </c>
      <c r="D394" s="6">
        <v>5397.6166999999996</v>
      </c>
    </row>
    <row r="395" spans="1:4" x14ac:dyDescent="0.35">
      <c r="A395" s="11">
        <v>5400.9804999999997</v>
      </c>
      <c r="D395" s="6">
        <v>5400.9804999999997</v>
      </c>
    </row>
    <row r="396" spans="1:4" x14ac:dyDescent="0.35">
      <c r="A396" s="11">
        <v>5415.6611999999996</v>
      </c>
      <c r="D396" s="6">
        <v>5415.6611999999996</v>
      </c>
    </row>
    <row r="397" spans="1:4" x14ac:dyDescent="0.35">
      <c r="A397" s="11">
        <v>5425.0233500000004</v>
      </c>
      <c r="D397" s="6">
        <v>5425.0233500000004</v>
      </c>
    </row>
    <row r="398" spans="1:4" x14ac:dyDescent="0.35">
      <c r="A398" s="11">
        <v>5428.7277000000004</v>
      </c>
      <c r="D398" s="6">
        <v>5428.7277000000004</v>
      </c>
    </row>
    <row r="399" spans="1:4" x14ac:dyDescent="0.35">
      <c r="A399" s="11">
        <v>5438.7491</v>
      </c>
      <c r="D399" s="6">
        <v>5438.7491</v>
      </c>
    </row>
    <row r="400" spans="1:4" x14ac:dyDescent="0.35">
      <c r="A400" s="11">
        <v>5458.0464499999998</v>
      </c>
      <c r="D400" s="6">
        <v>5458.0464499999998</v>
      </c>
    </row>
    <row r="401" spans="1:4" x14ac:dyDescent="0.35">
      <c r="A401" s="11">
        <v>5469.0065999999997</v>
      </c>
      <c r="D401" s="6">
        <v>5469.0065999999997</v>
      </c>
    </row>
    <row r="402" spans="1:4" x14ac:dyDescent="0.35">
      <c r="A402" s="11">
        <v>5472.4489999999996</v>
      </c>
      <c r="D402" s="6">
        <v>5472.4489999999996</v>
      </c>
    </row>
    <row r="403" spans="1:4" x14ac:dyDescent="0.35">
      <c r="A403" s="11">
        <v>5478.0367999999999</v>
      </c>
      <c r="D403" s="6">
        <v>5478.0367999999999</v>
      </c>
    </row>
    <row r="404" spans="1:4" x14ac:dyDescent="0.35">
      <c r="A404" s="11">
        <v>5484.4673000000003</v>
      </c>
      <c r="D404" s="6">
        <v>5484.4673000000003</v>
      </c>
    </row>
    <row r="405" spans="1:4" x14ac:dyDescent="0.35">
      <c r="A405" s="11">
        <v>5488.2619999999997</v>
      </c>
      <c r="D405" s="6">
        <v>5488.2619999999997</v>
      </c>
    </row>
    <row r="406" spans="1:4" x14ac:dyDescent="0.35">
      <c r="A406" s="11">
        <v>5584.3056999999999</v>
      </c>
      <c r="D406" s="6">
        <v>5584.3056999999999</v>
      </c>
    </row>
    <row r="407" spans="1:4" x14ac:dyDescent="0.35">
      <c r="A407" s="11">
        <v>5594.8455000000004</v>
      </c>
      <c r="D407" s="6">
        <v>5594.8455000000004</v>
      </c>
    </row>
    <row r="408" spans="1:4" x14ac:dyDescent="0.35">
      <c r="A408" s="11">
        <v>5615.3689999999997</v>
      </c>
      <c r="D408" s="6">
        <v>5615.3689999999997</v>
      </c>
    </row>
    <row r="409" spans="1:4" x14ac:dyDescent="0.35">
      <c r="A409" s="11">
        <v>5630.4578499999998</v>
      </c>
      <c r="D409" s="6">
        <v>5630.4578499999998</v>
      </c>
    </row>
    <row r="410" spans="1:4" x14ac:dyDescent="0.35">
      <c r="A410" s="11">
        <v>5649.7150000000001</v>
      </c>
      <c r="D410" s="6">
        <v>5649.7150000000001</v>
      </c>
    </row>
    <row r="411" spans="1:4" x14ac:dyDescent="0.35">
      <c r="A411" s="11">
        <v>5662.2250000000004</v>
      </c>
      <c r="D411" s="6">
        <v>5662.2250000000004</v>
      </c>
    </row>
    <row r="412" spans="1:4" x14ac:dyDescent="0.35">
      <c r="A412" s="11">
        <v>5693.4305000000004</v>
      </c>
      <c r="D412" s="6">
        <v>5693.4305000000004</v>
      </c>
    </row>
    <row r="413" spans="1:4" x14ac:dyDescent="0.35">
      <c r="A413" s="11">
        <v>5699.8374999999996</v>
      </c>
      <c r="D413" s="6">
        <v>5699.8374999999996</v>
      </c>
    </row>
    <row r="414" spans="1:4" x14ac:dyDescent="0.35">
      <c r="A414" s="11">
        <v>5708.8670000000002</v>
      </c>
      <c r="D414" s="6">
        <v>5708.8670000000002</v>
      </c>
    </row>
    <row r="415" spans="1:4" x14ac:dyDescent="0.35">
      <c r="A415" s="11">
        <v>5709.1643999999997</v>
      </c>
      <c r="D415" s="6">
        <v>5709.1643999999997</v>
      </c>
    </row>
    <row r="416" spans="1:4" x14ac:dyDescent="0.35">
      <c r="A416" s="11">
        <v>5729.0052999999998</v>
      </c>
      <c r="D416" s="6">
        <v>5729.0052999999998</v>
      </c>
    </row>
    <row r="417" spans="1:4" x14ac:dyDescent="0.35">
      <c r="A417" s="11">
        <v>5757.41345</v>
      </c>
      <c r="D417" s="6">
        <v>5757.41345</v>
      </c>
    </row>
    <row r="418" spans="1:4" x14ac:dyDescent="0.35">
      <c r="A418" s="11">
        <v>5836.5204000000003</v>
      </c>
      <c r="D418" s="6">
        <v>5836.5204000000003</v>
      </c>
    </row>
    <row r="419" spans="1:4" x14ac:dyDescent="0.35">
      <c r="A419" s="11">
        <v>5846.9175999999998</v>
      </c>
      <c r="D419" s="6">
        <v>5846.9175999999998</v>
      </c>
    </row>
    <row r="420" spans="1:4" x14ac:dyDescent="0.35">
      <c r="A420" s="11">
        <v>5855.9025000000001</v>
      </c>
      <c r="D420" s="6">
        <v>5855.9025000000001</v>
      </c>
    </row>
    <row r="421" spans="1:4" x14ac:dyDescent="0.35">
      <c r="A421" s="11">
        <v>5910.9440000000004</v>
      </c>
      <c r="D421" s="6">
        <v>5910.9440000000004</v>
      </c>
    </row>
    <row r="422" spans="1:4" x14ac:dyDescent="0.35">
      <c r="A422" s="11">
        <v>5920.1040999999996</v>
      </c>
      <c r="D422" s="6">
        <v>5920.1040999999996</v>
      </c>
    </row>
    <row r="423" spans="1:4" x14ac:dyDescent="0.35">
      <c r="A423" s="11">
        <v>5926.8459999999995</v>
      </c>
      <c r="D423" s="6">
        <v>5926.8459999999995</v>
      </c>
    </row>
    <row r="424" spans="1:4" x14ac:dyDescent="0.35">
      <c r="A424" s="11">
        <v>5934.3797999999997</v>
      </c>
      <c r="D424" s="6">
        <v>5934.3797999999997</v>
      </c>
    </row>
    <row r="425" spans="1:4" x14ac:dyDescent="0.35">
      <c r="A425" s="11">
        <v>5966.8873999999996</v>
      </c>
      <c r="D425" s="6">
        <v>5966.8873999999996</v>
      </c>
    </row>
    <row r="426" spans="1:4" x14ac:dyDescent="0.35">
      <c r="A426" s="11">
        <v>5969.723</v>
      </c>
      <c r="D426" s="6">
        <v>5969.723</v>
      </c>
    </row>
    <row r="427" spans="1:4" x14ac:dyDescent="0.35">
      <c r="A427" s="11">
        <v>5972.3779999999997</v>
      </c>
      <c r="D427" s="6">
        <v>5972.3779999999997</v>
      </c>
    </row>
    <row r="428" spans="1:4" x14ac:dyDescent="0.35">
      <c r="A428" s="11">
        <v>5974.3846999999996</v>
      </c>
      <c r="D428" s="6">
        <v>5974.3846999999996</v>
      </c>
    </row>
    <row r="429" spans="1:4" x14ac:dyDescent="0.35">
      <c r="A429" s="11">
        <v>5976.8311000000003</v>
      </c>
      <c r="D429" s="6">
        <v>5976.8311000000003</v>
      </c>
    </row>
    <row r="430" spans="1:4" x14ac:dyDescent="0.35">
      <c r="A430" s="11">
        <v>5979.7309999999998</v>
      </c>
      <c r="D430" s="6">
        <v>5979.7309999999998</v>
      </c>
    </row>
    <row r="431" spans="1:4" x14ac:dyDescent="0.35">
      <c r="A431" s="11">
        <v>5989.5236500000001</v>
      </c>
      <c r="D431" s="6">
        <v>5989.5236500000001</v>
      </c>
    </row>
    <row r="432" spans="1:4" x14ac:dyDescent="0.35">
      <c r="A432" s="11">
        <v>6059.1729999999998</v>
      </c>
      <c r="D432" s="6">
        <v>6059.1729999999998</v>
      </c>
    </row>
    <row r="433" spans="1:4" x14ac:dyDescent="0.35">
      <c r="A433" s="11">
        <v>6067.1267500000004</v>
      </c>
      <c r="D433" s="6">
        <v>6067.1267500000004</v>
      </c>
    </row>
    <row r="434" spans="1:4" x14ac:dyDescent="0.35">
      <c r="A434" s="11">
        <v>6079.6715000000004</v>
      </c>
      <c r="D434" s="6">
        <v>6079.6715000000004</v>
      </c>
    </row>
    <row r="435" spans="1:4" x14ac:dyDescent="0.35">
      <c r="A435" s="11">
        <v>6082.4049999999997</v>
      </c>
      <c r="D435" s="6">
        <v>6082.4049999999997</v>
      </c>
    </row>
    <row r="436" spans="1:4" x14ac:dyDescent="0.35">
      <c r="A436" s="11">
        <v>6112.3529500000004</v>
      </c>
      <c r="D436" s="6">
        <v>6112.3529500000004</v>
      </c>
    </row>
    <row r="437" spans="1:4" x14ac:dyDescent="0.35">
      <c r="A437" s="11">
        <v>6113.2310500000003</v>
      </c>
      <c r="D437" s="6">
        <v>6113.2310500000003</v>
      </c>
    </row>
    <row r="438" spans="1:4" x14ac:dyDescent="0.35">
      <c r="A438" s="11">
        <v>6117.4944999999998</v>
      </c>
      <c r="D438" s="6">
        <v>6117.4944999999998</v>
      </c>
    </row>
    <row r="439" spans="1:4" x14ac:dyDescent="0.35">
      <c r="A439" s="11">
        <v>6123.5688</v>
      </c>
      <c r="D439" s="6">
        <v>6123.5688</v>
      </c>
    </row>
    <row r="440" spans="1:4" x14ac:dyDescent="0.35">
      <c r="A440" s="11">
        <v>6128.79745</v>
      </c>
      <c r="D440" s="6">
        <v>6128.79745</v>
      </c>
    </row>
    <row r="441" spans="1:4" x14ac:dyDescent="0.35">
      <c r="A441" s="11">
        <v>6184.2993999999999</v>
      </c>
      <c r="D441" s="6">
        <v>6184.2993999999999</v>
      </c>
    </row>
    <row r="442" spans="1:4" x14ac:dyDescent="0.35">
      <c r="A442" s="11">
        <v>6185.3208000000004</v>
      </c>
      <c r="D442" s="6">
        <v>6185.3208000000004</v>
      </c>
    </row>
    <row r="443" spans="1:4" x14ac:dyDescent="0.35">
      <c r="A443" s="11">
        <v>6186.1270000000004</v>
      </c>
      <c r="D443" s="6">
        <v>6186.1270000000004</v>
      </c>
    </row>
    <row r="444" spans="1:4" x14ac:dyDescent="0.35">
      <c r="A444" s="11">
        <v>6196.4480000000003</v>
      </c>
      <c r="D444" s="6">
        <v>6196.4480000000003</v>
      </c>
    </row>
    <row r="445" spans="1:4" x14ac:dyDescent="0.35">
      <c r="A445" s="11">
        <v>6198.7518</v>
      </c>
      <c r="D445" s="6">
        <v>6198.7518</v>
      </c>
    </row>
    <row r="446" spans="1:4" x14ac:dyDescent="0.35">
      <c r="A446" s="11">
        <v>6203.90175</v>
      </c>
      <c r="D446" s="6">
        <v>6203.90175</v>
      </c>
    </row>
    <row r="447" spans="1:4" x14ac:dyDescent="0.35">
      <c r="A447" s="11">
        <v>6238.2979999999998</v>
      </c>
      <c r="D447" s="6">
        <v>6238.2979999999998</v>
      </c>
    </row>
    <row r="448" spans="1:4" x14ac:dyDescent="0.35">
      <c r="A448" s="11">
        <v>6250.4350000000004</v>
      </c>
      <c r="D448" s="6">
        <v>6250.4350000000004</v>
      </c>
    </row>
    <row r="449" spans="1:4" x14ac:dyDescent="0.35">
      <c r="A449" s="11">
        <v>6272.4772000000003</v>
      </c>
      <c r="D449" s="6">
        <v>6272.4772000000003</v>
      </c>
    </row>
    <row r="450" spans="1:4" x14ac:dyDescent="0.35">
      <c r="A450" s="11">
        <v>6282.2349999999997</v>
      </c>
      <c r="D450" s="6">
        <v>6282.2349999999997</v>
      </c>
    </row>
    <row r="451" spans="1:4" x14ac:dyDescent="0.35">
      <c r="A451" s="11">
        <v>6289.7548999999999</v>
      </c>
      <c r="D451" s="6">
        <v>6289.7548999999999</v>
      </c>
    </row>
    <row r="452" spans="1:4" x14ac:dyDescent="0.35">
      <c r="A452" s="11">
        <v>6311.9520000000002</v>
      </c>
      <c r="D452" s="6">
        <v>6311.9520000000002</v>
      </c>
    </row>
    <row r="453" spans="1:4" x14ac:dyDescent="0.35">
      <c r="A453" s="11">
        <v>6313.759</v>
      </c>
      <c r="D453" s="6">
        <v>6313.759</v>
      </c>
    </row>
    <row r="454" spans="1:4" x14ac:dyDescent="0.35">
      <c r="A454" s="11">
        <v>6334.3435499999996</v>
      </c>
      <c r="D454" s="6">
        <v>6334.3435499999996</v>
      </c>
    </row>
    <row r="455" spans="1:4" x14ac:dyDescent="0.35">
      <c r="A455" s="11">
        <v>6338.0756000000001</v>
      </c>
      <c r="D455" s="6">
        <v>6338.0756000000001</v>
      </c>
    </row>
    <row r="456" spans="1:4" x14ac:dyDescent="0.35">
      <c r="A456" s="11">
        <v>6356.2707</v>
      </c>
      <c r="D456" s="6">
        <v>6356.2707</v>
      </c>
    </row>
    <row r="457" spans="1:4" x14ac:dyDescent="0.35">
      <c r="A457" s="11">
        <v>6358.7764500000003</v>
      </c>
      <c r="D457" s="6">
        <v>6358.7764500000003</v>
      </c>
    </row>
    <row r="458" spans="1:4" x14ac:dyDescent="0.35">
      <c r="A458" s="11">
        <v>6360.9935999999998</v>
      </c>
      <c r="D458" s="6">
        <v>6360.9935999999998</v>
      </c>
    </row>
    <row r="459" spans="1:4" x14ac:dyDescent="0.35">
      <c r="A459" s="11">
        <v>6373.55735</v>
      </c>
      <c r="D459" s="6">
        <v>6373.55735</v>
      </c>
    </row>
    <row r="460" spans="1:4" x14ac:dyDescent="0.35">
      <c r="A460" s="11">
        <v>6389.3778499999999</v>
      </c>
      <c r="D460" s="6">
        <v>6389.3778499999999</v>
      </c>
    </row>
    <row r="461" spans="1:4" x14ac:dyDescent="0.35">
      <c r="A461" s="11">
        <v>6393.6034499999996</v>
      </c>
      <c r="D461" s="6">
        <v>6393.6034499999996</v>
      </c>
    </row>
    <row r="462" spans="1:4" x14ac:dyDescent="0.35">
      <c r="A462" s="11">
        <v>6402.2913500000004</v>
      </c>
      <c r="D462" s="6">
        <v>6402.2913500000004</v>
      </c>
    </row>
    <row r="463" spans="1:4" x14ac:dyDescent="0.35">
      <c r="A463" s="11">
        <v>6406.4107000000004</v>
      </c>
      <c r="D463" s="6">
        <v>6406.4107000000004</v>
      </c>
    </row>
    <row r="464" spans="1:4" x14ac:dyDescent="0.35">
      <c r="A464" s="11">
        <v>6414.1779999999999</v>
      </c>
      <c r="D464" s="6">
        <v>6414.1779999999999</v>
      </c>
    </row>
    <row r="465" spans="1:4" x14ac:dyDescent="0.35">
      <c r="A465" s="11">
        <v>6435.6237000000001</v>
      </c>
      <c r="D465" s="6">
        <v>6435.6237000000001</v>
      </c>
    </row>
    <row r="466" spans="1:4" x14ac:dyDescent="0.35">
      <c r="A466" s="11">
        <v>6455.86265</v>
      </c>
      <c r="D466" s="6">
        <v>6455.86265</v>
      </c>
    </row>
    <row r="467" spans="1:4" x14ac:dyDescent="0.35">
      <c r="A467" s="11">
        <v>6457.8433999999997</v>
      </c>
      <c r="D467" s="6">
        <v>6457.8433999999997</v>
      </c>
    </row>
    <row r="468" spans="1:4" x14ac:dyDescent="0.35">
      <c r="A468" s="11">
        <v>6474.0129999999999</v>
      </c>
      <c r="D468" s="6">
        <v>6474.0129999999999</v>
      </c>
    </row>
    <row r="469" spans="1:4" x14ac:dyDescent="0.35">
      <c r="A469" s="11">
        <v>6496.8860000000004</v>
      </c>
      <c r="D469" s="6">
        <v>6496.8860000000004</v>
      </c>
    </row>
    <row r="470" spans="1:4" x14ac:dyDescent="0.35">
      <c r="A470" s="11">
        <v>6500.2358999999997</v>
      </c>
      <c r="D470" s="6">
        <v>6500.2358999999997</v>
      </c>
    </row>
    <row r="471" spans="1:4" x14ac:dyDescent="0.35">
      <c r="A471" s="11">
        <v>6548.1950500000003</v>
      </c>
      <c r="D471" s="6">
        <v>6548.1950500000003</v>
      </c>
    </row>
    <row r="472" spans="1:4" x14ac:dyDescent="0.35">
      <c r="A472" s="11">
        <v>6551.7501000000002</v>
      </c>
      <c r="D472" s="6">
        <v>6551.7501000000002</v>
      </c>
    </row>
    <row r="473" spans="1:4" x14ac:dyDescent="0.35">
      <c r="A473" s="11">
        <v>6555.07035</v>
      </c>
      <c r="D473" s="6">
        <v>6555.07035</v>
      </c>
    </row>
    <row r="474" spans="1:4" x14ac:dyDescent="0.35">
      <c r="A474" s="11">
        <v>6571.0243499999997</v>
      </c>
      <c r="D474" s="6">
        <v>6571.0243499999997</v>
      </c>
    </row>
    <row r="475" spans="1:4" x14ac:dyDescent="0.35">
      <c r="A475" s="11">
        <v>6571.5439999999999</v>
      </c>
      <c r="D475" s="6">
        <v>6571.5439999999999</v>
      </c>
    </row>
    <row r="476" spans="1:4" x14ac:dyDescent="0.35">
      <c r="A476" s="11">
        <v>6593.5083000000004</v>
      </c>
      <c r="D476" s="6">
        <v>6593.5083000000004</v>
      </c>
    </row>
    <row r="477" spans="1:4" x14ac:dyDescent="0.35">
      <c r="A477" s="11">
        <v>6600.2059499999996</v>
      </c>
      <c r="D477" s="6">
        <v>6600.2059499999996</v>
      </c>
    </row>
    <row r="478" spans="1:4" x14ac:dyDescent="0.35">
      <c r="A478" s="11">
        <v>6600.3609999999999</v>
      </c>
      <c r="D478" s="6">
        <v>6600.3609999999999</v>
      </c>
    </row>
    <row r="479" spans="1:4" x14ac:dyDescent="0.35">
      <c r="A479" s="11">
        <v>6610.1097</v>
      </c>
      <c r="D479" s="6">
        <v>6610.1097</v>
      </c>
    </row>
    <row r="480" spans="1:4" x14ac:dyDescent="0.35">
      <c r="A480" s="11">
        <v>6640.5448500000002</v>
      </c>
      <c r="D480" s="6">
        <v>6640.5448500000002</v>
      </c>
    </row>
    <row r="481" spans="1:4" x14ac:dyDescent="0.35">
      <c r="A481" s="11">
        <v>6652.5288</v>
      </c>
      <c r="D481" s="6">
        <v>6652.5288</v>
      </c>
    </row>
    <row r="482" spans="1:4" x14ac:dyDescent="0.35">
      <c r="A482" s="11">
        <v>6653.7885999999999</v>
      </c>
      <c r="D482" s="6">
        <v>6653.7885999999999</v>
      </c>
    </row>
    <row r="483" spans="1:4" x14ac:dyDescent="0.35">
      <c r="A483" s="11">
        <v>6664.68595</v>
      </c>
      <c r="D483" s="6">
        <v>6664.68595</v>
      </c>
    </row>
    <row r="484" spans="1:4" x14ac:dyDescent="0.35">
      <c r="A484" s="11">
        <v>6666.2430000000004</v>
      </c>
      <c r="D484" s="6">
        <v>6666.2430000000004</v>
      </c>
    </row>
    <row r="485" spans="1:4" x14ac:dyDescent="0.35">
      <c r="A485" s="11">
        <v>6686.4313000000002</v>
      </c>
      <c r="D485" s="6">
        <v>6686.4313000000002</v>
      </c>
    </row>
    <row r="486" spans="1:4" x14ac:dyDescent="0.35">
      <c r="A486" s="11">
        <v>6710.1918999999998</v>
      </c>
      <c r="D486" s="6">
        <v>6710.1918999999998</v>
      </c>
    </row>
    <row r="487" spans="1:4" x14ac:dyDescent="0.35">
      <c r="A487" s="11">
        <v>6746.7425000000003</v>
      </c>
      <c r="D487" s="6">
        <v>6746.7425000000003</v>
      </c>
    </row>
    <row r="488" spans="1:4" x14ac:dyDescent="0.35">
      <c r="A488" s="11">
        <v>6748.5911999999998</v>
      </c>
      <c r="D488" s="6">
        <v>6748.5911999999998</v>
      </c>
    </row>
    <row r="489" spans="1:4" x14ac:dyDescent="0.35">
      <c r="A489" s="11">
        <v>6753.0379999999996</v>
      </c>
      <c r="D489" s="6">
        <v>6753.0379999999996</v>
      </c>
    </row>
    <row r="490" spans="1:4" x14ac:dyDescent="0.35">
      <c r="A490" s="11">
        <v>6770.1925000000001</v>
      </c>
      <c r="D490" s="6">
        <v>6770.1925000000001</v>
      </c>
    </row>
    <row r="491" spans="1:4" x14ac:dyDescent="0.35">
      <c r="A491" s="11">
        <v>6775.9610000000002</v>
      </c>
      <c r="D491" s="6">
        <v>6775.9610000000002</v>
      </c>
    </row>
    <row r="492" spans="1:4" x14ac:dyDescent="0.35">
      <c r="A492" s="11">
        <v>6781.3541999999998</v>
      </c>
      <c r="D492" s="6">
        <v>6781.3541999999998</v>
      </c>
    </row>
    <row r="493" spans="1:4" x14ac:dyDescent="0.35">
      <c r="A493" s="11">
        <v>6796.8632500000003</v>
      </c>
      <c r="D493" s="6">
        <v>6796.8632500000003</v>
      </c>
    </row>
    <row r="494" spans="1:4" x14ac:dyDescent="0.35">
      <c r="A494" s="11">
        <v>6799.4579999999996</v>
      </c>
      <c r="D494" s="6">
        <v>6799.4579999999996</v>
      </c>
    </row>
    <row r="495" spans="1:4" x14ac:dyDescent="0.35">
      <c r="A495" s="11">
        <v>6837.3687</v>
      </c>
      <c r="D495" s="6">
        <v>6837.3687</v>
      </c>
    </row>
    <row r="496" spans="1:4" x14ac:dyDescent="0.35">
      <c r="A496" s="11">
        <v>6849.0259999999998</v>
      </c>
      <c r="D496" s="6">
        <v>6849.0259999999998</v>
      </c>
    </row>
    <row r="497" spans="1:4" x14ac:dyDescent="0.35">
      <c r="A497" s="11">
        <v>6858.4795999999997</v>
      </c>
      <c r="D497" s="6">
        <v>6858.4795999999997</v>
      </c>
    </row>
    <row r="498" spans="1:4" x14ac:dyDescent="0.35">
      <c r="A498" s="11">
        <v>6875.9610000000002</v>
      </c>
      <c r="D498" s="6">
        <v>6875.9610000000002</v>
      </c>
    </row>
    <row r="499" spans="1:4" x14ac:dyDescent="0.35">
      <c r="A499" s="11">
        <v>6877.9800999999998</v>
      </c>
      <c r="D499" s="6">
        <v>6877.9800999999998</v>
      </c>
    </row>
    <row r="500" spans="1:4" x14ac:dyDescent="0.35">
      <c r="A500" s="11">
        <v>6933.2422500000002</v>
      </c>
      <c r="D500" s="6">
        <v>6933.2422500000002</v>
      </c>
    </row>
    <row r="501" spans="1:4" x14ac:dyDescent="0.35">
      <c r="A501" s="11">
        <v>6940.90985</v>
      </c>
      <c r="D501" s="6">
        <v>6940.90985</v>
      </c>
    </row>
    <row r="502" spans="1:4" x14ac:dyDescent="0.35">
      <c r="A502" s="11">
        <v>6948.7007999999996</v>
      </c>
      <c r="D502" s="6">
        <v>6948.7007999999996</v>
      </c>
    </row>
    <row r="503" spans="1:4" x14ac:dyDescent="0.35">
      <c r="A503" s="11">
        <v>6985.50695</v>
      </c>
      <c r="D503" s="6">
        <v>6985.50695</v>
      </c>
    </row>
    <row r="504" spans="1:4" x14ac:dyDescent="0.35">
      <c r="A504" s="11">
        <v>6986.6970000000001</v>
      </c>
      <c r="D504" s="6">
        <v>6986.6970000000001</v>
      </c>
    </row>
    <row r="505" spans="1:4" x14ac:dyDescent="0.35">
      <c r="A505" s="11">
        <v>7045.4989999999998</v>
      </c>
      <c r="D505" s="6">
        <v>7045.4989999999998</v>
      </c>
    </row>
    <row r="506" spans="1:4" x14ac:dyDescent="0.35">
      <c r="A506" s="11">
        <v>7046.7222000000002</v>
      </c>
      <c r="D506" s="6">
        <v>7046.7222000000002</v>
      </c>
    </row>
    <row r="507" spans="1:4" x14ac:dyDescent="0.35">
      <c r="A507" s="11">
        <v>7050.0213000000003</v>
      </c>
      <c r="D507" s="6">
        <v>7050.0213000000003</v>
      </c>
    </row>
    <row r="508" spans="1:4" x14ac:dyDescent="0.35">
      <c r="A508" s="11">
        <v>7050.6419999999998</v>
      </c>
      <c r="D508" s="6">
        <v>7050.6419999999998</v>
      </c>
    </row>
    <row r="509" spans="1:4" x14ac:dyDescent="0.35">
      <c r="A509" s="11">
        <v>7077.1894000000002</v>
      </c>
      <c r="D509" s="6">
        <v>7077.1894000000002</v>
      </c>
    </row>
    <row r="510" spans="1:4" x14ac:dyDescent="0.35">
      <c r="A510" s="11">
        <v>7133.9025000000001</v>
      </c>
      <c r="D510" s="6">
        <v>7133.9025000000001</v>
      </c>
    </row>
    <row r="511" spans="1:4" x14ac:dyDescent="0.35">
      <c r="A511" s="11">
        <v>7144.86265</v>
      </c>
      <c r="D511" s="6">
        <v>7144.86265</v>
      </c>
    </row>
    <row r="512" spans="1:4" x14ac:dyDescent="0.35">
      <c r="A512" s="11">
        <v>7147.1049999999996</v>
      </c>
      <c r="D512" s="6">
        <v>7147.1049999999996</v>
      </c>
    </row>
    <row r="513" spans="1:4" x14ac:dyDescent="0.35">
      <c r="A513" s="11">
        <v>7147.4727999999996</v>
      </c>
      <c r="D513" s="6">
        <v>7147.4727999999996</v>
      </c>
    </row>
    <row r="514" spans="1:4" x14ac:dyDescent="0.35">
      <c r="A514" s="11">
        <v>7151.0919999999996</v>
      </c>
      <c r="D514" s="6">
        <v>7151.0919999999996</v>
      </c>
    </row>
    <row r="515" spans="1:4" x14ac:dyDescent="0.35">
      <c r="A515" s="11">
        <v>7152.6714000000002</v>
      </c>
      <c r="D515" s="6">
        <v>7152.6714000000002</v>
      </c>
    </row>
    <row r="516" spans="1:4" x14ac:dyDescent="0.35">
      <c r="A516" s="11">
        <v>7153.5538999999999</v>
      </c>
      <c r="D516" s="6">
        <v>7153.5538999999999</v>
      </c>
    </row>
    <row r="517" spans="1:4" x14ac:dyDescent="0.35">
      <c r="A517" s="11">
        <v>7160.0940000000001</v>
      </c>
      <c r="D517" s="6">
        <v>7160.0940000000001</v>
      </c>
    </row>
    <row r="518" spans="1:4" x14ac:dyDescent="0.35">
      <c r="A518" s="11">
        <v>7160.3302999999996</v>
      </c>
      <c r="D518" s="6">
        <v>7160.3302999999996</v>
      </c>
    </row>
    <row r="519" spans="1:4" x14ac:dyDescent="0.35">
      <c r="A519" s="11">
        <v>7162.0122000000001</v>
      </c>
      <c r="D519" s="6">
        <v>7162.0122000000001</v>
      </c>
    </row>
    <row r="520" spans="1:4" x14ac:dyDescent="0.35">
      <c r="A520" s="11">
        <v>7173.35995</v>
      </c>
      <c r="D520" s="6">
        <v>7173.35995</v>
      </c>
    </row>
    <row r="521" spans="1:4" x14ac:dyDescent="0.35">
      <c r="A521" s="11">
        <v>7196.8670000000002</v>
      </c>
      <c r="D521" s="6">
        <v>7196.8670000000002</v>
      </c>
    </row>
    <row r="522" spans="1:4" x14ac:dyDescent="0.35">
      <c r="A522" s="11">
        <v>7201.7008500000002</v>
      </c>
      <c r="D522" s="6">
        <v>7201.7008500000002</v>
      </c>
    </row>
    <row r="523" spans="1:4" x14ac:dyDescent="0.35">
      <c r="A523" s="11">
        <v>7209.4917999999998</v>
      </c>
      <c r="D523" s="6">
        <v>7209.4917999999998</v>
      </c>
    </row>
    <row r="524" spans="1:4" x14ac:dyDescent="0.35">
      <c r="A524" s="11">
        <v>7222.7862500000001</v>
      </c>
      <c r="D524" s="6">
        <v>7222.7862500000001</v>
      </c>
    </row>
    <row r="525" spans="1:4" x14ac:dyDescent="0.35">
      <c r="A525" s="11">
        <v>7228.2156500000001</v>
      </c>
      <c r="D525" s="6">
        <v>7228.2156500000001</v>
      </c>
    </row>
    <row r="526" spans="1:4" x14ac:dyDescent="0.35">
      <c r="A526" s="11">
        <v>7243.8136000000004</v>
      </c>
      <c r="D526" s="6">
        <v>7243.8136000000004</v>
      </c>
    </row>
    <row r="527" spans="1:4" x14ac:dyDescent="0.35">
      <c r="A527" s="11">
        <v>7256.7231000000002</v>
      </c>
      <c r="D527" s="6">
        <v>7256.7231000000002</v>
      </c>
    </row>
    <row r="528" spans="1:4" x14ac:dyDescent="0.35">
      <c r="A528" s="11">
        <v>7261.741</v>
      </c>
      <c r="D528" s="6">
        <v>7261.741</v>
      </c>
    </row>
    <row r="529" spans="1:4" x14ac:dyDescent="0.35">
      <c r="A529" s="11">
        <v>7265.7025000000003</v>
      </c>
      <c r="D529" s="6">
        <v>7265.7025000000003</v>
      </c>
    </row>
    <row r="530" spans="1:4" x14ac:dyDescent="0.35">
      <c r="A530" s="11">
        <v>7281.5056000000004</v>
      </c>
      <c r="D530" s="6">
        <v>7281.5056000000004</v>
      </c>
    </row>
    <row r="531" spans="1:4" x14ac:dyDescent="0.35">
      <c r="A531" s="11">
        <v>7323.7348190000002</v>
      </c>
      <c r="D531" s="6">
        <v>7323.7348190000002</v>
      </c>
    </row>
    <row r="532" spans="1:4" x14ac:dyDescent="0.35">
      <c r="A532" s="11">
        <v>7325.0482000000002</v>
      </c>
      <c r="D532" s="6">
        <v>7325.0482000000002</v>
      </c>
    </row>
    <row r="533" spans="1:4" x14ac:dyDescent="0.35">
      <c r="A533" s="11">
        <v>7337.7479999999996</v>
      </c>
      <c r="D533" s="6">
        <v>7337.7479999999996</v>
      </c>
    </row>
    <row r="534" spans="1:4" x14ac:dyDescent="0.35">
      <c r="A534" s="11">
        <v>7345.0839999999998</v>
      </c>
      <c r="D534" s="6">
        <v>7345.0839999999998</v>
      </c>
    </row>
    <row r="535" spans="1:4" x14ac:dyDescent="0.35">
      <c r="A535" s="11">
        <v>7345.7266</v>
      </c>
      <c r="D535" s="6">
        <v>7345.7266</v>
      </c>
    </row>
    <row r="536" spans="1:4" x14ac:dyDescent="0.35">
      <c r="A536" s="11">
        <v>7348.1419999999998</v>
      </c>
      <c r="D536" s="6">
        <v>7348.1419999999998</v>
      </c>
    </row>
    <row r="537" spans="1:4" x14ac:dyDescent="0.35">
      <c r="A537" s="11">
        <v>7358.1756500000001</v>
      </c>
      <c r="D537" s="6">
        <v>7358.1756500000001</v>
      </c>
    </row>
    <row r="538" spans="1:4" x14ac:dyDescent="0.35">
      <c r="A538" s="11">
        <v>7371.7719999999999</v>
      </c>
      <c r="D538" s="6">
        <v>7371.7719999999999</v>
      </c>
    </row>
    <row r="539" spans="1:4" x14ac:dyDescent="0.35">
      <c r="A539" s="11">
        <v>7418.5219999999999</v>
      </c>
      <c r="D539" s="6">
        <v>7418.5219999999999</v>
      </c>
    </row>
    <row r="540" spans="1:4" x14ac:dyDescent="0.35">
      <c r="A540" s="11">
        <v>7419.4778999999999</v>
      </c>
      <c r="D540" s="6">
        <v>7419.4778999999999</v>
      </c>
    </row>
    <row r="541" spans="1:4" x14ac:dyDescent="0.35">
      <c r="A541" s="11">
        <v>7421.1945500000002</v>
      </c>
      <c r="D541" s="6">
        <v>7421.1945500000002</v>
      </c>
    </row>
    <row r="542" spans="1:4" x14ac:dyDescent="0.35">
      <c r="A542" s="11">
        <v>7441.0529999999999</v>
      </c>
      <c r="D542" s="6">
        <v>7441.0529999999999</v>
      </c>
    </row>
    <row r="543" spans="1:4" x14ac:dyDescent="0.35">
      <c r="A543" s="11">
        <v>7441.5010000000002</v>
      </c>
      <c r="D543" s="6">
        <v>7441.5010000000002</v>
      </c>
    </row>
    <row r="544" spans="1:4" x14ac:dyDescent="0.35">
      <c r="A544" s="11">
        <v>7443.6430499999997</v>
      </c>
      <c r="D544" s="6">
        <v>7443.6430499999997</v>
      </c>
    </row>
    <row r="545" spans="1:4" x14ac:dyDescent="0.35">
      <c r="A545" s="11">
        <v>7445.9179999999997</v>
      </c>
      <c r="D545" s="6">
        <v>7445.9179999999997</v>
      </c>
    </row>
    <row r="546" spans="1:4" x14ac:dyDescent="0.35">
      <c r="A546" s="11">
        <v>7448.4039499999999</v>
      </c>
      <c r="D546" s="6">
        <v>7448.4039499999999</v>
      </c>
    </row>
    <row r="547" spans="1:4" x14ac:dyDescent="0.35">
      <c r="A547" s="11">
        <v>7512.2669999999998</v>
      </c>
      <c r="D547" s="6">
        <v>7512.2669999999998</v>
      </c>
    </row>
    <row r="548" spans="1:4" x14ac:dyDescent="0.35">
      <c r="A548" s="11">
        <v>7518.0253499999999</v>
      </c>
      <c r="D548" s="6">
        <v>7518.0253499999999</v>
      </c>
    </row>
    <row r="549" spans="1:4" x14ac:dyDescent="0.35">
      <c r="A549" s="11">
        <v>7526.7064499999997</v>
      </c>
      <c r="D549" s="6">
        <v>7526.7064499999997</v>
      </c>
    </row>
    <row r="550" spans="1:4" x14ac:dyDescent="0.35">
      <c r="A550" s="11">
        <v>7537.1638999999996</v>
      </c>
      <c r="D550" s="6">
        <v>7537.1638999999996</v>
      </c>
    </row>
    <row r="551" spans="1:4" x14ac:dyDescent="0.35">
      <c r="A551" s="11">
        <v>7623.518</v>
      </c>
      <c r="D551" s="6">
        <v>7623.518</v>
      </c>
    </row>
    <row r="552" spans="1:4" x14ac:dyDescent="0.35">
      <c r="A552" s="11">
        <v>7624.63</v>
      </c>
      <c r="D552" s="6">
        <v>7624.63</v>
      </c>
    </row>
    <row r="553" spans="1:4" x14ac:dyDescent="0.35">
      <c r="A553" s="11">
        <v>7626.9930000000004</v>
      </c>
      <c r="D553" s="6">
        <v>7626.9930000000004</v>
      </c>
    </row>
    <row r="554" spans="1:4" x14ac:dyDescent="0.35">
      <c r="A554" s="11">
        <v>7633.7205999999996</v>
      </c>
      <c r="D554" s="6">
        <v>7633.7205999999996</v>
      </c>
    </row>
    <row r="555" spans="1:4" x14ac:dyDescent="0.35">
      <c r="A555" s="11">
        <v>7639.4174499999999</v>
      </c>
      <c r="D555" s="6">
        <v>7639.4174499999999</v>
      </c>
    </row>
    <row r="556" spans="1:4" x14ac:dyDescent="0.35">
      <c r="A556" s="11">
        <v>7640.3091999999997</v>
      </c>
      <c r="D556" s="6">
        <v>7640.3091999999997</v>
      </c>
    </row>
    <row r="557" spans="1:4" x14ac:dyDescent="0.35">
      <c r="A557" s="11">
        <v>7650.7737500000003</v>
      </c>
      <c r="D557" s="6">
        <v>7650.7737500000003</v>
      </c>
    </row>
    <row r="558" spans="1:4" x14ac:dyDescent="0.35">
      <c r="A558" s="11">
        <v>7682.67</v>
      </c>
      <c r="D558" s="6">
        <v>7682.67</v>
      </c>
    </row>
    <row r="559" spans="1:4" x14ac:dyDescent="0.35">
      <c r="A559" s="11">
        <v>7726.8540000000003</v>
      </c>
      <c r="D559" s="6">
        <v>7726.8540000000003</v>
      </c>
    </row>
    <row r="560" spans="1:4" x14ac:dyDescent="0.35">
      <c r="A560" s="11">
        <v>7727.2532000000001</v>
      </c>
      <c r="D560" s="6">
        <v>7727.2532000000001</v>
      </c>
    </row>
    <row r="561" spans="1:4" x14ac:dyDescent="0.35">
      <c r="A561" s="11">
        <v>7729.6457499999997</v>
      </c>
      <c r="D561" s="6">
        <v>7729.6457499999997</v>
      </c>
    </row>
    <row r="562" spans="1:4" x14ac:dyDescent="0.35">
      <c r="A562" s="11">
        <v>7731.4270999999999</v>
      </c>
      <c r="D562" s="6">
        <v>7731.4270999999999</v>
      </c>
    </row>
    <row r="563" spans="1:4" x14ac:dyDescent="0.35">
      <c r="A563" s="11">
        <v>7731.8578500000003</v>
      </c>
      <c r="D563" s="6">
        <v>7731.8578500000003</v>
      </c>
    </row>
    <row r="564" spans="1:4" x14ac:dyDescent="0.35">
      <c r="A564" s="11">
        <v>7740.3370000000004</v>
      </c>
      <c r="D564" s="6">
        <v>7740.3370000000004</v>
      </c>
    </row>
    <row r="565" spans="1:4" x14ac:dyDescent="0.35">
      <c r="A565" s="11">
        <v>7742.1098000000002</v>
      </c>
      <c r="D565" s="6">
        <v>7742.1098000000002</v>
      </c>
    </row>
    <row r="566" spans="1:4" x14ac:dyDescent="0.35">
      <c r="A566" s="11">
        <v>7749.1563999999998</v>
      </c>
      <c r="D566" s="6">
        <v>7749.1563999999998</v>
      </c>
    </row>
    <row r="567" spans="1:4" x14ac:dyDescent="0.35">
      <c r="A567" s="11">
        <v>7789.6350000000002</v>
      </c>
      <c r="D567" s="6">
        <v>7789.6350000000002</v>
      </c>
    </row>
    <row r="568" spans="1:4" x14ac:dyDescent="0.35">
      <c r="A568" s="11">
        <v>7804.1605</v>
      </c>
      <c r="D568" s="6">
        <v>7804.1605</v>
      </c>
    </row>
    <row r="569" spans="1:4" x14ac:dyDescent="0.35">
      <c r="A569" s="11">
        <v>7935.29115</v>
      </c>
      <c r="D569" s="6">
        <v>7935.29115</v>
      </c>
    </row>
    <row r="570" spans="1:4" x14ac:dyDescent="0.35">
      <c r="A570" s="11">
        <v>7954.5169999999998</v>
      </c>
      <c r="D570" s="6">
        <v>7954.5169999999998</v>
      </c>
    </row>
    <row r="571" spans="1:4" x14ac:dyDescent="0.35">
      <c r="A571" s="11">
        <v>7985.8149999999996</v>
      </c>
      <c r="D571" s="6">
        <v>7985.8149999999996</v>
      </c>
    </row>
    <row r="572" spans="1:4" x14ac:dyDescent="0.35">
      <c r="A572" s="11">
        <v>7986.4752500000004</v>
      </c>
      <c r="D572" s="6">
        <v>7986.4752500000004</v>
      </c>
    </row>
    <row r="573" spans="1:4" x14ac:dyDescent="0.35">
      <c r="A573" s="11">
        <v>8017.0611500000005</v>
      </c>
      <c r="D573" s="6">
        <v>8017.0611500000005</v>
      </c>
    </row>
    <row r="574" spans="1:4" x14ac:dyDescent="0.35">
      <c r="A574" s="11">
        <v>8023.1354499999998</v>
      </c>
      <c r="D574" s="6">
        <v>8023.1354499999998</v>
      </c>
    </row>
    <row r="575" spans="1:4" x14ac:dyDescent="0.35">
      <c r="A575" s="11">
        <v>8026.6665999999996</v>
      </c>
      <c r="D575" s="6">
        <v>8026.6665999999996</v>
      </c>
    </row>
    <row r="576" spans="1:4" x14ac:dyDescent="0.35">
      <c r="A576" s="11">
        <v>8027.9679999999998</v>
      </c>
      <c r="D576" s="6">
        <v>8027.9679999999998</v>
      </c>
    </row>
    <row r="577" spans="1:4" x14ac:dyDescent="0.35">
      <c r="A577" s="11">
        <v>8059.6791000000003</v>
      </c>
      <c r="D577" s="6">
        <v>8059.6791000000003</v>
      </c>
    </row>
    <row r="578" spans="1:4" x14ac:dyDescent="0.35">
      <c r="A578" s="11">
        <v>8062.7640000000001</v>
      </c>
      <c r="D578" s="6">
        <v>8062.7640000000001</v>
      </c>
    </row>
    <row r="579" spans="1:4" x14ac:dyDescent="0.35">
      <c r="A579" s="11">
        <v>8068.1850000000004</v>
      </c>
      <c r="D579" s="6">
        <v>8068.1850000000004</v>
      </c>
    </row>
    <row r="580" spans="1:4" x14ac:dyDescent="0.35">
      <c r="A580" s="11">
        <v>8083.9197999999997</v>
      </c>
      <c r="D580" s="6">
        <v>8083.9197999999997</v>
      </c>
    </row>
    <row r="581" spans="1:4" x14ac:dyDescent="0.35">
      <c r="A581" s="11">
        <v>8116.2688500000004</v>
      </c>
      <c r="D581" s="6">
        <v>8116.2688500000004</v>
      </c>
    </row>
    <row r="582" spans="1:4" x14ac:dyDescent="0.35">
      <c r="A582" s="11">
        <v>8116.68</v>
      </c>
      <c r="D582" s="6">
        <v>8116.68</v>
      </c>
    </row>
    <row r="583" spans="1:4" x14ac:dyDescent="0.35">
      <c r="A583" s="11">
        <v>8124.4084000000003</v>
      </c>
      <c r="D583" s="6">
        <v>8124.4084000000003</v>
      </c>
    </row>
    <row r="584" spans="1:4" x14ac:dyDescent="0.35">
      <c r="A584" s="11">
        <v>8125.7844999999998</v>
      </c>
      <c r="D584" s="6">
        <v>8125.7844999999998</v>
      </c>
    </row>
    <row r="585" spans="1:4" x14ac:dyDescent="0.35">
      <c r="A585" s="11">
        <v>8162.7162500000004</v>
      </c>
      <c r="D585" s="6">
        <v>8162.7162500000004</v>
      </c>
    </row>
    <row r="586" spans="1:4" x14ac:dyDescent="0.35">
      <c r="A586" s="11">
        <v>8211.1002000000008</v>
      </c>
      <c r="D586" s="6">
        <v>8211.1002000000008</v>
      </c>
    </row>
    <row r="587" spans="1:4" x14ac:dyDescent="0.35">
      <c r="A587" s="11">
        <v>8219.2039000000004</v>
      </c>
      <c r="D587" s="6">
        <v>8219.2039000000004</v>
      </c>
    </row>
    <row r="588" spans="1:4" x14ac:dyDescent="0.35">
      <c r="A588" s="11">
        <v>8232.6388000000006</v>
      </c>
      <c r="D588" s="6">
        <v>8232.6388000000006</v>
      </c>
    </row>
    <row r="589" spans="1:4" x14ac:dyDescent="0.35">
      <c r="A589" s="11">
        <v>8233.0974999999999</v>
      </c>
      <c r="D589" s="6">
        <v>8233.0974999999999</v>
      </c>
    </row>
    <row r="590" spans="1:4" x14ac:dyDescent="0.35">
      <c r="A590" s="11">
        <v>8240.5895999999993</v>
      </c>
      <c r="D590" s="6">
        <v>8240.5895999999993</v>
      </c>
    </row>
    <row r="591" spans="1:4" x14ac:dyDescent="0.35">
      <c r="A591" s="11">
        <v>8252.2842999999993</v>
      </c>
      <c r="D591" s="6">
        <v>8252.2842999999993</v>
      </c>
    </row>
    <row r="592" spans="1:4" x14ac:dyDescent="0.35">
      <c r="A592" s="11">
        <v>8269.0439999999999</v>
      </c>
      <c r="D592" s="6">
        <v>8269.0439999999999</v>
      </c>
    </row>
    <row r="593" spans="1:4" x14ac:dyDescent="0.35">
      <c r="A593" s="11">
        <v>8277.5229999999992</v>
      </c>
      <c r="D593" s="6">
        <v>8277.5229999999992</v>
      </c>
    </row>
    <row r="594" spans="1:4" x14ac:dyDescent="0.35">
      <c r="A594" s="11">
        <v>8280.6226999999999</v>
      </c>
      <c r="D594" s="6">
        <v>8280.6226999999999</v>
      </c>
    </row>
    <row r="595" spans="1:4" x14ac:dyDescent="0.35">
      <c r="A595" s="11">
        <v>8283.6807000000008</v>
      </c>
      <c r="D595" s="6">
        <v>8283.6807000000008</v>
      </c>
    </row>
    <row r="596" spans="1:4" x14ac:dyDescent="0.35">
      <c r="A596" s="11">
        <v>8302.5356499999998</v>
      </c>
      <c r="D596" s="6">
        <v>8302.5356499999998</v>
      </c>
    </row>
    <row r="597" spans="1:4" x14ac:dyDescent="0.35">
      <c r="A597" s="11">
        <v>8310.8391499999998</v>
      </c>
      <c r="D597" s="6">
        <v>8310.8391499999998</v>
      </c>
    </row>
    <row r="598" spans="1:4" x14ac:dyDescent="0.35">
      <c r="A598" s="11">
        <v>8334.4575499999992</v>
      </c>
      <c r="D598" s="6">
        <v>8334.4575499999992</v>
      </c>
    </row>
    <row r="599" spans="1:4" x14ac:dyDescent="0.35">
      <c r="A599" s="11">
        <v>8334.5895999999993</v>
      </c>
      <c r="D599" s="6">
        <v>8334.5895999999993</v>
      </c>
    </row>
    <row r="600" spans="1:4" x14ac:dyDescent="0.35">
      <c r="A600" s="11">
        <v>8342.9087500000005</v>
      </c>
      <c r="D600" s="6">
        <v>8342.9087500000005</v>
      </c>
    </row>
    <row r="601" spans="1:4" x14ac:dyDescent="0.35">
      <c r="A601" s="11">
        <v>8347.1643000000004</v>
      </c>
      <c r="D601" s="6">
        <v>8347.1643000000004</v>
      </c>
    </row>
    <row r="602" spans="1:4" x14ac:dyDescent="0.35">
      <c r="A602" s="11">
        <v>8410.0468500000006</v>
      </c>
      <c r="D602" s="6">
        <v>8410.0468500000006</v>
      </c>
    </row>
    <row r="603" spans="1:4" x14ac:dyDescent="0.35">
      <c r="A603" s="11">
        <v>8413.4630500000003</v>
      </c>
      <c r="D603" s="6">
        <v>8413.4630500000003</v>
      </c>
    </row>
    <row r="604" spans="1:4" x14ac:dyDescent="0.35">
      <c r="A604" s="11">
        <v>8428.0692999999992</v>
      </c>
      <c r="D604" s="6">
        <v>8428.0692999999992</v>
      </c>
    </row>
    <row r="605" spans="1:4" x14ac:dyDescent="0.35">
      <c r="A605" s="11">
        <v>8442.6669999999995</v>
      </c>
      <c r="D605" s="6">
        <v>8442.6669999999995</v>
      </c>
    </row>
    <row r="606" spans="1:4" x14ac:dyDescent="0.35">
      <c r="A606" s="11">
        <v>8444.4740000000002</v>
      </c>
      <c r="D606" s="6">
        <v>8444.4740000000002</v>
      </c>
    </row>
    <row r="607" spans="1:4" x14ac:dyDescent="0.35">
      <c r="A607" s="11">
        <v>8457.8179999999993</v>
      </c>
      <c r="D607" s="6">
        <v>8457.8179999999993</v>
      </c>
    </row>
    <row r="608" spans="1:4" x14ac:dyDescent="0.35">
      <c r="A608" s="11">
        <v>8515.7587000000003</v>
      </c>
      <c r="D608" s="6">
        <v>8515.7587000000003</v>
      </c>
    </row>
    <row r="609" spans="1:4" x14ac:dyDescent="0.35">
      <c r="A609" s="11">
        <v>8516.8289999999997</v>
      </c>
      <c r="D609" s="6">
        <v>8516.8289999999997</v>
      </c>
    </row>
    <row r="610" spans="1:4" x14ac:dyDescent="0.35">
      <c r="A610" s="11">
        <v>8520.0259999999998</v>
      </c>
      <c r="D610" s="6">
        <v>8520.0259999999998</v>
      </c>
    </row>
    <row r="611" spans="1:4" x14ac:dyDescent="0.35">
      <c r="A611" s="11">
        <v>8522.0030000000006</v>
      </c>
      <c r="D611" s="6">
        <v>8522.0030000000006</v>
      </c>
    </row>
    <row r="612" spans="1:4" x14ac:dyDescent="0.35">
      <c r="A612" s="11">
        <v>8527.5319999999992</v>
      </c>
      <c r="D612" s="6">
        <v>8527.5319999999992</v>
      </c>
    </row>
    <row r="613" spans="1:4" x14ac:dyDescent="0.35">
      <c r="A613" s="11">
        <v>8534.6718000000001</v>
      </c>
      <c r="D613" s="6">
        <v>8534.6718000000001</v>
      </c>
    </row>
    <row r="614" spans="1:4" x14ac:dyDescent="0.35">
      <c r="A614" s="11">
        <v>8538.28845</v>
      </c>
      <c r="D614" s="6">
        <v>8538.28845</v>
      </c>
    </row>
    <row r="615" spans="1:4" x14ac:dyDescent="0.35">
      <c r="A615" s="11">
        <v>8539.6710000000003</v>
      </c>
      <c r="D615" s="6">
        <v>8539.6710000000003</v>
      </c>
    </row>
    <row r="616" spans="1:4" x14ac:dyDescent="0.35">
      <c r="A616" s="11">
        <v>8547.6913000000004</v>
      </c>
      <c r="D616" s="6">
        <v>8547.6913000000004</v>
      </c>
    </row>
    <row r="617" spans="1:4" x14ac:dyDescent="0.35">
      <c r="A617" s="11">
        <v>8551.3469999999998</v>
      </c>
      <c r="D617" s="6">
        <v>8551.3469999999998</v>
      </c>
    </row>
    <row r="618" spans="1:4" x14ac:dyDescent="0.35">
      <c r="A618" s="11">
        <v>8556.9069999999992</v>
      </c>
      <c r="D618" s="6">
        <v>8556.9069999999992</v>
      </c>
    </row>
    <row r="619" spans="1:4" x14ac:dyDescent="0.35">
      <c r="A619" s="11">
        <v>8569.8618000000006</v>
      </c>
      <c r="D619" s="6">
        <v>8569.8618000000006</v>
      </c>
    </row>
    <row r="620" spans="1:4" x14ac:dyDescent="0.35">
      <c r="A620" s="11">
        <v>8582.3022999999994</v>
      </c>
      <c r="D620" s="6">
        <v>8582.3022999999994</v>
      </c>
    </row>
    <row r="621" spans="1:4" x14ac:dyDescent="0.35">
      <c r="A621" s="11">
        <v>8596.8277999999991</v>
      </c>
      <c r="D621" s="6">
        <v>8596.8277999999991</v>
      </c>
    </row>
    <row r="622" spans="1:4" x14ac:dyDescent="0.35">
      <c r="A622" s="11">
        <v>8601.3292999999994</v>
      </c>
      <c r="D622" s="6">
        <v>8601.3292999999994</v>
      </c>
    </row>
    <row r="623" spans="1:4" x14ac:dyDescent="0.35">
      <c r="A623" s="11">
        <v>8603.8233999999993</v>
      </c>
      <c r="D623" s="6">
        <v>8603.8233999999993</v>
      </c>
    </row>
    <row r="624" spans="1:4" x14ac:dyDescent="0.35">
      <c r="A624" s="11">
        <v>8604.4836500000001</v>
      </c>
      <c r="D624" s="6">
        <v>8604.4836500000001</v>
      </c>
    </row>
    <row r="625" spans="1:4" x14ac:dyDescent="0.35">
      <c r="A625" s="11">
        <v>8605.3615000000009</v>
      </c>
      <c r="D625" s="6">
        <v>8605.3615000000009</v>
      </c>
    </row>
    <row r="626" spans="1:4" x14ac:dyDescent="0.35">
      <c r="A626" s="11">
        <v>8606.2173999999995</v>
      </c>
      <c r="D626" s="6">
        <v>8606.2173999999995</v>
      </c>
    </row>
    <row r="627" spans="1:4" x14ac:dyDescent="0.35">
      <c r="A627" s="11">
        <v>8615.2999999999993</v>
      </c>
      <c r="D627" s="6">
        <v>8615.2999999999993</v>
      </c>
    </row>
    <row r="628" spans="1:4" x14ac:dyDescent="0.35">
      <c r="A628" s="11">
        <v>8627.5411000000004</v>
      </c>
      <c r="D628" s="6">
        <v>8627.5411000000004</v>
      </c>
    </row>
    <row r="629" spans="1:4" x14ac:dyDescent="0.35">
      <c r="A629" s="11">
        <v>8671.1912499999999</v>
      </c>
      <c r="D629" s="6">
        <v>8671.1912499999999</v>
      </c>
    </row>
    <row r="630" spans="1:4" x14ac:dyDescent="0.35">
      <c r="A630" s="11">
        <v>8688.8588500000005</v>
      </c>
      <c r="D630" s="6">
        <v>8688.8588500000005</v>
      </c>
    </row>
    <row r="631" spans="1:4" x14ac:dyDescent="0.35">
      <c r="A631" s="11">
        <v>8703.4560000000001</v>
      </c>
      <c r="D631" s="6">
        <v>8703.4560000000001</v>
      </c>
    </row>
    <row r="632" spans="1:4" x14ac:dyDescent="0.35">
      <c r="A632" s="11">
        <v>8733.2292500000003</v>
      </c>
      <c r="D632" s="6">
        <v>8733.2292500000003</v>
      </c>
    </row>
    <row r="633" spans="1:4" x14ac:dyDescent="0.35">
      <c r="A633" s="11">
        <v>8765.2489999999998</v>
      </c>
      <c r="D633" s="6">
        <v>8765.2489999999998</v>
      </c>
    </row>
    <row r="634" spans="1:4" x14ac:dyDescent="0.35">
      <c r="A634" s="11">
        <v>8782.4689999999991</v>
      </c>
      <c r="D634" s="6">
        <v>8782.4689999999991</v>
      </c>
    </row>
    <row r="635" spans="1:4" x14ac:dyDescent="0.35">
      <c r="A635" s="11">
        <v>8798.5930000000008</v>
      </c>
      <c r="D635" s="6">
        <v>8798.5930000000008</v>
      </c>
    </row>
    <row r="636" spans="1:4" x14ac:dyDescent="0.35">
      <c r="A636" s="11">
        <v>8823.2790000000005</v>
      </c>
      <c r="D636" s="6">
        <v>8823.2790000000005</v>
      </c>
    </row>
    <row r="637" spans="1:4" x14ac:dyDescent="0.35">
      <c r="A637" s="11">
        <v>8823.9857499999998</v>
      </c>
      <c r="D637" s="6">
        <v>8823.9857499999998</v>
      </c>
    </row>
    <row r="638" spans="1:4" x14ac:dyDescent="0.35">
      <c r="A638" s="11">
        <v>8825.0859999999993</v>
      </c>
      <c r="D638" s="6">
        <v>8825.0859999999993</v>
      </c>
    </row>
    <row r="639" spans="1:4" x14ac:dyDescent="0.35">
      <c r="A639" s="11">
        <v>8827.2098999999998</v>
      </c>
      <c r="D639" s="6">
        <v>8827.2098999999998</v>
      </c>
    </row>
    <row r="640" spans="1:4" x14ac:dyDescent="0.35">
      <c r="A640" s="11">
        <v>8835.2649500000007</v>
      </c>
      <c r="D640" s="6">
        <v>8835.2649500000007</v>
      </c>
    </row>
    <row r="641" spans="1:4" x14ac:dyDescent="0.35">
      <c r="A641" s="11">
        <v>8871.1517000000003</v>
      </c>
      <c r="D641" s="6">
        <v>8871.1517000000003</v>
      </c>
    </row>
    <row r="642" spans="1:4" x14ac:dyDescent="0.35">
      <c r="A642" s="11">
        <v>8891.1394999999993</v>
      </c>
      <c r="D642" s="6">
        <v>8891.1394999999993</v>
      </c>
    </row>
    <row r="643" spans="1:4" x14ac:dyDescent="0.35">
      <c r="A643" s="11">
        <v>8930.9345499999999</v>
      </c>
      <c r="D643" s="6">
        <v>8930.9345499999999</v>
      </c>
    </row>
    <row r="644" spans="1:4" x14ac:dyDescent="0.35">
      <c r="A644" s="11">
        <v>8932.0840000000007</v>
      </c>
      <c r="D644" s="6">
        <v>8932.0840000000007</v>
      </c>
    </row>
    <row r="645" spans="1:4" x14ac:dyDescent="0.35">
      <c r="A645" s="11">
        <v>8944.1151000000009</v>
      </c>
      <c r="D645" s="6">
        <v>8944.1151000000009</v>
      </c>
    </row>
    <row r="646" spans="1:4" x14ac:dyDescent="0.35">
      <c r="A646" s="11">
        <v>8964.0605500000001</v>
      </c>
      <c r="D646" s="6">
        <v>8964.0605500000001</v>
      </c>
    </row>
    <row r="647" spans="1:4" x14ac:dyDescent="0.35">
      <c r="A647" s="11">
        <v>8965.7957499999993</v>
      </c>
      <c r="D647" s="6">
        <v>8965.7957499999993</v>
      </c>
    </row>
    <row r="648" spans="1:4" x14ac:dyDescent="0.35">
      <c r="A648" s="11">
        <v>8968.33</v>
      </c>
      <c r="D648" s="6">
        <v>8968.33</v>
      </c>
    </row>
    <row r="649" spans="1:4" x14ac:dyDescent="0.35">
      <c r="A649" s="11">
        <v>8978.1851000000006</v>
      </c>
      <c r="D649" s="6">
        <v>8978.1851000000006</v>
      </c>
    </row>
    <row r="650" spans="1:4" x14ac:dyDescent="0.35">
      <c r="A650" s="11">
        <v>8988.1587500000005</v>
      </c>
      <c r="D650" s="6">
        <v>8988.1587500000005</v>
      </c>
    </row>
    <row r="651" spans="1:4" x14ac:dyDescent="0.35">
      <c r="A651" s="11">
        <v>9048.0272999999997</v>
      </c>
      <c r="D651" s="6">
        <v>9048.0272999999997</v>
      </c>
    </row>
    <row r="652" spans="1:4" x14ac:dyDescent="0.35">
      <c r="A652" s="11">
        <v>9058.7302999999993</v>
      </c>
      <c r="D652" s="6">
        <v>9058.7302999999993</v>
      </c>
    </row>
    <row r="653" spans="1:4" x14ac:dyDescent="0.35">
      <c r="A653" s="11">
        <v>9095.0682500000003</v>
      </c>
      <c r="D653" s="6">
        <v>9095.0682500000003</v>
      </c>
    </row>
    <row r="654" spans="1:4" x14ac:dyDescent="0.35">
      <c r="A654" s="11">
        <v>9101.7980000000007</v>
      </c>
      <c r="D654" s="6">
        <v>9101.7980000000007</v>
      </c>
    </row>
    <row r="655" spans="1:4" x14ac:dyDescent="0.35">
      <c r="A655" s="11">
        <v>9140.9509999999991</v>
      </c>
      <c r="D655" s="6">
        <v>9140.9509999999991</v>
      </c>
    </row>
    <row r="656" spans="1:4" x14ac:dyDescent="0.35">
      <c r="A656" s="11">
        <v>9144.5650000000005</v>
      </c>
      <c r="D656" s="6">
        <v>9144.5650000000005</v>
      </c>
    </row>
    <row r="657" spans="1:4" x14ac:dyDescent="0.35">
      <c r="A657" s="11">
        <v>9174.1356500000002</v>
      </c>
      <c r="D657" s="6">
        <v>9174.1356500000002</v>
      </c>
    </row>
    <row r="658" spans="1:4" x14ac:dyDescent="0.35">
      <c r="A658" s="11">
        <v>9182.17</v>
      </c>
      <c r="D658" s="6">
        <v>9182.17</v>
      </c>
    </row>
    <row r="659" spans="1:4" x14ac:dyDescent="0.35">
      <c r="A659" s="11">
        <v>9193.8384999999998</v>
      </c>
      <c r="D659" s="6">
        <v>9193.8384999999998</v>
      </c>
    </row>
    <row r="660" spans="1:4" x14ac:dyDescent="0.35">
      <c r="A660" s="11">
        <v>9222.4025999999994</v>
      </c>
      <c r="D660" s="6">
        <v>9222.4025999999994</v>
      </c>
    </row>
    <row r="661" spans="1:4" x14ac:dyDescent="0.35">
      <c r="A661" s="11">
        <v>9225.2564000000002</v>
      </c>
      <c r="D661" s="6">
        <v>9225.2564000000002</v>
      </c>
    </row>
    <row r="662" spans="1:4" x14ac:dyDescent="0.35">
      <c r="A662" s="11">
        <v>9249.4951999999994</v>
      </c>
      <c r="D662" s="6">
        <v>9249.4951999999994</v>
      </c>
    </row>
    <row r="663" spans="1:4" x14ac:dyDescent="0.35">
      <c r="A663" s="11">
        <v>9264.7970000000005</v>
      </c>
      <c r="D663" s="6">
        <v>9264.7970000000005</v>
      </c>
    </row>
    <row r="664" spans="1:4" x14ac:dyDescent="0.35">
      <c r="A664" s="11">
        <v>9282.4806000000008</v>
      </c>
      <c r="D664" s="6">
        <v>9282.4806000000008</v>
      </c>
    </row>
    <row r="665" spans="1:4" x14ac:dyDescent="0.35">
      <c r="A665" s="11">
        <v>9283.5619999999999</v>
      </c>
      <c r="D665" s="6">
        <v>9283.5619999999999</v>
      </c>
    </row>
    <row r="666" spans="1:4" x14ac:dyDescent="0.35">
      <c r="A666" s="11">
        <v>9288.0267000000003</v>
      </c>
      <c r="D666" s="6">
        <v>9288.0267000000003</v>
      </c>
    </row>
    <row r="667" spans="1:4" x14ac:dyDescent="0.35">
      <c r="A667" s="11">
        <v>9290.1394999999993</v>
      </c>
      <c r="D667" s="6">
        <v>9290.1394999999993</v>
      </c>
    </row>
    <row r="668" spans="1:4" x14ac:dyDescent="0.35">
      <c r="A668" s="11">
        <v>9301.8935500000007</v>
      </c>
      <c r="D668" s="6">
        <v>9301.8935500000007</v>
      </c>
    </row>
    <row r="669" spans="1:4" x14ac:dyDescent="0.35">
      <c r="A669" s="11">
        <v>9304.7019</v>
      </c>
      <c r="D669" s="6">
        <v>9304.7019</v>
      </c>
    </row>
    <row r="670" spans="1:4" x14ac:dyDescent="0.35">
      <c r="A670" s="11">
        <v>9361.3268000000007</v>
      </c>
      <c r="D670" s="6">
        <v>9361.3268000000007</v>
      </c>
    </row>
    <row r="671" spans="1:4" x14ac:dyDescent="0.35">
      <c r="A671" s="11">
        <v>9377.9046999999991</v>
      </c>
      <c r="D671" s="6">
        <v>9377.9046999999991</v>
      </c>
    </row>
    <row r="672" spans="1:4" x14ac:dyDescent="0.35">
      <c r="A672" s="11">
        <v>9386.1612999999998</v>
      </c>
      <c r="D672" s="6">
        <v>9386.1612999999998</v>
      </c>
    </row>
    <row r="673" spans="1:4" x14ac:dyDescent="0.35">
      <c r="A673" s="11">
        <v>9391.3459999999995</v>
      </c>
      <c r="D673" s="6">
        <v>9391.3459999999995</v>
      </c>
    </row>
    <row r="674" spans="1:4" x14ac:dyDescent="0.35">
      <c r="A674" s="11">
        <v>9411.0049999999992</v>
      </c>
      <c r="D674" s="6">
        <v>9411.0049999999992</v>
      </c>
    </row>
    <row r="675" spans="1:4" x14ac:dyDescent="0.35">
      <c r="A675" s="11">
        <v>9414.92</v>
      </c>
      <c r="D675" s="6">
        <v>9414.92</v>
      </c>
    </row>
    <row r="676" spans="1:4" x14ac:dyDescent="0.35">
      <c r="A676" s="11">
        <v>9432.9253000000008</v>
      </c>
      <c r="D676" s="6">
        <v>9432.9253000000008</v>
      </c>
    </row>
    <row r="677" spans="1:4" x14ac:dyDescent="0.35">
      <c r="A677" s="11">
        <v>9447.2503500000003</v>
      </c>
      <c r="D677" s="6">
        <v>9447.2503500000003</v>
      </c>
    </row>
    <row r="678" spans="1:4" x14ac:dyDescent="0.35">
      <c r="A678" s="11">
        <v>9447.3824000000004</v>
      </c>
      <c r="D678" s="6">
        <v>9447.3824000000004</v>
      </c>
    </row>
    <row r="679" spans="1:4" x14ac:dyDescent="0.35">
      <c r="A679" s="11">
        <v>9487.6442000000006</v>
      </c>
      <c r="D679" s="6">
        <v>9487.6442000000006</v>
      </c>
    </row>
    <row r="680" spans="1:4" x14ac:dyDescent="0.35">
      <c r="A680" s="11">
        <v>9500.5730500000009</v>
      </c>
      <c r="D680" s="6">
        <v>9500.5730500000009</v>
      </c>
    </row>
    <row r="681" spans="1:4" x14ac:dyDescent="0.35">
      <c r="A681" s="11">
        <v>9504.3102999999992</v>
      </c>
      <c r="D681" s="6">
        <v>9504.3102999999992</v>
      </c>
    </row>
    <row r="682" spans="1:4" x14ac:dyDescent="0.35">
      <c r="A682" s="11">
        <v>9541.6955500000004</v>
      </c>
      <c r="D682" s="6">
        <v>9541.6955500000004</v>
      </c>
    </row>
    <row r="683" spans="1:4" x14ac:dyDescent="0.35">
      <c r="A683" s="11">
        <v>9549.5650999999998</v>
      </c>
      <c r="D683" s="6">
        <v>9549.5650999999998</v>
      </c>
    </row>
    <row r="684" spans="1:4" x14ac:dyDescent="0.35">
      <c r="A684" s="11">
        <v>9563.0290000000005</v>
      </c>
      <c r="D684" s="6">
        <v>9563.0290000000005</v>
      </c>
    </row>
    <row r="685" spans="1:4" x14ac:dyDescent="0.35">
      <c r="A685" s="11">
        <v>9566.9909000000007</v>
      </c>
      <c r="D685" s="6">
        <v>9566.9909000000007</v>
      </c>
    </row>
    <row r="686" spans="1:4" x14ac:dyDescent="0.35">
      <c r="A686" s="11">
        <v>9583.8932999999997</v>
      </c>
      <c r="D686" s="6">
        <v>9583.8932999999997</v>
      </c>
    </row>
    <row r="687" spans="1:4" x14ac:dyDescent="0.35">
      <c r="A687" s="11">
        <v>9617.6624499999998</v>
      </c>
      <c r="D687" s="6">
        <v>9617.6624499999998</v>
      </c>
    </row>
    <row r="688" spans="1:4" x14ac:dyDescent="0.35">
      <c r="A688" s="11">
        <v>9620.3307000000004</v>
      </c>
      <c r="D688" s="6">
        <v>9620.3307000000004</v>
      </c>
    </row>
    <row r="689" spans="1:4" x14ac:dyDescent="0.35">
      <c r="A689" s="11">
        <v>9625.92</v>
      </c>
      <c r="D689" s="6">
        <v>9625.92</v>
      </c>
    </row>
    <row r="690" spans="1:4" x14ac:dyDescent="0.35">
      <c r="A690" s="11">
        <v>9630.3970000000008</v>
      </c>
      <c r="D690" s="6">
        <v>9630.3970000000008</v>
      </c>
    </row>
    <row r="691" spans="1:4" x14ac:dyDescent="0.35">
      <c r="A691" s="11">
        <v>9634.5380000000005</v>
      </c>
      <c r="D691" s="6">
        <v>9634.5380000000005</v>
      </c>
    </row>
    <row r="692" spans="1:4" x14ac:dyDescent="0.35">
      <c r="A692" s="11">
        <v>9644.2525000000005</v>
      </c>
      <c r="D692" s="6">
        <v>9644.2525000000005</v>
      </c>
    </row>
    <row r="693" spans="1:4" x14ac:dyDescent="0.35">
      <c r="A693" s="11">
        <v>9704.6680500000002</v>
      </c>
      <c r="D693" s="6">
        <v>9704.6680500000002</v>
      </c>
    </row>
    <row r="694" spans="1:4" x14ac:dyDescent="0.35">
      <c r="A694" s="11">
        <v>9715.8410000000003</v>
      </c>
      <c r="D694" s="6">
        <v>9715.8410000000003</v>
      </c>
    </row>
    <row r="695" spans="1:4" x14ac:dyDescent="0.35">
      <c r="A695" s="11">
        <v>9722.7695000000003</v>
      </c>
      <c r="D695" s="6">
        <v>9722.7695000000003</v>
      </c>
    </row>
    <row r="696" spans="1:4" x14ac:dyDescent="0.35">
      <c r="A696" s="11">
        <v>9724.5300000000007</v>
      </c>
      <c r="D696" s="6">
        <v>9724.5300000000007</v>
      </c>
    </row>
    <row r="697" spans="1:4" x14ac:dyDescent="0.35">
      <c r="A697" s="11">
        <v>9748.9105999999992</v>
      </c>
      <c r="D697" s="6">
        <v>9748.9105999999992</v>
      </c>
    </row>
    <row r="698" spans="1:4" x14ac:dyDescent="0.35">
      <c r="A698" s="11">
        <v>9778.3472000000002</v>
      </c>
      <c r="D698" s="6">
        <v>9778.3472000000002</v>
      </c>
    </row>
    <row r="699" spans="1:4" x14ac:dyDescent="0.35">
      <c r="A699" s="11">
        <v>9788.8659000000007</v>
      </c>
      <c r="D699" s="6">
        <v>9788.8659000000007</v>
      </c>
    </row>
    <row r="700" spans="1:4" x14ac:dyDescent="0.35">
      <c r="A700" s="11">
        <v>9800.8881999999994</v>
      </c>
      <c r="D700" s="6">
        <v>9800.8881999999994</v>
      </c>
    </row>
    <row r="701" spans="1:4" x14ac:dyDescent="0.35">
      <c r="A701" s="11">
        <v>9850.4320000000007</v>
      </c>
      <c r="D701" s="6">
        <v>9850.4320000000007</v>
      </c>
    </row>
    <row r="702" spans="1:4" x14ac:dyDescent="0.35">
      <c r="A702" s="11">
        <v>9855.1314000000002</v>
      </c>
      <c r="D702" s="6">
        <v>9855.1314000000002</v>
      </c>
    </row>
    <row r="703" spans="1:4" x14ac:dyDescent="0.35">
      <c r="A703" s="11">
        <v>9861.0249999999996</v>
      </c>
      <c r="D703" s="6">
        <v>9861.0249999999996</v>
      </c>
    </row>
    <row r="704" spans="1:4" x14ac:dyDescent="0.35">
      <c r="A704" s="11">
        <v>9863.4717999999993</v>
      </c>
      <c r="D704" s="6">
        <v>9863.4717999999993</v>
      </c>
    </row>
    <row r="705" spans="1:4" x14ac:dyDescent="0.35">
      <c r="A705" s="11">
        <v>9866.3048500000004</v>
      </c>
      <c r="D705" s="6">
        <v>9866.3048500000004</v>
      </c>
    </row>
    <row r="706" spans="1:4" x14ac:dyDescent="0.35">
      <c r="A706" s="11">
        <v>9869.8101999999999</v>
      </c>
      <c r="D706" s="6">
        <v>9869.8101999999999</v>
      </c>
    </row>
    <row r="707" spans="1:4" x14ac:dyDescent="0.35">
      <c r="A707" s="11">
        <v>9872.7009999999991</v>
      </c>
      <c r="D707" s="6">
        <v>9872.7009999999991</v>
      </c>
    </row>
    <row r="708" spans="1:4" x14ac:dyDescent="0.35">
      <c r="A708" s="11">
        <v>9875.6803999999993</v>
      </c>
      <c r="D708" s="6">
        <v>9875.6803999999993</v>
      </c>
    </row>
    <row r="709" spans="1:4" x14ac:dyDescent="0.35">
      <c r="A709" s="11">
        <v>9877.6077000000005</v>
      </c>
      <c r="D709" s="6">
        <v>9877.6077000000005</v>
      </c>
    </row>
    <row r="710" spans="1:4" x14ac:dyDescent="0.35">
      <c r="A710" s="11">
        <v>9880.0679999999993</v>
      </c>
      <c r="D710" s="6">
        <v>9880.0679999999993</v>
      </c>
    </row>
    <row r="711" spans="1:4" x14ac:dyDescent="0.35">
      <c r="A711" s="11">
        <v>9910.3598500000007</v>
      </c>
      <c r="D711" s="6">
        <v>9910.3598500000007</v>
      </c>
    </row>
    <row r="712" spans="1:4" x14ac:dyDescent="0.35">
      <c r="A712" s="11">
        <v>9957.7216000000008</v>
      </c>
      <c r="D712" s="6">
        <v>9957.7216000000008</v>
      </c>
    </row>
    <row r="713" spans="1:4" x14ac:dyDescent="0.35">
      <c r="A713" s="11">
        <v>9964.06</v>
      </c>
      <c r="D713" s="6">
        <v>9964.06</v>
      </c>
    </row>
    <row r="714" spans="1:4" x14ac:dyDescent="0.35">
      <c r="A714" s="11">
        <v>9991.0376500000002</v>
      </c>
      <c r="D714" s="6">
        <v>9991.0376500000002</v>
      </c>
    </row>
    <row r="715" spans="1:4" x14ac:dyDescent="0.35">
      <c r="A715" s="11">
        <v>10043.249</v>
      </c>
      <c r="D715" s="6">
        <v>10043.249</v>
      </c>
    </row>
    <row r="716" spans="1:4" x14ac:dyDescent="0.35">
      <c r="A716" s="11">
        <v>10065.413</v>
      </c>
      <c r="D716" s="6">
        <v>10065.413</v>
      </c>
    </row>
    <row r="717" spans="1:4" x14ac:dyDescent="0.35">
      <c r="A717" s="11">
        <v>10072.055050000001</v>
      </c>
      <c r="D717" s="6">
        <v>10072.055050000001</v>
      </c>
    </row>
    <row r="718" spans="1:4" x14ac:dyDescent="0.35">
      <c r="A718" s="11">
        <v>10085.846</v>
      </c>
      <c r="D718" s="6">
        <v>10085.846</v>
      </c>
    </row>
    <row r="719" spans="1:4" x14ac:dyDescent="0.35">
      <c r="A719" s="11">
        <v>10096.969999999999</v>
      </c>
      <c r="D719" s="6">
        <v>10096.969999999999</v>
      </c>
    </row>
    <row r="720" spans="1:4" x14ac:dyDescent="0.35">
      <c r="A720" s="11">
        <v>10106.134249999999</v>
      </c>
      <c r="D720" s="6">
        <v>10106.134249999999</v>
      </c>
    </row>
    <row r="721" spans="1:4" x14ac:dyDescent="0.35">
      <c r="A721" s="11">
        <v>10107.220600000001</v>
      </c>
      <c r="D721" s="6">
        <v>10107.220600000001</v>
      </c>
    </row>
    <row r="722" spans="1:4" x14ac:dyDescent="0.35">
      <c r="A722" s="11">
        <v>10115.00885</v>
      </c>
      <c r="D722" s="6">
        <v>10115.00885</v>
      </c>
    </row>
    <row r="723" spans="1:4" x14ac:dyDescent="0.35">
      <c r="A723" s="11">
        <v>10118.424000000001</v>
      </c>
      <c r="D723" s="6">
        <v>10118.424000000001</v>
      </c>
    </row>
    <row r="724" spans="1:4" x14ac:dyDescent="0.35">
      <c r="A724" s="11">
        <v>10141.136200000001</v>
      </c>
      <c r="D724" s="6">
        <v>10141.136200000001</v>
      </c>
    </row>
    <row r="725" spans="1:4" x14ac:dyDescent="0.35">
      <c r="A725" s="11">
        <v>10156.7832</v>
      </c>
      <c r="D725" s="6">
        <v>10156.7832</v>
      </c>
    </row>
    <row r="726" spans="1:4" x14ac:dyDescent="0.35">
      <c r="A726" s="11">
        <v>10197.772199999999</v>
      </c>
      <c r="D726" s="6">
        <v>10197.772199999999</v>
      </c>
    </row>
    <row r="727" spans="1:4" x14ac:dyDescent="0.35">
      <c r="A727" s="11">
        <v>10214.636</v>
      </c>
      <c r="D727" s="6">
        <v>10214.636</v>
      </c>
    </row>
    <row r="728" spans="1:4" x14ac:dyDescent="0.35">
      <c r="A728" s="11">
        <v>10226.2842</v>
      </c>
      <c r="D728" s="6">
        <v>10226.2842</v>
      </c>
    </row>
    <row r="729" spans="1:4" x14ac:dyDescent="0.35">
      <c r="A729" s="11">
        <v>10231.499900000001</v>
      </c>
      <c r="D729" s="6">
        <v>10231.499900000001</v>
      </c>
    </row>
    <row r="730" spans="1:4" x14ac:dyDescent="0.35">
      <c r="A730" s="11">
        <v>10264.4421</v>
      </c>
      <c r="D730" s="6">
        <v>10264.4421</v>
      </c>
    </row>
    <row r="731" spans="1:4" x14ac:dyDescent="0.35">
      <c r="A731" s="11">
        <v>10269.459999999999</v>
      </c>
      <c r="D731" s="6">
        <v>10269.459999999999</v>
      </c>
    </row>
    <row r="732" spans="1:4" x14ac:dyDescent="0.35">
      <c r="A732" s="11">
        <v>10325.206</v>
      </c>
      <c r="D732" s="6">
        <v>10325.206</v>
      </c>
    </row>
    <row r="733" spans="1:4" x14ac:dyDescent="0.35">
      <c r="A733" s="11">
        <v>10338.9316</v>
      </c>
      <c r="D733" s="6">
        <v>10338.9316</v>
      </c>
    </row>
    <row r="734" spans="1:4" x14ac:dyDescent="0.35">
      <c r="A734" s="11">
        <v>10355.641</v>
      </c>
      <c r="D734" s="6">
        <v>10355.641</v>
      </c>
    </row>
    <row r="735" spans="1:4" x14ac:dyDescent="0.35">
      <c r="A735" s="11">
        <v>10370.912549999999</v>
      </c>
      <c r="D735" s="6">
        <v>10370.912549999999</v>
      </c>
    </row>
    <row r="736" spans="1:4" x14ac:dyDescent="0.35">
      <c r="A736" s="11">
        <v>10381.4787</v>
      </c>
      <c r="D736" s="6">
        <v>10381.4787</v>
      </c>
    </row>
    <row r="737" spans="1:4" x14ac:dyDescent="0.35">
      <c r="A737" s="11">
        <v>10407.085849999999</v>
      </c>
      <c r="D737" s="6">
        <v>10407.085849999999</v>
      </c>
    </row>
    <row r="738" spans="1:4" x14ac:dyDescent="0.35">
      <c r="A738" s="11">
        <v>10422.916649999999</v>
      </c>
      <c r="D738" s="6">
        <v>10422.916649999999</v>
      </c>
    </row>
    <row r="739" spans="1:4" x14ac:dyDescent="0.35">
      <c r="A739" s="11">
        <v>10435.06525</v>
      </c>
      <c r="D739" s="6">
        <v>10435.06525</v>
      </c>
    </row>
    <row r="740" spans="1:4" x14ac:dyDescent="0.35">
      <c r="A740" s="11">
        <v>10436.096</v>
      </c>
      <c r="D740" s="6">
        <v>10436.096</v>
      </c>
    </row>
    <row r="741" spans="1:4" x14ac:dyDescent="0.35">
      <c r="A741" s="11">
        <v>10450.552</v>
      </c>
      <c r="D741" s="6">
        <v>10450.552</v>
      </c>
    </row>
    <row r="742" spans="1:4" x14ac:dyDescent="0.35">
      <c r="A742" s="11">
        <v>10461.9794</v>
      </c>
      <c r="D742" s="6">
        <v>10461.9794</v>
      </c>
    </row>
    <row r="743" spans="1:4" x14ac:dyDescent="0.35">
      <c r="A743" s="11">
        <v>10493.9458</v>
      </c>
      <c r="D743" s="6">
        <v>10493.9458</v>
      </c>
    </row>
    <row r="744" spans="1:4" x14ac:dyDescent="0.35">
      <c r="A744" s="11">
        <v>10560.4917</v>
      </c>
      <c r="D744" s="6">
        <v>10560.4917</v>
      </c>
    </row>
    <row r="745" spans="1:4" x14ac:dyDescent="0.35">
      <c r="A745" s="11">
        <v>10564.8845</v>
      </c>
      <c r="D745" s="6">
        <v>10564.8845</v>
      </c>
    </row>
    <row r="746" spans="1:4" x14ac:dyDescent="0.35">
      <c r="A746" s="11">
        <v>10577.087</v>
      </c>
      <c r="D746" s="6">
        <v>10577.087</v>
      </c>
    </row>
    <row r="747" spans="1:4" x14ac:dyDescent="0.35">
      <c r="A747" s="11">
        <v>10579.710999999999</v>
      </c>
      <c r="D747" s="6">
        <v>10579.710999999999</v>
      </c>
    </row>
    <row r="748" spans="1:4" x14ac:dyDescent="0.35">
      <c r="A748" s="11">
        <v>10594.225700000001</v>
      </c>
      <c r="D748" s="6">
        <v>10594.225700000001</v>
      </c>
    </row>
    <row r="749" spans="1:4" x14ac:dyDescent="0.35">
      <c r="A749" s="11">
        <v>10594.501550000001</v>
      </c>
      <c r="D749" s="6">
        <v>10594.501550000001</v>
      </c>
    </row>
    <row r="750" spans="1:4" x14ac:dyDescent="0.35">
      <c r="A750" s="11">
        <v>10600.5483</v>
      </c>
      <c r="D750" s="6">
        <v>10600.5483</v>
      </c>
    </row>
    <row r="751" spans="1:4" x14ac:dyDescent="0.35">
      <c r="A751" s="11">
        <v>10601.412</v>
      </c>
      <c r="D751" s="6">
        <v>10601.412</v>
      </c>
    </row>
    <row r="752" spans="1:4" x14ac:dyDescent="0.35">
      <c r="A752" s="11">
        <v>10601.632250000001</v>
      </c>
      <c r="D752" s="6">
        <v>10601.632250000001</v>
      </c>
    </row>
    <row r="753" spans="1:4" x14ac:dyDescent="0.35">
      <c r="A753" s="11">
        <v>10602.385</v>
      </c>
      <c r="D753" s="6">
        <v>10602.385</v>
      </c>
    </row>
    <row r="754" spans="1:4" x14ac:dyDescent="0.35">
      <c r="A754" s="11">
        <v>10702.642400000001</v>
      </c>
      <c r="D754" s="6">
        <v>10702.642400000001</v>
      </c>
    </row>
    <row r="755" spans="1:4" x14ac:dyDescent="0.35">
      <c r="A755" s="11">
        <v>10704.47</v>
      </c>
      <c r="D755" s="6">
        <v>10704.47</v>
      </c>
    </row>
    <row r="756" spans="1:4" x14ac:dyDescent="0.35">
      <c r="A756" s="11">
        <v>10713.644</v>
      </c>
      <c r="D756" s="6">
        <v>10713.644</v>
      </c>
    </row>
    <row r="757" spans="1:4" x14ac:dyDescent="0.35">
      <c r="A757" s="11">
        <v>10736.87075</v>
      </c>
      <c r="D757" s="6">
        <v>10736.87075</v>
      </c>
    </row>
    <row r="758" spans="1:4" x14ac:dyDescent="0.35">
      <c r="A758" s="11">
        <v>10791.96</v>
      </c>
      <c r="D758" s="6">
        <v>10791.96</v>
      </c>
    </row>
    <row r="759" spans="1:4" x14ac:dyDescent="0.35">
      <c r="A759" s="11">
        <v>10795.937330000001</v>
      </c>
      <c r="D759" s="6">
        <v>10795.937330000001</v>
      </c>
    </row>
    <row r="760" spans="1:4" x14ac:dyDescent="0.35">
      <c r="A760" s="11">
        <v>10796.35025</v>
      </c>
      <c r="D760" s="6">
        <v>10796.35025</v>
      </c>
    </row>
    <row r="761" spans="1:4" x14ac:dyDescent="0.35">
      <c r="A761" s="11">
        <v>10797.3362</v>
      </c>
      <c r="D761" s="6">
        <v>10797.3362</v>
      </c>
    </row>
    <row r="762" spans="1:4" x14ac:dyDescent="0.35">
      <c r="A762" s="11">
        <v>10806.839</v>
      </c>
      <c r="D762" s="6">
        <v>10806.839</v>
      </c>
    </row>
    <row r="763" spans="1:4" x14ac:dyDescent="0.35">
      <c r="A763" s="11">
        <v>10807.4863</v>
      </c>
      <c r="D763" s="6">
        <v>10807.4863</v>
      </c>
    </row>
    <row r="764" spans="1:4" x14ac:dyDescent="0.35">
      <c r="A764" s="11">
        <v>10825.253699999999</v>
      </c>
      <c r="D764" s="6">
        <v>10825.253699999999</v>
      </c>
    </row>
    <row r="765" spans="1:4" x14ac:dyDescent="0.35">
      <c r="A765" s="11">
        <v>10848.1343</v>
      </c>
      <c r="D765" s="6">
        <v>10848.1343</v>
      </c>
    </row>
    <row r="766" spans="1:4" x14ac:dyDescent="0.35">
      <c r="A766" s="11">
        <v>10923.933199999999</v>
      </c>
      <c r="D766" s="6">
        <v>10923.933199999999</v>
      </c>
    </row>
    <row r="767" spans="1:4" x14ac:dyDescent="0.35">
      <c r="A767" s="11">
        <v>10928.849</v>
      </c>
      <c r="D767" s="6">
        <v>10928.849</v>
      </c>
    </row>
    <row r="768" spans="1:4" x14ac:dyDescent="0.35">
      <c r="A768" s="11">
        <v>10942.13205</v>
      </c>
      <c r="D768" s="6">
        <v>10942.13205</v>
      </c>
    </row>
    <row r="769" spans="1:4" x14ac:dyDescent="0.35">
      <c r="A769" s="11">
        <v>10959.33</v>
      </c>
      <c r="D769" s="6">
        <v>10959.33</v>
      </c>
    </row>
    <row r="770" spans="1:4" x14ac:dyDescent="0.35">
      <c r="A770" s="11">
        <v>10959.6947</v>
      </c>
      <c r="D770" s="6">
        <v>10959.6947</v>
      </c>
    </row>
    <row r="771" spans="1:4" x14ac:dyDescent="0.35">
      <c r="A771" s="11">
        <v>10965.446</v>
      </c>
      <c r="D771" s="6">
        <v>10965.446</v>
      </c>
    </row>
    <row r="772" spans="1:4" x14ac:dyDescent="0.35">
      <c r="A772" s="11">
        <v>10976.24575</v>
      </c>
      <c r="D772" s="6">
        <v>10976.24575</v>
      </c>
    </row>
    <row r="773" spans="1:4" x14ac:dyDescent="0.35">
      <c r="A773" s="11">
        <v>10977.2063</v>
      </c>
      <c r="D773" s="6">
        <v>10977.2063</v>
      </c>
    </row>
    <row r="774" spans="1:4" x14ac:dyDescent="0.35">
      <c r="A774" s="11">
        <v>10982.5013</v>
      </c>
      <c r="D774" s="6">
        <v>10982.5013</v>
      </c>
    </row>
    <row r="775" spans="1:4" x14ac:dyDescent="0.35">
      <c r="A775" s="11">
        <v>11013.7119</v>
      </c>
      <c r="D775" s="6">
        <v>11013.7119</v>
      </c>
    </row>
    <row r="776" spans="1:4" x14ac:dyDescent="0.35">
      <c r="A776" s="11">
        <v>11015.1747</v>
      </c>
      <c r="D776" s="6">
        <v>11015.1747</v>
      </c>
    </row>
    <row r="777" spans="1:4" x14ac:dyDescent="0.35">
      <c r="A777" s="11">
        <v>11033.661700000001</v>
      </c>
      <c r="D777" s="6">
        <v>11033.661700000001</v>
      </c>
    </row>
    <row r="778" spans="1:4" x14ac:dyDescent="0.35">
      <c r="A778" s="11">
        <v>11070.535</v>
      </c>
      <c r="D778" s="6">
        <v>11070.535</v>
      </c>
    </row>
    <row r="779" spans="1:4" x14ac:dyDescent="0.35">
      <c r="A779" s="11">
        <v>11073.175999999999</v>
      </c>
      <c r="D779" s="6">
        <v>11073.175999999999</v>
      </c>
    </row>
    <row r="780" spans="1:4" x14ac:dyDescent="0.35">
      <c r="A780" s="11">
        <v>11082.5772</v>
      </c>
      <c r="D780" s="6">
        <v>11082.5772</v>
      </c>
    </row>
    <row r="781" spans="1:4" x14ac:dyDescent="0.35">
      <c r="A781" s="11">
        <v>11085.586799999999</v>
      </c>
      <c r="D781" s="6">
        <v>11085.586799999999</v>
      </c>
    </row>
    <row r="782" spans="1:4" x14ac:dyDescent="0.35">
      <c r="A782" s="11">
        <v>11090.7178</v>
      </c>
      <c r="D782" s="6">
        <v>11090.7178</v>
      </c>
    </row>
    <row r="783" spans="1:4" x14ac:dyDescent="0.35">
      <c r="A783" s="11">
        <v>11093.6229</v>
      </c>
      <c r="D783" s="6">
        <v>11093.6229</v>
      </c>
    </row>
    <row r="784" spans="1:4" x14ac:dyDescent="0.35">
      <c r="A784" s="11">
        <v>11150.78</v>
      </c>
      <c r="D784" s="6">
        <v>11150.78</v>
      </c>
    </row>
    <row r="785" spans="1:4" x14ac:dyDescent="0.35">
      <c r="A785" s="11">
        <v>11163.567999999999</v>
      </c>
      <c r="D785" s="6">
        <v>11163.567999999999</v>
      </c>
    </row>
    <row r="786" spans="1:4" x14ac:dyDescent="0.35">
      <c r="A786" s="11">
        <v>11165.417649999999</v>
      </c>
      <c r="D786" s="6">
        <v>11165.417649999999</v>
      </c>
    </row>
    <row r="787" spans="1:4" x14ac:dyDescent="0.35">
      <c r="A787" s="11">
        <v>11187.6567</v>
      </c>
      <c r="D787" s="6">
        <v>11187.6567</v>
      </c>
    </row>
    <row r="788" spans="1:4" x14ac:dyDescent="0.35">
      <c r="A788" s="11">
        <v>11244.376899999999</v>
      </c>
      <c r="D788" s="6">
        <v>11244.376899999999</v>
      </c>
    </row>
    <row r="789" spans="1:4" x14ac:dyDescent="0.35">
      <c r="A789" s="11">
        <v>11253.421</v>
      </c>
      <c r="D789" s="6">
        <v>11253.421</v>
      </c>
    </row>
    <row r="790" spans="1:4" x14ac:dyDescent="0.35">
      <c r="A790" s="11">
        <v>11264.540999999999</v>
      </c>
      <c r="D790" s="6">
        <v>11264.540999999999</v>
      </c>
    </row>
    <row r="791" spans="1:4" x14ac:dyDescent="0.35">
      <c r="A791" s="11">
        <v>11272.331389999999</v>
      </c>
      <c r="D791" s="6">
        <v>11272.331389999999</v>
      </c>
    </row>
    <row r="792" spans="1:4" x14ac:dyDescent="0.35">
      <c r="A792" s="11">
        <v>11286.538699999999</v>
      </c>
      <c r="D792" s="6">
        <v>11286.538699999999</v>
      </c>
    </row>
    <row r="793" spans="1:4" x14ac:dyDescent="0.35">
      <c r="A793" s="11">
        <v>11289.10925</v>
      </c>
      <c r="D793" s="6">
        <v>11289.10925</v>
      </c>
    </row>
    <row r="794" spans="1:4" x14ac:dyDescent="0.35">
      <c r="A794" s="11">
        <v>11299.343000000001</v>
      </c>
      <c r="D794" s="6">
        <v>11299.343000000001</v>
      </c>
    </row>
    <row r="795" spans="1:4" x14ac:dyDescent="0.35">
      <c r="A795" s="11">
        <v>11305.93455</v>
      </c>
      <c r="D795" s="6">
        <v>11305.93455</v>
      </c>
    </row>
    <row r="796" spans="1:4" x14ac:dyDescent="0.35">
      <c r="A796" s="11">
        <v>11326.71487</v>
      </c>
      <c r="D796" s="6">
        <v>11326.71487</v>
      </c>
    </row>
    <row r="797" spans="1:4" x14ac:dyDescent="0.35">
      <c r="A797" s="11">
        <v>11345.519</v>
      </c>
      <c r="D797" s="6">
        <v>11345.519</v>
      </c>
    </row>
    <row r="798" spans="1:4" x14ac:dyDescent="0.35">
      <c r="A798" s="11">
        <v>11353.2276</v>
      </c>
      <c r="D798" s="6">
        <v>11353.2276</v>
      </c>
    </row>
    <row r="799" spans="1:4" x14ac:dyDescent="0.35">
      <c r="A799" s="11">
        <v>11356.660900000001</v>
      </c>
      <c r="D799" s="6">
        <v>11356.660900000001</v>
      </c>
    </row>
    <row r="800" spans="1:4" x14ac:dyDescent="0.35">
      <c r="A800" s="11">
        <v>11362.754999999999</v>
      </c>
      <c r="D800" s="6">
        <v>11362.754999999999</v>
      </c>
    </row>
    <row r="801" spans="1:4" x14ac:dyDescent="0.35">
      <c r="A801" s="11">
        <v>11363.2832</v>
      </c>
      <c r="D801" s="6">
        <v>11363.2832</v>
      </c>
    </row>
    <row r="802" spans="1:4" x14ac:dyDescent="0.35">
      <c r="A802" s="11">
        <v>11365.951999999999</v>
      </c>
      <c r="D802" s="6">
        <v>11365.951999999999</v>
      </c>
    </row>
    <row r="803" spans="1:4" x14ac:dyDescent="0.35">
      <c r="A803" s="11">
        <v>11381.3254</v>
      </c>
      <c r="D803" s="6">
        <v>11381.3254</v>
      </c>
    </row>
    <row r="804" spans="1:4" x14ac:dyDescent="0.35">
      <c r="A804" s="11">
        <v>11394.065549999999</v>
      </c>
      <c r="D804" s="6">
        <v>11394.065549999999</v>
      </c>
    </row>
    <row r="805" spans="1:4" x14ac:dyDescent="0.35">
      <c r="A805" s="11">
        <v>11396.9002</v>
      </c>
      <c r="D805" s="6">
        <v>11396.9002</v>
      </c>
    </row>
    <row r="806" spans="1:4" x14ac:dyDescent="0.35">
      <c r="A806" s="11">
        <v>11411.684999999999</v>
      </c>
      <c r="D806" s="6">
        <v>11411.684999999999</v>
      </c>
    </row>
    <row r="807" spans="1:4" x14ac:dyDescent="0.35">
      <c r="A807" s="11">
        <v>11436.738149999999</v>
      </c>
      <c r="D807" s="6">
        <v>11436.738149999999</v>
      </c>
    </row>
    <row r="808" spans="1:4" x14ac:dyDescent="0.35">
      <c r="A808" s="11">
        <v>11454.021500000001</v>
      </c>
      <c r="D808" s="6">
        <v>11454.021500000001</v>
      </c>
    </row>
    <row r="809" spans="1:4" x14ac:dyDescent="0.35">
      <c r="A809" s="11">
        <v>11455.28</v>
      </c>
      <c r="D809" s="6">
        <v>11455.28</v>
      </c>
    </row>
    <row r="810" spans="1:4" x14ac:dyDescent="0.35">
      <c r="A810" s="11">
        <v>11482.63485</v>
      </c>
      <c r="D810" s="6">
        <v>11482.63485</v>
      </c>
    </row>
    <row r="811" spans="1:4" x14ac:dyDescent="0.35">
      <c r="A811" s="11">
        <v>11488.31695</v>
      </c>
      <c r="D811" s="6">
        <v>11488.31695</v>
      </c>
    </row>
    <row r="812" spans="1:4" x14ac:dyDescent="0.35">
      <c r="A812" s="11">
        <v>11512.405000000001</v>
      </c>
      <c r="D812" s="6">
        <v>11512.405000000001</v>
      </c>
    </row>
    <row r="813" spans="1:4" x14ac:dyDescent="0.35">
      <c r="A813" s="11">
        <v>11520.099850000001</v>
      </c>
      <c r="D813" s="6">
        <v>11520.099850000001</v>
      </c>
    </row>
    <row r="814" spans="1:4" x14ac:dyDescent="0.35">
      <c r="A814" s="11">
        <v>11534.872649999999</v>
      </c>
      <c r="D814" s="6">
        <v>11534.872649999999</v>
      </c>
    </row>
    <row r="815" spans="1:4" x14ac:dyDescent="0.35">
      <c r="A815" s="11">
        <v>11538.421</v>
      </c>
      <c r="D815" s="6">
        <v>11538.421</v>
      </c>
    </row>
    <row r="816" spans="1:4" x14ac:dyDescent="0.35">
      <c r="A816" s="11">
        <v>11552.904</v>
      </c>
      <c r="D816" s="6">
        <v>11552.904</v>
      </c>
    </row>
    <row r="817" spans="1:4" x14ac:dyDescent="0.35">
      <c r="A817" s="11">
        <v>11554.223599999999</v>
      </c>
      <c r="D817" s="6">
        <v>11554.223599999999</v>
      </c>
    </row>
    <row r="818" spans="1:4" x14ac:dyDescent="0.35">
      <c r="A818" s="11">
        <v>11566.30055</v>
      </c>
      <c r="D818" s="6">
        <v>11566.30055</v>
      </c>
    </row>
    <row r="819" spans="1:4" x14ac:dyDescent="0.35">
      <c r="A819" s="11">
        <v>11576.13</v>
      </c>
      <c r="D819" s="6">
        <v>11576.13</v>
      </c>
    </row>
    <row r="820" spans="1:4" x14ac:dyDescent="0.35">
      <c r="A820" s="11">
        <v>11657.7189</v>
      </c>
      <c r="D820" s="6">
        <v>11657.7189</v>
      </c>
    </row>
    <row r="821" spans="1:4" x14ac:dyDescent="0.35">
      <c r="A821" s="11">
        <v>11658.11505</v>
      </c>
      <c r="D821" s="6">
        <v>11658.11505</v>
      </c>
    </row>
    <row r="822" spans="1:4" x14ac:dyDescent="0.35">
      <c r="A822" s="11">
        <v>11658.379150000001</v>
      </c>
      <c r="D822" s="6">
        <v>11658.379150000001</v>
      </c>
    </row>
    <row r="823" spans="1:4" x14ac:dyDescent="0.35">
      <c r="A823" s="11">
        <v>11674.13</v>
      </c>
      <c r="D823" s="6">
        <v>11674.13</v>
      </c>
    </row>
    <row r="824" spans="1:4" x14ac:dyDescent="0.35">
      <c r="A824" s="11">
        <v>11729.6795</v>
      </c>
      <c r="D824" s="6">
        <v>11729.6795</v>
      </c>
    </row>
    <row r="825" spans="1:4" x14ac:dyDescent="0.35">
      <c r="A825" s="11">
        <v>11735.87905</v>
      </c>
      <c r="D825" s="6">
        <v>11735.87905</v>
      </c>
    </row>
    <row r="826" spans="1:4" x14ac:dyDescent="0.35">
      <c r="A826" s="11">
        <v>11737.848840000001</v>
      </c>
      <c r="D826" s="6">
        <v>11737.848840000001</v>
      </c>
    </row>
    <row r="827" spans="1:4" x14ac:dyDescent="0.35">
      <c r="A827" s="11">
        <v>11741.726000000001</v>
      </c>
      <c r="D827" s="6">
        <v>11741.726000000001</v>
      </c>
    </row>
    <row r="828" spans="1:4" x14ac:dyDescent="0.35">
      <c r="A828" s="11">
        <v>11743.299000000001</v>
      </c>
      <c r="D828" s="6">
        <v>11743.299000000001</v>
      </c>
    </row>
    <row r="829" spans="1:4" x14ac:dyDescent="0.35">
      <c r="A829" s="11">
        <v>11743.9341</v>
      </c>
      <c r="D829" s="6">
        <v>11743.9341</v>
      </c>
    </row>
    <row r="830" spans="1:4" x14ac:dyDescent="0.35">
      <c r="A830" s="11">
        <v>11763.000899999999</v>
      </c>
      <c r="D830" s="6">
        <v>11763.000899999999</v>
      </c>
    </row>
    <row r="831" spans="1:4" x14ac:dyDescent="0.35">
      <c r="A831" s="11">
        <v>11830.6072</v>
      </c>
      <c r="D831" s="6">
        <v>11830.6072</v>
      </c>
    </row>
    <row r="832" spans="1:4" x14ac:dyDescent="0.35">
      <c r="A832" s="11">
        <v>11833.782300000001</v>
      </c>
      <c r="D832" s="6">
        <v>11833.782300000001</v>
      </c>
    </row>
    <row r="833" spans="1:4" x14ac:dyDescent="0.35">
      <c r="A833" s="11">
        <v>11837.16</v>
      </c>
      <c r="D833" s="6">
        <v>11837.16</v>
      </c>
    </row>
    <row r="834" spans="1:4" x14ac:dyDescent="0.35">
      <c r="A834" s="11">
        <v>11840.77505</v>
      </c>
      <c r="D834" s="6">
        <v>11840.77505</v>
      </c>
    </row>
    <row r="835" spans="1:4" x14ac:dyDescent="0.35">
      <c r="A835" s="11">
        <v>11842.441999999999</v>
      </c>
      <c r="D835" s="6">
        <v>11842.441999999999</v>
      </c>
    </row>
    <row r="836" spans="1:4" x14ac:dyDescent="0.35">
      <c r="A836" s="11">
        <v>11842.623750000001</v>
      </c>
      <c r="D836" s="6">
        <v>11842.623750000001</v>
      </c>
    </row>
    <row r="837" spans="1:4" x14ac:dyDescent="0.35">
      <c r="A837" s="11">
        <v>11848.141</v>
      </c>
      <c r="D837" s="6">
        <v>11848.141</v>
      </c>
    </row>
    <row r="838" spans="1:4" x14ac:dyDescent="0.35">
      <c r="A838" s="11">
        <v>11856.4115</v>
      </c>
      <c r="D838" s="6">
        <v>11856.4115</v>
      </c>
    </row>
    <row r="839" spans="1:4" x14ac:dyDescent="0.35">
      <c r="A839" s="11">
        <v>11879.10405</v>
      </c>
      <c r="D839" s="6">
        <v>11879.10405</v>
      </c>
    </row>
    <row r="840" spans="1:4" x14ac:dyDescent="0.35">
      <c r="A840" s="11">
        <v>11881.358</v>
      </c>
      <c r="D840" s="6">
        <v>11881.358</v>
      </c>
    </row>
    <row r="841" spans="1:4" x14ac:dyDescent="0.35">
      <c r="A841" s="11">
        <v>11881.9696</v>
      </c>
      <c r="D841" s="6">
        <v>11881.9696</v>
      </c>
    </row>
    <row r="842" spans="1:4" x14ac:dyDescent="0.35">
      <c r="A842" s="11">
        <v>11884.048580000001</v>
      </c>
      <c r="D842" s="6">
        <v>11884.048580000001</v>
      </c>
    </row>
    <row r="843" spans="1:4" x14ac:dyDescent="0.35">
      <c r="A843" s="11">
        <v>11931.125249999999</v>
      </c>
      <c r="D843" s="6">
        <v>11931.125249999999</v>
      </c>
    </row>
    <row r="844" spans="1:4" x14ac:dyDescent="0.35">
      <c r="A844" s="11">
        <v>11938.255950000001</v>
      </c>
      <c r="D844" s="6">
        <v>11938.255950000001</v>
      </c>
    </row>
    <row r="845" spans="1:4" x14ac:dyDescent="0.35">
      <c r="A845" s="11">
        <v>11944.594349999999</v>
      </c>
      <c r="D845" s="6">
        <v>11944.594349999999</v>
      </c>
    </row>
    <row r="846" spans="1:4" x14ac:dyDescent="0.35">
      <c r="A846" s="11">
        <v>11945.1327</v>
      </c>
      <c r="D846" s="6">
        <v>11945.1327</v>
      </c>
    </row>
    <row r="847" spans="1:4" x14ac:dyDescent="0.35">
      <c r="A847" s="11">
        <v>11946.625899999999</v>
      </c>
      <c r="D847" s="6">
        <v>11946.625899999999</v>
      </c>
    </row>
    <row r="848" spans="1:4" x14ac:dyDescent="0.35">
      <c r="A848" s="11">
        <v>11987.1682</v>
      </c>
      <c r="D848" s="6">
        <v>11987.1682</v>
      </c>
    </row>
    <row r="849" spans="1:4" x14ac:dyDescent="0.35">
      <c r="A849" s="11">
        <v>12029.286700000001</v>
      </c>
      <c r="D849" s="6">
        <v>12029.286700000001</v>
      </c>
    </row>
    <row r="850" spans="1:4" x14ac:dyDescent="0.35">
      <c r="A850" s="11">
        <v>12032.325999999999</v>
      </c>
      <c r="D850" s="6">
        <v>12032.325999999999</v>
      </c>
    </row>
    <row r="851" spans="1:4" x14ac:dyDescent="0.35">
      <c r="A851" s="11">
        <v>12044.342000000001</v>
      </c>
      <c r="D851" s="6">
        <v>12044.342000000001</v>
      </c>
    </row>
    <row r="852" spans="1:4" x14ac:dyDescent="0.35">
      <c r="A852" s="11">
        <v>12094.477999999999</v>
      </c>
      <c r="D852" s="6">
        <v>12094.477999999999</v>
      </c>
    </row>
    <row r="853" spans="1:4" x14ac:dyDescent="0.35">
      <c r="A853" s="11">
        <v>12096.6512</v>
      </c>
      <c r="D853" s="6">
        <v>12096.6512</v>
      </c>
    </row>
    <row r="854" spans="1:4" x14ac:dyDescent="0.35">
      <c r="A854" s="11">
        <v>12105.32</v>
      </c>
      <c r="D854" s="6">
        <v>12105.32</v>
      </c>
    </row>
    <row r="855" spans="1:4" x14ac:dyDescent="0.35">
      <c r="A855" s="11">
        <v>12124.992399999999</v>
      </c>
      <c r="D855" s="6">
        <v>12124.992399999999</v>
      </c>
    </row>
    <row r="856" spans="1:4" x14ac:dyDescent="0.35">
      <c r="A856" s="11">
        <v>12129.614149999999</v>
      </c>
      <c r="D856" s="6">
        <v>12129.614149999999</v>
      </c>
    </row>
    <row r="857" spans="1:4" x14ac:dyDescent="0.35">
      <c r="A857" s="11">
        <v>12142.578600000001</v>
      </c>
      <c r="D857" s="6">
        <v>12142.578600000001</v>
      </c>
    </row>
    <row r="858" spans="1:4" x14ac:dyDescent="0.35">
      <c r="A858" s="11">
        <v>12146.971</v>
      </c>
      <c r="D858" s="6">
        <v>12146.971</v>
      </c>
    </row>
    <row r="859" spans="1:4" x14ac:dyDescent="0.35">
      <c r="A859" s="11">
        <v>12222.898300000001</v>
      </c>
      <c r="D859" s="6">
        <v>12222.898300000001</v>
      </c>
    </row>
    <row r="860" spans="1:4" x14ac:dyDescent="0.35">
      <c r="A860" s="11">
        <v>12224.350850000001</v>
      </c>
      <c r="D860" s="6">
        <v>12224.350850000001</v>
      </c>
    </row>
    <row r="861" spans="1:4" x14ac:dyDescent="0.35">
      <c r="A861" s="11">
        <v>12231.613600000001</v>
      </c>
      <c r="D861" s="6">
        <v>12231.613600000001</v>
      </c>
    </row>
    <row r="862" spans="1:4" x14ac:dyDescent="0.35">
      <c r="A862" s="11">
        <v>12233.828</v>
      </c>
      <c r="D862" s="6">
        <v>12233.828</v>
      </c>
    </row>
    <row r="863" spans="1:4" x14ac:dyDescent="0.35">
      <c r="A863" s="11">
        <v>12235.8392</v>
      </c>
      <c r="D863" s="6">
        <v>12235.8392</v>
      </c>
    </row>
    <row r="864" spans="1:4" x14ac:dyDescent="0.35">
      <c r="A864" s="11">
        <v>12244.531000000001</v>
      </c>
      <c r="D864" s="6">
        <v>12244.531000000001</v>
      </c>
    </row>
    <row r="865" spans="1:4" x14ac:dyDescent="0.35">
      <c r="A865" s="11">
        <v>12265.5069</v>
      </c>
      <c r="D865" s="6">
        <v>12265.5069</v>
      </c>
    </row>
    <row r="866" spans="1:4" x14ac:dyDescent="0.35">
      <c r="A866" s="11">
        <v>12268.632250000001</v>
      </c>
      <c r="D866" s="6">
        <v>12268.632250000001</v>
      </c>
    </row>
    <row r="867" spans="1:4" x14ac:dyDescent="0.35">
      <c r="A867" s="11">
        <v>12269.68865</v>
      </c>
      <c r="D867" s="6">
        <v>12269.68865</v>
      </c>
    </row>
    <row r="868" spans="1:4" x14ac:dyDescent="0.35">
      <c r="A868" s="11">
        <v>12323.936</v>
      </c>
      <c r="D868" s="6">
        <v>12323.936</v>
      </c>
    </row>
    <row r="869" spans="1:4" x14ac:dyDescent="0.35">
      <c r="A869" s="11">
        <v>12333.828</v>
      </c>
      <c r="D869" s="6">
        <v>12333.828</v>
      </c>
    </row>
    <row r="870" spans="1:4" x14ac:dyDescent="0.35">
      <c r="A870" s="11">
        <v>12347.172</v>
      </c>
      <c r="D870" s="6">
        <v>12347.172</v>
      </c>
    </row>
    <row r="871" spans="1:4" x14ac:dyDescent="0.35">
      <c r="A871" s="11">
        <v>12363.547</v>
      </c>
      <c r="D871" s="6">
        <v>12363.547</v>
      </c>
    </row>
    <row r="872" spans="1:4" x14ac:dyDescent="0.35">
      <c r="A872" s="11">
        <v>12404.8791</v>
      </c>
      <c r="D872" s="6">
        <v>12404.8791</v>
      </c>
    </row>
    <row r="873" spans="1:4" x14ac:dyDescent="0.35">
      <c r="A873" s="11">
        <v>12430.95335</v>
      </c>
      <c r="D873" s="6">
        <v>12430.95335</v>
      </c>
    </row>
    <row r="874" spans="1:4" x14ac:dyDescent="0.35">
      <c r="A874" s="11">
        <v>12475.3513</v>
      </c>
      <c r="D874" s="6">
        <v>12475.3513</v>
      </c>
    </row>
    <row r="875" spans="1:4" x14ac:dyDescent="0.35">
      <c r="A875" s="11">
        <v>12479.70895</v>
      </c>
      <c r="D875" s="6">
        <v>12479.70895</v>
      </c>
    </row>
    <row r="876" spans="1:4" x14ac:dyDescent="0.35">
      <c r="A876" s="11">
        <v>12485.8009</v>
      </c>
      <c r="D876" s="6">
        <v>12485.8009</v>
      </c>
    </row>
    <row r="877" spans="1:4" x14ac:dyDescent="0.35">
      <c r="A877" s="11">
        <v>12495.290849999999</v>
      </c>
      <c r="D877" s="6">
        <v>12495.290849999999</v>
      </c>
    </row>
    <row r="878" spans="1:4" x14ac:dyDescent="0.35">
      <c r="A878" s="11">
        <v>12523.604799999999</v>
      </c>
      <c r="D878" s="6">
        <v>12523.604799999999</v>
      </c>
    </row>
    <row r="879" spans="1:4" x14ac:dyDescent="0.35">
      <c r="A879" s="11">
        <v>12557.605299999999</v>
      </c>
      <c r="D879" s="6">
        <v>12557.605299999999</v>
      </c>
    </row>
    <row r="880" spans="1:4" x14ac:dyDescent="0.35">
      <c r="A880" s="11">
        <v>12574.049000000001</v>
      </c>
      <c r="D880" s="6">
        <v>12574.049000000001</v>
      </c>
    </row>
    <row r="881" spans="1:4" x14ac:dyDescent="0.35">
      <c r="A881" s="11">
        <v>12592.5345</v>
      </c>
      <c r="D881" s="6">
        <v>12592.5345</v>
      </c>
    </row>
    <row r="882" spans="1:4" x14ac:dyDescent="0.35">
      <c r="A882" s="11">
        <v>12609.88702</v>
      </c>
      <c r="D882" s="6">
        <v>12609.88702</v>
      </c>
    </row>
    <row r="883" spans="1:4" x14ac:dyDescent="0.35">
      <c r="A883" s="11">
        <v>12622.1795</v>
      </c>
      <c r="D883" s="6">
        <v>12622.1795</v>
      </c>
    </row>
    <row r="884" spans="1:4" x14ac:dyDescent="0.35">
      <c r="A884" s="11">
        <v>12629.1656</v>
      </c>
      <c r="D884" s="6">
        <v>12629.1656</v>
      </c>
    </row>
    <row r="885" spans="1:4" x14ac:dyDescent="0.35">
      <c r="A885" s="11">
        <v>12629.896699999999</v>
      </c>
      <c r="D885" s="6">
        <v>12629.896699999999</v>
      </c>
    </row>
    <row r="886" spans="1:4" x14ac:dyDescent="0.35">
      <c r="A886" s="11">
        <v>12638.195</v>
      </c>
      <c r="D886" s="6">
        <v>12638.195</v>
      </c>
    </row>
    <row r="887" spans="1:4" x14ac:dyDescent="0.35">
      <c r="A887" s="11">
        <v>12643.3778</v>
      </c>
      <c r="D887" s="6">
        <v>12643.3778</v>
      </c>
    </row>
    <row r="888" spans="1:4" x14ac:dyDescent="0.35">
      <c r="A888" s="11">
        <v>12644.589</v>
      </c>
      <c r="D888" s="6">
        <v>12644.589</v>
      </c>
    </row>
    <row r="889" spans="1:4" x14ac:dyDescent="0.35">
      <c r="A889" s="11">
        <v>12646.207</v>
      </c>
      <c r="D889" s="6">
        <v>12646.207</v>
      </c>
    </row>
    <row r="890" spans="1:4" x14ac:dyDescent="0.35">
      <c r="A890" s="11">
        <v>12648.7034</v>
      </c>
      <c r="D890" s="6">
        <v>12648.7034</v>
      </c>
    </row>
    <row r="891" spans="1:4" x14ac:dyDescent="0.35">
      <c r="A891" s="11">
        <v>12730.999599999999</v>
      </c>
      <c r="D891" s="6">
        <v>12730.999599999999</v>
      </c>
    </row>
    <row r="892" spans="1:4" x14ac:dyDescent="0.35">
      <c r="A892" s="11">
        <v>12741.167450000001</v>
      </c>
      <c r="D892" s="6">
        <v>12741.167450000001</v>
      </c>
    </row>
    <row r="893" spans="1:4" x14ac:dyDescent="0.35">
      <c r="A893" s="11">
        <v>12797.20962</v>
      </c>
      <c r="D893" s="6">
        <v>12797.20962</v>
      </c>
    </row>
    <row r="894" spans="1:4" x14ac:dyDescent="0.35">
      <c r="A894" s="11">
        <v>12815.444949999999</v>
      </c>
      <c r="D894" s="6">
        <v>12815.444949999999</v>
      </c>
    </row>
    <row r="895" spans="1:4" x14ac:dyDescent="0.35">
      <c r="A895" s="11">
        <v>12829.455099999999</v>
      </c>
      <c r="D895" s="6">
        <v>12890.057650000001</v>
      </c>
    </row>
    <row r="896" spans="1:4" x14ac:dyDescent="0.35">
      <c r="A896" s="11">
        <v>12890.057650000001</v>
      </c>
      <c r="D896" s="6">
        <v>12913.992399999999</v>
      </c>
    </row>
    <row r="897" spans="1:4" x14ac:dyDescent="0.35">
      <c r="A897" s="11">
        <v>12913.992399999999</v>
      </c>
      <c r="D897" s="6">
        <v>12925.886</v>
      </c>
    </row>
    <row r="898" spans="1:4" x14ac:dyDescent="0.35">
      <c r="A898" s="11">
        <v>12925.886</v>
      </c>
      <c r="D898" s="6">
        <v>12928.7911</v>
      </c>
    </row>
    <row r="899" spans="1:4" x14ac:dyDescent="0.35">
      <c r="A899" s="11">
        <v>12928.7911</v>
      </c>
      <c r="D899" s="6">
        <v>12949.1554</v>
      </c>
    </row>
    <row r="900" spans="1:4" x14ac:dyDescent="0.35">
      <c r="A900" s="11">
        <v>12949.1554</v>
      </c>
      <c r="D900" s="6">
        <v>12950.0712</v>
      </c>
    </row>
    <row r="901" spans="1:4" x14ac:dyDescent="0.35">
      <c r="A901" s="11">
        <v>12950.0712</v>
      </c>
      <c r="D901" s="6">
        <v>12957.118</v>
      </c>
    </row>
    <row r="902" spans="1:4" x14ac:dyDescent="0.35">
      <c r="A902" s="11">
        <v>12957.118</v>
      </c>
      <c r="D902" s="6">
        <v>12979.358</v>
      </c>
    </row>
    <row r="903" spans="1:4" x14ac:dyDescent="0.35">
      <c r="A903" s="11">
        <v>12979.358</v>
      </c>
      <c r="D903" s="6">
        <v>12981.3457</v>
      </c>
    </row>
    <row r="904" spans="1:4" x14ac:dyDescent="0.35">
      <c r="A904" s="11">
        <v>12981.3457</v>
      </c>
      <c r="D904" s="6">
        <v>12982.8747</v>
      </c>
    </row>
    <row r="905" spans="1:4" x14ac:dyDescent="0.35">
      <c r="A905" s="11">
        <v>12982.8747</v>
      </c>
      <c r="D905" s="6">
        <v>13012.20865</v>
      </c>
    </row>
    <row r="906" spans="1:4" x14ac:dyDescent="0.35">
      <c r="A906" s="11">
        <v>13012.20865</v>
      </c>
      <c r="D906" s="6">
        <v>13019.161050000001</v>
      </c>
    </row>
    <row r="907" spans="1:4" x14ac:dyDescent="0.35">
      <c r="A907" s="11">
        <v>13019.161050000001</v>
      </c>
      <c r="D907" s="6">
        <v>13041.921</v>
      </c>
    </row>
    <row r="908" spans="1:4" x14ac:dyDescent="0.35">
      <c r="A908" s="11">
        <v>13041.921</v>
      </c>
      <c r="D908" s="6">
        <v>13047.332350000001</v>
      </c>
    </row>
    <row r="909" spans="1:4" x14ac:dyDescent="0.35">
      <c r="A909" s="11">
        <v>13047.332350000001</v>
      </c>
      <c r="D909" s="6">
        <v>13063.883</v>
      </c>
    </row>
    <row r="910" spans="1:4" x14ac:dyDescent="0.35">
      <c r="A910" s="11">
        <v>13063.883</v>
      </c>
      <c r="D910" s="6">
        <v>13112.604799999999</v>
      </c>
    </row>
    <row r="911" spans="1:4" x14ac:dyDescent="0.35">
      <c r="A911" s="11">
        <v>13112.604799999999</v>
      </c>
      <c r="D911" s="6">
        <v>13126.677449999999</v>
      </c>
    </row>
    <row r="912" spans="1:4" x14ac:dyDescent="0.35">
      <c r="A912" s="11">
        <v>13126.677449999999</v>
      </c>
      <c r="D912" s="6">
        <v>13129.603450000001</v>
      </c>
    </row>
    <row r="913" spans="1:4" x14ac:dyDescent="0.35">
      <c r="A913" s="11">
        <v>13129.603450000001</v>
      </c>
      <c r="D913" s="6">
        <v>13143.336649999999</v>
      </c>
    </row>
    <row r="914" spans="1:4" x14ac:dyDescent="0.35">
      <c r="A914" s="11">
        <v>13143.336649999999</v>
      </c>
      <c r="D914" s="6">
        <v>13143.86485</v>
      </c>
    </row>
    <row r="915" spans="1:4" x14ac:dyDescent="0.35">
      <c r="A915" s="11">
        <v>13143.86485</v>
      </c>
      <c r="D915" s="6">
        <v>13204.28565</v>
      </c>
    </row>
    <row r="916" spans="1:4" x14ac:dyDescent="0.35">
      <c r="A916" s="11">
        <v>13204.28565</v>
      </c>
      <c r="D916" s="6">
        <v>13217.094499999999</v>
      </c>
    </row>
    <row r="917" spans="1:4" x14ac:dyDescent="0.35">
      <c r="A917" s="11">
        <v>13217.094499999999</v>
      </c>
      <c r="D917" s="6">
        <v>13224.057049999999</v>
      </c>
    </row>
    <row r="918" spans="1:4" x14ac:dyDescent="0.35">
      <c r="A918" s="11">
        <v>13224.057049999999</v>
      </c>
      <c r="D918" s="6">
        <v>13224.692999999999</v>
      </c>
    </row>
    <row r="919" spans="1:4" x14ac:dyDescent="0.35">
      <c r="A919" s="11">
        <v>13224.692999999999</v>
      </c>
      <c r="D919" s="6">
        <v>13228.846949999999</v>
      </c>
    </row>
    <row r="920" spans="1:4" x14ac:dyDescent="0.35">
      <c r="A920" s="11">
        <v>13228.846949999999</v>
      </c>
      <c r="D920" s="6">
        <v>13352.0998</v>
      </c>
    </row>
    <row r="921" spans="1:4" x14ac:dyDescent="0.35">
      <c r="A921" s="11">
        <v>13352.0998</v>
      </c>
      <c r="D921" s="6">
        <v>13390.558999999999</v>
      </c>
    </row>
    <row r="922" spans="1:4" x14ac:dyDescent="0.35">
      <c r="A922" s="11">
        <v>13390.558999999999</v>
      </c>
      <c r="D922" s="6">
        <v>13393.755999999999</v>
      </c>
    </row>
    <row r="923" spans="1:4" x14ac:dyDescent="0.35">
      <c r="A923" s="11">
        <v>13393.755999999999</v>
      </c>
      <c r="D923" s="6">
        <v>13405.390299999999</v>
      </c>
    </row>
    <row r="924" spans="1:4" x14ac:dyDescent="0.35">
      <c r="A924" s="11">
        <v>13405.390299999999</v>
      </c>
      <c r="D924" s="6">
        <v>13415.0381</v>
      </c>
    </row>
    <row r="925" spans="1:4" x14ac:dyDescent="0.35">
      <c r="A925" s="11">
        <v>13415.0381</v>
      </c>
      <c r="D925" s="6">
        <v>13429.035400000001</v>
      </c>
    </row>
    <row r="926" spans="1:4" x14ac:dyDescent="0.35">
      <c r="A926" s="11">
        <v>13429.035400000001</v>
      </c>
      <c r="D926" s="6">
        <v>13430.264999999999</v>
      </c>
    </row>
    <row r="927" spans="1:4" x14ac:dyDescent="0.35">
      <c r="A927" s="11">
        <v>13430.264999999999</v>
      </c>
      <c r="D927" s="6">
        <v>13451.121999999999</v>
      </c>
    </row>
    <row r="928" spans="1:4" x14ac:dyDescent="0.35">
      <c r="A928" s="11">
        <v>13451.121999999999</v>
      </c>
      <c r="D928" s="6">
        <v>13457.960800000001</v>
      </c>
    </row>
    <row r="929" spans="1:4" x14ac:dyDescent="0.35">
      <c r="A929" s="11">
        <v>13457.960800000001</v>
      </c>
      <c r="D929" s="6">
        <v>13462.52</v>
      </c>
    </row>
    <row r="930" spans="1:4" x14ac:dyDescent="0.35">
      <c r="A930" s="11">
        <v>13462.52</v>
      </c>
      <c r="D930" s="6">
        <v>13470.804400000001</v>
      </c>
    </row>
    <row r="931" spans="1:4" x14ac:dyDescent="0.35">
      <c r="A931" s="11">
        <v>13470.804400000001</v>
      </c>
      <c r="D931" s="6">
        <v>13470.86</v>
      </c>
    </row>
    <row r="932" spans="1:4" x14ac:dyDescent="0.35">
      <c r="A932" s="11">
        <v>13470.86</v>
      </c>
      <c r="D932" s="6">
        <v>13555.0049</v>
      </c>
    </row>
    <row r="933" spans="1:4" x14ac:dyDescent="0.35">
      <c r="A933" s="11">
        <v>13555.0049</v>
      </c>
      <c r="D933" s="6">
        <v>13607.36875</v>
      </c>
    </row>
    <row r="934" spans="1:4" x14ac:dyDescent="0.35">
      <c r="A934" s="11">
        <v>13607.36875</v>
      </c>
      <c r="D934" s="6">
        <v>13616.3586</v>
      </c>
    </row>
    <row r="935" spans="1:4" x14ac:dyDescent="0.35">
      <c r="A935" s="11">
        <v>13616.3586</v>
      </c>
      <c r="D935" s="6">
        <v>13635.6379</v>
      </c>
    </row>
    <row r="936" spans="1:4" x14ac:dyDescent="0.35">
      <c r="A936" s="11">
        <v>13635.6379</v>
      </c>
      <c r="D936" s="6">
        <v>13725.47184</v>
      </c>
    </row>
    <row r="937" spans="1:4" x14ac:dyDescent="0.35">
      <c r="A937" s="11">
        <v>13725.47184</v>
      </c>
      <c r="D937" s="6">
        <v>13770.097900000001</v>
      </c>
    </row>
    <row r="938" spans="1:4" x14ac:dyDescent="0.35">
      <c r="A938" s="11">
        <v>13747.87235</v>
      </c>
      <c r="D938" s="6">
        <v>13822.803</v>
      </c>
    </row>
    <row r="939" spans="1:4" x14ac:dyDescent="0.35">
      <c r="A939" s="11">
        <v>13770.097900000001</v>
      </c>
      <c r="D939" s="6">
        <v>13831.1152</v>
      </c>
    </row>
    <row r="940" spans="1:4" x14ac:dyDescent="0.35">
      <c r="A940" s="11">
        <v>13822.803</v>
      </c>
      <c r="D940" s="6">
        <v>13844.797200000001</v>
      </c>
    </row>
    <row r="941" spans="1:4" x14ac:dyDescent="0.35">
      <c r="A941" s="11">
        <v>13831.1152</v>
      </c>
      <c r="D941" s="6">
        <v>13880.949000000001</v>
      </c>
    </row>
    <row r="942" spans="1:4" x14ac:dyDescent="0.35">
      <c r="A942" s="11">
        <v>13844.505999999999</v>
      </c>
      <c r="D942" s="6">
        <v>13887.204</v>
      </c>
    </row>
    <row r="943" spans="1:4" x14ac:dyDescent="0.35">
      <c r="A943" s="11">
        <v>13844.797200000001</v>
      </c>
      <c r="D943" s="6">
        <v>13887.968500000001</v>
      </c>
    </row>
    <row r="944" spans="1:4" x14ac:dyDescent="0.35">
      <c r="A944" s="11">
        <v>13880.949000000001</v>
      </c>
      <c r="D944" s="6">
        <v>13919.822899999999</v>
      </c>
    </row>
    <row r="945" spans="1:4" x14ac:dyDescent="0.35">
      <c r="A945" s="11">
        <v>13887.204</v>
      </c>
      <c r="D945" s="6">
        <v>13937.666499999999</v>
      </c>
    </row>
    <row r="946" spans="1:4" x14ac:dyDescent="0.35">
      <c r="A946" s="11">
        <v>13887.968500000001</v>
      </c>
      <c r="D946" s="6">
        <v>13974.455550000001</v>
      </c>
    </row>
    <row r="947" spans="1:4" x14ac:dyDescent="0.35">
      <c r="A947" s="11">
        <v>13919.822899999999</v>
      </c>
      <c r="D947" s="6">
        <v>13981.850350000001</v>
      </c>
    </row>
    <row r="948" spans="1:4" x14ac:dyDescent="0.35">
      <c r="A948" s="11">
        <v>13937.666499999999</v>
      </c>
      <c r="D948" s="6">
        <v>14001.1338</v>
      </c>
    </row>
    <row r="949" spans="1:4" x14ac:dyDescent="0.35">
      <c r="A949" s="11">
        <v>13974.455550000001</v>
      </c>
      <c r="D949" s="6">
        <v>14001.286700000001</v>
      </c>
    </row>
    <row r="950" spans="1:4" x14ac:dyDescent="0.35">
      <c r="A950" s="11">
        <v>13981.850350000001</v>
      </c>
      <c r="D950" s="6">
        <v>14007.222</v>
      </c>
    </row>
    <row r="951" spans="1:4" x14ac:dyDescent="0.35">
      <c r="A951" s="11">
        <v>14001.1338</v>
      </c>
      <c r="D951" s="6">
        <v>14043.476699999999</v>
      </c>
    </row>
    <row r="952" spans="1:4" x14ac:dyDescent="0.35">
      <c r="A952" s="11">
        <v>14001.286700000001</v>
      </c>
      <c r="D952" s="6">
        <v>14119.62</v>
      </c>
    </row>
    <row r="953" spans="1:4" x14ac:dyDescent="0.35">
      <c r="A953" s="11">
        <v>14007.222</v>
      </c>
      <c r="D953" s="6">
        <v>14133.03775</v>
      </c>
    </row>
    <row r="954" spans="1:4" x14ac:dyDescent="0.35">
      <c r="A954" s="11">
        <v>14043.476699999999</v>
      </c>
      <c r="D954" s="6">
        <v>14210.53595</v>
      </c>
    </row>
    <row r="955" spans="1:4" x14ac:dyDescent="0.35">
      <c r="A955" s="11">
        <v>14119.62</v>
      </c>
      <c r="D955" s="6">
        <v>14235.072</v>
      </c>
    </row>
    <row r="956" spans="1:4" x14ac:dyDescent="0.35">
      <c r="A956" s="11">
        <v>14133.03775</v>
      </c>
      <c r="D956" s="6">
        <v>14254.608200000001</v>
      </c>
    </row>
    <row r="957" spans="1:4" x14ac:dyDescent="0.35">
      <c r="A957" s="11">
        <v>14210.53595</v>
      </c>
      <c r="D957" s="6">
        <v>14256.192800000001</v>
      </c>
    </row>
    <row r="958" spans="1:4" x14ac:dyDescent="0.35">
      <c r="A958" s="11">
        <v>14235.072</v>
      </c>
      <c r="D958" s="6">
        <v>14313.846299999999</v>
      </c>
    </row>
    <row r="959" spans="1:4" x14ac:dyDescent="0.35">
      <c r="A959" s="11">
        <v>14254.608200000001</v>
      </c>
      <c r="D959" s="6">
        <v>14319.031000000001</v>
      </c>
    </row>
    <row r="960" spans="1:4" x14ac:dyDescent="0.35">
      <c r="A960" s="11">
        <v>14256.192800000001</v>
      </c>
      <c r="D960" s="6">
        <v>14349.8544</v>
      </c>
    </row>
    <row r="961" spans="1:4" x14ac:dyDescent="0.35">
      <c r="A961" s="11">
        <v>14283.4594</v>
      </c>
      <c r="D961" s="6">
        <v>14358.364369999999</v>
      </c>
    </row>
    <row r="962" spans="1:4" x14ac:dyDescent="0.35">
      <c r="A962" s="11">
        <v>14313.846299999999</v>
      </c>
      <c r="D962" s="6">
        <v>14382.709049999999</v>
      </c>
    </row>
    <row r="963" spans="1:4" x14ac:dyDescent="0.35">
      <c r="A963" s="11">
        <v>14319.031000000001</v>
      </c>
      <c r="D963" s="6">
        <v>14394.398150000001</v>
      </c>
    </row>
    <row r="964" spans="1:4" x14ac:dyDescent="0.35">
      <c r="A964" s="11">
        <v>14349.8544</v>
      </c>
      <c r="D964" s="6">
        <v>14394.5579</v>
      </c>
    </row>
    <row r="965" spans="1:4" x14ac:dyDescent="0.35">
      <c r="A965" s="11">
        <v>14358.364369999999</v>
      </c>
      <c r="D965" s="6">
        <v>14410.9321</v>
      </c>
    </row>
    <row r="966" spans="1:4" x14ac:dyDescent="0.35">
      <c r="A966" s="11">
        <v>14382.709049999999</v>
      </c>
      <c r="D966" s="6">
        <v>14418.2804</v>
      </c>
    </row>
    <row r="967" spans="1:4" x14ac:dyDescent="0.35">
      <c r="A967" s="11">
        <v>14394.398150000001</v>
      </c>
      <c r="D967" s="6">
        <v>14426.073850000001</v>
      </c>
    </row>
    <row r="968" spans="1:4" x14ac:dyDescent="0.35">
      <c r="A968" s="11">
        <v>14394.5579</v>
      </c>
      <c r="D968" s="6">
        <v>14449.8544</v>
      </c>
    </row>
    <row r="969" spans="1:4" x14ac:dyDescent="0.35">
      <c r="A969" s="11">
        <v>14410.9321</v>
      </c>
      <c r="D969" s="6">
        <v>14451.835150000001</v>
      </c>
    </row>
    <row r="970" spans="1:4" x14ac:dyDescent="0.35">
      <c r="A970" s="11">
        <v>14418.2804</v>
      </c>
      <c r="D970" s="6">
        <v>14474.674999999999</v>
      </c>
    </row>
    <row r="971" spans="1:4" x14ac:dyDescent="0.35">
      <c r="A971" s="11">
        <v>14426.073850000001</v>
      </c>
      <c r="D971" s="6">
        <v>14478.33015</v>
      </c>
    </row>
    <row r="972" spans="1:4" x14ac:dyDescent="0.35">
      <c r="A972" s="11">
        <v>14449.8544</v>
      </c>
      <c r="D972" s="6">
        <v>14590.63205</v>
      </c>
    </row>
    <row r="973" spans="1:4" x14ac:dyDescent="0.35">
      <c r="A973" s="11">
        <v>14451.835150000001</v>
      </c>
      <c r="D973" s="6">
        <v>14692.66935</v>
      </c>
    </row>
    <row r="974" spans="1:4" x14ac:dyDescent="0.35">
      <c r="A974" s="11">
        <v>14455.644050000001</v>
      </c>
      <c r="D974" s="6">
        <v>14901.5167</v>
      </c>
    </row>
    <row r="975" spans="1:4" x14ac:dyDescent="0.35">
      <c r="A975" s="11">
        <v>14474.674999999999</v>
      </c>
      <c r="D975" s="6">
        <v>14988.432000000001</v>
      </c>
    </row>
    <row r="976" spans="1:4" x14ac:dyDescent="0.35">
      <c r="A976" s="11">
        <v>14478.33015</v>
      </c>
      <c r="D976" s="6">
        <v>15019.760050000001</v>
      </c>
    </row>
    <row r="977" spans="1:4" x14ac:dyDescent="0.35">
      <c r="A977" s="11">
        <v>14571.890799999999</v>
      </c>
      <c r="D977" s="6">
        <v>15161.5344</v>
      </c>
    </row>
    <row r="978" spans="1:4" x14ac:dyDescent="0.35">
      <c r="A978" s="11">
        <v>14590.63205</v>
      </c>
      <c r="D978" s="6">
        <v>15170.069</v>
      </c>
    </row>
    <row r="979" spans="1:4" x14ac:dyDescent="0.35">
      <c r="A979" s="11">
        <v>14692.66935</v>
      </c>
      <c r="D979" s="6">
        <v>15230.324049999999</v>
      </c>
    </row>
    <row r="980" spans="1:4" x14ac:dyDescent="0.35">
      <c r="A980" s="11">
        <v>14711.7438</v>
      </c>
      <c r="D980" s="6">
        <v>15555.188749999999</v>
      </c>
    </row>
    <row r="981" spans="1:4" x14ac:dyDescent="0.35">
      <c r="A981" s="11">
        <v>14901.5167</v>
      </c>
      <c r="D981" s="6">
        <v>15612.19335</v>
      </c>
    </row>
    <row r="982" spans="1:4" x14ac:dyDescent="0.35">
      <c r="A982" s="11">
        <v>14988.432000000001</v>
      </c>
      <c r="D982" s="6">
        <v>15828.82173</v>
      </c>
    </row>
    <row r="983" spans="1:4" x14ac:dyDescent="0.35">
      <c r="A983" s="11">
        <v>15006.579449999999</v>
      </c>
      <c r="D983" s="6">
        <v>16069.08475</v>
      </c>
    </row>
    <row r="984" spans="1:4" x14ac:dyDescent="0.35">
      <c r="A984" s="11">
        <v>15019.760050000001</v>
      </c>
      <c r="D984" s="6">
        <v>16085.127500000001</v>
      </c>
    </row>
    <row r="985" spans="1:4" x14ac:dyDescent="0.35">
      <c r="A985" s="11">
        <v>15161.5344</v>
      </c>
      <c r="D985" s="6">
        <v>16455.707849999999</v>
      </c>
    </row>
    <row r="986" spans="1:4" x14ac:dyDescent="0.35">
      <c r="A986" s="11">
        <v>15170.069</v>
      </c>
      <c r="D986" s="6">
        <v>16586.49771</v>
      </c>
    </row>
    <row r="987" spans="1:4" x14ac:dyDescent="0.35">
      <c r="A987" s="11">
        <v>15230.324049999999</v>
      </c>
      <c r="D987" s="6">
        <v>16796.411940000002</v>
      </c>
    </row>
    <row r="988" spans="1:4" x14ac:dyDescent="0.35">
      <c r="A988" s="11">
        <v>15359.104499999999</v>
      </c>
      <c r="D988" s="6">
        <v>17128.426080000001</v>
      </c>
    </row>
    <row r="989" spans="1:4" x14ac:dyDescent="0.35">
      <c r="A989" s="11">
        <v>15518.180249999999</v>
      </c>
      <c r="D989" s="6">
        <v>17626.239509999999</v>
      </c>
    </row>
    <row r="990" spans="1:4" x14ac:dyDescent="0.35">
      <c r="A990" s="11">
        <v>15555.188749999999</v>
      </c>
      <c r="D990" s="6">
        <v>17878.900679999999</v>
      </c>
    </row>
    <row r="991" spans="1:4" x14ac:dyDescent="0.35">
      <c r="A991" s="11">
        <v>15612.19335</v>
      </c>
      <c r="D991" s="6">
        <v>17929.303370000001</v>
      </c>
    </row>
    <row r="992" spans="1:4" x14ac:dyDescent="0.35">
      <c r="A992" s="11">
        <v>15817.985699999999</v>
      </c>
      <c r="D992" s="6">
        <v>18157.876</v>
      </c>
    </row>
    <row r="993" spans="1:4" x14ac:dyDescent="0.35">
      <c r="A993" s="11">
        <v>15820.699000000001</v>
      </c>
      <c r="D993" s="6">
        <v>18218.161390000001</v>
      </c>
    </row>
    <row r="994" spans="1:4" x14ac:dyDescent="0.35">
      <c r="A994" s="11">
        <v>15828.82173</v>
      </c>
      <c r="D994" s="6">
        <v>18804.752400000001</v>
      </c>
    </row>
    <row r="995" spans="1:4" x14ac:dyDescent="0.35">
      <c r="A995" s="11">
        <v>16069.08475</v>
      </c>
      <c r="D995" s="6">
        <v>18806.145469999999</v>
      </c>
    </row>
    <row r="996" spans="1:4" x14ac:dyDescent="0.35">
      <c r="A996" s="11">
        <v>16085.127500000001</v>
      </c>
      <c r="D996" s="6">
        <v>18838.703659999999</v>
      </c>
    </row>
    <row r="997" spans="1:4" x14ac:dyDescent="0.35">
      <c r="A997" s="11">
        <v>16115.3045</v>
      </c>
      <c r="D997" s="6">
        <v>18903.491409999999</v>
      </c>
    </row>
    <row r="998" spans="1:4" x14ac:dyDescent="0.35">
      <c r="A998" s="11">
        <v>16138.762049999999</v>
      </c>
      <c r="D998" s="6">
        <v>18955.220170000001</v>
      </c>
    </row>
    <row r="999" spans="1:4" x14ac:dyDescent="0.35">
      <c r="A999" s="11">
        <v>16232.847</v>
      </c>
      <c r="D999" s="6">
        <v>18963.171920000001</v>
      </c>
    </row>
    <row r="1000" spans="1:4" x14ac:dyDescent="0.35">
      <c r="A1000" s="11">
        <v>16297.846</v>
      </c>
      <c r="D1000" s="6">
        <v>19144.576519999999</v>
      </c>
    </row>
    <row r="1001" spans="1:4" x14ac:dyDescent="0.35">
      <c r="A1001" s="11">
        <v>16420.494549999999</v>
      </c>
      <c r="D1001" s="6">
        <v>19214.705529999999</v>
      </c>
    </row>
    <row r="1002" spans="1:4" x14ac:dyDescent="0.35">
      <c r="A1002" s="11">
        <v>16450.894700000001</v>
      </c>
      <c r="D1002" s="6">
        <v>19442.353500000001</v>
      </c>
    </row>
    <row r="1003" spans="1:4" x14ac:dyDescent="0.35">
      <c r="A1003" s="11">
        <v>16455.707849999999</v>
      </c>
      <c r="D1003" s="6">
        <v>19496.71917</v>
      </c>
    </row>
    <row r="1004" spans="1:4" x14ac:dyDescent="0.35">
      <c r="A1004" s="11">
        <v>16577.779500000001</v>
      </c>
      <c r="D1004" s="6">
        <v>19673.335729999999</v>
      </c>
    </row>
    <row r="1005" spans="1:4" x14ac:dyDescent="0.35">
      <c r="A1005" s="11">
        <v>16586.49771</v>
      </c>
      <c r="D1005" s="6">
        <v>19749.383379999999</v>
      </c>
    </row>
    <row r="1006" spans="1:4" x14ac:dyDescent="0.35">
      <c r="A1006" s="11">
        <v>16657.71745</v>
      </c>
      <c r="D1006" s="6">
        <v>20177.671129999999</v>
      </c>
    </row>
    <row r="1007" spans="1:4" x14ac:dyDescent="0.35">
      <c r="A1007" s="11">
        <v>16776.304049999999</v>
      </c>
      <c r="D1007" s="6">
        <v>20277.807509999999</v>
      </c>
    </row>
    <row r="1008" spans="1:4" x14ac:dyDescent="0.35">
      <c r="A1008" s="11">
        <v>16796.411940000002</v>
      </c>
      <c r="D1008" s="6">
        <v>20420.604650000001</v>
      </c>
    </row>
    <row r="1009" spans="1:4" x14ac:dyDescent="0.35">
      <c r="A1009" s="11">
        <v>16884.923999999999</v>
      </c>
      <c r="D1009" s="6">
        <v>20462.997660000001</v>
      </c>
    </row>
    <row r="1010" spans="1:4" x14ac:dyDescent="0.35">
      <c r="A1010" s="11">
        <v>17043.341400000001</v>
      </c>
      <c r="D1010" s="6">
        <v>20630.283510000001</v>
      </c>
    </row>
    <row r="1011" spans="1:4" x14ac:dyDescent="0.35">
      <c r="A1011" s="11">
        <v>17081.080000000002</v>
      </c>
      <c r="D1011" s="6">
        <v>20709.020339999999</v>
      </c>
    </row>
    <row r="1012" spans="1:4" x14ac:dyDescent="0.35">
      <c r="A1012" s="11">
        <v>17085.267599999999</v>
      </c>
      <c r="D1012" s="6">
        <v>20781.48892</v>
      </c>
    </row>
    <row r="1013" spans="1:4" x14ac:dyDescent="0.35">
      <c r="A1013" s="11">
        <v>17128.426080000001</v>
      </c>
      <c r="D1013" s="6">
        <v>20878.78443</v>
      </c>
    </row>
    <row r="1014" spans="1:4" x14ac:dyDescent="0.35">
      <c r="A1014" s="11">
        <v>17178.682400000002</v>
      </c>
      <c r="D1014" s="6">
        <v>21232.182260000001</v>
      </c>
    </row>
    <row r="1015" spans="1:4" x14ac:dyDescent="0.35">
      <c r="A1015" s="11">
        <v>17179.522000000001</v>
      </c>
      <c r="D1015" s="6">
        <v>21344.846699999998</v>
      </c>
    </row>
    <row r="1016" spans="1:4" x14ac:dyDescent="0.35">
      <c r="A1016" s="11">
        <v>17352.6803</v>
      </c>
      <c r="D1016" s="6">
        <v>21595.382290000001</v>
      </c>
    </row>
    <row r="1017" spans="1:4" x14ac:dyDescent="0.35">
      <c r="A1017" s="11">
        <v>17361.766100000001</v>
      </c>
      <c r="D1017" s="6">
        <v>21797.000400000001</v>
      </c>
    </row>
    <row r="1018" spans="1:4" x14ac:dyDescent="0.35">
      <c r="A1018" s="11">
        <v>17468.983899999999</v>
      </c>
      <c r="D1018" s="6">
        <v>21984.47061</v>
      </c>
    </row>
    <row r="1019" spans="1:4" x14ac:dyDescent="0.35">
      <c r="A1019" s="11">
        <v>17496.306</v>
      </c>
      <c r="D1019" s="6">
        <v>22192.437109999999</v>
      </c>
    </row>
    <row r="1020" spans="1:4" x14ac:dyDescent="0.35">
      <c r="A1020" s="11">
        <v>17560.37975</v>
      </c>
      <c r="D1020" s="6">
        <v>22395.74424</v>
      </c>
    </row>
    <row r="1021" spans="1:4" x14ac:dyDescent="0.35">
      <c r="A1021" s="11">
        <v>17626.239509999999</v>
      </c>
      <c r="D1021" s="6">
        <v>22493.659640000002</v>
      </c>
    </row>
    <row r="1022" spans="1:4" x14ac:dyDescent="0.35">
      <c r="A1022" s="11">
        <v>17663.144199999999</v>
      </c>
      <c r="D1022" s="6">
        <v>23045.566159999998</v>
      </c>
    </row>
    <row r="1023" spans="1:4" x14ac:dyDescent="0.35">
      <c r="A1023" s="11">
        <v>17748.5062</v>
      </c>
      <c r="D1023" s="6">
        <v>23082.955330000001</v>
      </c>
    </row>
    <row r="1024" spans="1:4" x14ac:dyDescent="0.35">
      <c r="A1024" s="11">
        <v>17878.900679999999</v>
      </c>
      <c r="D1024" s="6">
        <v>23241.47453</v>
      </c>
    </row>
    <row r="1025" spans="1:4" x14ac:dyDescent="0.35">
      <c r="A1025" s="11">
        <v>17904.527050000001</v>
      </c>
      <c r="D1025" s="6">
        <v>23288.928400000001</v>
      </c>
    </row>
    <row r="1026" spans="1:4" x14ac:dyDescent="0.35">
      <c r="A1026" s="11">
        <v>17929.303370000001</v>
      </c>
      <c r="D1026" s="6">
        <v>23563.016179999999</v>
      </c>
    </row>
    <row r="1027" spans="1:4" x14ac:dyDescent="0.35">
      <c r="A1027" s="11">
        <v>17942.106</v>
      </c>
      <c r="D1027" s="6">
        <v>24059.680189999999</v>
      </c>
    </row>
    <row r="1028" spans="1:4" x14ac:dyDescent="0.35">
      <c r="A1028" s="11">
        <v>18033.9679</v>
      </c>
      <c r="D1028" s="6">
        <v>24227.337240000001</v>
      </c>
    </row>
    <row r="1029" spans="1:4" x14ac:dyDescent="0.35">
      <c r="A1029" s="11">
        <v>18157.876</v>
      </c>
      <c r="D1029" s="6">
        <v>24476.478510000001</v>
      </c>
    </row>
    <row r="1030" spans="1:4" x14ac:dyDescent="0.35">
      <c r="A1030" s="11">
        <v>18218.161390000001</v>
      </c>
      <c r="D1030" s="6">
        <v>24513.091260000001</v>
      </c>
    </row>
    <row r="1031" spans="1:4" x14ac:dyDescent="0.35">
      <c r="A1031" s="11">
        <v>18223.4512</v>
      </c>
      <c r="D1031" s="6">
        <v>24603.04837</v>
      </c>
    </row>
    <row r="1032" spans="1:4" x14ac:dyDescent="0.35">
      <c r="A1032" s="11">
        <v>18246.495500000001</v>
      </c>
      <c r="D1032" s="6">
        <v>24671.663339999999</v>
      </c>
    </row>
    <row r="1033" spans="1:4" x14ac:dyDescent="0.35">
      <c r="A1033" s="11">
        <v>18259.216</v>
      </c>
      <c r="D1033" s="6">
        <v>24915.046259999999</v>
      </c>
    </row>
    <row r="1034" spans="1:4" x14ac:dyDescent="0.35">
      <c r="A1034" s="11">
        <v>18310.741999999998</v>
      </c>
      <c r="D1034" s="6">
        <v>25081.76784</v>
      </c>
    </row>
    <row r="1035" spans="1:4" x14ac:dyDescent="0.35">
      <c r="A1035" s="11">
        <v>18328.238099999999</v>
      </c>
      <c r="D1035" s="6">
        <v>25333.332839999999</v>
      </c>
    </row>
    <row r="1036" spans="1:4" x14ac:dyDescent="0.35">
      <c r="A1036" s="11">
        <v>18608.261999999999</v>
      </c>
      <c r="D1036" s="6">
        <v>25517.11363</v>
      </c>
    </row>
    <row r="1037" spans="1:4" x14ac:dyDescent="0.35">
      <c r="A1037" s="11">
        <v>18648.421699999999</v>
      </c>
      <c r="D1037" s="6">
        <v>25656.575260000001</v>
      </c>
    </row>
    <row r="1038" spans="1:4" x14ac:dyDescent="0.35">
      <c r="A1038" s="11">
        <v>18765.87545</v>
      </c>
      <c r="D1038" s="6">
        <v>25992.821039999999</v>
      </c>
    </row>
    <row r="1039" spans="1:4" x14ac:dyDescent="0.35">
      <c r="A1039" s="11">
        <v>18767.737700000001</v>
      </c>
      <c r="D1039" s="6">
        <v>26018.950519999999</v>
      </c>
    </row>
    <row r="1040" spans="1:4" x14ac:dyDescent="0.35">
      <c r="A1040" s="11">
        <v>18804.752400000001</v>
      </c>
      <c r="D1040" s="6">
        <v>26140.3603</v>
      </c>
    </row>
    <row r="1041" spans="1:4" x14ac:dyDescent="0.35">
      <c r="A1041" s="11">
        <v>18806.145469999999</v>
      </c>
      <c r="D1041" s="6">
        <v>26236.579969999999</v>
      </c>
    </row>
    <row r="1042" spans="1:4" x14ac:dyDescent="0.35">
      <c r="A1042" s="11">
        <v>18838.703659999999</v>
      </c>
      <c r="D1042" s="6">
        <v>26392.260289999998</v>
      </c>
    </row>
    <row r="1043" spans="1:4" x14ac:dyDescent="0.35">
      <c r="A1043" s="11">
        <v>18903.491409999999</v>
      </c>
      <c r="D1043" s="6">
        <v>26467.09737</v>
      </c>
    </row>
    <row r="1044" spans="1:4" x14ac:dyDescent="0.35">
      <c r="A1044" s="11">
        <v>18955.220170000001</v>
      </c>
      <c r="D1044" s="6">
        <v>27000.98473</v>
      </c>
    </row>
    <row r="1045" spans="1:4" x14ac:dyDescent="0.35">
      <c r="A1045" s="11">
        <v>18963.171920000001</v>
      </c>
      <c r="D1045" s="6">
        <v>27117.993780000001</v>
      </c>
    </row>
    <row r="1046" spans="1:4" x14ac:dyDescent="0.35">
      <c r="A1046" s="11">
        <v>18972.494999999999</v>
      </c>
      <c r="D1046" s="6">
        <v>27322.73386</v>
      </c>
    </row>
    <row r="1047" spans="1:4" x14ac:dyDescent="0.35">
      <c r="A1047" s="11">
        <v>19023.259999999998</v>
      </c>
      <c r="D1047" s="6">
        <v>27346.04207</v>
      </c>
    </row>
    <row r="1048" spans="1:4" x14ac:dyDescent="0.35">
      <c r="A1048" s="11">
        <v>19040.876</v>
      </c>
      <c r="D1048" s="6">
        <v>27375.904780000001</v>
      </c>
    </row>
    <row r="1049" spans="1:4" x14ac:dyDescent="0.35">
      <c r="A1049" s="11">
        <v>19107.779600000002</v>
      </c>
      <c r="D1049" s="6">
        <v>27724.28875</v>
      </c>
    </row>
    <row r="1050" spans="1:4" x14ac:dyDescent="0.35">
      <c r="A1050" s="11">
        <v>19144.576519999999</v>
      </c>
      <c r="D1050" s="6">
        <v>27941.28758</v>
      </c>
    </row>
    <row r="1051" spans="1:4" x14ac:dyDescent="0.35">
      <c r="A1051" s="11">
        <v>19199.944</v>
      </c>
      <c r="D1051" s="6">
        <v>28287.897659999999</v>
      </c>
    </row>
    <row r="1052" spans="1:4" x14ac:dyDescent="0.35">
      <c r="A1052" s="11">
        <v>19214.705529999999</v>
      </c>
      <c r="D1052" s="6">
        <v>28340.188849999999</v>
      </c>
    </row>
    <row r="1053" spans="1:4" x14ac:dyDescent="0.35">
      <c r="A1053" s="11">
        <v>19350.368900000001</v>
      </c>
      <c r="D1053" s="6">
        <v>28468.919010000001</v>
      </c>
    </row>
    <row r="1054" spans="1:4" x14ac:dyDescent="0.35">
      <c r="A1054" s="11">
        <v>19361.998800000001</v>
      </c>
      <c r="D1054" s="6">
        <v>28476.734990000001</v>
      </c>
    </row>
    <row r="1055" spans="1:4" x14ac:dyDescent="0.35">
      <c r="A1055" s="11">
        <v>19442.353500000001</v>
      </c>
      <c r="D1055" s="6">
        <v>28923.136920000001</v>
      </c>
    </row>
    <row r="1056" spans="1:4" x14ac:dyDescent="0.35">
      <c r="A1056" s="11">
        <v>19444.265800000001</v>
      </c>
      <c r="D1056" s="6">
        <v>29186.482360000002</v>
      </c>
    </row>
    <row r="1057" spans="1:4" x14ac:dyDescent="0.35">
      <c r="A1057" s="11">
        <v>19496.71917</v>
      </c>
      <c r="D1057" s="6">
        <v>30063.580549999999</v>
      </c>
    </row>
    <row r="1058" spans="1:4" x14ac:dyDescent="0.35">
      <c r="A1058" s="11">
        <v>19515.5416</v>
      </c>
      <c r="D1058" s="6">
        <v>30166.618170000002</v>
      </c>
    </row>
    <row r="1059" spans="1:4" x14ac:dyDescent="0.35">
      <c r="A1059" s="11">
        <v>19521.968199999999</v>
      </c>
      <c r="D1059" s="6">
        <v>30259.995559999999</v>
      </c>
    </row>
    <row r="1060" spans="1:4" x14ac:dyDescent="0.35">
      <c r="A1060" s="11">
        <v>19539.242999999999</v>
      </c>
      <c r="D1060" s="6">
        <v>30284.642940000002</v>
      </c>
    </row>
    <row r="1061" spans="1:4" x14ac:dyDescent="0.35">
      <c r="A1061" s="11">
        <v>19594.809649999999</v>
      </c>
      <c r="D1061" s="6">
        <v>31620.001059999999</v>
      </c>
    </row>
    <row r="1062" spans="1:4" x14ac:dyDescent="0.35">
      <c r="A1062" s="11">
        <v>19673.335729999999</v>
      </c>
      <c r="D1062" s="6">
        <v>32108.662820000001</v>
      </c>
    </row>
    <row r="1063" spans="1:4" x14ac:dyDescent="0.35">
      <c r="A1063" s="11">
        <v>19719.6947</v>
      </c>
      <c r="D1063" s="6">
        <v>33471.971890000001</v>
      </c>
    </row>
    <row r="1064" spans="1:4" x14ac:dyDescent="0.35">
      <c r="A1064" s="11">
        <v>19749.383379999999</v>
      </c>
      <c r="D1064" s="6">
        <v>35160.134570000002</v>
      </c>
    </row>
    <row r="1065" spans="1:4" x14ac:dyDescent="0.35">
      <c r="A1065" s="11">
        <v>19798.054550000001</v>
      </c>
      <c r="D1065" s="6">
        <v>36580.282160000002</v>
      </c>
    </row>
    <row r="1066" spans="1:4" x14ac:dyDescent="0.35">
      <c r="A1066" s="11">
        <v>19933.457999999999</v>
      </c>
      <c r="D1066" s="6">
        <v>36910.608030000003</v>
      </c>
    </row>
    <row r="1067" spans="1:4" x14ac:dyDescent="0.35">
      <c r="A1067" s="11">
        <v>19964.746299999999</v>
      </c>
    </row>
    <row r="1068" spans="1:4" x14ac:dyDescent="0.35">
      <c r="A1068" s="11">
        <v>20009.63365</v>
      </c>
    </row>
    <row r="1069" spans="1:4" x14ac:dyDescent="0.35">
      <c r="A1069" s="11">
        <v>20149.322899999999</v>
      </c>
    </row>
    <row r="1070" spans="1:4" x14ac:dyDescent="0.35">
      <c r="A1070" s="11">
        <v>20167.336029999999</v>
      </c>
    </row>
    <row r="1071" spans="1:4" x14ac:dyDescent="0.35">
      <c r="A1071" s="11">
        <v>20177.671129999999</v>
      </c>
    </row>
    <row r="1072" spans="1:4" x14ac:dyDescent="0.35">
      <c r="A1072" s="11">
        <v>20234.854749999999</v>
      </c>
    </row>
    <row r="1073" spans="1:1" x14ac:dyDescent="0.35">
      <c r="A1073" s="11">
        <v>20277.807509999999</v>
      </c>
    </row>
    <row r="1074" spans="1:1" x14ac:dyDescent="0.35">
      <c r="A1074" s="11">
        <v>20296.863450000001</v>
      </c>
    </row>
    <row r="1075" spans="1:1" x14ac:dyDescent="0.35">
      <c r="A1075" s="11">
        <v>20420.604650000001</v>
      </c>
    </row>
    <row r="1076" spans="1:1" x14ac:dyDescent="0.35">
      <c r="A1076" s="11">
        <v>20462.997660000001</v>
      </c>
    </row>
    <row r="1077" spans="1:1" x14ac:dyDescent="0.35">
      <c r="A1077" s="11">
        <v>20630.283510000001</v>
      </c>
    </row>
    <row r="1078" spans="1:1" x14ac:dyDescent="0.35">
      <c r="A1078" s="11">
        <v>20709.020339999999</v>
      </c>
    </row>
    <row r="1079" spans="1:1" x14ac:dyDescent="0.35">
      <c r="A1079" s="11">
        <v>20745.989099999999</v>
      </c>
    </row>
    <row r="1080" spans="1:1" x14ac:dyDescent="0.35">
      <c r="A1080" s="11">
        <v>20773.62775</v>
      </c>
    </row>
    <row r="1081" spans="1:1" x14ac:dyDescent="0.35">
      <c r="A1081" s="11">
        <v>20781.48892</v>
      </c>
    </row>
    <row r="1082" spans="1:1" x14ac:dyDescent="0.35">
      <c r="A1082" s="11">
        <v>20878.78443</v>
      </c>
    </row>
    <row r="1083" spans="1:1" x14ac:dyDescent="0.35">
      <c r="A1083" s="11">
        <v>20984.0936</v>
      </c>
    </row>
    <row r="1084" spans="1:1" x14ac:dyDescent="0.35">
      <c r="A1084" s="11">
        <v>21082.16</v>
      </c>
    </row>
    <row r="1085" spans="1:1" x14ac:dyDescent="0.35">
      <c r="A1085" s="11">
        <v>21098.554049999999</v>
      </c>
    </row>
    <row r="1086" spans="1:1" x14ac:dyDescent="0.35">
      <c r="A1086" s="11">
        <v>21195.817999999999</v>
      </c>
    </row>
    <row r="1087" spans="1:1" x14ac:dyDescent="0.35">
      <c r="A1087" s="11">
        <v>21223.675800000001</v>
      </c>
    </row>
    <row r="1088" spans="1:1" x14ac:dyDescent="0.35">
      <c r="A1088" s="11">
        <v>21232.182260000001</v>
      </c>
    </row>
    <row r="1089" spans="1:1" x14ac:dyDescent="0.35">
      <c r="A1089" s="11">
        <v>21259.377949999998</v>
      </c>
    </row>
    <row r="1090" spans="1:1" x14ac:dyDescent="0.35">
      <c r="A1090" s="11">
        <v>21344.846699999998</v>
      </c>
    </row>
    <row r="1091" spans="1:1" x14ac:dyDescent="0.35">
      <c r="A1091" s="11">
        <v>21348.705999999998</v>
      </c>
    </row>
    <row r="1092" spans="1:1" x14ac:dyDescent="0.35">
      <c r="A1092" s="11">
        <v>21472.478800000001</v>
      </c>
    </row>
    <row r="1093" spans="1:1" x14ac:dyDescent="0.35">
      <c r="A1093" s="11">
        <v>21595.382290000001</v>
      </c>
    </row>
    <row r="1094" spans="1:1" x14ac:dyDescent="0.35">
      <c r="A1094" s="11">
        <v>21659.930100000001</v>
      </c>
    </row>
    <row r="1095" spans="1:1" x14ac:dyDescent="0.35">
      <c r="A1095" s="11">
        <v>21677.283449999999</v>
      </c>
    </row>
    <row r="1096" spans="1:1" x14ac:dyDescent="0.35">
      <c r="A1096" s="11">
        <v>21771.3423</v>
      </c>
    </row>
    <row r="1097" spans="1:1" x14ac:dyDescent="0.35">
      <c r="A1097" s="11">
        <v>21774.32215</v>
      </c>
    </row>
    <row r="1098" spans="1:1" x14ac:dyDescent="0.35">
      <c r="A1098" s="11">
        <v>21797.000400000001</v>
      </c>
    </row>
    <row r="1099" spans="1:1" x14ac:dyDescent="0.35">
      <c r="A1099" s="11">
        <v>21880.82</v>
      </c>
    </row>
    <row r="1100" spans="1:1" x14ac:dyDescent="0.35">
      <c r="A1100" s="11">
        <v>21978.676899999999</v>
      </c>
    </row>
    <row r="1101" spans="1:1" x14ac:dyDescent="0.35">
      <c r="A1101" s="11">
        <v>21984.47061</v>
      </c>
    </row>
    <row r="1102" spans="1:1" x14ac:dyDescent="0.35">
      <c r="A1102" s="11">
        <v>22144.031999999999</v>
      </c>
    </row>
    <row r="1103" spans="1:1" x14ac:dyDescent="0.35">
      <c r="A1103" s="11">
        <v>22192.437109999999</v>
      </c>
    </row>
    <row r="1104" spans="1:1" x14ac:dyDescent="0.35">
      <c r="A1104" s="11">
        <v>22218.1149</v>
      </c>
    </row>
    <row r="1105" spans="1:1" x14ac:dyDescent="0.35">
      <c r="A1105" s="11">
        <v>22331.566800000001</v>
      </c>
    </row>
    <row r="1106" spans="1:1" x14ac:dyDescent="0.35">
      <c r="A1106" s="11">
        <v>22395.74424</v>
      </c>
    </row>
    <row r="1107" spans="1:1" x14ac:dyDescent="0.35">
      <c r="A1107" s="11">
        <v>22412.648499999999</v>
      </c>
    </row>
    <row r="1108" spans="1:1" x14ac:dyDescent="0.35">
      <c r="A1108" s="11">
        <v>22462.043750000001</v>
      </c>
    </row>
    <row r="1109" spans="1:1" x14ac:dyDescent="0.35">
      <c r="A1109" s="11">
        <v>22478.6</v>
      </c>
    </row>
    <row r="1110" spans="1:1" x14ac:dyDescent="0.35">
      <c r="A1110" s="11">
        <v>22493.659640000002</v>
      </c>
    </row>
    <row r="1111" spans="1:1" x14ac:dyDescent="0.35">
      <c r="A1111" s="11">
        <v>23045.566159999998</v>
      </c>
    </row>
    <row r="1112" spans="1:1" x14ac:dyDescent="0.35">
      <c r="A1112" s="11">
        <v>23065.420699999999</v>
      </c>
    </row>
    <row r="1113" spans="1:1" x14ac:dyDescent="0.35">
      <c r="A1113" s="11">
        <v>23082.955330000001</v>
      </c>
    </row>
    <row r="1114" spans="1:1" x14ac:dyDescent="0.35">
      <c r="A1114" s="11">
        <v>23241.47453</v>
      </c>
    </row>
    <row r="1115" spans="1:1" x14ac:dyDescent="0.35">
      <c r="A1115" s="11">
        <v>23244.790199999999</v>
      </c>
    </row>
    <row r="1116" spans="1:1" x14ac:dyDescent="0.35">
      <c r="A1116" s="11">
        <v>23288.928400000001</v>
      </c>
    </row>
    <row r="1117" spans="1:1" x14ac:dyDescent="0.35">
      <c r="A1117" s="11">
        <v>23306.546999999999</v>
      </c>
    </row>
    <row r="1118" spans="1:1" x14ac:dyDescent="0.35">
      <c r="A1118" s="11">
        <v>23401.30575</v>
      </c>
    </row>
    <row r="1119" spans="1:1" x14ac:dyDescent="0.35">
      <c r="A1119" s="11">
        <v>23563.016179999999</v>
      </c>
    </row>
    <row r="1120" spans="1:1" x14ac:dyDescent="0.35">
      <c r="A1120" s="11">
        <v>23568.272000000001</v>
      </c>
    </row>
    <row r="1121" spans="1:1" x14ac:dyDescent="0.35">
      <c r="A1121" s="11">
        <v>23807.240600000001</v>
      </c>
    </row>
    <row r="1122" spans="1:1" x14ac:dyDescent="0.35">
      <c r="A1122" s="11">
        <v>23887.662700000001</v>
      </c>
    </row>
    <row r="1123" spans="1:1" x14ac:dyDescent="0.35">
      <c r="A1123" s="11">
        <v>23967.38305</v>
      </c>
    </row>
    <row r="1124" spans="1:1" x14ac:dyDescent="0.35">
      <c r="A1124" s="11">
        <v>24059.680189999999</v>
      </c>
    </row>
    <row r="1125" spans="1:1" x14ac:dyDescent="0.35">
      <c r="A1125" s="11">
        <v>24106.912550000001</v>
      </c>
    </row>
    <row r="1126" spans="1:1" x14ac:dyDescent="0.35">
      <c r="A1126" s="11">
        <v>24180.933499999999</v>
      </c>
    </row>
    <row r="1127" spans="1:1" x14ac:dyDescent="0.35">
      <c r="A1127" s="11">
        <v>24227.337240000001</v>
      </c>
    </row>
    <row r="1128" spans="1:1" x14ac:dyDescent="0.35">
      <c r="A1128" s="11">
        <v>24393.6224</v>
      </c>
    </row>
    <row r="1129" spans="1:1" x14ac:dyDescent="0.35">
      <c r="A1129" s="11">
        <v>24476.478510000001</v>
      </c>
    </row>
    <row r="1130" spans="1:1" x14ac:dyDescent="0.35">
      <c r="A1130" s="11">
        <v>24513.091260000001</v>
      </c>
    </row>
    <row r="1131" spans="1:1" x14ac:dyDescent="0.35">
      <c r="A1131" s="11">
        <v>24520.263999999999</v>
      </c>
    </row>
    <row r="1132" spans="1:1" x14ac:dyDescent="0.35">
      <c r="A1132" s="11">
        <v>24535.698550000001</v>
      </c>
    </row>
    <row r="1133" spans="1:1" x14ac:dyDescent="0.35">
      <c r="A1133" s="11">
        <v>24603.04837</v>
      </c>
    </row>
    <row r="1134" spans="1:1" x14ac:dyDescent="0.35">
      <c r="A1134" s="11">
        <v>24667.419000000002</v>
      </c>
    </row>
    <row r="1135" spans="1:1" x14ac:dyDescent="0.35">
      <c r="A1135" s="11">
        <v>24671.663339999999</v>
      </c>
    </row>
    <row r="1136" spans="1:1" x14ac:dyDescent="0.35">
      <c r="A1136" s="11">
        <v>24869.836800000001</v>
      </c>
    </row>
    <row r="1137" spans="1:1" x14ac:dyDescent="0.35">
      <c r="A1137" s="11">
        <v>24873.384900000001</v>
      </c>
    </row>
    <row r="1138" spans="1:1" x14ac:dyDescent="0.35">
      <c r="A1138" s="11">
        <v>24915.046259999999</v>
      </c>
    </row>
    <row r="1139" spans="1:1" x14ac:dyDescent="0.35">
      <c r="A1139" s="11">
        <v>24915.220850000002</v>
      </c>
    </row>
    <row r="1140" spans="1:1" x14ac:dyDescent="0.35">
      <c r="A1140" s="11">
        <v>25081.76784</v>
      </c>
    </row>
    <row r="1141" spans="1:1" x14ac:dyDescent="0.35">
      <c r="A1141" s="11">
        <v>25309.489000000001</v>
      </c>
    </row>
    <row r="1142" spans="1:1" x14ac:dyDescent="0.35">
      <c r="A1142" s="11">
        <v>25333.332839999999</v>
      </c>
    </row>
    <row r="1143" spans="1:1" x14ac:dyDescent="0.35">
      <c r="A1143" s="11">
        <v>25382.296999999999</v>
      </c>
    </row>
    <row r="1144" spans="1:1" x14ac:dyDescent="0.35">
      <c r="A1144" s="11">
        <v>25517.11363</v>
      </c>
    </row>
    <row r="1145" spans="1:1" x14ac:dyDescent="0.35">
      <c r="A1145" s="11">
        <v>25656.575260000001</v>
      </c>
    </row>
    <row r="1146" spans="1:1" x14ac:dyDescent="0.35">
      <c r="A1146" s="11">
        <v>25678.778450000002</v>
      </c>
    </row>
    <row r="1147" spans="1:1" x14ac:dyDescent="0.35">
      <c r="A1147" s="11">
        <v>25992.821039999999</v>
      </c>
    </row>
    <row r="1148" spans="1:1" x14ac:dyDescent="0.35">
      <c r="A1148" s="11">
        <v>26018.950519999999</v>
      </c>
    </row>
    <row r="1149" spans="1:1" x14ac:dyDescent="0.35">
      <c r="A1149" s="11">
        <v>26109.32905</v>
      </c>
    </row>
    <row r="1150" spans="1:1" x14ac:dyDescent="0.35">
      <c r="A1150" s="11">
        <v>26125.674770000001</v>
      </c>
    </row>
    <row r="1151" spans="1:1" x14ac:dyDescent="0.35">
      <c r="A1151" s="11">
        <v>26140.3603</v>
      </c>
    </row>
    <row r="1152" spans="1:1" x14ac:dyDescent="0.35">
      <c r="A1152" s="11">
        <v>26236.579969999999</v>
      </c>
    </row>
    <row r="1153" spans="1:1" x14ac:dyDescent="0.35">
      <c r="A1153" s="11">
        <v>26392.260289999998</v>
      </c>
    </row>
    <row r="1154" spans="1:1" x14ac:dyDescent="0.35">
      <c r="A1154" s="11">
        <v>26467.09737</v>
      </c>
    </row>
    <row r="1155" spans="1:1" x14ac:dyDescent="0.35">
      <c r="A1155" s="11">
        <v>26926.5144</v>
      </c>
    </row>
    <row r="1156" spans="1:1" x14ac:dyDescent="0.35">
      <c r="A1156" s="11">
        <v>27000.98473</v>
      </c>
    </row>
    <row r="1157" spans="1:1" x14ac:dyDescent="0.35">
      <c r="A1157" s="11">
        <v>27037.914100000002</v>
      </c>
    </row>
    <row r="1158" spans="1:1" x14ac:dyDescent="0.35">
      <c r="A1158" s="11">
        <v>27117.993780000001</v>
      </c>
    </row>
    <row r="1159" spans="1:1" x14ac:dyDescent="0.35">
      <c r="A1159" s="11">
        <v>27218.437249999999</v>
      </c>
    </row>
    <row r="1160" spans="1:1" x14ac:dyDescent="0.35">
      <c r="A1160" s="11">
        <v>27322.73386</v>
      </c>
    </row>
    <row r="1161" spans="1:1" x14ac:dyDescent="0.35">
      <c r="A1161" s="11">
        <v>27346.04207</v>
      </c>
    </row>
    <row r="1162" spans="1:1" x14ac:dyDescent="0.35">
      <c r="A1162" s="11">
        <v>27375.904780000001</v>
      </c>
    </row>
    <row r="1163" spans="1:1" x14ac:dyDescent="0.35">
      <c r="A1163" s="11">
        <v>27533.912899999999</v>
      </c>
    </row>
    <row r="1164" spans="1:1" x14ac:dyDescent="0.35">
      <c r="A1164" s="11">
        <v>27724.28875</v>
      </c>
    </row>
    <row r="1165" spans="1:1" x14ac:dyDescent="0.35">
      <c r="A1165" s="11">
        <v>27808.7251</v>
      </c>
    </row>
    <row r="1166" spans="1:1" x14ac:dyDescent="0.35">
      <c r="A1166" s="11">
        <v>27941.28758</v>
      </c>
    </row>
    <row r="1167" spans="1:1" x14ac:dyDescent="0.35">
      <c r="A1167" s="11">
        <v>28101.333050000001</v>
      </c>
    </row>
    <row r="1168" spans="1:1" x14ac:dyDescent="0.35">
      <c r="A1168" s="11">
        <v>28287.897659999999</v>
      </c>
    </row>
    <row r="1169" spans="1:1" x14ac:dyDescent="0.35">
      <c r="A1169" s="11">
        <v>28340.188849999999</v>
      </c>
    </row>
    <row r="1170" spans="1:1" x14ac:dyDescent="0.35">
      <c r="A1170" s="11">
        <v>28468.919010000001</v>
      </c>
    </row>
    <row r="1171" spans="1:1" x14ac:dyDescent="0.35">
      <c r="A1171" s="11">
        <v>28476.734990000001</v>
      </c>
    </row>
    <row r="1172" spans="1:1" x14ac:dyDescent="0.35">
      <c r="A1172" s="11">
        <v>28868.6639</v>
      </c>
    </row>
    <row r="1173" spans="1:1" x14ac:dyDescent="0.35">
      <c r="A1173" s="11">
        <v>28923.136920000001</v>
      </c>
    </row>
    <row r="1174" spans="1:1" x14ac:dyDescent="0.35">
      <c r="A1174" s="11">
        <v>28950.4692</v>
      </c>
    </row>
    <row r="1175" spans="1:1" x14ac:dyDescent="0.35">
      <c r="A1175" s="11">
        <v>29141.3603</v>
      </c>
    </row>
    <row r="1176" spans="1:1" x14ac:dyDescent="0.35">
      <c r="A1176" s="11">
        <v>29186.482360000002</v>
      </c>
    </row>
    <row r="1177" spans="1:1" x14ac:dyDescent="0.35">
      <c r="A1177" s="11">
        <v>29330.98315</v>
      </c>
    </row>
    <row r="1178" spans="1:1" x14ac:dyDescent="0.35">
      <c r="A1178" s="11">
        <v>29523.1656</v>
      </c>
    </row>
    <row r="1179" spans="1:1" x14ac:dyDescent="0.35">
      <c r="A1179" s="11">
        <v>30063.580549999999</v>
      </c>
    </row>
    <row r="1180" spans="1:1" x14ac:dyDescent="0.35">
      <c r="A1180" s="11">
        <v>30166.618170000002</v>
      </c>
    </row>
    <row r="1181" spans="1:1" x14ac:dyDescent="0.35">
      <c r="A1181" s="11">
        <v>30184.936699999998</v>
      </c>
    </row>
    <row r="1182" spans="1:1" x14ac:dyDescent="0.35">
      <c r="A1182" s="11">
        <v>30259.995559999999</v>
      </c>
    </row>
    <row r="1183" spans="1:1" x14ac:dyDescent="0.35">
      <c r="A1183" s="11">
        <v>30284.642940000002</v>
      </c>
    </row>
    <row r="1184" spans="1:1" x14ac:dyDescent="0.35">
      <c r="A1184" s="11">
        <v>30942.191800000001</v>
      </c>
    </row>
    <row r="1185" spans="1:1" x14ac:dyDescent="0.35">
      <c r="A1185" s="11">
        <v>31620.001059999999</v>
      </c>
    </row>
    <row r="1186" spans="1:1" x14ac:dyDescent="0.35">
      <c r="A1186" s="11">
        <v>32108.662820000001</v>
      </c>
    </row>
    <row r="1187" spans="1:1" x14ac:dyDescent="0.35">
      <c r="A1187" s="11">
        <v>32548.340499999998</v>
      </c>
    </row>
    <row r="1188" spans="1:1" x14ac:dyDescent="0.35">
      <c r="A1188" s="11">
        <v>32734.186300000001</v>
      </c>
    </row>
    <row r="1189" spans="1:1" x14ac:dyDescent="0.35">
      <c r="A1189" s="11">
        <v>32787.458590000002</v>
      </c>
    </row>
    <row r="1190" spans="1:1" x14ac:dyDescent="0.35">
      <c r="A1190" s="11">
        <v>33307.550799999997</v>
      </c>
    </row>
    <row r="1191" spans="1:1" x14ac:dyDescent="0.35">
      <c r="A1191" s="11">
        <v>33471.971890000001</v>
      </c>
    </row>
    <row r="1192" spans="1:1" x14ac:dyDescent="0.35">
      <c r="A1192" s="11">
        <v>33475.817150000003</v>
      </c>
    </row>
    <row r="1193" spans="1:1" x14ac:dyDescent="0.35">
      <c r="A1193" s="11">
        <v>33732.686699999998</v>
      </c>
    </row>
    <row r="1194" spans="1:1" x14ac:dyDescent="0.35">
      <c r="A1194" s="11">
        <v>33750.291799999999</v>
      </c>
    </row>
    <row r="1195" spans="1:1" x14ac:dyDescent="0.35">
      <c r="A1195" s="11">
        <v>33900.652999999998</v>
      </c>
    </row>
    <row r="1196" spans="1:1" x14ac:dyDescent="0.35">
      <c r="A1196" s="11">
        <v>33907.548000000003</v>
      </c>
    </row>
    <row r="1197" spans="1:1" x14ac:dyDescent="0.35">
      <c r="A1197" s="11">
        <v>34166.273000000001</v>
      </c>
    </row>
    <row r="1198" spans="1:1" x14ac:dyDescent="0.35">
      <c r="A1198" s="11">
        <v>34254.053350000002</v>
      </c>
    </row>
    <row r="1199" spans="1:1" x14ac:dyDescent="0.35">
      <c r="A1199" s="11">
        <v>34303.167200000004</v>
      </c>
    </row>
    <row r="1200" spans="1:1" x14ac:dyDescent="0.35">
      <c r="A1200" s="11">
        <v>34439.855900000002</v>
      </c>
    </row>
    <row r="1201" spans="1:1" x14ac:dyDescent="0.35">
      <c r="A1201" s="11">
        <v>34472.841</v>
      </c>
    </row>
    <row r="1202" spans="1:1" x14ac:dyDescent="0.35">
      <c r="A1202" s="11">
        <v>34617.840649999998</v>
      </c>
    </row>
    <row r="1203" spans="1:1" x14ac:dyDescent="0.35">
      <c r="A1203" s="11">
        <v>34672.147199999999</v>
      </c>
    </row>
    <row r="1204" spans="1:1" x14ac:dyDescent="0.35">
      <c r="A1204" s="11">
        <v>34779.614999999998</v>
      </c>
    </row>
    <row r="1205" spans="1:1" x14ac:dyDescent="0.35">
      <c r="A1205" s="11">
        <v>34806.467700000001</v>
      </c>
    </row>
    <row r="1206" spans="1:1" x14ac:dyDescent="0.35">
      <c r="A1206" s="11">
        <v>34828.654000000002</v>
      </c>
    </row>
    <row r="1207" spans="1:1" x14ac:dyDescent="0.35">
      <c r="A1207" s="11">
        <v>34838.873</v>
      </c>
    </row>
    <row r="1208" spans="1:1" x14ac:dyDescent="0.35">
      <c r="A1208" s="11">
        <v>35069.374519999998</v>
      </c>
    </row>
    <row r="1209" spans="1:1" x14ac:dyDescent="0.35">
      <c r="A1209" s="11">
        <v>35147.528480000001</v>
      </c>
    </row>
    <row r="1210" spans="1:1" x14ac:dyDescent="0.35">
      <c r="A1210" s="11">
        <v>35160.134570000002</v>
      </c>
    </row>
    <row r="1211" spans="1:1" x14ac:dyDescent="0.35">
      <c r="A1211" s="11">
        <v>35491.64</v>
      </c>
    </row>
    <row r="1212" spans="1:1" x14ac:dyDescent="0.35">
      <c r="A1212" s="11">
        <v>35585.576000000001</v>
      </c>
    </row>
    <row r="1213" spans="1:1" x14ac:dyDescent="0.35">
      <c r="A1213" s="11">
        <v>35595.589800000002</v>
      </c>
    </row>
    <row r="1214" spans="1:1" x14ac:dyDescent="0.35">
      <c r="A1214" s="11">
        <v>36021.011200000001</v>
      </c>
    </row>
    <row r="1215" spans="1:1" x14ac:dyDescent="0.35">
      <c r="A1215" s="11">
        <v>36085.218999999997</v>
      </c>
    </row>
    <row r="1216" spans="1:1" x14ac:dyDescent="0.35">
      <c r="A1216" s="11">
        <v>36124.573700000001</v>
      </c>
    </row>
    <row r="1217" spans="1:1" x14ac:dyDescent="0.35">
      <c r="A1217" s="11">
        <v>36149.483500000002</v>
      </c>
    </row>
    <row r="1218" spans="1:1" x14ac:dyDescent="0.35">
      <c r="A1218" s="11">
        <v>36189.101699999999</v>
      </c>
    </row>
    <row r="1219" spans="1:1" x14ac:dyDescent="0.35">
      <c r="A1219" s="11">
        <v>36197.699000000001</v>
      </c>
    </row>
    <row r="1220" spans="1:1" x14ac:dyDescent="0.35">
      <c r="A1220" s="11">
        <v>36219.405449999998</v>
      </c>
    </row>
    <row r="1221" spans="1:1" x14ac:dyDescent="0.35">
      <c r="A1221" s="11">
        <v>36307.798300000002</v>
      </c>
    </row>
    <row r="1222" spans="1:1" x14ac:dyDescent="0.35">
      <c r="A1222" s="11">
        <v>36397.576000000001</v>
      </c>
    </row>
    <row r="1223" spans="1:1" x14ac:dyDescent="0.35">
      <c r="A1223" s="11">
        <v>36580.282160000002</v>
      </c>
    </row>
    <row r="1224" spans="1:1" x14ac:dyDescent="0.35">
      <c r="A1224" s="11">
        <v>36837.466999999997</v>
      </c>
    </row>
    <row r="1225" spans="1:1" x14ac:dyDescent="0.35">
      <c r="A1225" s="11">
        <v>36898.733079999998</v>
      </c>
    </row>
    <row r="1226" spans="1:1" x14ac:dyDescent="0.35">
      <c r="A1226" s="11">
        <v>36910.608030000003</v>
      </c>
    </row>
    <row r="1227" spans="1:1" x14ac:dyDescent="0.35">
      <c r="A1227" s="11">
        <v>36950.256699999998</v>
      </c>
    </row>
    <row r="1228" spans="1:1" x14ac:dyDescent="0.35">
      <c r="A1228" s="11">
        <v>37079.372000000003</v>
      </c>
    </row>
    <row r="1229" spans="1:1" x14ac:dyDescent="0.35">
      <c r="A1229" s="11">
        <v>37133.898200000003</v>
      </c>
    </row>
    <row r="1230" spans="1:1" x14ac:dyDescent="0.35">
      <c r="A1230" s="11">
        <v>37165.163800000002</v>
      </c>
    </row>
    <row r="1231" spans="1:1" x14ac:dyDescent="0.35">
      <c r="A1231" s="11">
        <v>37270.1512</v>
      </c>
    </row>
    <row r="1232" spans="1:1" x14ac:dyDescent="0.35">
      <c r="A1232" s="11">
        <v>37465.34375</v>
      </c>
    </row>
    <row r="1233" spans="1:1" x14ac:dyDescent="0.35">
      <c r="A1233" s="11">
        <v>37484.4493</v>
      </c>
    </row>
    <row r="1234" spans="1:1" x14ac:dyDescent="0.35">
      <c r="A1234" s="11">
        <v>37607.527699999999</v>
      </c>
    </row>
    <row r="1235" spans="1:1" x14ac:dyDescent="0.35">
      <c r="A1235" s="11">
        <v>37701.876799999998</v>
      </c>
    </row>
    <row r="1236" spans="1:1" x14ac:dyDescent="0.35">
      <c r="A1236" s="11">
        <v>37742.575700000001</v>
      </c>
    </row>
    <row r="1237" spans="1:1" x14ac:dyDescent="0.35">
      <c r="A1237" s="11">
        <v>37829.724199999997</v>
      </c>
    </row>
    <row r="1238" spans="1:1" x14ac:dyDescent="0.35">
      <c r="A1238" s="11">
        <v>38126.246500000001</v>
      </c>
    </row>
    <row r="1239" spans="1:1" x14ac:dyDescent="0.35">
      <c r="A1239" s="11">
        <v>38245.593269999998</v>
      </c>
    </row>
    <row r="1240" spans="1:1" x14ac:dyDescent="0.35">
      <c r="A1240" s="11">
        <v>38282.749499999998</v>
      </c>
    </row>
    <row r="1241" spans="1:1" x14ac:dyDescent="0.35">
      <c r="A1241" s="11">
        <v>38344.565999999999</v>
      </c>
    </row>
    <row r="1242" spans="1:1" x14ac:dyDescent="0.35">
      <c r="A1242" s="11">
        <v>38415.474000000002</v>
      </c>
    </row>
    <row r="1243" spans="1:1" x14ac:dyDescent="0.35">
      <c r="A1243" s="11">
        <v>38511.628299999997</v>
      </c>
    </row>
    <row r="1244" spans="1:1" x14ac:dyDescent="0.35">
      <c r="A1244" s="11">
        <v>38709.175999999999</v>
      </c>
    </row>
    <row r="1245" spans="1:1" x14ac:dyDescent="0.35">
      <c r="A1245" s="11">
        <v>38711</v>
      </c>
    </row>
    <row r="1246" spans="1:1" x14ac:dyDescent="0.35">
      <c r="A1246" s="11">
        <v>38746.355100000001</v>
      </c>
    </row>
    <row r="1247" spans="1:1" x14ac:dyDescent="0.35">
      <c r="A1247" s="11">
        <v>38792.685599999997</v>
      </c>
    </row>
    <row r="1248" spans="1:1" x14ac:dyDescent="0.35">
      <c r="A1248" s="11">
        <v>38998.546000000002</v>
      </c>
    </row>
    <row r="1249" spans="1:1" x14ac:dyDescent="0.35">
      <c r="A1249" s="11">
        <v>39047.285000000003</v>
      </c>
    </row>
    <row r="1250" spans="1:1" x14ac:dyDescent="0.35">
      <c r="A1250" s="11">
        <v>39125.332249999999</v>
      </c>
    </row>
    <row r="1251" spans="1:1" x14ac:dyDescent="0.35">
      <c r="A1251" s="11">
        <v>39241.442000000003</v>
      </c>
    </row>
    <row r="1252" spans="1:1" x14ac:dyDescent="0.35">
      <c r="A1252" s="11">
        <v>39556.494500000001</v>
      </c>
    </row>
    <row r="1253" spans="1:1" x14ac:dyDescent="0.35">
      <c r="A1253" s="11">
        <v>39597.407200000001</v>
      </c>
    </row>
    <row r="1254" spans="1:1" x14ac:dyDescent="0.35">
      <c r="A1254" s="11">
        <v>39611.757700000002</v>
      </c>
    </row>
    <row r="1255" spans="1:1" x14ac:dyDescent="0.35">
      <c r="A1255" s="11">
        <v>39722.746200000001</v>
      </c>
    </row>
    <row r="1256" spans="1:1" x14ac:dyDescent="0.35">
      <c r="A1256" s="11">
        <v>39725.518049999999</v>
      </c>
    </row>
    <row r="1257" spans="1:1" x14ac:dyDescent="0.35">
      <c r="A1257" s="11">
        <v>39727.614000000001</v>
      </c>
    </row>
    <row r="1258" spans="1:1" x14ac:dyDescent="0.35">
      <c r="A1258" s="11">
        <v>39774.276299999998</v>
      </c>
    </row>
    <row r="1259" spans="1:1" x14ac:dyDescent="0.35">
      <c r="A1259" s="11">
        <v>39836.519</v>
      </c>
    </row>
    <row r="1260" spans="1:1" x14ac:dyDescent="0.35">
      <c r="A1260" s="11">
        <v>39871.704299999998</v>
      </c>
    </row>
    <row r="1261" spans="1:1" x14ac:dyDescent="0.35">
      <c r="A1261" s="11">
        <v>39983.425949999997</v>
      </c>
    </row>
    <row r="1262" spans="1:1" x14ac:dyDescent="0.35">
      <c r="A1262" s="11">
        <v>40003.332249999999</v>
      </c>
    </row>
    <row r="1263" spans="1:1" x14ac:dyDescent="0.35">
      <c r="A1263" s="11">
        <v>40103.89</v>
      </c>
    </row>
    <row r="1264" spans="1:1" x14ac:dyDescent="0.35">
      <c r="A1264" s="11">
        <v>40182.245999999999</v>
      </c>
    </row>
    <row r="1265" spans="1:1" x14ac:dyDescent="0.35">
      <c r="A1265" s="11">
        <v>40273.645499999999</v>
      </c>
    </row>
    <row r="1266" spans="1:1" x14ac:dyDescent="0.35">
      <c r="A1266" s="11">
        <v>40419.019099999998</v>
      </c>
    </row>
    <row r="1267" spans="1:1" x14ac:dyDescent="0.35">
      <c r="A1267" s="11">
        <v>40720.551050000002</v>
      </c>
    </row>
    <row r="1268" spans="1:1" x14ac:dyDescent="0.35">
      <c r="A1268" s="11">
        <v>40904.199500000002</v>
      </c>
    </row>
    <row r="1269" spans="1:1" x14ac:dyDescent="0.35">
      <c r="A1269" s="11">
        <v>40932.429499999998</v>
      </c>
    </row>
    <row r="1270" spans="1:1" x14ac:dyDescent="0.35">
      <c r="A1270" s="11">
        <v>40941.285400000001</v>
      </c>
    </row>
    <row r="1271" spans="1:1" x14ac:dyDescent="0.35">
      <c r="A1271" s="11">
        <v>40974.164900000003</v>
      </c>
    </row>
    <row r="1272" spans="1:1" x14ac:dyDescent="0.35">
      <c r="A1272" s="11">
        <v>41034.221400000002</v>
      </c>
    </row>
    <row r="1273" spans="1:1" x14ac:dyDescent="0.35">
      <c r="A1273" s="11">
        <v>41097.161749999999</v>
      </c>
    </row>
    <row r="1274" spans="1:1" x14ac:dyDescent="0.35">
      <c r="A1274" s="11">
        <v>41661.601999999999</v>
      </c>
    </row>
    <row r="1275" spans="1:1" x14ac:dyDescent="0.35">
      <c r="A1275" s="11">
        <v>41676.081100000003</v>
      </c>
    </row>
    <row r="1276" spans="1:1" x14ac:dyDescent="0.35">
      <c r="A1276" s="11">
        <v>41919.097000000002</v>
      </c>
    </row>
    <row r="1277" spans="1:1" x14ac:dyDescent="0.35">
      <c r="A1277" s="11">
        <v>41949.244100000004</v>
      </c>
    </row>
    <row r="1278" spans="1:1" x14ac:dyDescent="0.35">
      <c r="A1278" s="11">
        <v>41999.519999999997</v>
      </c>
    </row>
    <row r="1279" spans="1:1" x14ac:dyDescent="0.35">
      <c r="A1279" s="11">
        <v>42111.664700000001</v>
      </c>
    </row>
    <row r="1280" spans="1:1" x14ac:dyDescent="0.35">
      <c r="A1280" s="11">
        <v>42112.2356</v>
      </c>
    </row>
    <row r="1281" spans="1:1" x14ac:dyDescent="0.35">
      <c r="A1281" s="11">
        <v>42124.515299999999</v>
      </c>
    </row>
    <row r="1282" spans="1:1" x14ac:dyDescent="0.35">
      <c r="A1282" s="11">
        <v>42211.138200000001</v>
      </c>
    </row>
    <row r="1283" spans="1:1" x14ac:dyDescent="0.35">
      <c r="A1283" s="11">
        <v>42303.692150000003</v>
      </c>
    </row>
    <row r="1284" spans="1:1" x14ac:dyDescent="0.35">
      <c r="A1284" s="11">
        <v>42560.430399999997</v>
      </c>
    </row>
    <row r="1285" spans="1:1" x14ac:dyDescent="0.35">
      <c r="A1285" s="11">
        <v>42760.502200000003</v>
      </c>
    </row>
    <row r="1286" spans="1:1" x14ac:dyDescent="0.35">
      <c r="A1286" s="11">
        <v>42856.838000000003</v>
      </c>
    </row>
    <row r="1287" spans="1:1" x14ac:dyDescent="0.35">
      <c r="A1287" s="11">
        <v>42969.852700000003</v>
      </c>
    </row>
    <row r="1288" spans="1:1" x14ac:dyDescent="0.35">
      <c r="A1288" s="11">
        <v>42983.458500000001</v>
      </c>
    </row>
    <row r="1289" spans="1:1" x14ac:dyDescent="0.35">
      <c r="A1289" s="11">
        <v>43254.417950000003</v>
      </c>
    </row>
    <row r="1290" spans="1:1" x14ac:dyDescent="0.35">
      <c r="A1290" s="11">
        <v>43578.939400000003</v>
      </c>
    </row>
    <row r="1291" spans="1:1" x14ac:dyDescent="0.35">
      <c r="A1291" s="11">
        <v>43753.337050000002</v>
      </c>
    </row>
    <row r="1292" spans="1:1" x14ac:dyDescent="0.35">
      <c r="A1292" s="11">
        <v>43813.866099999999</v>
      </c>
    </row>
    <row r="1293" spans="1:1" x14ac:dyDescent="0.35">
      <c r="A1293" s="11">
        <v>43896.376300000004</v>
      </c>
    </row>
    <row r="1294" spans="1:1" x14ac:dyDescent="0.35">
      <c r="A1294" s="11">
        <v>43921.183700000001</v>
      </c>
    </row>
    <row r="1295" spans="1:1" x14ac:dyDescent="0.35">
      <c r="A1295" s="11">
        <v>43943.876100000001</v>
      </c>
    </row>
    <row r="1296" spans="1:1" x14ac:dyDescent="0.35">
      <c r="A1296" s="11">
        <v>44202.653599999998</v>
      </c>
    </row>
    <row r="1297" spans="1:1" x14ac:dyDescent="0.35">
      <c r="A1297" s="11">
        <v>44260.749900000003</v>
      </c>
    </row>
    <row r="1298" spans="1:1" x14ac:dyDescent="0.35">
      <c r="A1298" s="11">
        <v>44400.4064</v>
      </c>
    </row>
    <row r="1299" spans="1:1" x14ac:dyDescent="0.35">
      <c r="A1299" s="11">
        <v>44423.803</v>
      </c>
    </row>
    <row r="1300" spans="1:1" x14ac:dyDescent="0.35">
      <c r="A1300" s="11">
        <v>44501.398200000003</v>
      </c>
    </row>
    <row r="1301" spans="1:1" x14ac:dyDescent="0.35">
      <c r="A1301" s="11">
        <v>44585.455869999998</v>
      </c>
    </row>
    <row r="1302" spans="1:1" x14ac:dyDescent="0.35">
      <c r="A1302" s="11">
        <v>44641.197399999997</v>
      </c>
    </row>
    <row r="1303" spans="1:1" x14ac:dyDescent="0.35">
      <c r="A1303" s="11">
        <v>45008.955499999996</v>
      </c>
    </row>
    <row r="1304" spans="1:1" x14ac:dyDescent="0.35">
      <c r="A1304" s="11">
        <v>45702.022349999999</v>
      </c>
    </row>
    <row r="1305" spans="1:1" x14ac:dyDescent="0.35">
      <c r="A1305" s="11">
        <v>45710.207849999999</v>
      </c>
    </row>
    <row r="1306" spans="1:1" x14ac:dyDescent="0.35">
      <c r="A1306" s="11">
        <v>45863.205000000002</v>
      </c>
    </row>
    <row r="1307" spans="1:1" x14ac:dyDescent="0.35">
      <c r="A1307" s="11">
        <v>46113.510999999999</v>
      </c>
    </row>
    <row r="1308" spans="1:1" x14ac:dyDescent="0.35">
      <c r="A1308" s="11">
        <v>46130.5265</v>
      </c>
    </row>
    <row r="1309" spans="1:1" x14ac:dyDescent="0.35">
      <c r="A1309" s="11">
        <v>46151.124499999998</v>
      </c>
    </row>
    <row r="1310" spans="1:1" x14ac:dyDescent="0.35">
      <c r="A1310" s="11">
        <v>46200.985099999998</v>
      </c>
    </row>
    <row r="1311" spans="1:1" x14ac:dyDescent="0.35">
      <c r="A1311" s="11">
        <v>46255.112500000003</v>
      </c>
    </row>
    <row r="1312" spans="1:1" x14ac:dyDescent="0.35">
      <c r="A1312" s="11">
        <v>46599.108399999997</v>
      </c>
    </row>
    <row r="1313" spans="1:1" x14ac:dyDescent="0.35">
      <c r="A1313" s="11">
        <v>46661.4424</v>
      </c>
    </row>
    <row r="1314" spans="1:1" x14ac:dyDescent="0.35">
      <c r="A1314" s="11">
        <v>46718.163249999998</v>
      </c>
    </row>
    <row r="1315" spans="1:1" x14ac:dyDescent="0.35">
      <c r="A1315" s="11">
        <v>46889.261200000001</v>
      </c>
    </row>
    <row r="1316" spans="1:1" x14ac:dyDescent="0.35">
      <c r="A1316" s="11">
        <v>47055.532099999997</v>
      </c>
    </row>
    <row r="1317" spans="1:1" x14ac:dyDescent="0.35">
      <c r="A1317" s="11">
        <v>47269.853999999999</v>
      </c>
    </row>
    <row r="1318" spans="1:1" x14ac:dyDescent="0.35">
      <c r="A1318" s="11">
        <v>47291.055</v>
      </c>
    </row>
    <row r="1319" spans="1:1" x14ac:dyDescent="0.35">
      <c r="A1319" s="11">
        <v>47305.305</v>
      </c>
    </row>
    <row r="1320" spans="1:1" x14ac:dyDescent="0.35">
      <c r="A1320" s="11">
        <v>47403.88</v>
      </c>
    </row>
    <row r="1321" spans="1:1" x14ac:dyDescent="0.35">
      <c r="A1321" s="11">
        <v>47462.894</v>
      </c>
    </row>
    <row r="1322" spans="1:1" x14ac:dyDescent="0.35">
      <c r="A1322" s="11">
        <v>47496.494449999998</v>
      </c>
    </row>
    <row r="1323" spans="1:1" x14ac:dyDescent="0.35">
      <c r="A1323" s="11">
        <v>47896.79135</v>
      </c>
    </row>
    <row r="1324" spans="1:1" x14ac:dyDescent="0.35">
      <c r="A1324" s="11">
        <v>47928.03</v>
      </c>
    </row>
    <row r="1325" spans="1:1" x14ac:dyDescent="0.35">
      <c r="A1325" s="11">
        <v>48173.360999999997</v>
      </c>
    </row>
    <row r="1326" spans="1:1" x14ac:dyDescent="0.35">
      <c r="A1326" s="11">
        <v>48517.563150000002</v>
      </c>
    </row>
    <row r="1327" spans="1:1" x14ac:dyDescent="0.35">
      <c r="A1327" s="11">
        <v>48549.178350000002</v>
      </c>
    </row>
    <row r="1328" spans="1:1" x14ac:dyDescent="0.35">
      <c r="A1328" s="11">
        <v>48673.558799999999</v>
      </c>
    </row>
    <row r="1329" spans="1:1" x14ac:dyDescent="0.35">
      <c r="A1329" s="11">
        <v>48675.517699999997</v>
      </c>
    </row>
    <row r="1330" spans="1:1" x14ac:dyDescent="0.35">
      <c r="A1330" s="11">
        <v>48824.45</v>
      </c>
    </row>
    <row r="1331" spans="1:1" x14ac:dyDescent="0.35">
      <c r="A1331" s="11">
        <v>48885.135609999998</v>
      </c>
    </row>
    <row r="1332" spans="1:1" x14ac:dyDescent="0.35">
      <c r="A1332" s="11">
        <v>48970.247600000002</v>
      </c>
    </row>
    <row r="1333" spans="1:1" x14ac:dyDescent="0.35">
      <c r="A1333" s="11">
        <v>49577.662400000001</v>
      </c>
    </row>
    <row r="1334" spans="1:1" x14ac:dyDescent="0.35">
      <c r="A1334" s="11">
        <v>51194.559139999998</v>
      </c>
    </row>
    <row r="1335" spans="1:1" x14ac:dyDescent="0.35">
      <c r="A1335" s="11">
        <v>52590.829389999999</v>
      </c>
    </row>
    <row r="1336" spans="1:1" x14ac:dyDescent="0.35">
      <c r="A1336" s="11">
        <v>55135.402090000003</v>
      </c>
    </row>
    <row r="1337" spans="1:1" x14ac:dyDescent="0.35">
      <c r="A1337" s="11">
        <v>58571.074480000003</v>
      </c>
    </row>
    <row r="1338" spans="1:1" x14ac:dyDescent="0.35">
      <c r="A1338" s="11">
        <v>60021.398970000002</v>
      </c>
    </row>
    <row r="1339" spans="1:1" x14ac:dyDescent="0.35">
      <c r="A1339" s="11">
        <v>62592.873090000001</v>
      </c>
    </row>
    <row r="1340" spans="1:1" x14ac:dyDescent="0.35">
      <c r="A1340" s="11">
        <v>63770.428010000003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insurance</vt:lpstr>
      <vt:lpstr>DASHBOARD</vt:lpstr>
      <vt:lpstr>1</vt:lpstr>
      <vt:lpstr>2</vt:lpstr>
      <vt:lpstr>3</vt:lpstr>
      <vt:lpstr>4</vt:lpstr>
      <vt:lpstr>5</vt:lpstr>
      <vt:lpstr>6</vt:lpstr>
      <vt:lpstr>7</vt:lpstr>
      <vt:lpstr>8</vt:lpstr>
      <vt:lpstr>9</vt:lpstr>
      <vt:lpstr>10</vt:lpstr>
      <vt:lpstr>11</vt:lpstr>
      <vt:lpstr>12</vt:lpstr>
      <vt:lpstr>regression summary</vt:lpstr>
      <vt:lpstr>dataset</vt:lpstr>
      <vt:lpstr>insurance</vt:lpstr>
      <vt:lpstr>Nonsmoker</vt:lpstr>
      <vt:lpstr>smoker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sweety sharma</cp:lastModifiedBy>
  <dcterms:created xsi:type="dcterms:W3CDTF">2024-04-16T12:31:49Z</dcterms:created>
  <dcterms:modified xsi:type="dcterms:W3CDTF">2024-04-18T18:37:58Z</dcterms:modified>
</cp:coreProperties>
</file>