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weiergr/Dropbox/electricity_switching/aej_final/code_repository/src/original_data/"/>
    </mc:Choice>
  </mc:AlternateContent>
  <xr:revisionPtr revIDLastSave="0" documentId="13_ncr:1_{AD3BAAE2-0ACC-E04F-99DB-45099651922F}" xr6:coauthVersionLast="47" xr6:coauthVersionMax="47" xr10:uidLastSave="{00000000-0000-0000-0000-000000000000}"/>
  <bookViews>
    <workbookView xWindow="1360" yWindow="460" windowWidth="34320" windowHeight="23360" activeTab="1" xr2:uid="{00000000-000D-0000-FFFF-FFFF00000000}"/>
  </bookViews>
  <sheets>
    <sheet name="explanation" sheetId="2" r:id="rId1"/>
    <sheet name="data_FL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38" i="1"/>
  <c r="P37" i="1"/>
  <c r="P36" i="1"/>
  <c r="P35" i="1"/>
  <c r="P34" i="1"/>
  <c r="P33" i="1"/>
  <c r="P32" i="1"/>
  <c r="P31" i="1"/>
  <c r="P30" i="1"/>
  <c r="P29" i="1"/>
  <c r="P28" i="1"/>
  <c r="P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  <c r="S6" i="1"/>
  <c r="S7" i="1"/>
  <c r="S8" i="1"/>
  <c r="S9" i="1"/>
  <c r="S10" i="1"/>
  <c r="S11" i="1"/>
  <c r="S12" i="1"/>
  <c r="S13" i="1"/>
  <c r="S14" i="1"/>
  <c r="S4" i="1"/>
  <c r="S5" i="1"/>
  <c r="S3" i="1"/>
  <c r="P26" i="1"/>
  <c r="P21" i="1"/>
  <c r="P22" i="1"/>
  <c r="P23" i="1"/>
  <c r="P24" i="1"/>
  <c r="P2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<sst xmlns="http://schemas.openxmlformats.org/spreadsheetml/2006/main" count="155" uniqueCount="39">
  <si>
    <t>Number of page views price simulator</t>
  </si>
  <si>
    <t>(number of residential access points with default supplier OR network operator) /  (number of all residential access points)</t>
  </si>
  <si>
    <t>Flanders</t>
  </si>
  <si>
    <t>year</t>
  </si>
  <si>
    <t>month</t>
  </si>
  <si>
    <t>region</t>
  </si>
  <si>
    <t>Belpower</t>
  </si>
  <si>
    <t>EBEM</t>
  </si>
  <si>
    <t>ECS</t>
  </si>
  <si>
    <t>EDF</t>
  </si>
  <si>
    <t>Elegant</t>
  </si>
  <si>
    <t>Eneco</t>
  </si>
  <si>
    <t>ENI/Nuon</t>
  </si>
  <si>
    <t>Essent</t>
  </si>
  <si>
    <t>Lampiris</t>
  </si>
  <si>
    <t>OCTA+</t>
  </si>
  <si>
    <t>Other</t>
  </si>
  <si>
    <t>switching rate</t>
  </si>
  <si>
    <t>market share</t>
  </si>
  <si>
    <t>market share (%)</t>
  </si>
  <si>
    <t>switching rate (%)</t>
  </si>
  <si>
    <t xml:space="preserve">switching </t>
  </si>
  <si>
    <t>simulator</t>
  </si>
  <si>
    <t>reported as a % of total access points</t>
  </si>
  <si>
    <t>WATZ</t>
  </si>
  <si>
    <t>network</t>
  </si>
  <si>
    <t>On January 1, 2013, the default supplier does no no longer report "customers assigned to the default supplier."</t>
  </si>
  <si>
    <t>(number of residential access points with network operator / number of all residential access points)</t>
  </si>
  <si>
    <t>Number of clicks on the price simulator (V-test) of the Flemish regulator for elec and gas (VREG) - this is the tool that was promoted during the information campaign</t>
  </si>
  <si>
    <t>This is residential data (from the regulator VREG)</t>
  </si>
  <si>
    <t>passive</t>
  </si>
  <si>
    <t>passive_nonetwork</t>
  </si>
  <si>
    <t>share of passive consumers (%)</t>
  </si>
  <si>
    <t>passive - network</t>
  </si>
  <si>
    <t>"This last category of household customers is supplied by the network because they have no more contract with a commercial supplier . This is, in the vast majority of the cases due to non-payment, which the commercial supplier does not want to continue to set the contract. It may also have technical reasons , such as the still supplying temporary pending completion of the access point."</t>
  </si>
  <si>
    <t>VREG report on the network operator (from google translate)</t>
  </si>
  <si>
    <t xml:space="preserve">number of access points that switched to another supplier as a share of TOTAL number of access points </t>
  </si>
  <si>
    <t>date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</si>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</sst>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4" fillId="0" borderId="0" xfId="1" applyFont="1" applyFill="1" applyBorder="1"/>
    <xf numFmtId="1" fontId="0" fillId="0" borderId="0" xfId="0" applyNumberFormat="1" applyBorder="1"/>
    <xf numFmtId="0" fontId="0" fillId="0" borderId="8" xfId="0" applyBorder="1"/>
    <xf numFmtId="0" fontId="4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0" xfId="0" applyFill="1"/>
    <xf numFmtId="1" fontId="0" fillId="0" borderId="4" xfId="0" applyNumberFormat="1" applyBorder="1"/>
    <xf numFmtId="0" fontId="0" fillId="0" borderId="4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left"/>
    </xf>
    <xf numFmtId="0" fontId="6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4" xfId="0" applyBorder="1"/>
    <xf numFmtId="0" fontId="0" fillId="0" borderId="8" xfId="0" applyFill="1" applyBorder="1"/>
    <xf numFmtId="0" fontId="0" fillId="0" borderId="5" xfId="0" applyFont="1" applyBorder="1" applyAlignment="1">
      <alignment wrapText="1"/>
    </xf>
    <xf numFmtId="0" fontId="0" fillId="0" borderId="10" xfId="0" applyFont="1" applyBorder="1" applyAlignment="1">
      <alignment horizontal="left" wrapText="1"/>
    </xf>
    <xf numFmtId="3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8" bestFit="1" customWidth="1"/>
    <col min="2" max="2" width="112.6640625" bestFit="1" customWidth="1"/>
  </cols>
  <sheetData>
    <row r="1" spans="1:3" x14ac:dyDescent="0.2">
      <c r="A1" s="1" t="s">
        <v>29</v>
      </c>
    </row>
    <row r="2" spans="1:3" x14ac:dyDescent="0.2">
      <c r="A2" s="17" t="s">
        <v>18</v>
      </c>
      <c r="B2" t="s">
        <v>23</v>
      </c>
    </row>
    <row r="3" spans="1:3" x14ac:dyDescent="0.2">
      <c r="A3" t="s">
        <v>17</v>
      </c>
      <c r="B3" s="20" t="s">
        <v>36</v>
      </c>
    </row>
    <row r="4" spans="1:3" x14ac:dyDescent="0.2">
      <c r="A4" t="s">
        <v>30</v>
      </c>
      <c r="B4" t="s">
        <v>1</v>
      </c>
    </row>
    <row r="5" spans="1:3" ht="16" x14ac:dyDescent="0.2">
      <c r="B5" s="24" t="s">
        <v>26</v>
      </c>
      <c r="C5" s="16"/>
    </row>
    <row r="6" spans="1:3" ht="16" x14ac:dyDescent="0.2">
      <c r="A6" s="20" t="s">
        <v>25</v>
      </c>
      <c r="B6" s="27" t="s">
        <v>27</v>
      </c>
      <c r="C6" s="16"/>
    </row>
    <row r="7" spans="1:3" x14ac:dyDescent="0.2">
      <c r="A7" s="20" t="s">
        <v>31</v>
      </c>
      <c r="B7" s="20" t="s">
        <v>33</v>
      </c>
    </row>
    <row r="8" spans="1:3" x14ac:dyDescent="0.2">
      <c r="A8" t="s">
        <v>22</v>
      </c>
      <c r="B8" t="s">
        <v>28</v>
      </c>
    </row>
    <row r="11" spans="1:3" x14ac:dyDescent="0.2">
      <c r="A11" t="s">
        <v>35</v>
      </c>
    </row>
    <row r="12" spans="1:3" ht="48" x14ac:dyDescent="0.2">
      <c r="B12" s="26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1"/>
  <sheetViews>
    <sheetView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H69" sqref="H69"/>
    </sheetView>
  </sheetViews>
  <sheetFormatPr baseColWidth="10" defaultColWidth="8.83203125" defaultRowHeight="15" x14ac:dyDescent="0.2"/>
  <cols>
    <col min="2" max="2" width="14.33203125" bestFit="1" customWidth="1"/>
    <col min="17" max="17" width="13.6640625" bestFit="1" customWidth="1"/>
    <col min="18" max="18" width="8.5" bestFit="1" customWidth="1"/>
    <col min="19" max="19" width="18" bestFit="1" customWidth="1"/>
    <col min="20" max="20" width="19.5" bestFit="1" customWidth="1"/>
    <col min="21" max="21" width="20.1640625" bestFit="1" customWidth="1"/>
  </cols>
  <sheetData>
    <row r="1" spans="1:22" ht="32" x14ac:dyDescent="0.2">
      <c r="A1" s="18"/>
      <c r="B1" s="28"/>
      <c r="C1" s="3"/>
      <c r="D1" s="28"/>
      <c r="E1" s="33" t="s">
        <v>19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 t="s">
        <v>32</v>
      </c>
      <c r="R1" s="33"/>
      <c r="S1" s="35"/>
      <c r="T1" s="25" t="s">
        <v>20</v>
      </c>
      <c r="U1" s="22" t="s">
        <v>0</v>
      </c>
    </row>
    <row r="2" spans="1:22" ht="16" x14ac:dyDescent="0.2">
      <c r="A2" s="12" t="s">
        <v>37</v>
      </c>
      <c r="B2" s="14" t="s">
        <v>3</v>
      </c>
      <c r="C2" s="13" t="s">
        <v>4</v>
      </c>
      <c r="D2" s="1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24</v>
      </c>
      <c r="P2" s="13" t="s">
        <v>16</v>
      </c>
      <c r="Q2" s="30" t="s">
        <v>30</v>
      </c>
      <c r="R2" s="15" t="s">
        <v>25</v>
      </c>
      <c r="S2" s="7" t="s">
        <v>31</v>
      </c>
      <c r="T2" s="31" t="s">
        <v>21</v>
      </c>
      <c r="U2" s="23" t="s">
        <v>22</v>
      </c>
      <c r="V2" s="2"/>
    </row>
    <row r="3" spans="1:22" x14ac:dyDescent="0.2">
      <c r="A3" s="18">
        <f>B3*100+C3</f>
        <v>201201</v>
      </c>
      <c r="B3" s="28">
        <v>2012</v>
      </c>
      <c r="C3" s="3">
        <v>1</v>
      </c>
      <c r="D3" s="28" t="s">
        <v>2</v>
      </c>
      <c r="E3" s="8">
        <v>0.28999999999999998</v>
      </c>
      <c r="F3" s="8">
        <v>0.33</v>
      </c>
      <c r="G3" s="8">
        <v>58.73</v>
      </c>
      <c r="H3" s="8">
        <v>20.76</v>
      </c>
      <c r="I3" s="8">
        <v>0.01</v>
      </c>
      <c r="J3" s="8">
        <v>0.3</v>
      </c>
      <c r="K3" s="8">
        <v>9.32</v>
      </c>
      <c r="L3" s="8">
        <v>3.19</v>
      </c>
      <c r="M3" s="8">
        <v>2.46</v>
      </c>
      <c r="N3" s="8">
        <v>0.2</v>
      </c>
      <c r="O3" s="9">
        <v>0</v>
      </c>
      <c r="P3" s="5">
        <f t="shared" ref="P3:P59" si="0">100-SUM(E3:O3)</f>
        <v>4.4099999999999966</v>
      </c>
      <c r="Q3" s="18">
        <v>13.430000000000005</v>
      </c>
      <c r="R3" s="3">
        <v>3.26</v>
      </c>
      <c r="S3" s="19">
        <f>Q3-R3</f>
        <v>10.170000000000005</v>
      </c>
      <c r="T3" s="3">
        <v>1.6</v>
      </c>
      <c r="U3" s="21" t="s">
        <v>38</v>
      </c>
      <c r="V3" s="5"/>
    </row>
    <row r="4" spans="1:22" x14ac:dyDescent="0.2">
      <c r="A4" s="4">
        <f t="shared" ref="A4:A26" si="1">B4*100+C4</f>
        <v>201202</v>
      </c>
      <c r="B4" s="10">
        <v>2012</v>
      </c>
      <c r="C4" s="5">
        <v>2</v>
      </c>
      <c r="D4" s="10" t="s">
        <v>2</v>
      </c>
      <c r="E4" s="8">
        <v>0.3</v>
      </c>
      <c r="F4" s="8">
        <v>0.33</v>
      </c>
      <c r="G4" s="8">
        <v>58.34</v>
      </c>
      <c r="H4" s="8">
        <v>20.73</v>
      </c>
      <c r="I4" s="8">
        <v>0.01</v>
      </c>
      <c r="J4" s="8">
        <v>0.42</v>
      </c>
      <c r="K4" s="8">
        <v>9.36</v>
      </c>
      <c r="L4" s="8">
        <v>3.31</v>
      </c>
      <c r="M4" s="8">
        <v>2.59</v>
      </c>
      <c r="N4" s="8">
        <v>0.23</v>
      </c>
      <c r="O4" s="9">
        <v>0</v>
      </c>
      <c r="P4" s="5">
        <f t="shared" si="0"/>
        <v>4.3799999999999812</v>
      </c>
      <c r="Q4" s="4">
        <v>13.28</v>
      </c>
      <c r="R4" s="5">
        <v>3.21</v>
      </c>
      <c r="S4" s="7">
        <f t="shared" ref="S4:S14" si="2">Q4-R4</f>
        <v>10.07</v>
      </c>
      <c r="T4" s="5">
        <v>1</v>
      </c>
      <c r="U4" s="21" t="s">
        <v>38</v>
      </c>
      <c r="V4" s="5"/>
    </row>
    <row r="5" spans="1:22" x14ac:dyDescent="0.2">
      <c r="A5" s="4">
        <f t="shared" si="1"/>
        <v>201203</v>
      </c>
      <c r="B5" s="10">
        <v>2012</v>
      </c>
      <c r="C5" s="5">
        <v>3</v>
      </c>
      <c r="D5" s="10" t="s">
        <v>2</v>
      </c>
      <c r="E5" s="8">
        <v>0.31</v>
      </c>
      <c r="F5" s="8">
        <v>0.33</v>
      </c>
      <c r="G5" s="8">
        <v>57.96</v>
      </c>
      <c r="H5" s="8">
        <v>20.72</v>
      </c>
      <c r="I5" s="8">
        <v>0.01</v>
      </c>
      <c r="J5" s="8">
        <v>0.52</v>
      </c>
      <c r="K5" s="8">
        <v>9.42</v>
      </c>
      <c r="L5" s="8">
        <v>3.41</v>
      </c>
      <c r="M5" s="8">
        <v>2.7</v>
      </c>
      <c r="N5" s="8">
        <v>0.27</v>
      </c>
      <c r="O5" s="9">
        <v>0</v>
      </c>
      <c r="P5" s="5">
        <f t="shared" si="0"/>
        <v>4.3500000000000085</v>
      </c>
      <c r="Q5" s="4">
        <v>13.140000000000002</v>
      </c>
      <c r="R5" s="5">
        <v>3.17</v>
      </c>
      <c r="S5" s="7">
        <f t="shared" si="2"/>
        <v>9.9700000000000024</v>
      </c>
      <c r="T5" s="5">
        <v>0.86</v>
      </c>
      <c r="U5" s="21" t="s">
        <v>38</v>
      </c>
      <c r="V5" s="5"/>
    </row>
    <row r="6" spans="1:22" x14ac:dyDescent="0.2">
      <c r="A6" s="4">
        <f t="shared" si="1"/>
        <v>201204</v>
      </c>
      <c r="B6" s="10">
        <v>2012</v>
      </c>
      <c r="C6" s="5">
        <v>4</v>
      </c>
      <c r="D6" s="10" t="s">
        <v>2</v>
      </c>
      <c r="E6" s="11">
        <v>0.31</v>
      </c>
      <c r="F6" s="11">
        <v>0.33</v>
      </c>
      <c r="G6" s="11">
        <v>57.42</v>
      </c>
      <c r="H6" s="11">
        <v>20.71</v>
      </c>
      <c r="I6" s="11">
        <v>0.01</v>
      </c>
      <c r="J6" s="11">
        <v>0.62</v>
      </c>
      <c r="K6" s="11">
        <v>9.48</v>
      </c>
      <c r="L6" s="11">
        <v>3.64</v>
      </c>
      <c r="M6" s="11">
        <v>2.83</v>
      </c>
      <c r="N6" s="11">
        <v>0.31</v>
      </c>
      <c r="O6" s="9">
        <v>0</v>
      </c>
      <c r="P6" s="5">
        <f t="shared" si="0"/>
        <v>4.339999999999975</v>
      </c>
      <c r="Q6" s="4">
        <v>12.989999999999997</v>
      </c>
      <c r="R6" s="6">
        <v>3.14</v>
      </c>
      <c r="S6" s="7">
        <f t="shared" si="2"/>
        <v>9.8499999999999961</v>
      </c>
      <c r="T6" s="5">
        <v>1.1000000000000001</v>
      </c>
      <c r="U6" s="21" t="s">
        <v>38</v>
      </c>
      <c r="V6" s="5"/>
    </row>
    <row r="7" spans="1:22" x14ac:dyDescent="0.2">
      <c r="A7" s="4">
        <f t="shared" si="1"/>
        <v>201205</v>
      </c>
      <c r="B7" s="10">
        <v>2012</v>
      </c>
      <c r="C7" s="5">
        <v>5</v>
      </c>
      <c r="D7" s="10" t="s">
        <v>2</v>
      </c>
      <c r="E7" s="11">
        <v>0.32</v>
      </c>
      <c r="F7" s="11">
        <v>0.33</v>
      </c>
      <c r="G7" s="11">
        <v>56.65</v>
      </c>
      <c r="H7" s="11">
        <v>20.56</v>
      </c>
      <c r="I7" s="11">
        <v>0.01</v>
      </c>
      <c r="J7" s="11">
        <v>0.77</v>
      </c>
      <c r="K7" s="11">
        <v>9.49</v>
      </c>
      <c r="L7" s="11">
        <v>4.12</v>
      </c>
      <c r="M7" s="11">
        <v>3.05</v>
      </c>
      <c r="N7" s="11">
        <v>0.34</v>
      </c>
      <c r="O7" s="9">
        <v>0</v>
      </c>
      <c r="P7" s="5">
        <f t="shared" si="0"/>
        <v>4.3599999999999994</v>
      </c>
      <c r="Q7" s="4">
        <v>12.840000000000003</v>
      </c>
      <c r="R7" s="6">
        <v>3.15</v>
      </c>
      <c r="S7" s="7">
        <f t="shared" si="2"/>
        <v>9.6900000000000031</v>
      </c>
      <c r="T7" s="5">
        <v>1.39</v>
      </c>
      <c r="U7" s="21" t="s">
        <v>38</v>
      </c>
      <c r="V7" s="5"/>
    </row>
    <row r="8" spans="1:22" x14ac:dyDescent="0.2">
      <c r="A8" s="4">
        <f t="shared" si="1"/>
        <v>201206</v>
      </c>
      <c r="B8" s="10">
        <v>2012</v>
      </c>
      <c r="C8" s="5">
        <v>6</v>
      </c>
      <c r="D8" s="10" t="s">
        <v>2</v>
      </c>
      <c r="E8" s="11">
        <v>0.32</v>
      </c>
      <c r="F8" s="11">
        <v>0.33</v>
      </c>
      <c r="G8" s="11">
        <v>55.54</v>
      </c>
      <c r="H8" s="11">
        <v>20.53</v>
      </c>
      <c r="I8" s="11">
        <v>7.0000000000000007E-2</v>
      </c>
      <c r="J8" s="11">
        <v>1.1599999999999999</v>
      </c>
      <c r="K8" s="11">
        <v>9.5399999999999991</v>
      </c>
      <c r="L8" s="11">
        <v>4.42</v>
      </c>
      <c r="M8" s="11">
        <v>3.32</v>
      </c>
      <c r="N8" s="11">
        <v>0.36</v>
      </c>
      <c r="O8" s="9">
        <v>0</v>
      </c>
      <c r="P8" s="5">
        <f t="shared" si="0"/>
        <v>4.410000000000025</v>
      </c>
      <c r="Q8" s="4">
        <v>12.480000000000004</v>
      </c>
      <c r="R8" s="6">
        <v>3.05</v>
      </c>
      <c r="S8" s="7">
        <f t="shared" si="2"/>
        <v>9.4300000000000033</v>
      </c>
      <c r="T8" s="5">
        <v>1.04</v>
      </c>
      <c r="U8" s="21" t="s">
        <v>38</v>
      </c>
      <c r="V8" s="5"/>
    </row>
    <row r="9" spans="1:22" x14ac:dyDescent="0.2">
      <c r="A9" s="4">
        <f t="shared" si="1"/>
        <v>201207</v>
      </c>
      <c r="B9" s="10">
        <v>2012</v>
      </c>
      <c r="C9" s="5">
        <v>7</v>
      </c>
      <c r="D9" s="10" t="s">
        <v>2</v>
      </c>
      <c r="E9" s="11">
        <v>0.32</v>
      </c>
      <c r="F9" s="11">
        <v>0.33</v>
      </c>
      <c r="G9" s="11">
        <v>54.35</v>
      </c>
      <c r="H9" s="11">
        <v>20.6</v>
      </c>
      <c r="I9" s="11">
        <v>0.16</v>
      </c>
      <c r="J9" s="11">
        <v>1.52</v>
      </c>
      <c r="K9" s="11">
        <v>9.69</v>
      </c>
      <c r="L9" s="11">
        <v>4.6399999999999997</v>
      </c>
      <c r="M9" s="11">
        <v>3.56</v>
      </c>
      <c r="N9" s="11">
        <v>0.38</v>
      </c>
      <c r="O9" s="9">
        <v>0</v>
      </c>
      <c r="P9" s="5">
        <f t="shared" si="0"/>
        <v>4.4500000000000171</v>
      </c>
      <c r="Q9" s="4">
        <v>12.540000000000006</v>
      </c>
      <c r="R9" s="6">
        <v>3.19</v>
      </c>
      <c r="S9" s="7">
        <f t="shared" si="2"/>
        <v>9.3500000000000068</v>
      </c>
      <c r="T9" s="5">
        <v>1.59</v>
      </c>
      <c r="U9" s="21" t="s">
        <v>38</v>
      </c>
      <c r="V9" s="5"/>
    </row>
    <row r="10" spans="1:22" x14ac:dyDescent="0.2">
      <c r="A10" s="4">
        <f t="shared" si="1"/>
        <v>201208</v>
      </c>
      <c r="B10" s="10">
        <v>2012</v>
      </c>
      <c r="C10" s="5">
        <v>8</v>
      </c>
      <c r="D10" s="10" t="s">
        <v>2</v>
      </c>
      <c r="E10" s="11">
        <v>0.32</v>
      </c>
      <c r="F10" s="11">
        <v>0.32</v>
      </c>
      <c r="G10" s="11">
        <v>52.75</v>
      </c>
      <c r="H10" s="11">
        <v>20.52</v>
      </c>
      <c r="I10" s="11">
        <v>0.25</v>
      </c>
      <c r="J10" s="11">
        <v>2.21</v>
      </c>
      <c r="K10" s="11">
        <v>9.81</v>
      </c>
      <c r="L10" s="11">
        <v>5.13</v>
      </c>
      <c r="M10" s="11">
        <v>3.8</v>
      </c>
      <c r="N10" s="11">
        <v>0.41</v>
      </c>
      <c r="O10" s="9">
        <v>0</v>
      </c>
      <c r="P10" s="5">
        <f t="shared" si="0"/>
        <v>4.4800000000000182</v>
      </c>
      <c r="Q10" s="4">
        <v>12.430000000000007</v>
      </c>
      <c r="R10" s="6">
        <v>3.2</v>
      </c>
      <c r="S10" s="7">
        <f t="shared" si="2"/>
        <v>9.2300000000000075</v>
      </c>
      <c r="T10" s="5">
        <v>1.89</v>
      </c>
      <c r="U10" s="21" t="s">
        <v>38</v>
      </c>
      <c r="V10" s="5"/>
    </row>
    <row r="11" spans="1:22" x14ac:dyDescent="0.2">
      <c r="A11" s="4">
        <f t="shared" si="1"/>
        <v>201209</v>
      </c>
      <c r="B11" s="10">
        <v>2012</v>
      </c>
      <c r="C11" s="5">
        <v>9</v>
      </c>
      <c r="D11" s="10" t="s">
        <v>2</v>
      </c>
      <c r="E11" s="11">
        <v>0.33</v>
      </c>
      <c r="F11" s="11">
        <v>0.32</v>
      </c>
      <c r="G11" s="11">
        <v>51.37</v>
      </c>
      <c r="H11" s="11">
        <v>20.55</v>
      </c>
      <c r="I11" s="11">
        <v>0.31</v>
      </c>
      <c r="J11" s="11">
        <v>2.59</v>
      </c>
      <c r="K11" s="11">
        <v>9.9700000000000006</v>
      </c>
      <c r="L11" s="11">
        <v>5.62</v>
      </c>
      <c r="M11" s="11">
        <v>3.96</v>
      </c>
      <c r="N11" s="11">
        <v>0.44</v>
      </c>
      <c r="O11" s="9">
        <v>0</v>
      </c>
      <c r="P11" s="5">
        <f t="shared" si="0"/>
        <v>4.5400000000000063</v>
      </c>
      <c r="Q11" s="4">
        <v>12.340000000000003</v>
      </c>
      <c r="R11" s="6">
        <v>3.24</v>
      </c>
      <c r="S11" s="7">
        <f t="shared" si="2"/>
        <v>9.1000000000000032</v>
      </c>
      <c r="T11" s="5">
        <v>1.37</v>
      </c>
      <c r="U11" s="21" t="s">
        <v>38</v>
      </c>
      <c r="V11" s="5"/>
    </row>
    <row r="12" spans="1:22" x14ac:dyDescent="0.2">
      <c r="A12" s="4">
        <f t="shared" si="1"/>
        <v>201210</v>
      </c>
      <c r="B12" s="10">
        <v>2012</v>
      </c>
      <c r="C12" s="5">
        <v>10</v>
      </c>
      <c r="D12" s="10" t="s">
        <v>2</v>
      </c>
      <c r="E12" s="11">
        <v>0.33</v>
      </c>
      <c r="F12" s="11">
        <v>0.33</v>
      </c>
      <c r="G12" s="11">
        <v>50.46</v>
      </c>
      <c r="H12" s="11">
        <v>20.53</v>
      </c>
      <c r="I12" s="11">
        <v>0.35</v>
      </c>
      <c r="J12" s="11">
        <v>2.93</v>
      </c>
      <c r="K12" s="11">
        <v>10.119999999999999</v>
      </c>
      <c r="L12" s="11">
        <v>5.84</v>
      </c>
      <c r="M12" s="11">
        <v>4.09</v>
      </c>
      <c r="N12" s="11">
        <v>0.46</v>
      </c>
      <c r="O12" s="9">
        <v>0</v>
      </c>
      <c r="P12" s="5">
        <f t="shared" si="0"/>
        <v>4.5599999999999881</v>
      </c>
      <c r="Q12" s="4">
        <v>12.269999999999996</v>
      </c>
      <c r="R12" s="5">
        <v>3.25</v>
      </c>
      <c r="S12" s="7">
        <f t="shared" si="2"/>
        <v>9.019999999999996</v>
      </c>
      <c r="T12" s="5">
        <v>1.56</v>
      </c>
      <c r="U12" s="21" t="s">
        <v>38</v>
      </c>
      <c r="V12" s="5"/>
    </row>
    <row r="13" spans="1:22" x14ac:dyDescent="0.2">
      <c r="A13" s="4">
        <f t="shared" si="1"/>
        <v>201211</v>
      </c>
      <c r="B13" s="10">
        <v>2012</v>
      </c>
      <c r="C13" s="5">
        <v>11</v>
      </c>
      <c r="D13" s="10" t="s">
        <v>2</v>
      </c>
      <c r="E13" s="11">
        <v>0.33</v>
      </c>
      <c r="F13" s="11">
        <v>0.33</v>
      </c>
      <c r="G13" s="11">
        <v>49.41</v>
      </c>
      <c r="H13" s="11">
        <v>20.440000000000001</v>
      </c>
      <c r="I13" s="11">
        <v>0.39</v>
      </c>
      <c r="J13" s="11">
        <v>3.16</v>
      </c>
      <c r="K13" s="11">
        <v>10.29</v>
      </c>
      <c r="L13" s="11">
        <v>6.24</v>
      </c>
      <c r="M13" s="11">
        <v>4.3</v>
      </c>
      <c r="N13" s="11">
        <v>0.52</v>
      </c>
      <c r="O13" s="9">
        <v>0</v>
      </c>
      <c r="P13" s="5">
        <f t="shared" si="0"/>
        <v>4.5900000000000176</v>
      </c>
      <c r="Q13" s="4">
        <v>12.150000000000006</v>
      </c>
      <c r="R13" s="5">
        <v>3.26</v>
      </c>
      <c r="S13" s="7">
        <f t="shared" si="2"/>
        <v>8.8900000000000059</v>
      </c>
      <c r="T13" s="5">
        <v>1.59</v>
      </c>
      <c r="U13" s="21" t="s">
        <v>38</v>
      </c>
      <c r="V13" s="5"/>
    </row>
    <row r="14" spans="1:22" x14ac:dyDescent="0.2">
      <c r="A14" s="4">
        <f t="shared" si="1"/>
        <v>201212</v>
      </c>
      <c r="B14" s="10">
        <v>2012</v>
      </c>
      <c r="C14" s="5">
        <v>12</v>
      </c>
      <c r="D14" s="10" t="s">
        <v>2</v>
      </c>
      <c r="E14" s="11">
        <v>0.32</v>
      </c>
      <c r="F14" s="11">
        <v>0.33</v>
      </c>
      <c r="G14" s="11">
        <v>48.32</v>
      </c>
      <c r="H14" s="11">
        <v>20.39</v>
      </c>
      <c r="I14" s="11">
        <v>0.41</v>
      </c>
      <c r="J14" s="11">
        <v>3.4</v>
      </c>
      <c r="K14" s="11">
        <v>10.53</v>
      </c>
      <c r="L14" s="11">
        <v>6.56</v>
      </c>
      <c r="M14" s="11">
        <v>4.54</v>
      </c>
      <c r="N14" s="11">
        <v>0.61</v>
      </c>
      <c r="O14" s="11">
        <v>0.01</v>
      </c>
      <c r="P14" s="5">
        <f t="shared" si="0"/>
        <v>4.5799999999999841</v>
      </c>
      <c r="Q14" s="4">
        <v>11.989999999999995</v>
      </c>
      <c r="R14" s="11">
        <v>3.22</v>
      </c>
      <c r="S14" s="7">
        <f t="shared" si="2"/>
        <v>8.7699999999999942</v>
      </c>
      <c r="T14" s="5">
        <v>1.66</v>
      </c>
      <c r="U14" s="21" t="s">
        <v>38</v>
      </c>
      <c r="V14" s="5"/>
    </row>
    <row r="15" spans="1:22" x14ac:dyDescent="0.2">
      <c r="A15" s="4">
        <f t="shared" si="1"/>
        <v>201301</v>
      </c>
      <c r="B15" s="10">
        <v>2013</v>
      </c>
      <c r="C15" s="5">
        <v>1</v>
      </c>
      <c r="D15" s="10" t="s">
        <v>2</v>
      </c>
      <c r="E15" s="11">
        <v>0.32</v>
      </c>
      <c r="F15" s="11">
        <v>0.32</v>
      </c>
      <c r="G15" s="11">
        <v>45.86</v>
      </c>
      <c r="H15" s="11">
        <v>20.02</v>
      </c>
      <c r="I15" s="11">
        <v>0.42</v>
      </c>
      <c r="J15" s="11">
        <v>3.65</v>
      </c>
      <c r="K15" s="11">
        <v>10.47</v>
      </c>
      <c r="L15" s="11">
        <v>8.4600000000000009</v>
      </c>
      <c r="M15" s="11">
        <v>5.22</v>
      </c>
      <c r="N15" s="11">
        <v>0.71</v>
      </c>
      <c r="O15" s="11">
        <v>0.01</v>
      </c>
      <c r="P15" s="5">
        <f t="shared" si="0"/>
        <v>4.539999999999992</v>
      </c>
      <c r="Q15" s="4"/>
      <c r="R15" s="11">
        <v>3.19</v>
      </c>
      <c r="S15" s="7"/>
      <c r="T15" s="5">
        <v>3.27</v>
      </c>
      <c r="U15" s="21" t="s">
        <v>38</v>
      </c>
      <c r="V15" s="5"/>
    </row>
    <row r="16" spans="1:22" x14ac:dyDescent="0.2">
      <c r="A16" s="4">
        <f t="shared" si="1"/>
        <v>201302</v>
      </c>
      <c r="B16" s="10">
        <v>2013</v>
      </c>
      <c r="C16" s="5">
        <v>2</v>
      </c>
      <c r="D16" s="10" t="s">
        <v>2</v>
      </c>
      <c r="E16" s="11">
        <v>0.32</v>
      </c>
      <c r="F16" s="11">
        <v>0.32</v>
      </c>
      <c r="G16" s="11">
        <v>45.01</v>
      </c>
      <c r="H16" s="11">
        <v>19.899999999999999</v>
      </c>
      <c r="I16" s="11">
        <v>0.42</v>
      </c>
      <c r="J16" s="11">
        <v>4.05</v>
      </c>
      <c r="K16" s="11">
        <v>10.6</v>
      </c>
      <c r="L16" s="11">
        <v>8.5500000000000007</v>
      </c>
      <c r="M16" s="11">
        <v>5.43</v>
      </c>
      <c r="N16" s="11">
        <v>0.88</v>
      </c>
      <c r="O16" s="11">
        <v>0.01</v>
      </c>
      <c r="P16" s="5">
        <f t="shared" si="0"/>
        <v>4.5100000000000051</v>
      </c>
      <c r="Q16" s="4"/>
      <c r="R16" s="11">
        <v>3.15</v>
      </c>
      <c r="S16" s="7"/>
      <c r="T16" s="5">
        <v>1.45</v>
      </c>
      <c r="U16" s="21" t="s">
        <v>38</v>
      </c>
      <c r="V16" s="5"/>
    </row>
    <row r="17" spans="1:22" x14ac:dyDescent="0.2">
      <c r="A17" s="4">
        <f t="shared" si="1"/>
        <v>201303</v>
      </c>
      <c r="B17" s="10">
        <v>2013</v>
      </c>
      <c r="C17" s="5">
        <v>3</v>
      </c>
      <c r="D17" s="10" t="s">
        <v>2</v>
      </c>
      <c r="E17" s="11">
        <v>0.32</v>
      </c>
      <c r="F17" s="11">
        <v>0.32</v>
      </c>
      <c r="G17" s="11">
        <v>44.6</v>
      </c>
      <c r="H17" s="11">
        <v>19.88</v>
      </c>
      <c r="I17" s="11">
        <v>0.42</v>
      </c>
      <c r="J17" s="11">
        <v>4.21</v>
      </c>
      <c r="K17" s="11">
        <v>10.7</v>
      </c>
      <c r="L17" s="11">
        <v>8.65</v>
      </c>
      <c r="M17" s="11">
        <v>5.46</v>
      </c>
      <c r="N17" s="11">
        <v>0.91</v>
      </c>
      <c r="O17" s="11">
        <v>0.01</v>
      </c>
      <c r="P17" s="5">
        <f t="shared" si="0"/>
        <v>4.519999999999996</v>
      </c>
      <c r="Q17" s="4"/>
      <c r="R17" s="11">
        <v>3.12</v>
      </c>
      <c r="S17" s="7"/>
      <c r="T17" s="5">
        <v>1</v>
      </c>
      <c r="U17" s="21" t="s">
        <v>38</v>
      </c>
      <c r="V17" s="5"/>
    </row>
    <row r="18" spans="1:22" x14ac:dyDescent="0.2">
      <c r="A18" s="4">
        <f t="shared" si="1"/>
        <v>201304</v>
      </c>
      <c r="B18" s="10">
        <v>2013</v>
      </c>
      <c r="C18" s="5">
        <v>4</v>
      </c>
      <c r="D18" s="10" t="s">
        <v>2</v>
      </c>
      <c r="E18" s="11">
        <v>0.31</v>
      </c>
      <c r="F18" s="11">
        <v>0.32</v>
      </c>
      <c r="G18" s="11">
        <v>44.15</v>
      </c>
      <c r="H18" s="11">
        <v>19.87</v>
      </c>
      <c r="I18" s="11">
        <v>0.43</v>
      </c>
      <c r="J18" s="11">
        <v>4.4400000000000004</v>
      </c>
      <c r="K18" s="11">
        <v>10.8</v>
      </c>
      <c r="L18" s="11">
        <v>8.6999999999999993</v>
      </c>
      <c r="M18" s="11">
        <v>5.5</v>
      </c>
      <c r="N18" s="11">
        <v>0.95</v>
      </c>
      <c r="O18" s="11">
        <v>0.01</v>
      </c>
      <c r="P18" s="5">
        <f t="shared" si="0"/>
        <v>4.5199999999999818</v>
      </c>
      <c r="Q18" s="4"/>
      <c r="R18" s="11">
        <v>3.11</v>
      </c>
      <c r="S18" s="7"/>
      <c r="T18" s="5">
        <v>1.19</v>
      </c>
      <c r="U18" s="21" t="s">
        <v>38</v>
      </c>
      <c r="V18" s="5"/>
    </row>
    <row r="19" spans="1:22" x14ac:dyDescent="0.2">
      <c r="A19" s="4">
        <f t="shared" si="1"/>
        <v>201305</v>
      </c>
      <c r="B19" s="10">
        <v>2013</v>
      </c>
      <c r="C19" s="5">
        <v>5</v>
      </c>
      <c r="D19" s="10" t="s">
        <v>2</v>
      </c>
      <c r="E19" s="11">
        <v>0.31</v>
      </c>
      <c r="F19" s="11">
        <v>0.32</v>
      </c>
      <c r="G19" s="11">
        <v>43.58</v>
      </c>
      <c r="H19" s="11">
        <v>19.8</v>
      </c>
      <c r="I19" s="11">
        <v>0.43</v>
      </c>
      <c r="J19" s="11">
        <v>5.07</v>
      </c>
      <c r="K19" s="11">
        <v>10.92</v>
      </c>
      <c r="L19" s="11">
        <v>8.5500000000000007</v>
      </c>
      <c r="M19" s="11">
        <v>5.52</v>
      </c>
      <c r="N19" s="11">
        <v>0.97</v>
      </c>
      <c r="O19" s="11">
        <v>0.01</v>
      </c>
      <c r="P19" s="5">
        <f t="shared" si="0"/>
        <v>4.5199999999999818</v>
      </c>
      <c r="Q19" s="4"/>
      <c r="R19" s="11">
        <v>3.11</v>
      </c>
      <c r="S19" s="7"/>
      <c r="T19" s="5">
        <v>1.58</v>
      </c>
      <c r="U19" s="21" t="s">
        <v>38</v>
      </c>
      <c r="V19" s="5"/>
    </row>
    <row r="20" spans="1:22" x14ac:dyDescent="0.2">
      <c r="A20" s="4">
        <f t="shared" si="1"/>
        <v>201306</v>
      </c>
      <c r="B20" s="10">
        <v>2013</v>
      </c>
      <c r="C20" s="5">
        <v>6</v>
      </c>
      <c r="D20" s="10" t="s">
        <v>2</v>
      </c>
      <c r="E20" s="11">
        <v>0.31</v>
      </c>
      <c r="F20" s="11">
        <v>0.32</v>
      </c>
      <c r="G20" s="11">
        <v>43.31</v>
      </c>
      <c r="H20" s="11">
        <v>19.829999999999998</v>
      </c>
      <c r="I20" s="11">
        <v>0.43</v>
      </c>
      <c r="J20" s="11">
        <v>5.13</v>
      </c>
      <c r="K20" s="11">
        <v>11.05</v>
      </c>
      <c r="L20" s="11">
        <v>8.56</v>
      </c>
      <c r="M20" s="11">
        <v>5.55</v>
      </c>
      <c r="N20" s="11">
        <v>0.97</v>
      </c>
      <c r="O20" s="11">
        <v>0.02</v>
      </c>
      <c r="P20" s="6">
        <f t="shared" si="0"/>
        <v>4.5200000000000102</v>
      </c>
      <c r="Q20" s="4"/>
      <c r="R20" s="11">
        <v>3.08</v>
      </c>
      <c r="S20" s="7"/>
      <c r="T20" s="5">
        <v>0.95</v>
      </c>
      <c r="U20" s="21" t="s">
        <v>38</v>
      </c>
      <c r="V20" s="5"/>
    </row>
    <row r="21" spans="1:22" x14ac:dyDescent="0.2">
      <c r="A21" s="4">
        <f t="shared" si="1"/>
        <v>201307</v>
      </c>
      <c r="B21" s="10">
        <v>2013</v>
      </c>
      <c r="C21" s="6">
        <v>7</v>
      </c>
      <c r="D21" s="10" t="s">
        <v>2</v>
      </c>
      <c r="E21" s="6">
        <v>0.31</v>
      </c>
      <c r="F21" s="11">
        <v>0.31</v>
      </c>
      <c r="G21" s="6">
        <v>43.07</v>
      </c>
      <c r="H21" s="6">
        <v>19.850000000000001</v>
      </c>
      <c r="I21" s="6">
        <v>0.43</v>
      </c>
      <c r="J21" s="6">
        <v>5.17</v>
      </c>
      <c r="K21" s="6">
        <v>11.17</v>
      </c>
      <c r="L21" s="6">
        <v>8.59</v>
      </c>
      <c r="M21" s="6">
        <v>5.58</v>
      </c>
      <c r="N21" s="6">
        <v>0.98</v>
      </c>
      <c r="O21" s="11">
        <v>0.02</v>
      </c>
      <c r="P21" s="6">
        <f t="shared" si="0"/>
        <v>4.519999999999996</v>
      </c>
      <c r="Q21" s="4"/>
      <c r="R21" s="5">
        <v>3.07</v>
      </c>
      <c r="S21" s="7"/>
      <c r="T21" s="5">
        <v>0.87</v>
      </c>
      <c r="U21" s="21" t="s">
        <v>38</v>
      </c>
      <c r="V21" s="5"/>
    </row>
    <row r="22" spans="1:22" x14ac:dyDescent="0.2">
      <c r="A22" s="4">
        <f t="shared" si="1"/>
        <v>201308</v>
      </c>
      <c r="B22" s="10">
        <v>2013</v>
      </c>
      <c r="C22" s="6">
        <v>8</v>
      </c>
      <c r="D22" s="10" t="s">
        <v>2</v>
      </c>
      <c r="E22" s="6">
        <v>0.3</v>
      </c>
      <c r="F22" s="11">
        <v>0.31</v>
      </c>
      <c r="G22" s="11">
        <v>42.89</v>
      </c>
      <c r="H22" s="11">
        <v>19.84</v>
      </c>
      <c r="I22" s="11">
        <v>0.43</v>
      </c>
      <c r="J22" s="11">
        <v>5.19</v>
      </c>
      <c r="K22" s="11">
        <v>11.3</v>
      </c>
      <c r="L22" s="11">
        <v>8.58</v>
      </c>
      <c r="M22" s="11">
        <v>5.59</v>
      </c>
      <c r="N22" s="11">
        <v>1</v>
      </c>
      <c r="O22" s="11">
        <v>0.03</v>
      </c>
      <c r="P22" s="6">
        <f t="shared" si="0"/>
        <v>4.539999999999992</v>
      </c>
      <c r="Q22" s="4"/>
      <c r="R22" s="11">
        <v>3.07</v>
      </c>
      <c r="S22" s="7"/>
      <c r="T22" s="5">
        <v>1.06</v>
      </c>
      <c r="U22" s="21" t="s">
        <v>38</v>
      </c>
    </row>
    <row r="23" spans="1:22" x14ac:dyDescent="0.2">
      <c r="A23" s="4">
        <f t="shared" si="1"/>
        <v>201309</v>
      </c>
      <c r="B23" s="10">
        <v>2013</v>
      </c>
      <c r="C23" s="6">
        <v>9</v>
      </c>
      <c r="D23" s="10" t="s">
        <v>2</v>
      </c>
      <c r="E23" s="6">
        <v>0.3</v>
      </c>
      <c r="F23" s="11">
        <v>0.31</v>
      </c>
      <c r="G23" s="11">
        <v>43.1</v>
      </c>
      <c r="H23" s="11">
        <v>19.79</v>
      </c>
      <c r="I23" s="11">
        <v>0.44</v>
      </c>
      <c r="J23" s="11">
        <v>5.22</v>
      </c>
      <c r="K23" s="11">
        <v>11.37</v>
      </c>
      <c r="L23" s="11">
        <v>8.3000000000000007</v>
      </c>
      <c r="M23" s="11">
        <v>5.56</v>
      </c>
      <c r="N23" s="11">
        <v>1.01</v>
      </c>
      <c r="O23" s="11">
        <v>0.03</v>
      </c>
      <c r="P23" s="6">
        <f t="shared" si="0"/>
        <v>4.5699999999999932</v>
      </c>
      <c r="Q23" s="4"/>
      <c r="R23" s="11">
        <v>3.11</v>
      </c>
      <c r="S23" s="7"/>
      <c r="T23" s="5">
        <v>1.19</v>
      </c>
      <c r="U23" s="21" t="s">
        <v>38</v>
      </c>
    </row>
    <row r="24" spans="1:22" x14ac:dyDescent="0.2">
      <c r="A24" s="4">
        <f t="shared" si="1"/>
        <v>201310</v>
      </c>
      <c r="B24" s="10">
        <v>2013</v>
      </c>
      <c r="C24" s="6">
        <v>10</v>
      </c>
      <c r="D24" s="10" t="s">
        <v>2</v>
      </c>
      <c r="E24" s="6">
        <v>0.28999999999999998</v>
      </c>
      <c r="F24" s="11">
        <v>0.32</v>
      </c>
      <c r="G24" s="11">
        <v>42.96</v>
      </c>
      <c r="H24" s="11">
        <v>19.8</v>
      </c>
      <c r="I24" s="11">
        <v>0.44</v>
      </c>
      <c r="J24" s="11">
        <v>5.27</v>
      </c>
      <c r="K24" s="11">
        <v>11.44</v>
      </c>
      <c r="L24" s="11">
        <v>8.32</v>
      </c>
      <c r="M24" s="11">
        <v>5.56</v>
      </c>
      <c r="N24" s="11">
        <v>1.01</v>
      </c>
      <c r="O24" s="11">
        <v>0.04</v>
      </c>
      <c r="P24" s="5">
        <f t="shared" si="0"/>
        <v>4.5499999999999829</v>
      </c>
      <c r="Q24" s="4"/>
      <c r="R24" s="11">
        <v>3.09</v>
      </c>
      <c r="S24" s="7"/>
      <c r="T24" s="5">
        <v>0.85</v>
      </c>
      <c r="U24" s="21" t="s">
        <v>38</v>
      </c>
    </row>
    <row r="25" spans="1:22" x14ac:dyDescent="0.2">
      <c r="A25" s="5">
        <f t="shared" si="1"/>
        <v>201311</v>
      </c>
      <c r="B25" s="10">
        <v>2013</v>
      </c>
      <c r="C25" s="6">
        <v>11</v>
      </c>
      <c r="D25" s="10" t="s">
        <v>2</v>
      </c>
      <c r="E25" s="6">
        <v>0.28999999999999998</v>
      </c>
      <c r="F25" s="11">
        <v>0.32</v>
      </c>
      <c r="G25" s="11">
        <v>42.84</v>
      </c>
      <c r="H25" s="11">
        <v>19.760000000000002</v>
      </c>
      <c r="I25" s="11">
        <v>0.45</v>
      </c>
      <c r="J25" s="11">
        <v>5.32</v>
      </c>
      <c r="K25" s="11">
        <v>11.53</v>
      </c>
      <c r="L25" s="11">
        <v>8.32</v>
      </c>
      <c r="M25" s="11">
        <v>5.56</v>
      </c>
      <c r="N25" s="11">
        <v>1.02</v>
      </c>
      <c r="O25" s="11">
        <v>0.04</v>
      </c>
      <c r="P25" s="5">
        <f t="shared" si="0"/>
        <v>4.5499999999999829</v>
      </c>
      <c r="Q25" s="4"/>
      <c r="R25" s="11">
        <v>3.09</v>
      </c>
      <c r="S25" s="7"/>
      <c r="T25" s="5">
        <v>0.79</v>
      </c>
      <c r="U25" s="21" t="s">
        <v>38</v>
      </c>
    </row>
    <row r="26" spans="1:22" x14ac:dyDescent="0.2">
      <c r="A26" s="5">
        <f t="shared" si="1"/>
        <v>201312</v>
      </c>
      <c r="B26" s="10">
        <v>2013</v>
      </c>
      <c r="C26" s="6">
        <v>12</v>
      </c>
      <c r="D26" s="10" t="s">
        <v>2</v>
      </c>
      <c r="E26" s="6">
        <v>0.28999999999999998</v>
      </c>
      <c r="F26" s="11">
        <v>0.32</v>
      </c>
      <c r="G26" s="11">
        <v>42.72</v>
      </c>
      <c r="H26" s="11">
        <v>19.73</v>
      </c>
      <c r="I26" s="11">
        <v>0.45</v>
      </c>
      <c r="J26" s="11">
        <v>5.35</v>
      </c>
      <c r="K26" s="11">
        <v>11.6</v>
      </c>
      <c r="L26" s="11">
        <v>8.33</v>
      </c>
      <c r="M26" s="11">
        <v>5.56</v>
      </c>
      <c r="N26" s="11">
        <v>1.03</v>
      </c>
      <c r="O26" s="11">
        <v>0.04</v>
      </c>
      <c r="P26" s="5">
        <f t="shared" si="0"/>
        <v>4.5799999999999983</v>
      </c>
      <c r="Q26" s="4"/>
      <c r="R26" s="11">
        <v>3.11</v>
      </c>
      <c r="S26" s="7"/>
      <c r="T26" s="5">
        <v>0.67</v>
      </c>
      <c r="U26" s="21" t="s">
        <v>38</v>
      </c>
    </row>
    <row r="27" spans="1:22" x14ac:dyDescent="0.2">
      <c r="A27">
        <v>201401</v>
      </c>
      <c r="B27" s="29">
        <v>2014</v>
      </c>
      <c r="C27" s="5">
        <v>1</v>
      </c>
      <c r="D27" s="10" t="s">
        <v>2</v>
      </c>
      <c r="E27" s="11">
        <v>0.28000000000000003</v>
      </c>
      <c r="F27" s="11">
        <v>0.31</v>
      </c>
      <c r="G27" s="11">
        <v>42.72</v>
      </c>
      <c r="H27" s="11">
        <v>19.59</v>
      </c>
      <c r="I27" s="11">
        <v>0.44</v>
      </c>
      <c r="J27" s="11">
        <v>5.5</v>
      </c>
      <c r="K27" s="11">
        <v>11.51</v>
      </c>
      <c r="L27" s="11">
        <v>8.34</v>
      </c>
      <c r="M27" s="11">
        <v>5.5</v>
      </c>
      <c r="N27" s="11">
        <v>1.01</v>
      </c>
      <c r="O27" s="11">
        <v>0.05</v>
      </c>
      <c r="P27" s="6">
        <f t="shared" si="0"/>
        <v>4.7499999999999858</v>
      </c>
      <c r="Q27" s="4"/>
      <c r="R27" s="11">
        <v>3.11</v>
      </c>
      <c r="S27" s="7"/>
      <c r="T27" s="6">
        <v>1.76</v>
      </c>
      <c r="U27" s="21" t="s">
        <v>38</v>
      </c>
    </row>
    <row r="28" spans="1:22" x14ac:dyDescent="0.2">
      <c r="A28">
        <v>201402</v>
      </c>
      <c r="B28" s="29">
        <v>2014</v>
      </c>
      <c r="C28" s="5">
        <v>2</v>
      </c>
      <c r="D28" s="10" t="s">
        <v>2</v>
      </c>
      <c r="E28" s="11">
        <v>0.28000000000000003</v>
      </c>
      <c r="F28" s="11">
        <v>0.31</v>
      </c>
      <c r="G28" s="11">
        <v>42.68</v>
      </c>
      <c r="H28" s="11">
        <v>19.600000000000001</v>
      </c>
      <c r="I28" s="11">
        <v>0.43</v>
      </c>
      <c r="J28" s="11">
        <v>5.54</v>
      </c>
      <c r="K28" s="11">
        <v>11.56</v>
      </c>
      <c r="L28" s="11">
        <v>8.33</v>
      </c>
      <c r="M28" s="11">
        <v>5.54</v>
      </c>
      <c r="N28" s="11">
        <v>1.02</v>
      </c>
      <c r="O28" s="11">
        <v>0.05</v>
      </c>
      <c r="P28" s="6">
        <f t="shared" si="0"/>
        <v>4.6599999999999966</v>
      </c>
      <c r="Q28" s="4"/>
      <c r="R28" s="11">
        <v>3.07</v>
      </c>
      <c r="S28" s="7"/>
      <c r="T28" s="6">
        <v>1.02</v>
      </c>
      <c r="U28" s="21" t="s">
        <v>38</v>
      </c>
    </row>
    <row r="29" spans="1:22" x14ac:dyDescent="0.2">
      <c r="A29">
        <v>201403</v>
      </c>
      <c r="B29" s="29">
        <v>2014</v>
      </c>
      <c r="C29" s="5">
        <v>3</v>
      </c>
      <c r="D29" s="10" t="s">
        <v>2</v>
      </c>
      <c r="E29" s="11">
        <v>0.27</v>
      </c>
      <c r="F29" s="11">
        <v>0.31</v>
      </c>
      <c r="G29" s="11">
        <v>42.86</v>
      </c>
      <c r="H29" s="11">
        <v>19.62</v>
      </c>
      <c r="I29" s="11">
        <v>0.43</v>
      </c>
      <c r="J29" s="11">
        <v>5.39</v>
      </c>
      <c r="K29" s="11">
        <v>11.6</v>
      </c>
      <c r="L29" s="11">
        <v>8.31</v>
      </c>
      <c r="M29" s="11">
        <v>5.39</v>
      </c>
      <c r="N29" s="11">
        <v>1.03</v>
      </c>
      <c r="O29" s="11">
        <v>0.06</v>
      </c>
      <c r="P29" s="6">
        <f t="shared" si="0"/>
        <v>4.730000000000004</v>
      </c>
      <c r="Q29" s="4"/>
      <c r="R29" s="11">
        <v>3.02</v>
      </c>
      <c r="S29" s="7"/>
      <c r="T29" s="6">
        <v>1</v>
      </c>
      <c r="U29" s="21" t="s">
        <v>38</v>
      </c>
    </row>
    <row r="30" spans="1:22" x14ac:dyDescent="0.2">
      <c r="A30">
        <v>201404</v>
      </c>
      <c r="B30" s="29">
        <v>2014</v>
      </c>
      <c r="C30" s="5">
        <v>4</v>
      </c>
      <c r="D30" s="10" t="s">
        <v>2</v>
      </c>
      <c r="E30" s="11">
        <v>0.27</v>
      </c>
      <c r="F30" s="11">
        <v>0.31</v>
      </c>
      <c r="G30" s="11">
        <v>42.9</v>
      </c>
      <c r="H30" s="11">
        <v>19.66</v>
      </c>
      <c r="I30" s="11">
        <v>0.43</v>
      </c>
      <c r="J30" s="11">
        <v>5.31</v>
      </c>
      <c r="K30" s="11">
        <v>11.61</v>
      </c>
      <c r="L30" s="11">
        <v>8.33</v>
      </c>
      <c r="M30" s="11">
        <v>5.31</v>
      </c>
      <c r="N30" s="11">
        <v>1.03</v>
      </c>
      <c r="O30" s="11">
        <v>0.06</v>
      </c>
      <c r="P30" s="6">
        <f t="shared" si="0"/>
        <v>4.7800000000000011</v>
      </c>
      <c r="Q30" s="4"/>
      <c r="R30" s="11">
        <v>3</v>
      </c>
      <c r="S30" s="7"/>
      <c r="T30" s="6">
        <v>0.97</v>
      </c>
      <c r="U30" s="21" t="s">
        <v>38</v>
      </c>
    </row>
    <row r="31" spans="1:22" x14ac:dyDescent="0.2">
      <c r="A31">
        <v>201405</v>
      </c>
      <c r="B31" s="29">
        <v>2014</v>
      </c>
      <c r="C31" s="5">
        <v>5</v>
      </c>
      <c r="D31" s="10" t="s">
        <v>2</v>
      </c>
      <c r="E31" s="11">
        <v>0.27</v>
      </c>
      <c r="F31" s="11">
        <v>0.31</v>
      </c>
      <c r="G31" s="11">
        <v>42.82</v>
      </c>
      <c r="H31" s="11">
        <v>19.68</v>
      </c>
      <c r="I31" s="11">
        <v>0.43</v>
      </c>
      <c r="J31" s="11">
        <v>5.0599999999999996</v>
      </c>
      <c r="K31" s="11">
        <v>11.61</v>
      </c>
      <c r="L31" s="11">
        <v>8.26</v>
      </c>
      <c r="M31" s="11">
        <v>5.0599999999999996</v>
      </c>
      <c r="N31" s="11">
        <v>1.42</v>
      </c>
      <c r="O31" s="11">
        <v>7.0000000000000007E-2</v>
      </c>
      <c r="P31" s="6">
        <f t="shared" si="0"/>
        <v>5.0100000000000051</v>
      </c>
      <c r="Q31" s="4"/>
      <c r="R31" s="11">
        <v>2.99</v>
      </c>
      <c r="S31" s="7"/>
      <c r="T31" s="6">
        <v>1.26</v>
      </c>
      <c r="U31" s="21" t="s">
        <v>38</v>
      </c>
    </row>
    <row r="32" spans="1:22" x14ac:dyDescent="0.2">
      <c r="A32">
        <v>201406</v>
      </c>
      <c r="B32" s="29">
        <v>2014</v>
      </c>
      <c r="C32" s="5">
        <v>6</v>
      </c>
      <c r="D32" s="10" t="s">
        <v>2</v>
      </c>
      <c r="E32" s="11">
        <v>0.27</v>
      </c>
      <c r="F32" s="11">
        <v>0.31</v>
      </c>
      <c r="G32" s="11">
        <v>42.78</v>
      </c>
      <c r="H32" s="11">
        <v>19.72</v>
      </c>
      <c r="I32" s="11">
        <v>0.42</v>
      </c>
      <c r="J32" s="11">
        <v>5</v>
      </c>
      <c r="K32" s="11">
        <v>11.6</v>
      </c>
      <c r="L32" s="11">
        <v>8.23</v>
      </c>
      <c r="M32" s="11">
        <v>5</v>
      </c>
      <c r="N32" s="11">
        <v>1.53</v>
      </c>
      <c r="O32" s="11">
        <v>0.08</v>
      </c>
      <c r="P32" s="6">
        <f t="shared" si="0"/>
        <v>5.0600000000000023</v>
      </c>
      <c r="Q32" s="4"/>
      <c r="R32" s="11">
        <v>2.98</v>
      </c>
      <c r="S32" s="7"/>
      <c r="T32" s="6">
        <v>0.85</v>
      </c>
      <c r="U32" s="21" t="s">
        <v>38</v>
      </c>
    </row>
    <row r="33" spans="1:21" x14ac:dyDescent="0.2">
      <c r="A33">
        <v>201407</v>
      </c>
      <c r="B33" s="29">
        <v>2014</v>
      </c>
      <c r="C33" s="6">
        <v>7</v>
      </c>
      <c r="D33" s="10" t="s">
        <v>2</v>
      </c>
      <c r="E33" s="11">
        <v>0.26</v>
      </c>
      <c r="F33" s="11">
        <v>0.31</v>
      </c>
      <c r="G33" s="11">
        <v>42.69</v>
      </c>
      <c r="H33" s="11">
        <v>19.72</v>
      </c>
      <c r="I33" s="11">
        <v>0.42</v>
      </c>
      <c r="J33" s="11">
        <v>5</v>
      </c>
      <c r="K33" s="11">
        <v>11.65</v>
      </c>
      <c r="L33" s="11">
        <v>8.17</v>
      </c>
      <c r="M33" s="11">
        <v>5</v>
      </c>
      <c r="N33" s="11">
        <v>1.66</v>
      </c>
      <c r="O33" s="11">
        <v>0.08</v>
      </c>
      <c r="P33" s="6">
        <f t="shared" si="0"/>
        <v>5.039999999999992</v>
      </c>
      <c r="Q33" s="4"/>
      <c r="R33" s="11">
        <v>2.99</v>
      </c>
      <c r="S33" s="7"/>
      <c r="T33" s="6">
        <v>0.69</v>
      </c>
      <c r="U33" s="21" t="s">
        <v>38</v>
      </c>
    </row>
    <row r="34" spans="1:21" x14ac:dyDescent="0.2">
      <c r="A34">
        <v>201408</v>
      </c>
      <c r="B34" s="29">
        <v>2014</v>
      </c>
      <c r="C34" s="6">
        <v>8</v>
      </c>
      <c r="D34" s="10" t="s">
        <v>2</v>
      </c>
      <c r="E34" s="11">
        <v>0.26</v>
      </c>
      <c r="F34" s="11">
        <v>0.31</v>
      </c>
      <c r="G34" s="11">
        <v>42.26</v>
      </c>
      <c r="H34" s="11">
        <v>19.739999999999998</v>
      </c>
      <c r="I34" s="11">
        <v>0.42</v>
      </c>
      <c r="J34" s="11">
        <v>4.95</v>
      </c>
      <c r="K34" s="11">
        <v>11.69</v>
      </c>
      <c r="L34" s="11">
        <v>8.18</v>
      </c>
      <c r="M34" s="11">
        <v>4.95</v>
      </c>
      <c r="N34" s="11">
        <v>1.84</v>
      </c>
      <c r="O34" s="11">
        <v>0.09</v>
      </c>
      <c r="P34" s="6">
        <f t="shared" si="0"/>
        <v>5.3099999999999881</v>
      </c>
      <c r="Q34" s="4"/>
      <c r="R34" s="11">
        <v>3.01</v>
      </c>
      <c r="S34" s="7"/>
      <c r="T34" s="6">
        <v>1.02</v>
      </c>
      <c r="U34" s="21" t="s">
        <v>38</v>
      </c>
    </row>
    <row r="35" spans="1:21" x14ac:dyDescent="0.2">
      <c r="A35">
        <v>201409</v>
      </c>
      <c r="B35" s="29">
        <v>2014</v>
      </c>
      <c r="C35" s="6">
        <v>9</v>
      </c>
      <c r="D35" s="10" t="s">
        <v>2</v>
      </c>
      <c r="E35" s="11">
        <v>0.26</v>
      </c>
      <c r="F35" s="11">
        <v>0.31</v>
      </c>
      <c r="G35" s="11">
        <v>42.42</v>
      </c>
      <c r="H35" s="11">
        <v>19.75</v>
      </c>
      <c r="I35" s="11">
        <v>0.42</v>
      </c>
      <c r="J35" s="11">
        <v>4.92</v>
      </c>
      <c r="K35" s="11">
        <v>11.73</v>
      </c>
      <c r="L35" s="11">
        <v>8.17</v>
      </c>
      <c r="M35" s="11">
        <v>4.92</v>
      </c>
      <c r="N35" s="11">
        <v>1.87</v>
      </c>
      <c r="O35" s="11">
        <v>0.1</v>
      </c>
      <c r="P35" s="6">
        <f t="shared" si="0"/>
        <v>5.1299999999999955</v>
      </c>
      <c r="Q35" s="4"/>
      <c r="R35" s="11">
        <v>3.02</v>
      </c>
      <c r="S35" s="7"/>
      <c r="T35" s="6">
        <v>0.86</v>
      </c>
      <c r="U35" s="21" t="s">
        <v>38</v>
      </c>
    </row>
    <row r="36" spans="1:21" x14ac:dyDescent="0.2">
      <c r="A36">
        <v>201410</v>
      </c>
      <c r="B36" s="29">
        <v>2014</v>
      </c>
      <c r="C36" s="6">
        <v>10</v>
      </c>
      <c r="D36" s="10" t="s">
        <v>2</v>
      </c>
      <c r="E36" s="11">
        <v>0.25</v>
      </c>
      <c r="F36" s="11">
        <v>0.31</v>
      </c>
      <c r="G36" s="11">
        <v>42.33</v>
      </c>
      <c r="H36" s="11">
        <v>19.8</v>
      </c>
      <c r="I36" s="11">
        <v>0.42</v>
      </c>
      <c r="J36" s="11">
        <v>4.91</v>
      </c>
      <c r="K36" s="11">
        <v>11.77</v>
      </c>
      <c r="L36" s="11">
        <v>8.1999999999999993</v>
      </c>
      <c r="M36" s="11">
        <v>4.91</v>
      </c>
      <c r="N36" s="11">
        <v>1.88</v>
      </c>
      <c r="O36" s="11">
        <v>0.11</v>
      </c>
      <c r="P36" s="6">
        <f t="shared" si="0"/>
        <v>5.1100000000000136</v>
      </c>
      <c r="Q36" s="4"/>
      <c r="R36" s="11">
        <v>3</v>
      </c>
      <c r="S36" s="7"/>
      <c r="T36" s="6">
        <v>0.73</v>
      </c>
      <c r="U36" s="21" t="s">
        <v>38</v>
      </c>
    </row>
    <row r="37" spans="1:21" x14ac:dyDescent="0.2">
      <c r="A37">
        <v>201411</v>
      </c>
      <c r="B37" s="29">
        <v>2014</v>
      </c>
      <c r="C37" s="6">
        <v>11</v>
      </c>
      <c r="D37" s="10" t="s">
        <v>2</v>
      </c>
      <c r="E37" s="11">
        <v>0.25</v>
      </c>
      <c r="F37" s="11">
        <v>0.31</v>
      </c>
      <c r="G37" s="11">
        <v>42.25</v>
      </c>
      <c r="H37" s="11">
        <v>19.87</v>
      </c>
      <c r="I37" s="11">
        <v>0.42</v>
      </c>
      <c r="J37" s="11">
        <v>4.8899999999999997</v>
      </c>
      <c r="K37" s="11">
        <v>11.82</v>
      </c>
      <c r="L37" s="11">
        <v>8.1999999999999993</v>
      </c>
      <c r="M37" s="11">
        <v>4.8899999999999997</v>
      </c>
      <c r="N37" s="11">
        <v>1.88</v>
      </c>
      <c r="O37" s="11">
        <v>0.11</v>
      </c>
      <c r="P37" s="6">
        <f t="shared" si="0"/>
        <v>5.1099999999999994</v>
      </c>
      <c r="Q37" s="4"/>
      <c r="R37" s="11">
        <v>2.98</v>
      </c>
      <c r="S37" s="7"/>
      <c r="T37" s="6">
        <v>0.57999999999999996</v>
      </c>
      <c r="U37" s="21" t="s">
        <v>38</v>
      </c>
    </row>
    <row r="38" spans="1:21" x14ac:dyDescent="0.2">
      <c r="A38">
        <v>201412</v>
      </c>
      <c r="B38" s="29">
        <v>2014</v>
      </c>
      <c r="C38" s="6">
        <v>12</v>
      </c>
      <c r="D38" s="10" t="s">
        <v>2</v>
      </c>
      <c r="E38" s="11">
        <v>0.25</v>
      </c>
      <c r="F38" s="11">
        <v>0.32</v>
      </c>
      <c r="G38" s="11">
        <v>42.17</v>
      </c>
      <c r="H38" s="11">
        <v>19.95</v>
      </c>
      <c r="I38" s="11">
        <v>0.41</v>
      </c>
      <c r="J38" s="11">
        <v>4.8899999999999997</v>
      </c>
      <c r="K38" s="11">
        <v>11.83</v>
      </c>
      <c r="L38" s="11">
        <v>8.2100000000000009</v>
      </c>
      <c r="M38" s="11">
        <v>4.8899999999999997</v>
      </c>
      <c r="N38" s="11">
        <v>1.88</v>
      </c>
      <c r="O38" s="11">
        <v>0.11</v>
      </c>
      <c r="P38" s="6">
        <f t="shared" si="0"/>
        <v>5.0900000000000034</v>
      </c>
      <c r="Q38" s="4"/>
      <c r="R38" s="11">
        <v>2.96</v>
      </c>
      <c r="S38" s="7"/>
      <c r="T38" s="6">
        <v>0.83</v>
      </c>
      <c r="U38" s="21" t="s">
        <v>38</v>
      </c>
    </row>
    <row r="39" spans="1:21" x14ac:dyDescent="0.2">
      <c r="A39">
        <v>201501</v>
      </c>
      <c r="B39" s="29">
        <v>2015</v>
      </c>
      <c r="C39" s="5">
        <v>1</v>
      </c>
      <c r="D39" s="10" t="s">
        <v>2</v>
      </c>
      <c r="E39" s="11">
        <v>0.24</v>
      </c>
      <c r="F39" s="11">
        <v>0.33</v>
      </c>
      <c r="G39" s="11">
        <v>41.71</v>
      </c>
      <c r="H39" s="11">
        <v>19.899999999999999</v>
      </c>
      <c r="I39" s="11">
        <v>0.49</v>
      </c>
      <c r="J39" s="11">
        <v>4.6900000000000004</v>
      </c>
      <c r="K39" s="11">
        <v>11.75</v>
      </c>
      <c r="L39" s="11">
        <v>9.15</v>
      </c>
      <c r="M39" s="11">
        <v>5.28</v>
      </c>
      <c r="N39" s="11">
        <v>1.87</v>
      </c>
      <c r="O39" s="11">
        <v>0.11</v>
      </c>
      <c r="P39" s="6">
        <f t="shared" si="0"/>
        <v>4.4799999999999898</v>
      </c>
      <c r="Q39" s="4"/>
      <c r="R39" s="11">
        <v>2.96</v>
      </c>
      <c r="S39" s="7"/>
      <c r="T39" s="6">
        <v>2.08</v>
      </c>
      <c r="U39" s="21" t="s">
        <v>38</v>
      </c>
    </row>
    <row r="40" spans="1:21" x14ac:dyDescent="0.2">
      <c r="A40">
        <v>201502</v>
      </c>
      <c r="B40" s="29">
        <v>2015</v>
      </c>
      <c r="C40" s="5">
        <v>2</v>
      </c>
      <c r="D40" s="10" t="s">
        <v>2</v>
      </c>
      <c r="E40" s="11">
        <v>0.23</v>
      </c>
      <c r="F40" s="11">
        <v>0.33</v>
      </c>
      <c r="G40" s="11">
        <v>41.77</v>
      </c>
      <c r="H40" s="11">
        <v>19.940000000000001</v>
      </c>
      <c r="I40" s="11">
        <v>0.66</v>
      </c>
      <c r="J40" s="11">
        <v>4.58</v>
      </c>
      <c r="K40" s="11">
        <v>11.72</v>
      </c>
      <c r="L40" s="11">
        <v>9.0500000000000007</v>
      </c>
      <c r="M40" s="11">
        <v>5.23</v>
      </c>
      <c r="N40" s="11">
        <v>1.86</v>
      </c>
      <c r="O40" s="11">
        <v>0.12</v>
      </c>
      <c r="P40" s="6">
        <f t="shared" si="0"/>
        <v>4.5099999999999909</v>
      </c>
      <c r="Q40" s="4"/>
      <c r="R40" s="11">
        <v>2.94</v>
      </c>
      <c r="S40" s="7"/>
      <c r="T40" s="6">
        <v>0.81</v>
      </c>
      <c r="U40" s="21" t="s">
        <v>38</v>
      </c>
    </row>
    <row r="41" spans="1:21" x14ac:dyDescent="0.2">
      <c r="A41">
        <v>201503</v>
      </c>
      <c r="B41" s="29">
        <v>2015</v>
      </c>
      <c r="C41" s="5">
        <v>3</v>
      </c>
      <c r="D41" s="10" t="s">
        <v>2</v>
      </c>
      <c r="E41" s="11">
        <v>0.23</v>
      </c>
      <c r="F41" s="11">
        <v>0.33</v>
      </c>
      <c r="G41" s="11">
        <v>41.7</v>
      </c>
      <c r="H41" s="11">
        <v>19.989999999999998</v>
      </c>
      <c r="I41" s="11">
        <v>0.8</v>
      </c>
      <c r="J41" s="11">
        <v>4.55</v>
      </c>
      <c r="K41" s="11">
        <v>11.72</v>
      </c>
      <c r="L41" s="11">
        <v>9.02</v>
      </c>
      <c r="M41" s="11">
        <v>5.19</v>
      </c>
      <c r="N41" s="11">
        <v>1.86</v>
      </c>
      <c r="O41" s="11">
        <v>0.12</v>
      </c>
      <c r="P41" s="6">
        <f t="shared" si="0"/>
        <v>4.4900000000000091</v>
      </c>
      <c r="Q41" s="4"/>
      <c r="R41" s="11">
        <v>2.89</v>
      </c>
      <c r="S41" s="7"/>
      <c r="T41" s="6">
        <v>1.01</v>
      </c>
      <c r="U41" s="21" t="s">
        <v>38</v>
      </c>
    </row>
    <row r="42" spans="1:21" x14ac:dyDescent="0.2">
      <c r="A42">
        <v>201504</v>
      </c>
      <c r="B42" s="29">
        <v>2015</v>
      </c>
      <c r="C42" s="5">
        <v>4</v>
      </c>
      <c r="D42" s="10" t="s">
        <v>2</v>
      </c>
      <c r="E42" s="11">
        <v>0.22</v>
      </c>
      <c r="F42" s="11">
        <v>0.33</v>
      </c>
      <c r="G42" s="11">
        <v>41.55</v>
      </c>
      <c r="H42" s="11">
        <v>20.05</v>
      </c>
      <c r="I42" s="11">
        <v>0.8</v>
      </c>
      <c r="J42" s="11">
        <v>4.5199999999999996</v>
      </c>
      <c r="K42" s="11">
        <v>11.68</v>
      </c>
      <c r="L42" s="11">
        <v>9.02</v>
      </c>
      <c r="M42" s="11">
        <v>5.35</v>
      </c>
      <c r="N42" s="11">
        <v>1.86</v>
      </c>
      <c r="O42" s="11">
        <v>0.12</v>
      </c>
      <c r="P42" s="6">
        <f t="shared" si="0"/>
        <v>4.5000000000000284</v>
      </c>
      <c r="Q42" s="4"/>
      <c r="R42" s="11">
        <v>2.87</v>
      </c>
      <c r="S42" s="7"/>
      <c r="T42" s="6">
        <v>1.64</v>
      </c>
      <c r="U42" s="21" t="s">
        <v>38</v>
      </c>
    </row>
    <row r="43" spans="1:21" x14ac:dyDescent="0.2">
      <c r="A43">
        <v>201505</v>
      </c>
      <c r="B43" s="29">
        <v>2015</v>
      </c>
      <c r="C43" s="5">
        <v>5</v>
      </c>
      <c r="D43" s="10" t="s">
        <v>2</v>
      </c>
      <c r="E43" s="11">
        <v>0.22</v>
      </c>
      <c r="F43" s="11">
        <v>0.33</v>
      </c>
      <c r="G43" s="11">
        <v>41.39</v>
      </c>
      <c r="H43" s="11">
        <v>20.11</v>
      </c>
      <c r="I43" s="11">
        <v>0.8</v>
      </c>
      <c r="J43" s="11">
        <v>4.42</v>
      </c>
      <c r="K43" s="11">
        <v>11.65</v>
      </c>
      <c r="L43" s="11">
        <v>8.93</v>
      </c>
      <c r="M43" s="11">
        <v>5.91</v>
      </c>
      <c r="N43" s="11">
        <v>1.59</v>
      </c>
      <c r="O43" s="11">
        <v>0.13</v>
      </c>
      <c r="P43" s="6">
        <f t="shared" si="0"/>
        <v>4.5200000000000102</v>
      </c>
      <c r="Q43" s="4"/>
      <c r="R43" s="11">
        <v>2.85</v>
      </c>
      <c r="S43" s="7"/>
      <c r="T43" s="6">
        <v>1.1100000000000001</v>
      </c>
      <c r="U43" s="21" t="s">
        <v>38</v>
      </c>
    </row>
    <row r="44" spans="1:21" x14ac:dyDescent="0.2">
      <c r="A44">
        <v>201506</v>
      </c>
      <c r="B44" s="29">
        <v>2015</v>
      </c>
      <c r="C44" s="5">
        <v>6</v>
      </c>
      <c r="D44" s="10" t="s">
        <v>2</v>
      </c>
      <c r="E44" s="11">
        <v>0.22</v>
      </c>
      <c r="F44" s="11">
        <v>0.33</v>
      </c>
      <c r="G44" s="11">
        <v>41.32</v>
      </c>
      <c r="H44" s="11">
        <v>20.18</v>
      </c>
      <c r="I44" s="11">
        <v>0.8</v>
      </c>
      <c r="J44" s="11">
        <v>4.42</v>
      </c>
      <c r="K44" s="11">
        <v>11.64</v>
      </c>
      <c r="L44" s="11">
        <v>8.92</v>
      </c>
      <c r="M44" s="11">
        <v>5.95</v>
      </c>
      <c r="N44" s="11">
        <v>1.54</v>
      </c>
      <c r="O44" s="11">
        <v>0.13</v>
      </c>
      <c r="P44" s="6">
        <f t="shared" si="0"/>
        <v>4.5499999999999972</v>
      </c>
      <c r="Q44" s="4"/>
      <c r="R44" s="11">
        <v>2.84</v>
      </c>
      <c r="S44" s="7"/>
      <c r="T44" s="6">
        <v>0.89</v>
      </c>
      <c r="U44" s="21" t="s">
        <v>38</v>
      </c>
    </row>
    <row r="45" spans="1:21" x14ac:dyDescent="0.2">
      <c r="A45">
        <v>201507</v>
      </c>
      <c r="B45" s="29">
        <v>2015</v>
      </c>
      <c r="C45" s="6">
        <v>7</v>
      </c>
      <c r="D45" s="10" t="s">
        <v>2</v>
      </c>
      <c r="E45" s="11">
        <v>0.22</v>
      </c>
      <c r="F45" s="11">
        <v>0.33</v>
      </c>
      <c r="G45" s="11">
        <v>41.27</v>
      </c>
      <c r="H45" s="11">
        <v>20.23</v>
      </c>
      <c r="I45" s="11">
        <v>0.81</v>
      </c>
      <c r="J45" s="11">
        <v>4.42</v>
      </c>
      <c r="K45" s="11">
        <v>11.61</v>
      </c>
      <c r="L45" s="11">
        <v>8.91</v>
      </c>
      <c r="M45" s="11">
        <v>5.95</v>
      </c>
      <c r="N45" s="11">
        <v>1.53</v>
      </c>
      <c r="O45" s="11">
        <v>0.13</v>
      </c>
      <c r="P45" s="6">
        <f t="shared" si="0"/>
        <v>4.5900000000000034</v>
      </c>
      <c r="Q45" s="4"/>
      <c r="R45" s="11">
        <v>2.85</v>
      </c>
      <c r="S45" s="7"/>
      <c r="T45" s="6">
        <v>1.01</v>
      </c>
      <c r="U45" s="21" t="s">
        <v>38</v>
      </c>
    </row>
    <row r="46" spans="1:21" x14ac:dyDescent="0.2">
      <c r="A46">
        <v>201508</v>
      </c>
      <c r="B46" s="29">
        <v>2015</v>
      </c>
      <c r="C46" s="6">
        <v>8</v>
      </c>
      <c r="D46" s="10" t="s">
        <v>2</v>
      </c>
      <c r="E46" s="11">
        <v>0.21</v>
      </c>
      <c r="F46" s="11">
        <v>0.32</v>
      </c>
      <c r="G46" s="11">
        <v>41.27</v>
      </c>
      <c r="H46" s="11">
        <v>20.239999999999998</v>
      </c>
      <c r="I46" s="11">
        <v>0.81</v>
      </c>
      <c r="J46" s="11">
        <v>4.38</v>
      </c>
      <c r="K46" s="11">
        <v>11.57</v>
      </c>
      <c r="L46" s="11">
        <v>8.7899999999999991</v>
      </c>
      <c r="M46" s="11">
        <v>6.12</v>
      </c>
      <c r="N46" s="11">
        <v>1.51</v>
      </c>
      <c r="O46" s="11">
        <v>0.13</v>
      </c>
      <c r="P46" s="6">
        <f t="shared" si="0"/>
        <v>4.6499999999999915</v>
      </c>
      <c r="Q46" s="4"/>
      <c r="R46" s="11">
        <v>2.86</v>
      </c>
      <c r="S46" s="7"/>
      <c r="T46" s="6">
        <v>1.03</v>
      </c>
      <c r="U46" s="21" t="s">
        <v>38</v>
      </c>
    </row>
    <row r="47" spans="1:21" x14ac:dyDescent="0.2">
      <c r="A47">
        <v>201509</v>
      </c>
      <c r="B47" s="29">
        <v>2015</v>
      </c>
      <c r="C47" s="6">
        <v>9</v>
      </c>
      <c r="D47" s="10" t="s">
        <v>2</v>
      </c>
      <c r="E47" s="11">
        <v>0.21</v>
      </c>
      <c r="F47" s="11">
        <v>0.32</v>
      </c>
      <c r="G47" s="11">
        <v>41.22</v>
      </c>
      <c r="H47" s="11">
        <v>20.29</v>
      </c>
      <c r="I47" s="11">
        <v>0.81</v>
      </c>
      <c r="J47" s="11">
        <v>4.37</v>
      </c>
      <c r="K47" s="11">
        <v>11.56</v>
      </c>
      <c r="L47" s="11">
        <v>8.74</v>
      </c>
      <c r="M47" s="11">
        <v>6.15</v>
      </c>
      <c r="N47" s="11">
        <v>1.5</v>
      </c>
      <c r="O47" s="11">
        <v>0.14000000000000001</v>
      </c>
      <c r="P47" s="6">
        <f t="shared" si="0"/>
        <v>4.6899999999999977</v>
      </c>
      <c r="Q47" s="4"/>
      <c r="R47" s="11">
        <v>2.86</v>
      </c>
      <c r="S47" s="7"/>
      <c r="T47" s="6">
        <v>0.88</v>
      </c>
      <c r="U47" s="21" t="s">
        <v>38</v>
      </c>
    </row>
    <row r="48" spans="1:21" x14ac:dyDescent="0.2">
      <c r="A48">
        <v>201510</v>
      </c>
      <c r="B48" s="29">
        <v>2015</v>
      </c>
      <c r="C48" s="6">
        <v>10</v>
      </c>
      <c r="D48" s="10" t="s">
        <v>2</v>
      </c>
      <c r="E48" s="11">
        <v>0.21</v>
      </c>
      <c r="F48" s="11">
        <v>0.32</v>
      </c>
      <c r="G48" s="11">
        <v>41.13</v>
      </c>
      <c r="H48" s="11">
        <v>20.36</v>
      </c>
      <c r="I48" s="11">
        <v>0.81</v>
      </c>
      <c r="J48" s="11">
        <v>4.38</v>
      </c>
      <c r="K48" s="11">
        <v>11.57</v>
      </c>
      <c r="L48" s="11">
        <v>8.6999999999999993</v>
      </c>
      <c r="M48" s="11">
        <v>6.15</v>
      </c>
      <c r="N48" s="11">
        <v>1.49</v>
      </c>
      <c r="O48" s="11">
        <v>0.15</v>
      </c>
      <c r="P48" s="6">
        <f t="shared" si="0"/>
        <v>4.7299999999999898</v>
      </c>
      <c r="Q48" s="4"/>
      <c r="R48" s="11">
        <v>2.87</v>
      </c>
      <c r="S48" s="7"/>
      <c r="T48" s="6">
        <v>0.88</v>
      </c>
      <c r="U48" s="21" t="s">
        <v>38</v>
      </c>
    </row>
    <row r="49" spans="1:21" x14ac:dyDescent="0.2">
      <c r="A49">
        <v>201511</v>
      </c>
      <c r="B49" s="29">
        <v>2015</v>
      </c>
      <c r="C49" s="6">
        <v>11</v>
      </c>
      <c r="D49" s="10" t="s">
        <v>2</v>
      </c>
      <c r="E49" s="11">
        <v>0.21</v>
      </c>
      <c r="F49" s="11">
        <v>0.32</v>
      </c>
      <c r="G49" s="11">
        <v>41.03</v>
      </c>
      <c r="H49" s="11">
        <v>20.46</v>
      </c>
      <c r="I49" s="11">
        <v>0.81</v>
      </c>
      <c r="J49" s="11">
        <v>4.4000000000000004</v>
      </c>
      <c r="K49" s="11">
        <v>11.55</v>
      </c>
      <c r="L49" s="11">
        <v>8.65</v>
      </c>
      <c r="M49" s="11">
        <v>6.14</v>
      </c>
      <c r="N49" s="11">
        <v>1.49</v>
      </c>
      <c r="O49" s="11">
        <v>0.16</v>
      </c>
      <c r="P49" s="6">
        <f>100-SUM(E49:O49)</f>
        <v>4.7800000000000011</v>
      </c>
      <c r="Q49" s="4"/>
      <c r="R49" s="11">
        <v>2.87</v>
      </c>
      <c r="S49" s="7"/>
      <c r="T49" s="6">
        <v>0.89</v>
      </c>
      <c r="U49" s="21" t="s">
        <v>38</v>
      </c>
    </row>
    <row r="50" spans="1:21" x14ac:dyDescent="0.2">
      <c r="A50">
        <v>201512</v>
      </c>
      <c r="B50" s="29">
        <v>2015</v>
      </c>
      <c r="C50" s="6">
        <v>12</v>
      </c>
      <c r="D50" s="10" t="s">
        <v>2</v>
      </c>
      <c r="E50" s="11">
        <v>0.21</v>
      </c>
      <c r="F50" s="11">
        <v>0.32</v>
      </c>
      <c r="G50" s="11">
        <v>40.950000000000003</v>
      </c>
      <c r="H50" s="11">
        <v>20.53</v>
      </c>
      <c r="I50" s="11">
        <v>0.82</v>
      </c>
      <c r="J50" s="11">
        <v>4.42</v>
      </c>
      <c r="K50" s="11">
        <v>11.53</v>
      </c>
      <c r="L50" s="11">
        <v>8.6300000000000008</v>
      </c>
      <c r="M50" s="11">
        <v>6.12</v>
      </c>
      <c r="N50" s="11">
        <v>1.48</v>
      </c>
      <c r="O50" s="11">
        <v>0.17</v>
      </c>
      <c r="P50" s="6">
        <f t="shared" si="0"/>
        <v>4.8199999999999932</v>
      </c>
      <c r="Q50" s="4"/>
      <c r="R50" s="11">
        <v>2.88</v>
      </c>
      <c r="S50" s="7"/>
      <c r="T50" s="6">
        <v>1.17</v>
      </c>
      <c r="U50" s="21" t="s">
        <v>38</v>
      </c>
    </row>
    <row r="51" spans="1:21" x14ac:dyDescent="0.2">
      <c r="A51">
        <v>201601</v>
      </c>
      <c r="B51" s="29">
        <v>2016</v>
      </c>
      <c r="C51" s="5">
        <v>1</v>
      </c>
      <c r="D51" s="10" t="s">
        <v>2</v>
      </c>
      <c r="E51" s="11">
        <v>0.21</v>
      </c>
      <c r="F51" s="11">
        <v>0.31</v>
      </c>
      <c r="G51" s="11">
        <v>40.4</v>
      </c>
      <c r="H51" s="11">
        <v>20.43</v>
      </c>
      <c r="I51" s="11">
        <v>0.79</v>
      </c>
      <c r="J51" s="11">
        <v>4.3899999999999997</v>
      </c>
      <c r="K51" s="11">
        <v>13.74</v>
      </c>
      <c r="L51" s="11">
        <v>7.01</v>
      </c>
      <c r="M51" s="11">
        <v>6.26</v>
      </c>
      <c r="N51" s="11">
        <v>1.42</v>
      </c>
      <c r="O51" s="11">
        <v>0.18</v>
      </c>
      <c r="P51" s="6">
        <f t="shared" si="0"/>
        <v>4.8599999999999852</v>
      </c>
      <c r="Q51" s="4"/>
      <c r="R51" s="11">
        <v>2.87</v>
      </c>
      <c r="S51" s="7"/>
      <c r="T51">
        <v>3.5</v>
      </c>
      <c r="U51" s="21" t="s">
        <v>38</v>
      </c>
    </row>
    <row r="52" spans="1:21" x14ac:dyDescent="0.2">
      <c r="A52">
        <v>201602</v>
      </c>
      <c r="B52" s="29">
        <v>2016</v>
      </c>
      <c r="C52" s="5">
        <v>2</v>
      </c>
      <c r="D52" s="10" t="s">
        <v>2</v>
      </c>
      <c r="E52" s="11">
        <v>0.21</v>
      </c>
      <c r="F52" s="11">
        <v>0.31</v>
      </c>
      <c r="G52" s="11">
        <v>40.39</v>
      </c>
      <c r="H52" s="11">
        <v>20.36</v>
      </c>
      <c r="I52" s="11">
        <v>0.79</v>
      </c>
      <c r="J52" s="11">
        <v>4.3899999999999997</v>
      </c>
      <c r="K52" s="11">
        <v>13.8</v>
      </c>
      <c r="L52" s="11">
        <v>7.05</v>
      </c>
      <c r="M52" s="11">
        <v>6.24</v>
      </c>
      <c r="N52" s="11">
        <v>1.42</v>
      </c>
      <c r="O52" s="11">
        <v>0.18</v>
      </c>
      <c r="P52" s="6">
        <f t="shared" si="0"/>
        <v>4.8599999999999994</v>
      </c>
      <c r="Q52" s="4"/>
      <c r="R52" s="11">
        <v>2.87</v>
      </c>
      <c r="S52" s="7"/>
      <c r="T52">
        <v>1.64</v>
      </c>
      <c r="U52" s="21" t="s">
        <v>38</v>
      </c>
    </row>
    <row r="53" spans="1:21" x14ac:dyDescent="0.2">
      <c r="A53">
        <v>201603</v>
      </c>
      <c r="B53" s="29">
        <v>2016</v>
      </c>
      <c r="C53" s="5">
        <v>3</v>
      </c>
      <c r="D53" s="10" t="s">
        <v>2</v>
      </c>
      <c r="E53" s="11">
        <v>0.21</v>
      </c>
      <c r="F53" s="11">
        <v>0.3</v>
      </c>
      <c r="G53" s="11">
        <v>40.06</v>
      </c>
      <c r="H53" s="11">
        <v>20.41</v>
      </c>
      <c r="I53" s="11">
        <v>0.82</v>
      </c>
      <c r="J53" s="11">
        <v>4.38</v>
      </c>
      <c r="K53" s="11">
        <v>13.95</v>
      </c>
      <c r="L53" s="11">
        <v>7.14</v>
      </c>
      <c r="M53" s="11">
        <v>6.16</v>
      </c>
      <c r="N53" s="11">
        <v>1.38</v>
      </c>
      <c r="O53" s="11">
        <v>0.21</v>
      </c>
      <c r="P53" s="6">
        <f t="shared" si="0"/>
        <v>4.980000000000004</v>
      </c>
      <c r="Q53" s="4"/>
      <c r="R53" s="11">
        <v>2.82</v>
      </c>
      <c r="S53" s="7"/>
      <c r="T53">
        <v>1.1200000000000001</v>
      </c>
      <c r="U53" s="21" t="s">
        <v>38</v>
      </c>
    </row>
    <row r="54" spans="1:21" x14ac:dyDescent="0.2">
      <c r="A54">
        <v>201604</v>
      </c>
      <c r="B54" s="29">
        <v>2016</v>
      </c>
      <c r="C54" s="5">
        <v>4</v>
      </c>
      <c r="D54" s="10" t="s">
        <v>2</v>
      </c>
      <c r="E54" s="11">
        <v>0.21</v>
      </c>
      <c r="F54" s="11">
        <v>0.3</v>
      </c>
      <c r="G54" s="11">
        <v>39.92</v>
      </c>
      <c r="H54" s="11">
        <v>20.37</v>
      </c>
      <c r="I54" s="11">
        <v>1.0900000000000001</v>
      </c>
      <c r="J54" s="11">
        <v>4.42</v>
      </c>
      <c r="K54" s="11">
        <v>13.88</v>
      </c>
      <c r="L54" s="11">
        <v>7.15</v>
      </c>
      <c r="M54" s="11">
        <v>6.02</v>
      </c>
      <c r="N54" s="11">
        <v>1.36</v>
      </c>
      <c r="O54" s="11">
        <v>0.22</v>
      </c>
      <c r="P54" s="6">
        <f t="shared" si="0"/>
        <v>5.0600000000000023</v>
      </c>
      <c r="Q54" s="4"/>
      <c r="R54" s="11">
        <v>2.83</v>
      </c>
      <c r="S54" s="7"/>
      <c r="T54">
        <v>1.57</v>
      </c>
      <c r="U54" s="21" t="s">
        <v>38</v>
      </c>
    </row>
    <row r="55" spans="1:21" x14ac:dyDescent="0.2">
      <c r="A55">
        <v>201605</v>
      </c>
      <c r="B55" s="29">
        <v>2016</v>
      </c>
      <c r="C55" s="5">
        <v>5</v>
      </c>
      <c r="D55" s="10" t="s">
        <v>2</v>
      </c>
      <c r="E55" s="11">
        <v>0.21</v>
      </c>
      <c r="F55" s="11">
        <v>0.3</v>
      </c>
      <c r="G55" s="11">
        <v>39.549999999999997</v>
      </c>
      <c r="H55" s="11">
        <v>20.190000000000001</v>
      </c>
      <c r="I55" s="11">
        <v>2.2400000000000002</v>
      </c>
      <c r="J55" s="11">
        <v>4.58</v>
      </c>
      <c r="K55" s="11">
        <v>13.7</v>
      </c>
      <c r="L55" s="11">
        <v>7.05</v>
      </c>
      <c r="M55" s="11">
        <v>5.56</v>
      </c>
      <c r="N55" s="11">
        <v>1.28</v>
      </c>
      <c r="O55" s="11">
        <v>0.23</v>
      </c>
      <c r="P55" s="6">
        <f t="shared" si="0"/>
        <v>5.1099999999999852</v>
      </c>
      <c r="Q55" s="4"/>
      <c r="S55" s="7"/>
      <c r="T55">
        <v>2.5299999999999998</v>
      </c>
      <c r="U55" s="21" t="s">
        <v>38</v>
      </c>
    </row>
    <row r="56" spans="1:21" x14ac:dyDescent="0.2">
      <c r="A56">
        <v>201606</v>
      </c>
      <c r="B56" s="29">
        <v>2016</v>
      </c>
      <c r="C56" s="5">
        <v>6</v>
      </c>
      <c r="D56" s="10" t="s">
        <v>2</v>
      </c>
      <c r="E56" s="11">
        <v>0.21</v>
      </c>
      <c r="F56" s="11">
        <v>0.3</v>
      </c>
      <c r="G56" s="11">
        <v>39.380000000000003</v>
      </c>
      <c r="H56" s="11">
        <v>20.059999999999999</v>
      </c>
      <c r="I56" s="11">
        <v>2.68</v>
      </c>
      <c r="J56" s="11">
        <v>4.62</v>
      </c>
      <c r="K56" s="11">
        <v>13.6</v>
      </c>
      <c r="L56" s="11">
        <v>7.09</v>
      </c>
      <c r="M56" s="11">
        <v>5.39</v>
      </c>
      <c r="N56" s="11">
        <v>1.25</v>
      </c>
      <c r="O56" s="11">
        <v>0.24</v>
      </c>
      <c r="P56" s="6">
        <f t="shared" si="0"/>
        <v>5.1800000000000068</v>
      </c>
      <c r="Q56" s="4"/>
      <c r="S56" s="7"/>
      <c r="T56">
        <v>1.63</v>
      </c>
      <c r="U56" s="21" t="s">
        <v>38</v>
      </c>
    </row>
    <row r="57" spans="1:21" x14ac:dyDescent="0.2">
      <c r="A57">
        <v>201607</v>
      </c>
      <c r="B57" s="29">
        <v>2016</v>
      </c>
      <c r="C57" s="5">
        <v>7</v>
      </c>
      <c r="D57" s="10" t="s">
        <v>2</v>
      </c>
      <c r="E57" s="11">
        <v>0.21</v>
      </c>
      <c r="F57" s="11">
        <v>0.3</v>
      </c>
      <c r="G57" s="11">
        <v>39.31</v>
      </c>
      <c r="H57" s="11">
        <v>20.04</v>
      </c>
      <c r="I57" s="11">
        <v>2.74</v>
      </c>
      <c r="J57" s="11">
        <v>4.63</v>
      </c>
      <c r="K57" s="11">
        <v>13.53</v>
      </c>
      <c r="L57" s="11">
        <v>7.19</v>
      </c>
      <c r="M57" s="11">
        <v>5.36</v>
      </c>
      <c r="N57" s="11">
        <v>1.24</v>
      </c>
      <c r="O57" s="11">
        <v>0.24</v>
      </c>
      <c r="P57" s="6">
        <f t="shared" si="0"/>
        <v>5.210000000000008</v>
      </c>
      <c r="Q57" s="4"/>
      <c r="S57" s="7"/>
      <c r="T57">
        <v>1.17</v>
      </c>
      <c r="U57" s="21" t="s">
        <v>38</v>
      </c>
    </row>
    <row r="58" spans="1:21" x14ac:dyDescent="0.2">
      <c r="A58">
        <v>201608</v>
      </c>
      <c r="B58" s="29">
        <v>2016</v>
      </c>
      <c r="C58" s="5">
        <v>8</v>
      </c>
      <c r="D58" s="10" t="s">
        <v>2</v>
      </c>
      <c r="E58" s="11">
        <v>0.2</v>
      </c>
      <c r="F58" s="11">
        <v>0.28999999999999998</v>
      </c>
      <c r="G58" s="11">
        <v>39.86</v>
      </c>
      <c r="H58" s="11">
        <v>19.91</v>
      </c>
      <c r="I58" s="11">
        <v>2.75</v>
      </c>
      <c r="J58" s="11">
        <v>4.5999999999999996</v>
      </c>
      <c r="K58" s="11">
        <v>13.38</v>
      </c>
      <c r="L58" s="11">
        <v>7.16</v>
      </c>
      <c r="M58" s="11">
        <v>5.17</v>
      </c>
      <c r="N58" s="11">
        <v>1.21</v>
      </c>
      <c r="O58" s="11">
        <v>0.25</v>
      </c>
      <c r="P58" s="6">
        <f t="shared" si="0"/>
        <v>5.2200000000000131</v>
      </c>
      <c r="Q58" s="4"/>
      <c r="S58" s="7"/>
      <c r="T58">
        <v>1.68</v>
      </c>
      <c r="U58" s="21" t="s">
        <v>38</v>
      </c>
    </row>
    <row r="59" spans="1:21" x14ac:dyDescent="0.2">
      <c r="A59">
        <v>201609</v>
      </c>
      <c r="B59" s="29">
        <v>2016</v>
      </c>
      <c r="C59" s="5">
        <v>9</v>
      </c>
      <c r="D59" s="10" t="s">
        <v>2</v>
      </c>
      <c r="E59" s="11">
        <v>0.2</v>
      </c>
      <c r="F59" s="11">
        <v>0.28999999999999998</v>
      </c>
      <c r="G59" s="11">
        <v>39.9</v>
      </c>
      <c r="H59" s="11">
        <v>19.87</v>
      </c>
      <c r="I59" s="11">
        <v>2.77</v>
      </c>
      <c r="J59" s="11">
        <v>4.62</v>
      </c>
      <c r="K59" s="11">
        <v>13.29</v>
      </c>
      <c r="L59" s="11">
        <v>7.19</v>
      </c>
      <c r="M59" s="11">
        <v>5.14</v>
      </c>
      <c r="N59" s="11">
        <v>1.21</v>
      </c>
      <c r="O59" s="11">
        <v>0.24</v>
      </c>
      <c r="P59" s="6">
        <f t="shared" si="0"/>
        <v>5.2800000000000153</v>
      </c>
      <c r="Q59" s="4"/>
      <c r="S59" s="7"/>
      <c r="T59">
        <v>1.03</v>
      </c>
      <c r="U59" s="21" t="s">
        <v>38</v>
      </c>
    </row>
    <row r="60" spans="1:21" x14ac:dyDescent="0.2">
      <c r="U60" s="32"/>
    </row>
    <row r="61" spans="1:21" x14ac:dyDescent="0.2">
      <c r="U61" s="32"/>
    </row>
  </sheetData>
  <mergeCells count="2">
    <mergeCell ref="E1:P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</vt:lpstr>
      <vt:lpstr>data_FL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Microsoft Office User</cp:lastModifiedBy>
  <dcterms:created xsi:type="dcterms:W3CDTF">2016-06-01T08:15:40Z</dcterms:created>
  <dcterms:modified xsi:type="dcterms:W3CDTF">2022-04-21T13:00:22Z</dcterms:modified>
</cp:coreProperties>
</file>