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Adike_Swetha_Finalexam\"/>
    </mc:Choice>
  </mc:AlternateContent>
  <xr:revisionPtr revIDLastSave="20" documentId="13_ncr:1_{AAFC653F-E233-47DC-83E6-86057BAF4EA3}" xr6:coauthVersionLast="36" xr6:coauthVersionMax="47" xr10:uidLastSave="{61576284-5E71-4D5C-B6C5-AB6E4C4C966B}"/>
  <bookViews>
    <workbookView xWindow="-96" yWindow="-96" windowWidth="21516" windowHeight="11592" xr2:uid="{804E642B-3C54-424E-BA7D-333293CA1497}"/>
  </bookViews>
  <sheets>
    <sheet name="Sheet1" sheetId="1" r:id="rId1"/>
    <sheet name="Moving Average" sheetId="2" r:id="rId2"/>
    <sheet name="Weighted moving average" sheetId="3" r:id="rId3"/>
    <sheet name="Exponential smoothening" sheetId="4" r:id="rId4"/>
  </sheets>
  <definedNames>
    <definedName name="solver_adj" localSheetId="3" hidden="1">'Exponential smoothening'!$F$3</definedName>
    <definedName name="solver_adj" localSheetId="2" hidden="1">'Weighted moving average'!$F$2:$F$4</definedName>
    <definedName name="solver_adj_ob" localSheetId="3" hidden="1">1</definedName>
    <definedName name="solver_adj_ob" localSheetId="2" hidden="1">1</definedName>
    <definedName name="solver_cha" localSheetId="3" hidden="1">0</definedName>
    <definedName name="solver_cha" localSheetId="2" hidden="1">0</definedName>
    <definedName name="solver_chc1" localSheetId="3" hidden="1">0</definedName>
    <definedName name="solver_chc1" localSheetId="2" hidden="1">0</definedName>
    <definedName name="solver_chc2" localSheetId="3" hidden="1">0</definedName>
    <definedName name="solver_chc2" localSheetId="2" hidden="1">0</definedName>
    <definedName name="solver_chn" localSheetId="3" hidden="1">4</definedName>
    <definedName name="solver_chn" localSheetId="2" hidden="1">4</definedName>
    <definedName name="solver_chp1" localSheetId="3" hidden="1">0</definedName>
    <definedName name="solver_chp1" localSheetId="2" hidden="1">0</definedName>
    <definedName name="solver_chp2" localSheetId="3" hidden="1">0</definedName>
    <definedName name="solver_chp2" localSheetId="2" hidden="1">0</definedName>
    <definedName name="solver_cht" localSheetId="3" hidden="1">0</definedName>
    <definedName name="solver_cht" localSheetId="2" hidden="1">0</definedName>
    <definedName name="solver_cir1" localSheetId="3" hidden="1">1</definedName>
    <definedName name="solver_cir1" localSheetId="2" hidden="1">1</definedName>
    <definedName name="solver_cir2" localSheetId="3" hidden="1">1</definedName>
    <definedName name="solver_cir2" localSheetId="2" hidden="1">1</definedName>
    <definedName name="solver_con" localSheetId="3" hidden="1">" "</definedName>
    <definedName name="solver_con" localSheetId="2" hidden="1">" "</definedName>
    <definedName name="solver_con1" localSheetId="3" hidden="1">" "</definedName>
    <definedName name="solver_con1" localSheetId="2" hidden="1">" "</definedName>
    <definedName name="solver_con2" localSheetId="3" hidden="1">" "</definedName>
    <definedName name="solver_con2" localSheetId="2" hidden="1">" "</definedName>
    <definedName name="solver_dia" localSheetId="3" hidden="1">5</definedName>
    <definedName name="solver_dia" localSheetId="2" hidden="1">5</definedName>
    <definedName name="solver_iao" localSheetId="3" hidden="1">0</definedName>
    <definedName name="solver_iao" localSheetId="2" hidden="1">0</definedName>
    <definedName name="solver_int" localSheetId="3" hidden="1">0</definedName>
    <definedName name="solver_int" localSheetId="2" hidden="1">0</definedName>
    <definedName name="solver_irs" localSheetId="3" hidden="1">0</definedName>
    <definedName name="solver_irs" localSheetId="2" hidden="1">0</definedName>
    <definedName name="solver_ism" localSheetId="3" hidden="1">0</definedName>
    <definedName name="solver_ism" localSheetId="2" hidden="1">0</definedName>
    <definedName name="solver_lhs_ob1" localSheetId="3" hidden="1">0</definedName>
    <definedName name="solver_lhs_ob1" localSheetId="2" hidden="1">0</definedName>
    <definedName name="solver_lhs_ob2" localSheetId="3" hidden="1">0</definedName>
    <definedName name="solver_lhs_ob2" localSheetId="2" hidden="1">0</definedName>
    <definedName name="solver_lhs1" localSheetId="3" hidden="1">'Exponential smoothening'!$F$3</definedName>
    <definedName name="solver_lhs1" localSheetId="2" hidden="1">'Weighted moving average'!$F$5</definedName>
    <definedName name="solver_lhs2" localSheetId="3" hidden="1">'Exponential smoothening'!$F$3</definedName>
    <definedName name="solver_lhs2" localSheetId="2" hidden="1">'Weighted moving average'!$F$2:$F$4</definedName>
    <definedName name="solver_mda" localSheetId="3" hidden="1">4</definedName>
    <definedName name="solver_mda" localSheetId="2" hidden="1">4</definedName>
    <definedName name="solver_mod" localSheetId="3" hidden="1">3</definedName>
    <definedName name="solver_mod" localSheetId="2" hidden="1">3</definedName>
    <definedName name="solver_ntr" localSheetId="3" hidden="1">0</definedName>
    <definedName name="solver_ntr" localSheetId="2" hidden="1">0</definedName>
    <definedName name="solver_ntri" hidden="1">1000</definedName>
    <definedName name="solver_num" localSheetId="3" hidden="1">2</definedName>
    <definedName name="solver_num" localSheetId="2" hidden="1">2</definedName>
    <definedName name="solver_obc" localSheetId="3" hidden="1">0</definedName>
    <definedName name="solver_obc" localSheetId="2" hidden="1">0</definedName>
    <definedName name="solver_obp" localSheetId="3" hidden="1">0</definedName>
    <definedName name="solver_obp" localSheetId="2" hidden="1">0</definedName>
    <definedName name="solver_opt" localSheetId="3" hidden="1">'Exponential smoothening'!$F$5</definedName>
    <definedName name="solver_opt" localSheetId="2" hidden="1">'Weighted moving average'!$F$7</definedName>
    <definedName name="solver_opt_ob" localSheetId="3" hidden="1">1</definedName>
    <definedName name="solver_opt_ob" localSheetId="2" hidden="1">1</definedName>
    <definedName name="solver_psi" localSheetId="3" hidden="1">0</definedName>
    <definedName name="solver_psi" localSheetId="2" hidden="1">0</definedName>
    <definedName name="solver_rdp" localSheetId="3" hidden="1">0</definedName>
    <definedName name="solver_rdp" localSheetId="2" hidden="1">0</definedName>
    <definedName name="solver_reco1" localSheetId="3" hidden="1">0</definedName>
    <definedName name="solver_reco1" localSheetId="2" hidden="1">0</definedName>
    <definedName name="solver_reco2" localSheetId="3" hidden="1">0</definedName>
    <definedName name="solver_reco2" localSheetId="2" hidden="1">0</definedName>
    <definedName name="solver_rel1" localSheetId="3" hidden="1">1</definedName>
    <definedName name="solver_rel1" localSheetId="2" hidden="1">2</definedName>
    <definedName name="solver_rel2" localSheetId="3" hidden="1">3</definedName>
    <definedName name="solver_rel2" localSheetId="2" hidden="1">3</definedName>
    <definedName name="solver_rhs1" localSheetId="3" hidden="1">1</definedName>
    <definedName name="solver_rhs1" localSheetId="2" hidden="1">1</definedName>
    <definedName name="solver_rhs2" localSheetId="3" hidden="1">0</definedName>
    <definedName name="solver_rhs2" localSheetId="2" hidden="1">0</definedName>
    <definedName name="solver_rlx" localSheetId="3" hidden="1">0</definedName>
    <definedName name="solver_rlx" localSheetId="2" hidden="1">0</definedName>
    <definedName name="solver_rsmp" hidden="1">2</definedName>
    <definedName name="solver_rtr" localSheetId="3" hidden="1">0</definedName>
    <definedName name="solver_rtr" localSheetId="2" hidden="1">0</definedName>
    <definedName name="solver_rxc1" localSheetId="3" hidden="1">1</definedName>
    <definedName name="solver_rxc1" localSheetId="2" hidden="1">1</definedName>
    <definedName name="solver_rxc2" localSheetId="3" hidden="1">1</definedName>
    <definedName name="solver_rxc2" localSheetId="2" hidden="1">1</definedName>
    <definedName name="solver_rxv" localSheetId="3" hidden="1">1</definedName>
    <definedName name="solver_rxv" localSheetId="2" hidden="1">1</definedName>
    <definedName name="solver_seed" hidden="1">0</definedName>
    <definedName name="solver_sel" localSheetId="3" hidden="1">1</definedName>
    <definedName name="solver_sel" localSheetId="2" hidden="1">1</definedName>
    <definedName name="solver_slv" localSheetId="3" hidden="1">0</definedName>
    <definedName name="solver_slv" localSheetId="2" hidden="1">0</definedName>
    <definedName name="solver_slvu" localSheetId="3" hidden="1">0</definedName>
    <definedName name="solver_slvu" localSheetId="2" hidden="1">0</definedName>
    <definedName name="solver_spid" localSheetId="3" hidden="1">" "</definedName>
    <definedName name="solver_spid" localSheetId="2" hidden="1">" "</definedName>
    <definedName name="solver_srvr" localSheetId="3" hidden="1">" "</definedName>
    <definedName name="solver_srvr" localSheetId="2" hidden="1">" "</definedName>
    <definedName name="solver_typ" localSheetId="3" hidden="1">2</definedName>
    <definedName name="solver_typ" localSheetId="2" hidden="1">2</definedName>
    <definedName name="solver_umod" localSheetId="3" hidden="1">1</definedName>
    <definedName name="solver_umod" localSheetId="2" hidden="1">1</definedName>
    <definedName name="solver_urs" localSheetId="3" hidden="1">0</definedName>
    <definedName name="solver_urs" localSheetId="2" hidden="1">0</definedName>
    <definedName name="solver_userid" localSheetId="3" hidden="1">547616</definedName>
    <definedName name="solver_userid" localSheetId="2" hidden="1">547616</definedName>
    <definedName name="solver_val" localSheetId="3" hidden="1">0</definedName>
    <definedName name="solver_val" localSheetId="2" hidden="1">0</definedName>
    <definedName name="solver_var" localSheetId="3" hidden="1">" "</definedName>
    <definedName name="solver_var" localSheetId="2" hidden="1">" "</definedName>
    <definedName name="solver_ver" localSheetId="3" hidden="1">17</definedName>
    <definedName name="solver_ver" localSheetId="2" hidden="1">17</definedName>
    <definedName name="solver_vir" localSheetId="3" hidden="1">1</definedName>
    <definedName name="solver_vir" localSheetId="2" hidden="1">1</definedName>
    <definedName name="solver_vol" localSheetId="3" hidden="1">0</definedName>
    <definedName name="solver_vol" localSheetId="2" hidden="1">0</definedName>
    <definedName name="solver_vst" localSheetId="3" hidden="1">0</definedName>
    <definedName name="solver_vst" localSheetId="2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7" i="2" l="1"/>
  <c r="C26" i="2"/>
  <c r="C27" i="4" l="1"/>
  <c r="C26" i="4"/>
  <c r="C25" i="4"/>
  <c r="C2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4" i="4"/>
  <c r="C27" i="3"/>
  <c r="C26" i="3"/>
  <c r="C25" i="3"/>
  <c r="C24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7" i="3"/>
  <c r="F5" i="3"/>
  <c r="C25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7" i="2"/>
  <c r="F5" i="4" l="1"/>
  <c r="F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F2" authorId="0" shapeId="0" xr:uid="{6A01A2EA-5EA1-4E0A-94FB-14F7AC601A7F}">
      <text>
        <r>
          <rPr>
            <b/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3" authorId="0" shapeId="0" xr:uid="{6D7E7765-4FBD-4D15-8584-75FCC6770BCD}">
      <text>
        <r>
          <rPr>
            <b/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4" authorId="0" shapeId="0" xr:uid="{9A15F66D-E50C-465F-B53C-6C1EEC83751E}">
      <text>
        <r>
          <rPr>
            <b/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5" authorId="0" shapeId="0" xr:uid="{C8AB1D13-0AA6-4097-A381-356E0C825240}">
      <text>
        <r>
          <rPr>
            <sz val="10"/>
            <color indexed="81"/>
            <rFont val="Tahoma"/>
            <family val="2"/>
          </rPr>
          <t xml:space="preserve">Set Cell
</t>
        </r>
      </text>
    </comment>
    <comment ref="F7" authorId="0" shapeId="0" xr:uid="{5942DDDF-7793-43B0-9939-68CC1E8ABC72}">
      <text>
        <r>
          <rPr>
            <b/>
            <sz val="10"/>
            <color indexed="81"/>
            <rFont val="Tahoma"/>
            <family val="2"/>
          </rPr>
          <t>Objective Function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Swetha Adike</author>
  </authors>
  <commentList>
    <comment ref="F3" authorId="0" shapeId="0" xr:uid="{43611E13-CF75-46C3-A79C-AC52AC89610D}">
      <text>
        <r>
          <rPr>
            <b/>
            <sz val="10"/>
            <color indexed="81"/>
            <rFont val="Tahoma"/>
            <family val="2"/>
          </rPr>
          <t>Variable Cell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F5" authorId="0" shapeId="0" xr:uid="{61198A38-C976-42AA-B67F-B68737F9CC62}">
      <text>
        <r>
          <rPr>
            <b/>
            <sz val="10"/>
            <color indexed="81"/>
            <rFont val="Tahoma"/>
            <family val="2"/>
          </rPr>
          <t>Objective function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<sst xmlns="http://schemas.openxmlformats.org/spreadsheetml/2006/main" count="22" uniqueCount="11">
  <si>
    <t>MoveRUs Moving Services Historic Data</t>
  </si>
  <si>
    <t>Demand for 1-Household moving</t>
  </si>
  <si>
    <t>Month</t>
  </si>
  <si>
    <t xml:space="preserve">3 period moving average </t>
  </si>
  <si>
    <t>MSE</t>
  </si>
  <si>
    <t>3 period</t>
  </si>
  <si>
    <t>w3</t>
  </si>
  <si>
    <t>w2</t>
  </si>
  <si>
    <t>w1</t>
  </si>
  <si>
    <t>sum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</si>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</sst>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'Moving Average'!$B$3</c:f>
              <c:strCache>
                <c:ptCount val="1"/>
                <c:pt idx="0">
                  <c:v>Demand for 1-Household moving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Average'!$A$4:$A$27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'Moving Average'!$B$4:$B$27</c:f>
              <c:numCache>
                <c:formatCode>General</c:formatCode>
                <c:ptCount val="24"/>
                <c:pt idx="0">
                  <c:v>89</c:v>
                </c:pt>
                <c:pt idx="1">
                  <c:v>88</c:v>
                </c:pt>
                <c:pt idx="2">
                  <c:v>75</c:v>
                </c:pt>
                <c:pt idx="3">
                  <c:v>92</c:v>
                </c:pt>
                <c:pt idx="4">
                  <c:v>95</c:v>
                </c:pt>
                <c:pt idx="5">
                  <c:v>96</c:v>
                </c:pt>
                <c:pt idx="6">
                  <c:v>82</c:v>
                </c:pt>
                <c:pt idx="7">
                  <c:v>87</c:v>
                </c:pt>
                <c:pt idx="8">
                  <c:v>75</c:v>
                </c:pt>
                <c:pt idx="9">
                  <c:v>92</c:v>
                </c:pt>
                <c:pt idx="10">
                  <c:v>96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105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110</c:v>
                </c:pt>
                <c:pt idx="19">
                  <c:v>99</c:v>
                </c:pt>
                <c:pt idx="2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9-43A9-82AD-533AFA08720A}"/>
            </c:ext>
          </c:extLst>
        </c:ser>
        <c:ser>
          <c:idx val="1"/>
          <c:order val="1"/>
          <c:tx>
            <c:strRef>
              <c:f>'Moving Average'!$C$3</c:f>
              <c:strCache>
                <c:ptCount val="1"/>
                <c:pt idx="0">
                  <c:v>3 period moving average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Average'!$A$4:$A$27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'Moving Average'!$C$4:$C$27</c:f>
              <c:numCache>
                <c:formatCode>General</c:formatCode>
                <c:ptCount val="24"/>
                <c:pt idx="3" formatCode="0.00">
                  <c:v>84</c:v>
                </c:pt>
                <c:pt idx="4" formatCode="0.00">
                  <c:v>85</c:v>
                </c:pt>
                <c:pt idx="5" formatCode="0.00">
                  <c:v>87.333333333333329</c:v>
                </c:pt>
                <c:pt idx="6" formatCode="0.00">
                  <c:v>94.333333333333329</c:v>
                </c:pt>
                <c:pt idx="7" formatCode="0.00">
                  <c:v>91</c:v>
                </c:pt>
                <c:pt idx="8" formatCode="0.00">
                  <c:v>88.333333333333329</c:v>
                </c:pt>
                <c:pt idx="9" formatCode="0.00">
                  <c:v>81.333333333333329</c:v>
                </c:pt>
                <c:pt idx="10" formatCode="0.00">
                  <c:v>84.666666666666671</c:v>
                </c:pt>
                <c:pt idx="11" formatCode="0.00">
                  <c:v>87.666666666666671</c:v>
                </c:pt>
                <c:pt idx="12" formatCode="0.00">
                  <c:v>96</c:v>
                </c:pt>
                <c:pt idx="13" formatCode="0.00">
                  <c:v>100.33333333333333</c:v>
                </c:pt>
                <c:pt idx="14" formatCode="0.00">
                  <c:v>105</c:v>
                </c:pt>
                <c:pt idx="15" formatCode="0.00">
                  <c:v>106.66666666666667</c:v>
                </c:pt>
                <c:pt idx="16" formatCode="0.00">
                  <c:v>104.66666666666667</c:v>
                </c:pt>
                <c:pt idx="17" formatCode="0.00">
                  <c:v>101.33333333333333</c:v>
                </c:pt>
                <c:pt idx="18" formatCode="0.00">
                  <c:v>100</c:v>
                </c:pt>
                <c:pt idx="19" formatCode="0.00">
                  <c:v>103.66666666666667</c:v>
                </c:pt>
                <c:pt idx="20" formatCode="0.00">
                  <c:v>103.33333333333333</c:v>
                </c:pt>
                <c:pt idx="21" formatCode="0.00">
                  <c:v>108</c:v>
                </c:pt>
                <c:pt idx="22" formatCode="0.00">
                  <c:v>107.33333333333333</c:v>
                </c:pt>
                <c:pt idx="23" formatCode="0.00">
                  <c:v>110.1111111111111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9-43A9-82AD-533AFA08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04448"/>
        <c:axId val="1998857520"/>
      </c:scatterChart>
      <c:valAx>
        <c:axId val="20872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57520"/>
        <c:crosses val="autoZero"/>
        <c:crossBetween val="midCat"/>
      </c:valAx>
      <c:valAx>
        <c:axId val="19988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'Weighted moving average'!$A$4:$A$27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'Weighted moving average'!$B$4:$B$27</c:f>
              <c:numCache>
                <c:formatCode>General</c:formatCode>
                <c:ptCount val="24"/>
                <c:pt idx="0">
                  <c:v>89</c:v>
                </c:pt>
                <c:pt idx="1">
                  <c:v>88</c:v>
                </c:pt>
                <c:pt idx="2">
                  <c:v>75</c:v>
                </c:pt>
                <c:pt idx="3">
                  <c:v>92</c:v>
                </c:pt>
                <c:pt idx="4">
                  <c:v>95</c:v>
                </c:pt>
                <c:pt idx="5">
                  <c:v>96</c:v>
                </c:pt>
                <c:pt idx="6">
                  <c:v>82</c:v>
                </c:pt>
                <c:pt idx="7">
                  <c:v>87</c:v>
                </c:pt>
                <c:pt idx="8">
                  <c:v>75</c:v>
                </c:pt>
                <c:pt idx="9">
                  <c:v>92</c:v>
                </c:pt>
                <c:pt idx="10">
                  <c:v>96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105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110</c:v>
                </c:pt>
                <c:pt idx="19">
                  <c:v>99</c:v>
                </c:pt>
                <c:pt idx="2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C-4020-B4D3-FF764A9986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'Weighted moving average'!$A$4:$A$27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'Weighted moving average'!$C$4:$C$27</c:f>
              <c:numCache>
                <c:formatCode>General</c:formatCode>
                <c:ptCount val="24"/>
                <c:pt idx="3" formatCode="0.000">
                  <c:v>80.769911512596849</c:v>
                </c:pt>
                <c:pt idx="4" formatCode="0.000">
                  <c:v>84.454731121048724</c:v>
                </c:pt>
                <c:pt idx="5" formatCode="0.000">
                  <c:v>93.668481932678702</c:v>
                </c:pt>
                <c:pt idx="6" formatCode="0.000">
                  <c:v>95.556160648351465</c:v>
                </c:pt>
                <c:pt idx="7" formatCode="0.000">
                  <c:v>88.213750856505641</c:v>
                </c:pt>
                <c:pt idx="8" formatCode="0.000">
                  <c:v>84.780803286643405</c:v>
                </c:pt>
                <c:pt idx="9" formatCode="0.000">
                  <c:v>80.326072156307958</c:v>
                </c:pt>
                <c:pt idx="10" formatCode="0.000">
                  <c:v>84.454731119501218</c:v>
                </c:pt>
                <c:pt idx="11" formatCode="0.000">
                  <c:v>94.224642585674758</c:v>
                </c:pt>
                <c:pt idx="12" formatCode="0.000">
                  <c:v>98.224642605792127</c:v>
                </c:pt>
                <c:pt idx="13" formatCode="0.000">
                  <c:v>102.78080325878808</c:v>
                </c:pt>
                <c:pt idx="14" formatCode="0.000">
                  <c:v>107.78080325724048</c:v>
                </c:pt>
                <c:pt idx="15" formatCode="0.000">
                  <c:v>107.21919672727982</c:v>
                </c:pt>
                <c:pt idx="16" formatCode="0.000">
                  <c:v>101.66303608975883</c:v>
                </c:pt>
                <c:pt idx="17" formatCode="0.000">
                  <c:v>99.556160662278842</c:v>
                </c:pt>
                <c:pt idx="18" formatCode="0.000">
                  <c:v>100.55616065144636</c:v>
                </c:pt>
                <c:pt idx="19" formatCode="0.000">
                  <c:v>106.00544587541476</c:v>
                </c:pt>
                <c:pt idx="20" formatCode="0.000">
                  <c:v>103.88223280311351</c:v>
                </c:pt>
                <c:pt idx="21" formatCode="0.000">
                  <c:v>107.89857046495715</c:v>
                </c:pt>
                <c:pt idx="22" formatCode="0.000">
                  <c:v>111.05046428782262</c:v>
                </c:pt>
                <c:pt idx="23" formatCode="0.000">
                  <c:v>109.6515298026433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020-B4D3-FF764A99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08848"/>
        <c:axId val="1992162992"/>
      </c:scatterChart>
      <c:valAx>
        <c:axId val="20849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62992"/>
        <c:crosses val="autoZero"/>
        <c:crossBetween val="midCat"/>
      </c:valAx>
      <c:valAx>
        <c:axId val="19921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8</xdr:row>
      <xdr:rowOff>19050</xdr:rowOff>
    </xdr:from>
    <xdr:to>
      <xdr:col>13</xdr:col>
      <xdr:colOff>396240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7774B-7404-4B99-BA3D-F13174813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140970</xdr:rowOff>
    </xdr:from>
    <xdr:to>
      <xdr:col>15</xdr:col>
      <xdr:colOff>342900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BDBC7-2810-4D5A-9371-787BFCB8A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10</xdr:row>
      <xdr:rowOff>83820</xdr:rowOff>
    </xdr:from>
    <xdr:to>
      <xdr:col>6</xdr:col>
      <xdr:colOff>472440</xdr:colOff>
      <xdr:row>14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AFAAB-2F70-43B6-8A3C-6DC4FCAC1A0F}"/>
            </a:ext>
          </a:extLst>
        </xdr:cNvPr>
        <xdr:cNvSpPr txBox="1"/>
      </xdr:nvSpPr>
      <xdr:spPr>
        <a:xfrm>
          <a:off x="3505200" y="1912620"/>
          <a:ext cx="1950720" cy="80772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</a:t>
          </a:r>
          <a:r>
            <a:rPr lang="en-US" sz="1100" baseline="0"/>
            <a:t> errors F7 </a:t>
          </a:r>
        </a:p>
        <a:p>
          <a:r>
            <a:rPr lang="en-US" sz="1100" baseline="0"/>
            <a:t>by changing F2:F4</a:t>
          </a:r>
        </a:p>
        <a:p>
          <a:r>
            <a:rPr lang="en-US" sz="1100" baseline="0"/>
            <a:t>such that F5=1 and F2:F4&gt;=0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6</xdr:col>
      <xdr:colOff>579120</xdr:colOff>
      <xdr:row>13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0AA8C-D172-4A88-8A45-F3EDCB91DE48}"/>
            </a:ext>
          </a:extLst>
        </xdr:cNvPr>
        <xdr:cNvSpPr txBox="1"/>
      </xdr:nvSpPr>
      <xdr:spPr>
        <a:xfrm>
          <a:off x="3764280" y="1645920"/>
          <a:ext cx="1798320" cy="89154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Minimize</a:t>
          </a:r>
          <a:r>
            <a:rPr lang="en-US" sz="1100" baseline="0"/>
            <a:t> errors: F5</a:t>
          </a:r>
        </a:p>
        <a:p>
          <a:r>
            <a:rPr lang="en-US" sz="1100" baseline="0"/>
            <a:t>by changing F3</a:t>
          </a:r>
        </a:p>
        <a:p>
          <a:r>
            <a:rPr lang="en-US" sz="1100" baseline="0"/>
            <a:t>such that F3&lt;=1 and F3 &gt;=0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D491-1310-4BD9-964A-EC83D6FA0FEB}">
  <dimension ref="A1:B24"/>
  <sheetViews>
    <sheetView tabSelected="1" workbookViewId="0">
      <selection activeCell="C16" sqref="C16"/>
    </sheetView>
  </sheetViews>
  <sheetFormatPr defaultRowHeight="14.4" x14ac:dyDescent="0.3"/>
  <cols>
    <col min="2" max="2" width="32.21875" customWidth="1"/>
  </cols>
  <sheetData>
    <row r="1" spans="1:2" x14ac:dyDescent="0.3">
      <c r="A1" t="s">
        <v>0</v>
      </c>
    </row>
    <row r="3" spans="1:2" x14ac:dyDescent="0.3">
      <c r="A3" t="s">
        <v>2</v>
      </c>
      <c r="B3" t="s">
        <v>1</v>
      </c>
    </row>
    <row r="4" spans="1:2" x14ac:dyDescent="0.3">
      <c r="A4">
        <v>1</v>
      </c>
      <c r="B4">
        <v>89</v>
      </c>
    </row>
    <row r="5" spans="1:2" x14ac:dyDescent="0.3">
      <c r="A5">
        <v>2</v>
      </c>
      <c r="B5">
        <v>88</v>
      </c>
    </row>
    <row r="6" spans="1:2" x14ac:dyDescent="0.3">
      <c r="A6">
        <v>3</v>
      </c>
      <c r="B6">
        <v>75</v>
      </c>
    </row>
    <row r="7" spans="1:2" x14ac:dyDescent="0.3">
      <c r="A7">
        <v>4</v>
      </c>
      <c r="B7">
        <v>92</v>
      </c>
    </row>
    <row r="8" spans="1:2" x14ac:dyDescent="0.3">
      <c r="A8">
        <v>5</v>
      </c>
      <c r="B8">
        <v>95</v>
      </c>
    </row>
    <row r="9" spans="1:2" x14ac:dyDescent="0.3">
      <c r="A9">
        <v>6</v>
      </c>
      <c r="B9">
        <v>96</v>
      </c>
    </row>
    <row r="10" spans="1:2" x14ac:dyDescent="0.3">
      <c r="A10">
        <v>7</v>
      </c>
      <c r="B10">
        <v>82</v>
      </c>
    </row>
    <row r="11" spans="1:2" x14ac:dyDescent="0.3">
      <c r="A11">
        <v>8</v>
      </c>
      <c r="B11">
        <v>87</v>
      </c>
    </row>
    <row r="12" spans="1:2" x14ac:dyDescent="0.3">
      <c r="A12">
        <v>9</v>
      </c>
      <c r="B12">
        <v>75</v>
      </c>
    </row>
    <row r="13" spans="1:2" x14ac:dyDescent="0.3">
      <c r="A13">
        <v>10</v>
      </c>
      <c r="B13">
        <v>92</v>
      </c>
    </row>
    <row r="14" spans="1:2" x14ac:dyDescent="0.3">
      <c r="A14">
        <v>11</v>
      </c>
      <c r="B14">
        <v>96</v>
      </c>
    </row>
    <row r="15" spans="1:2" x14ac:dyDescent="0.3">
      <c r="A15">
        <v>12</v>
      </c>
      <c r="B15">
        <v>100</v>
      </c>
    </row>
    <row r="16" spans="1:2" x14ac:dyDescent="0.3">
      <c r="A16">
        <v>13</v>
      </c>
      <c r="B16">
        <v>105</v>
      </c>
    </row>
    <row r="17" spans="1:2" x14ac:dyDescent="0.3">
      <c r="A17">
        <v>14</v>
      </c>
      <c r="B17">
        <v>110</v>
      </c>
    </row>
    <row r="18" spans="1:2" x14ac:dyDescent="0.3">
      <c r="A18">
        <v>15</v>
      </c>
      <c r="B18">
        <v>105</v>
      </c>
    </row>
    <row r="19" spans="1:2" x14ac:dyDescent="0.3">
      <c r="A19">
        <v>16</v>
      </c>
      <c r="B19">
        <v>99</v>
      </c>
    </row>
    <row r="20" spans="1:2" x14ac:dyDescent="0.3">
      <c r="A20">
        <v>17</v>
      </c>
      <c r="B20">
        <v>100</v>
      </c>
    </row>
    <row r="21" spans="1:2" x14ac:dyDescent="0.3">
      <c r="A21">
        <v>18</v>
      </c>
      <c r="B21">
        <v>101</v>
      </c>
    </row>
    <row r="22" spans="1:2" x14ac:dyDescent="0.3">
      <c r="A22">
        <v>19</v>
      </c>
      <c r="B22">
        <v>110</v>
      </c>
    </row>
    <row r="23" spans="1:2" x14ac:dyDescent="0.3">
      <c r="A23">
        <v>20</v>
      </c>
      <c r="B23">
        <v>99</v>
      </c>
    </row>
    <row r="24" spans="1:2" x14ac:dyDescent="0.3">
      <c r="A24">
        <v>21</v>
      </c>
      <c r="B24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4CBD-4AB7-4FDC-8917-9AA0FCCB1A4F}">
  <dimension ref="A1:C29"/>
  <sheetViews>
    <sheetView topLeftCell="A7" workbookViewId="0">
      <selection activeCell="B30" sqref="B30"/>
    </sheetView>
  </sheetViews>
  <sheetFormatPr defaultRowHeight="14.4" x14ac:dyDescent="0.3"/>
  <cols>
    <col min="2" max="2" width="28.21875" bestFit="1" customWidth="1"/>
    <col min="3" max="3" width="11.5546875" style="2" bestFit="1" customWidth="1"/>
  </cols>
  <sheetData>
    <row r="1" spans="1:3" x14ac:dyDescent="0.3">
      <c r="A1" t="s">
        <v>0</v>
      </c>
    </row>
    <row r="3" spans="1:3" x14ac:dyDescent="0.3">
      <c r="A3" t="s">
        <v>2</v>
      </c>
      <c r="B3" t="s">
        <v>1</v>
      </c>
      <c r="C3" s="2" t="s">
        <v>3</v>
      </c>
    </row>
    <row r="4" spans="1:3" x14ac:dyDescent="0.3">
      <c r="A4">
        <v>1</v>
      </c>
      <c r="B4">
        <v>89</v>
      </c>
    </row>
    <row r="5" spans="1:3" x14ac:dyDescent="0.3">
      <c r="A5">
        <v>2</v>
      </c>
      <c r="B5">
        <v>88</v>
      </c>
    </row>
    <row r="6" spans="1:3" x14ac:dyDescent="0.3">
      <c r="A6">
        <v>3</v>
      </c>
      <c r="B6">
        <v>75</v>
      </c>
    </row>
    <row r="7" spans="1:3" x14ac:dyDescent="0.3">
      <c r="A7">
        <v>4</v>
      </c>
      <c r="B7">
        <v>92</v>
      </c>
      <c r="C7" s="3">
        <f>AVERAGE(B4:B6)</f>
        <v>84</v>
      </c>
    </row>
    <row r="8" spans="1:3" x14ac:dyDescent="0.3">
      <c r="A8">
        <v>5</v>
      </c>
      <c r="B8">
        <v>95</v>
      </c>
      <c r="C8" s="3">
        <f t="shared" ref="C8:C24" si="0">AVERAGE(B5:B7)</f>
        <v>85</v>
      </c>
    </row>
    <row r="9" spans="1:3" x14ac:dyDescent="0.3">
      <c r="A9">
        <v>6</v>
      </c>
      <c r="B9">
        <v>96</v>
      </c>
      <c r="C9" s="3">
        <f t="shared" si="0"/>
        <v>87.333333333333329</v>
      </c>
    </row>
    <row r="10" spans="1:3" x14ac:dyDescent="0.3">
      <c r="A10">
        <v>7</v>
      </c>
      <c r="B10">
        <v>82</v>
      </c>
      <c r="C10" s="3">
        <f t="shared" si="0"/>
        <v>94.333333333333329</v>
      </c>
    </row>
    <row r="11" spans="1:3" x14ac:dyDescent="0.3">
      <c r="A11">
        <v>8</v>
      </c>
      <c r="B11">
        <v>87</v>
      </c>
      <c r="C11" s="3">
        <f t="shared" si="0"/>
        <v>91</v>
      </c>
    </row>
    <row r="12" spans="1:3" x14ac:dyDescent="0.3">
      <c r="A12">
        <v>9</v>
      </c>
      <c r="B12">
        <v>75</v>
      </c>
      <c r="C12" s="3">
        <f t="shared" si="0"/>
        <v>88.333333333333329</v>
      </c>
    </row>
    <row r="13" spans="1:3" x14ac:dyDescent="0.3">
      <c r="A13">
        <v>10</v>
      </c>
      <c r="B13">
        <v>92</v>
      </c>
      <c r="C13" s="3">
        <f t="shared" si="0"/>
        <v>81.333333333333329</v>
      </c>
    </row>
    <row r="14" spans="1:3" x14ac:dyDescent="0.3">
      <c r="A14">
        <v>11</v>
      </c>
      <c r="B14">
        <v>96</v>
      </c>
      <c r="C14" s="3">
        <f t="shared" si="0"/>
        <v>84.666666666666671</v>
      </c>
    </row>
    <row r="15" spans="1:3" x14ac:dyDescent="0.3">
      <c r="A15">
        <v>12</v>
      </c>
      <c r="B15">
        <v>100</v>
      </c>
      <c r="C15" s="3">
        <f t="shared" si="0"/>
        <v>87.666666666666671</v>
      </c>
    </row>
    <row r="16" spans="1:3" x14ac:dyDescent="0.3">
      <c r="A16">
        <v>13</v>
      </c>
      <c r="B16">
        <v>105</v>
      </c>
      <c r="C16" s="3">
        <f t="shared" si="0"/>
        <v>96</v>
      </c>
    </row>
    <row r="17" spans="1:3" x14ac:dyDescent="0.3">
      <c r="A17">
        <v>14</v>
      </c>
      <c r="B17">
        <v>110</v>
      </c>
      <c r="C17" s="3">
        <f t="shared" si="0"/>
        <v>100.33333333333333</v>
      </c>
    </row>
    <row r="18" spans="1:3" x14ac:dyDescent="0.3">
      <c r="A18">
        <v>15</v>
      </c>
      <c r="B18">
        <v>105</v>
      </c>
      <c r="C18" s="3">
        <f t="shared" si="0"/>
        <v>105</v>
      </c>
    </row>
    <row r="19" spans="1:3" x14ac:dyDescent="0.3">
      <c r="A19">
        <v>16</v>
      </c>
      <c r="B19">
        <v>99</v>
      </c>
      <c r="C19" s="3">
        <f t="shared" si="0"/>
        <v>106.66666666666667</v>
      </c>
    </row>
    <row r="20" spans="1:3" x14ac:dyDescent="0.3">
      <c r="A20">
        <v>17</v>
      </c>
      <c r="B20">
        <v>100</v>
      </c>
      <c r="C20" s="3">
        <f t="shared" si="0"/>
        <v>104.66666666666667</v>
      </c>
    </row>
    <row r="21" spans="1:3" x14ac:dyDescent="0.3">
      <c r="A21">
        <v>18</v>
      </c>
      <c r="B21">
        <v>101</v>
      </c>
      <c r="C21" s="3">
        <f t="shared" si="0"/>
        <v>101.33333333333333</v>
      </c>
    </row>
    <row r="22" spans="1:3" x14ac:dyDescent="0.3">
      <c r="A22">
        <v>19</v>
      </c>
      <c r="B22">
        <v>110</v>
      </c>
      <c r="C22" s="3">
        <f t="shared" si="0"/>
        <v>100</v>
      </c>
    </row>
    <row r="23" spans="1:3" x14ac:dyDescent="0.3">
      <c r="A23">
        <v>20</v>
      </c>
      <c r="B23">
        <v>99</v>
      </c>
      <c r="C23" s="3">
        <f t="shared" si="0"/>
        <v>103.66666666666667</v>
      </c>
    </row>
    <row r="24" spans="1:3" x14ac:dyDescent="0.3">
      <c r="A24">
        <v>21</v>
      </c>
      <c r="B24">
        <v>115</v>
      </c>
      <c r="C24" s="3">
        <f t="shared" si="0"/>
        <v>103.33333333333333</v>
      </c>
    </row>
    <row r="25" spans="1:3" x14ac:dyDescent="0.3">
      <c r="A25">
        <v>22</v>
      </c>
      <c r="C25" s="3">
        <f>AVERAGE(B22:B24)</f>
        <v>108</v>
      </c>
    </row>
    <row r="26" spans="1:3" x14ac:dyDescent="0.3">
      <c r="A26">
        <v>23</v>
      </c>
      <c r="C26" s="3">
        <f>(B23+B24+C25)/3</f>
        <v>107.33333333333333</v>
      </c>
    </row>
    <row r="27" spans="1:3" x14ac:dyDescent="0.3">
      <c r="A27">
        <v>24</v>
      </c>
      <c r="C27" s="3">
        <f>(B24+C25+C26)/3</f>
        <v>110.1111111111111</v>
      </c>
    </row>
    <row r="29" spans="1:3" x14ac:dyDescent="0.3">
      <c r="B29" t="s">
        <v>4</v>
      </c>
      <c r="C29">
        <f>SUMXMY2(B7:B24,C7:C24)/COUNT(C7:C24)</f>
        <v>82.907407407407419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BE21-68E9-41F5-9819-62BACBC2B474}">
  <dimension ref="A1:F28"/>
  <sheetViews>
    <sheetView topLeftCell="A5" workbookViewId="0">
      <selection activeCell="E18" sqref="E18:E19"/>
    </sheetView>
  </sheetViews>
  <sheetFormatPr defaultRowHeight="14.4" x14ac:dyDescent="0.3"/>
  <cols>
    <col min="2" max="2" width="28.21875" bestFit="1" customWidth="1"/>
  </cols>
  <sheetData>
    <row r="1" spans="1:6" x14ac:dyDescent="0.3">
      <c r="A1" t="s">
        <v>0</v>
      </c>
    </row>
    <row r="2" spans="1:6" x14ac:dyDescent="0.3">
      <c r="E2" s="4" t="s">
        <v>6</v>
      </c>
      <c r="F2" s="4">
        <v>1.5474958492518852E-9</v>
      </c>
    </row>
    <row r="3" spans="1:6" x14ac:dyDescent="0.3">
      <c r="A3" t="s">
        <v>2</v>
      </c>
      <c r="B3" t="s">
        <v>1</v>
      </c>
      <c r="C3" t="s">
        <v>5</v>
      </c>
      <c r="E3" s="4" t="s">
        <v>7</v>
      </c>
      <c r="F3" s="4">
        <v>0.44383934545642767</v>
      </c>
    </row>
    <row r="4" spans="1:6" x14ac:dyDescent="0.3">
      <c r="A4">
        <v>1</v>
      </c>
      <c r="B4">
        <v>89</v>
      </c>
      <c r="E4" s="4" t="s">
        <v>8</v>
      </c>
      <c r="F4" s="4">
        <v>0.55616065299605444</v>
      </c>
    </row>
    <row r="5" spans="1:6" x14ac:dyDescent="0.3">
      <c r="A5">
        <v>2</v>
      </c>
      <c r="B5">
        <v>88</v>
      </c>
      <c r="E5" s="5" t="s">
        <v>9</v>
      </c>
      <c r="F5" s="5">
        <f>F2+F3+F4</f>
        <v>0.99999999999997802</v>
      </c>
    </row>
    <row r="6" spans="1:6" x14ac:dyDescent="0.3">
      <c r="A6">
        <v>3</v>
      </c>
      <c r="B6">
        <v>75</v>
      </c>
    </row>
    <row r="7" spans="1:6" x14ac:dyDescent="0.3">
      <c r="A7">
        <v>4</v>
      </c>
      <c r="B7">
        <v>92</v>
      </c>
      <c r="C7" s="1">
        <f>SUMPRODUCT(B4:B6,$F$2:$F$4)</f>
        <v>80.769911512596849</v>
      </c>
      <c r="E7" s="6" t="s">
        <v>4</v>
      </c>
      <c r="F7" s="6">
        <f>SUMXMY2(B7:B24,C7:C24)/COUNT(C7:C24)</f>
        <v>70.367597023258796</v>
      </c>
    </row>
    <row r="8" spans="1:6" x14ac:dyDescent="0.3">
      <c r="A8">
        <v>5</v>
      </c>
      <c r="B8">
        <v>95</v>
      </c>
      <c r="C8" s="1">
        <f t="shared" ref="C8:C23" si="0">SUMPRODUCT(B5:B7,$F$2:$F$4)</f>
        <v>84.454731121048724</v>
      </c>
    </row>
    <row r="9" spans="1:6" x14ac:dyDescent="0.3">
      <c r="A9">
        <v>6</v>
      </c>
      <c r="B9">
        <v>96</v>
      </c>
      <c r="C9" s="1">
        <f t="shared" si="0"/>
        <v>93.668481932678702</v>
      </c>
    </row>
    <row r="10" spans="1:6" x14ac:dyDescent="0.3">
      <c r="A10">
        <v>7</v>
      </c>
      <c r="B10">
        <v>82</v>
      </c>
      <c r="C10" s="1">
        <f t="shared" si="0"/>
        <v>95.556160648351465</v>
      </c>
    </row>
    <row r="11" spans="1:6" x14ac:dyDescent="0.3">
      <c r="A11">
        <v>8</v>
      </c>
      <c r="B11">
        <v>87</v>
      </c>
      <c r="C11" s="1">
        <f t="shared" si="0"/>
        <v>88.213750856505641</v>
      </c>
    </row>
    <row r="12" spans="1:6" x14ac:dyDescent="0.3">
      <c r="A12">
        <v>9</v>
      </c>
      <c r="B12">
        <v>75</v>
      </c>
      <c r="C12" s="1">
        <f t="shared" si="0"/>
        <v>84.780803286643405</v>
      </c>
    </row>
    <row r="13" spans="1:6" x14ac:dyDescent="0.3">
      <c r="A13">
        <v>10</v>
      </c>
      <c r="B13">
        <v>92</v>
      </c>
      <c r="C13" s="1">
        <f t="shared" si="0"/>
        <v>80.326072156307958</v>
      </c>
    </row>
    <row r="14" spans="1:6" x14ac:dyDescent="0.3">
      <c r="A14">
        <v>11</v>
      </c>
      <c r="B14">
        <v>96</v>
      </c>
      <c r="C14" s="1">
        <f t="shared" si="0"/>
        <v>84.454731119501218</v>
      </c>
    </row>
    <row r="15" spans="1:6" x14ac:dyDescent="0.3">
      <c r="A15">
        <v>12</v>
      </c>
      <c r="B15">
        <v>100</v>
      </c>
      <c r="C15" s="1">
        <f t="shared" si="0"/>
        <v>94.224642585674758</v>
      </c>
    </row>
    <row r="16" spans="1:6" x14ac:dyDescent="0.3">
      <c r="A16">
        <v>13</v>
      </c>
      <c r="B16">
        <v>105</v>
      </c>
      <c r="C16" s="1">
        <f t="shared" si="0"/>
        <v>98.224642605792127</v>
      </c>
    </row>
    <row r="17" spans="1:3" x14ac:dyDescent="0.3">
      <c r="A17">
        <v>14</v>
      </c>
      <c r="B17">
        <v>110</v>
      </c>
      <c r="C17" s="1">
        <f t="shared" si="0"/>
        <v>102.78080325878808</v>
      </c>
    </row>
    <row r="18" spans="1:3" x14ac:dyDescent="0.3">
      <c r="A18">
        <v>15</v>
      </c>
      <c r="B18">
        <v>105</v>
      </c>
      <c r="C18" s="1">
        <f t="shared" si="0"/>
        <v>107.78080325724048</v>
      </c>
    </row>
    <row r="19" spans="1:3" x14ac:dyDescent="0.3">
      <c r="A19">
        <v>16</v>
      </c>
      <c r="B19">
        <v>99</v>
      </c>
      <c r="C19" s="1">
        <f t="shared" si="0"/>
        <v>107.21919672727982</v>
      </c>
    </row>
    <row r="20" spans="1:3" x14ac:dyDescent="0.3">
      <c r="A20">
        <v>17</v>
      </c>
      <c r="B20">
        <v>100</v>
      </c>
      <c r="C20" s="1">
        <f t="shared" si="0"/>
        <v>101.66303608975883</v>
      </c>
    </row>
    <row r="21" spans="1:3" x14ac:dyDescent="0.3">
      <c r="A21">
        <v>18</v>
      </c>
      <c r="B21">
        <v>101</v>
      </c>
      <c r="C21" s="1">
        <f t="shared" si="0"/>
        <v>99.556160662278842</v>
      </c>
    </row>
    <row r="22" spans="1:3" x14ac:dyDescent="0.3">
      <c r="A22">
        <v>19</v>
      </c>
      <c r="B22">
        <v>110</v>
      </c>
      <c r="C22" s="1">
        <f t="shared" si="0"/>
        <v>100.55616065144636</v>
      </c>
    </row>
    <row r="23" spans="1:3" x14ac:dyDescent="0.3">
      <c r="A23">
        <v>20</v>
      </c>
      <c r="B23">
        <v>99</v>
      </c>
      <c r="C23" s="1">
        <f t="shared" si="0"/>
        <v>106.00544587541476</v>
      </c>
    </row>
    <row r="24" spans="1:3" x14ac:dyDescent="0.3">
      <c r="A24">
        <v>21</v>
      </c>
      <c r="B24">
        <v>115</v>
      </c>
      <c r="C24" s="1">
        <f>SUMPRODUCT(B21:B23,$F$2:$F$4)</f>
        <v>103.88223280311351</v>
      </c>
    </row>
    <row r="25" spans="1:3" x14ac:dyDescent="0.3">
      <c r="A25">
        <v>22</v>
      </c>
      <c r="C25" s="1">
        <f>SUMPRODUCT(B22:B24,$F$2:$F$4)</f>
        <v>107.89857046495715</v>
      </c>
    </row>
    <row r="26" spans="1:3" x14ac:dyDescent="0.3">
      <c r="A26">
        <v>23</v>
      </c>
      <c r="C26" s="1">
        <f>B23*F2+B24*F3+C25*F4</f>
        <v>111.05046428782262</v>
      </c>
    </row>
    <row r="27" spans="1:3" x14ac:dyDescent="0.3">
      <c r="A27">
        <v>24</v>
      </c>
      <c r="C27" s="1">
        <f>B24*F2+C25*F3+C26*F4</f>
        <v>109.6515298026433</v>
      </c>
    </row>
    <row r="28" spans="1:3" x14ac:dyDescent="0.3">
      <c r="C28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236-023E-4302-9445-A994BF59A811}">
  <dimension ref="A1:F30"/>
  <sheetViews>
    <sheetView workbookViewId="0">
      <selection activeCell="D11" sqref="D11"/>
    </sheetView>
  </sheetViews>
  <sheetFormatPr defaultRowHeight="14.4" x14ac:dyDescent="0.3"/>
  <cols>
    <col min="2" max="2" width="28.21875" bestFit="1" customWidth="1"/>
  </cols>
  <sheetData>
    <row r="1" spans="1:6" x14ac:dyDescent="0.3">
      <c r="A1" t="s">
        <v>0</v>
      </c>
    </row>
    <row r="3" spans="1:6" x14ac:dyDescent="0.3">
      <c r="A3" t="s">
        <v>2</v>
      </c>
      <c r="B3" t="s">
        <v>1</v>
      </c>
      <c r="E3" t="s">
        <v>10</v>
      </c>
      <c r="F3" s="4">
        <v>0.50552951555883585</v>
      </c>
    </row>
    <row r="4" spans="1:6" x14ac:dyDescent="0.3">
      <c r="A4">
        <v>1</v>
      </c>
      <c r="B4">
        <v>89</v>
      </c>
      <c r="C4" s="1">
        <f>B4</f>
        <v>89</v>
      </c>
    </row>
    <row r="5" spans="1:6" x14ac:dyDescent="0.3">
      <c r="A5">
        <v>2</v>
      </c>
      <c r="B5">
        <v>88</v>
      </c>
      <c r="C5" s="1">
        <f>C4+$F$3*(B4-C4)</f>
        <v>89</v>
      </c>
      <c r="E5" t="s">
        <v>4</v>
      </c>
      <c r="F5" s="6">
        <f>SUMXMY2(B4:B24,C4:C24)/COUNT(C4:C24)</f>
        <v>69.242845134560994</v>
      </c>
    </row>
    <row r="6" spans="1:6" x14ac:dyDescent="0.3">
      <c r="A6">
        <v>3</v>
      </c>
      <c r="B6">
        <v>75</v>
      </c>
      <c r="C6" s="1">
        <f t="shared" ref="C6:C23" si="0">C5+$F$3*(B5-C5)</f>
        <v>88.494470484441166</v>
      </c>
    </row>
    <row r="7" spans="1:6" x14ac:dyDescent="0.3">
      <c r="A7">
        <v>4</v>
      </c>
      <c r="B7">
        <v>92</v>
      </c>
      <c r="C7" s="1">
        <f t="shared" si="0"/>
        <v>81.672617357718622</v>
      </c>
    </row>
    <row r="8" spans="1:6" x14ac:dyDescent="0.3">
      <c r="A8">
        <v>5</v>
      </c>
      <c r="B8">
        <v>95</v>
      </c>
      <c r="C8" s="1">
        <f t="shared" si="0"/>
        <v>86.89341410186185</v>
      </c>
    </row>
    <row r="9" spans="1:6" x14ac:dyDescent="0.3">
      <c r="A9">
        <v>6</v>
      </c>
      <c r="B9">
        <v>96</v>
      </c>
      <c r="C9" s="1">
        <f t="shared" si="0"/>
        <v>90.99153254378372</v>
      </c>
    </row>
    <row r="10" spans="1:6" x14ac:dyDescent="0.3">
      <c r="A10">
        <v>7</v>
      </c>
      <c r="B10">
        <v>82</v>
      </c>
      <c r="C10" s="1">
        <f t="shared" si="0"/>
        <v>93.523460670616927</v>
      </c>
    </row>
    <row r="11" spans="1:6" x14ac:dyDescent="0.3">
      <c r="A11">
        <v>8</v>
      </c>
      <c r="B11">
        <v>87</v>
      </c>
      <c r="C11" s="1">
        <f t="shared" si="0"/>
        <v>87.698011180238652</v>
      </c>
    </row>
    <row r="12" spans="1:6" x14ac:dyDescent="0.3">
      <c r="A12">
        <v>9</v>
      </c>
      <c r="B12">
        <v>75</v>
      </c>
      <c r="C12" s="1">
        <f t="shared" si="0"/>
        <v>87.345145926437951</v>
      </c>
    </row>
    <row r="13" spans="1:6" x14ac:dyDescent="0.3">
      <c r="A13">
        <v>10</v>
      </c>
      <c r="B13">
        <v>92</v>
      </c>
      <c r="C13" s="1">
        <f t="shared" si="0"/>
        <v>81.104310286742631</v>
      </c>
    </row>
    <row r="14" spans="1:6" x14ac:dyDescent="0.3">
      <c r="A14">
        <v>11</v>
      </c>
      <c r="B14">
        <v>96</v>
      </c>
      <c r="C14" s="1">
        <f t="shared" si="0"/>
        <v>86.612403029165023</v>
      </c>
    </row>
    <row r="15" spans="1:6" x14ac:dyDescent="0.3">
      <c r="A15">
        <v>12</v>
      </c>
      <c r="B15">
        <v>100</v>
      </c>
      <c r="C15" s="1">
        <f t="shared" si="0"/>
        <v>91.358110378092817</v>
      </c>
    </row>
    <row r="16" spans="1:6" x14ac:dyDescent="0.3">
      <c r="A16">
        <v>13</v>
      </c>
      <c r="B16">
        <v>105</v>
      </c>
      <c r="C16" s="1">
        <f t="shared" si="0"/>
        <v>95.726840652168491</v>
      </c>
    </row>
    <row r="17" spans="1:3" x14ac:dyDescent="0.3">
      <c r="A17">
        <v>14</v>
      </c>
      <c r="B17">
        <v>110</v>
      </c>
      <c r="C17" s="1">
        <f t="shared" si="0"/>
        <v>100.41469640497765</v>
      </c>
    </row>
    <row r="18" spans="1:3" x14ac:dyDescent="0.3">
      <c r="A18">
        <v>15</v>
      </c>
      <c r="B18">
        <v>105</v>
      </c>
      <c r="C18" s="1">
        <f t="shared" si="0"/>
        <v>105.26035028785367</v>
      </c>
    </row>
    <row r="19" spans="1:3" x14ac:dyDescent="0.3">
      <c r="A19">
        <v>16</v>
      </c>
      <c r="B19">
        <v>99</v>
      </c>
      <c r="C19" s="1">
        <f t="shared" si="0"/>
        <v>105.1287355329594</v>
      </c>
    </row>
    <row r="20" spans="1:3" x14ac:dyDescent="0.3">
      <c r="A20">
        <v>17</v>
      </c>
      <c r="B20">
        <v>100</v>
      </c>
      <c r="C20" s="1">
        <f t="shared" si="0"/>
        <v>102.03047882799422</v>
      </c>
    </row>
    <row r="21" spans="1:3" x14ac:dyDescent="0.3">
      <c r="A21">
        <v>18</v>
      </c>
      <c r="B21">
        <v>101</v>
      </c>
      <c r="C21" s="1">
        <f t="shared" si="0"/>
        <v>101.00401184972583</v>
      </c>
    </row>
    <row r="22" spans="1:3" x14ac:dyDescent="0.3">
      <c r="A22">
        <v>19</v>
      </c>
      <c r="B22">
        <v>110</v>
      </c>
      <c r="C22" s="1">
        <f t="shared" si="0"/>
        <v>101.00198374127744</v>
      </c>
    </row>
    <row r="23" spans="1:3" x14ac:dyDescent="0.3">
      <c r="A23">
        <v>20</v>
      </c>
      <c r="B23">
        <v>99</v>
      </c>
      <c r="C23" s="1">
        <f t="shared" si="0"/>
        <v>105.55074654153998</v>
      </c>
    </row>
    <row r="24" spans="1:3" x14ac:dyDescent="0.3">
      <c r="A24">
        <v>21</v>
      </c>
      <c r="B24">
        <v>115</v>
      </c>
      <c r="C24" s="1">
        <f>C23+$F$3*(B23-C23)</f>
        <v>102.23915081584656</v>
      </c>
    </row>
    <row r="25" spans="1:3" x14ac:dyDescent="0.3">
      <c r="A25">
        <v>22</v>
      </c>
      <c r="C25" s="1">
        <f>C24+$F$3*(B24-C24)</f>
        <v>108.69013672203101</v>
      </c>
    </row>
    <row r="26" spans="1:3" x14ac:dyDescent="0.3">
      <c r="A26">
        <v>23</v>
      </c>
      <c r="C26" s="1">
        <f>C25</f>
        <v>108.69013672203101</v>
      </c>
    </row>
    <row r="27" spans="1:3" x14ac:dyDescent="0.3">
      <c r="A27">
        <v>24</v>
      </c>
      <c r="C27" s="1">
        <f>C25</f>
        <v>108.69013672203101</v>
      </c>
    </row>
    <row r="28" spans="1:3" x14ac:dyDescent="0.3">
      <c r="C28" s="1"/>
    </row>
    <row r="29" spans="1:3" x14ac:dyDescent="0.3">
      <c r="C29" s="1"/>
    </row>
    <row r="30" spans="1:3" x14ac:dyDescent="0.3">
      <c r="C3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Moving Average</vt:lpstr>
      <vt:lpstr>Weighted moving average</vt:lpstr>
      <vt:lpstr>Exponential smoothening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Beate Klingenberg</dc:creator>
  <cp:lastModifiedBy>Swetha Adike</cp:lastModifiedBy>
  <dcterms:created xsi:type="dcterms:W3CDTF">2022-05-01T07:06:24Z</dcterms:created>
  <dcterms:modified xsi:type="dcterms:W3CDTF">2022-05-05T03:18:00Z</dcterms:modified>
</cp:coreProperties>
</file>