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stuser\Downloads\"/>
    </mc:Choice>
  </mc:AlternateContent>
  <xr:revisionPtr revIDLastSave="0" documentId="13_ncr:1_{5B67043A-9AE4-4B1B-AC27-3EB0EEAFC04F}" xr6:coauthVersionLast="36" xr6:coauthVersionMax="36" xr10:uidLastSave="{00000000-0000-0000-0000-000000000000}"/>
  <bookViews>
    <workbookView xWindow="0" yWindow="0" windowWidth="28800" windowHeight="12225" tabRatio="925" activeTab="1" xr2:uid="{00000000-000D-0000-FFFF-FFFF00000000}"/>
  </bookViews>
  <sheets>
    <sheet name="Data" sheetId="1" r:id="rId1"/>
    <sheet name="Sheet1" sheetId="2" r:id="rId2"/>
    <sheet name="YvsX2,X3,X4" sheetId="22" r:id="rId3"/>
    <sheet name="YvsX1,X3,X4" sheetId="21" r:id="rId4"/>
    <sheet name="YvsX1,X2,X4" sheetId="20" r:id="rId5"/>
    <sheet name="YvsX1,X2,X3" sheetId="19" r:id="rId6"/>
    <sheet name="YvsX3,X4" sheetId="18" r:id="rId7"/>
    <sheet name="YvsX2,X4" sheetId="17" r:id="rId8"/>
    <sheet name="YvsX2,X3" sheetId="16" r:id="rId9"/>
    <sheet name="YvsX1,X4" sheetId="15" r:id="rId10"/>
    <sheet name="YvsX1,X3" sheetId="14" r:id="rId11"/>
    <sheet name="YvsX1,X2" sheetId="13" r:id="rId12"/>
    <sheet name="YvsX1" sheetId="9" r:id="rId13"/>
    <sheet name="YvsX2" sheetId="10" r:id="rId14"/>
    <sheet name="YvsX3" sheetId="11" r:id="rId15"/>
    <sheet name="YvsX4" sheetId="12" r:id="rId16"/>
  </sheets>
  <calcPr calcId="191029"/>
</workbook>
</file>

<file path=xl/calcChain.xml><?xml version="1.0" encoding="utf-8"?>
<calcChain xmlns="http://schemas.openxmlformats.org/spreadsheetml/2006/main">
  <c r="H55" i="2" l="1"/>
  <c r="F3" i="2"/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3" i="2"/>
  <c r="F4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7" i="2"/>
  <c r="F48" i="2"/>
  <c r="F49" i="2"/>
  <c r="F50" i="2"/>
  <c r="F51" i="2"/>
  <c r="F52" i="2"/>
  <c r="F53" i="2"/>
  <c r="F54" i="2"/>
  <c r="J54" i="1" l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" i="1"/>
</calcChain>
</file>

<file path=xl/sharedStrings.xml><?xml version="1.0" encoding="utf-8"?>
<sst xmlns="http://schemas.openxmlformats.org/spreadsheetml/2006/main" count="478" uniqueCount="36">
  <si>
    <t>Number of beds in home</t>
  </si>
  <si>
    <t>Rural (1) and non-rural (0) homes</t>
  </si>
  <si>
    <t>Annual nursing salaries ($100s)</t>
  </si>
  <si>
    <t>Annual total patient days (100s)</t>
  </si>
  <si>
    <t>Annual medical in-patient days (100s)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</si>
  <si>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</si>
  <si>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</si>
  <si>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</si>
  <si>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</si>
  <si>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</si>
  <si>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</si>
  <si>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</si>
  <si>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</si>
  <si>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</si>
  <si>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</si>
  <si>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</si>
  <si>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</si>
  <si>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</si>
  <si>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</si>
  <si>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</si>
  <si>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</si>
  <si>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</si>
  <si>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</si>
  <si>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</si>
  <si>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</si>
  <si>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</si>
  <si>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</si>
  <si>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</si>
  <si>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</si>
  <si>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Y</t>
  </si>
  <si>
    <t>X1</t>
  </si>
  <si>
    <t>X2</t>
  </si>
  <si>
    <t>X3</t>
  </si>
  <si>
    <t>X4</t>
  </si>
  <si>
    <t>X</t>
  </si>
  <si>
    <t>22.3312+9.8388X1-7.6674X2+16.0213X3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</si>
</sst>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name val="Arial"/>
    </font>
    <font>
      <sz val="8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4" fillId="0" borderId="0" xfId="0" applyFont="1"/>
    <xf numFmtId="0" fontId="0" fillId="2" borderId="0" xfId="0" applyFill="1" applyBorder="1" applyAlignment="1"/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Nursing salaries Vs No. of beds in home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Number of beds in home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xVal>
          <c:yVal>
            <c:numRef>
              <c:f>Sheet1!$B$3:$B$54</c:f>
              <c:numCache>
                <c:formatCode>General</c:formatCode>
                <c:ptCount val="52"/>
                <c:pt idx="0">
                  <c:v>137</c:v>
                </c:pt>
                <c:pt idx="1">
                  <c:v>59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65</c:v>
                </c:pt>
                <c:pt idx="6">
                  <c:v>120</c:v>
                </c:pt>
                <c:pt idx="7">
                  <c:v>90</c:v>
                </c:pt>
                <c:pt idx="8">
                  <c:v>96</c:v>
                </c:pt>
                <c:pt idx="9">
                  <c:v>120</c:v>
                </c:pt>
                <c:pt idx="10">
                  <c:v>62</c:v>
                </c:pt>
                <c:pt idx="11">
                  <c:v>120</c:v>
                </c:pt>
                <c:pt idx="12">
                  <c:v>116</c:v>
                </c:pt>
                <c:pt idx="13">
                  <c:v>59</c:v>
                </c:pt>
                <c:pt idx="14">
                  <c:v>80</c:v>
                </c:pt>
                <c:pt idx="15">
                  <c:v>120</c:v>
                </c:pt>
                <c:pt idx="16">
                  <c:v>80</c:v>
                </c:pt>
                <c:pt idx="17">
                  <c:v>100</c:v>
                </c:pt>
                <c:pt idx="18">
                  <c:v>60</c:v>
                </c:pt>
                <c:pt idx="19">
                  <c:v>110</c:v>
                </c:pt>
                <c:pt idx="20">
                  <c:v>120</c:v>
                </c:pt>
                <c:pt idx="21">
                  <c:v>135</c:v>
                </c:pt>
                <c:pt idx="22">
                  <c:v>59</c:v>
                </c:pt>
                <c:pt idx="23">
                  <c:v>60</c:v>
                </c:pt>
                <c:pt idx="24">
                  <c:v>25</c:v>
                </c:pt>
                <c:pt idx="25">
                  <c:v>75</c:v>
                </c:pt>
                <c:pt idx="26">
                  <c:v>64</c:v>
                </c:pt>
                <c:pt idx="27">
                  <c:v>62</c:v>
                </c:pt>
                <c:pt idx="28">
                  <c:v>108</c:v>
                </c:pt>
                <c:pt idx="29">
                  <c:v>62</c:v>
                </c:pt>
                <c:pt idx="30">
                  <c:v>90</c:v>
                </c:pt>
                <c:pt idx="31">
                  <c:v>146</c:v>
                </c:pt>
                <c:pt idx="32">
                  <c:v>62</c:v>
                </c:pt>
                <c:pt idx="33">
                  <c:v>30</c:v>
                </c:pt>
                <c:pt idx="34">
                  <c:v>79</c:v>
                </c:pt>
                <c:pt idx="35">
                  <c:v>44</c:v>
                </c:pt>
                <c:pt idx="36">
                  <c:v>120</c:v>
                </c:pt>
                <c:pt idx="37">
                  <c:v>100</c:v>
                </c:pt>
                <c:pt idx="38">
                  <c:v>49</c:v>
                </c:pt>
                <c:pt idx="39">
                  <c:v>123</c:v>
                </c:pt>
                <c:pt idx="40">
                  <c:v>82</c:v>
                </c:pt>
                <c:pt idx="41">
                  <c:v>58</c:v>
                </c:pt>
                <c:pt idx="42">
                  <c:v>110</c:v>
                </c:pt>
                <c:pt idx="43">
                  <c:v>62</c:v>
                </c:pt>
                <c:pt idx="44">
                  <c:v>86</c:v>
                </c:pt>
                <c:pt idx="45">
                  <c:v>102</c:v>
                </c:pt>
                <c:pt idx="46">
                  <c:v>135</c:v>
                </c:pt>
                <c:pt idx="47">
                  <c:v>78</c:v>
                </c:pt>
                <c:pt idx="48">
                  <c:v>83</c:v>
                </c:pt>
                <c:pt idx="49">
                  <c:v>60</c:v>
                </c:pt>
                <c:pt idx="50">
                  <c:v>54</c:v>
                </c:pt>
                <c:pt idx="51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E-4834-B5B2-EE0782D9F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111248"/>
        <c:axId val="777759328"/>
      </c:scatterChart>
      <c:valAx>
        <c:axId val="81311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Nursing Salaries ($100s)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759328"/>
        <c:crosses val="autoZero"/>
        <c:crossBetween val="midCat"/>
      </c:valAx>
      <c:valAx>
        <c:axId val="7777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of beds in home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11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nursing salaries Vs Annual medical in-patient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Annual medical in-patient days (100s)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xVal>
          <c:yVal>
            <c:numRef>
              <c:f>Sheet1!$C$3:$C$54</c:f>
              <c:numCache>
                <c:formatCode>General</c:formatCode>
                <c:ptCount val="52"/>
                <c:pt idx="0">
                  <c:v>128</c:v>
                </c:pt>
                <c:pt idx="1">
                  <c:v>155</c:v>
                </c:pt>
                <c:pt idx="2">
                  <c:v>281</c:v>
                </c:pt>
                <c:pt idx="3">
                  <c:v>291</c:v>
                </c:pt>
                <c:pt idx="4">
                  <c:v>238</c:v>
                </c:pt>
                <c:pt idx="5">
                  <c:v>180</c:v>
                </c:pt>
                <c:pt idx="6">
                  <c:v>306</c:v>
                </c:pt>
                <c:pt idx="7">
                  <c:v>214</c:v>
                </c:pt>
                <c:pt idx="8">
                  <c:v>155</c:v>
                </c:pt>
                <c:pt idx="9">
                  <c:v>133</c:v>
                </c:pt>
                <c:pt idx="10">
                  <c:v>148</c:v>
                </c:pt>
                <c:pt idx="11">
                  <c:v>274</c:v>
                </c:pt>
                <c:pt idx="12">
                  <c:v>154</c:v>
                </c:pt>
                <c:pt idx="13">
                  <c:v>120</c:v>
                </c:pt>
                <c:pt idx="14">
                  <c:v>261</c:v>
                </c:pt>
                <c:pt idx="15">
                  <c:v>338</c:v>
                </c:pt>
                <c:pt idx="16">
                  <c:v>77</c:v>
                </c:pt>
                <c:pt idx="17">
                  <c:v>204</c:v>
                </c:pt>
                <c:pt idx="18">
                  <c:v>97</c:v>
                </c:pt>
                <c:pt idx="19">
                  <c:v>178</c:v>
                </c:pt>
                <c:pt idx="20">
                  <c:v>232</c:v>
                </c:pt>
                <c:pt idx="21">
                  <c:v>316</c:v>
                </c:pt>
                <c:pt idx="22">
                  <c:v>163</c:v>
                </c:pt>
                <c:pt idx="23">
                  <c:v>96</c:v>
                </c:pt>
                <c:pt idx="24">
                  <c:v>74</c:v>
                </c:pt>
                <c:pt idx="25">
                  <c:v>225</c:v>
                </c:pt>
                <c:pt idx="26">
                  <c:v>91</c:v>
                </c:pt>
                <c:pt idx="27">
                  <c:v>146</c:v>
                </c:pt>
                <c:pt idx="28">
                  <c:v>255</c:v>
                </c:pt>
                <c:pt idx="29">
                  <c:v>144</c:v>
                </c:pt>
                <c:pt idx="30">
                  <c:v>151</c:v>
                </c:pt>
                <c:pt idx="31">
                  <c:v>100</c:v>
                </c:pt>
                <c:pt idx="32">
                  <c:v>174</c:v>
                </c:pt>
                <c:pt idx="33">
                  <c:v>54</c:v>
                </c:pt>
                <c:pt idx="34">
                  <c:v>213</c:v>
                </c:pt>
                <c:pt idx="35">
                  <c:v>127</c:v>
                </c:pt>
                <c:pt idx="36">
                  <c:v>208</c:v>
                </c:pt>
                <c:pt idx="37">
                  <c:v>255</c:v>
                </c:pt>
                <c:pt idx="38">
                  <c:v>110</c:v>
                </c:pt>
                <c:pt idx="39">
                  <c:v>208</c:v>
                </c:pt>
                <c:pt idx="40">
                  <c:v>114</c:v>
                </c:pt>
                <c:pt idx="41">
                  <c:v>166</c:v>
                </c:pt>
                <c:pt idx="42">
                  <c:v>228</c:v>
                </c:pt>
                <c:pt idx="43">
                  <c:v>183</c:v>
                </c:pt>
                <c:pt idx="44">
                  <c:v>62</c:v>
                </c:pt>
                <c:pt idx="45">
                  <c:v>326</c:v>
                </c:pt>
                <c:pt idx="46">
                  <c:v>157</c:v>
                </c:pt>
                <c:pt idx="47">
                  <c:v>154</c:v>
                </c:pt>
                <c:pt idx="48">
                  <c:v>224</c:v>
                </c:pt>
                <c:pt idx="49">
                  <c:v>48</c:v>
                </c:pt>
                <c:pt idx="50">
                  <c:v>119</c:v>
                </c:pt>
                <c:pt idx="51">
                  <c:v>217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94-4525-AB48-1C44D8023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726736"/>
        <c:axId val="939235504"/>
      </c:scatterChart>
      <c:valAx>
        <c:axId val="8247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Nursing Salaries ($100s)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35504"/>
        <c:crosses val="autoZero"/>
        <c:crossBetween val="midCat"/>
      </c:valAx>
      <c:valAx>
        <c:axId val="9392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Medical in-patient days (100s)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72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Nursing Salaries Vs</a:t>
            </a:r>
            <a:r>
              <a:rPr lang="en-US" baseline="0"/>
              <a:t> Annual</a:t>
            </a:r>
            <a:r>
              <a:rPr lang="en-US"/>
              <a:t> Total patient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Annual total patient days (100s)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xVal>
          <c:yVal>
            <c:numRef>
              <c:f>Sheet1!$D$3:$D$54</c:f>
              <c:numCache>
                <c:formatCode>General</c:formatCode>
                <c:ptCount val="52"/>
                <c:pt idx="0">
                  <c:v>385</c:v>
                </c:pt>
                <c:pt idx="1">
                  <c:v>203</c:v>
                </c:pt>
                <c:pt idx="2">
                  <c:v>392</c:v>
                </c:pt>
                <c:pt idx="3">
                  <c:v>419</c:v>
                </c:pt>
                <c:pt idx="4">
                  <c:v>363</c:v>
                </c:pt>
                <c:pt idx="5">
                  <c:v>234</c:v>
                </c:pt>
                <c:pt idx="6">
                  <c:v>372</c:v>
                </c:pt>
                <c:pt idx="7">
                  <c:v>305</c:v>
                </c:pt>
                <c:pt idx="8">
                  <c:v>169</c:v>
                </c:pt>
                <c:pt idx="9">
                  <c:v>188</c:v>
                </c:pt>
                <c:pt idx="10">
                  <c:v>192</c:v>
                </c:pt>
                <c:pt idx="11">
                  <c:v>300</c:v>
                </c:pt>
                <c:pt idx="12">
                  <c:v>321</c:v>
                </c:pt>
                <c:pt idx="13">
                  <c:v>164</c:v>
                </c:pt>
                <c:pt idx="14">
                  <c:v>284</c:v>
                </c:pt>
                <c:pt idx="15">
                  <c:v>375</c:v>
                </c:pt>
                <c:pt idx="16">
                  <c:v>133</c:v>
                </c:pt>
                <c:pt idx="17">
                  <c:v>318</c:v>
                </c:pt>
                <c:pt idx="18">
                  <c:v>213</c:v>
                </c:pt>
                <c:pt idx="19">
                  <c:v>280</c:v>
                </c:pt>
                <c:pt idx="20">
                  <c:v>336</c:v>
                </c:pt>
                <c:pt idx="21">
                  <c:v>442</c:v>
                </c:pt>
                <c:pt idx="22">
                  <c:v>191</c:v>
                </c:pt>
                <c:pt idx="23">
                  <c:v>202</c:v>
                </c:pt>
                <c:pt idx="24">
                  <c:v>83</c:v>
                </c:pt>
                <c:pt idx="25">
                  <c:v>250</c:v>
                </c:pt>
                <c:pt idx="26">
                  <c:v>214</c:v>
                </c:pt>
                <c:pt idx="27">
                  <c:v>204</c:v>
                </c:pt>
                <c:pt idx="28">
                  <c:v>366</c:v>
                </c:pt>
                <c:pt idx="29">
                  <c:v>220</c:v>
                </c:pt>
                <c:pt idx="30">
                  <c:v>286</c:v>
                </c:pt>
                <c:pt idx="31">
                  <c:v>375</c:v>
                </c:pt>
                <c:pt idx="32">
                  <c:v>189</c:v>
                </c:pt>
                <c:pt idx="33">
                  <c:v>88</c:v>
                </c:pt>
                <c:pt idx="34">
                  <c:v>278</c:v>
                </c:pt>
                <c:pt idx="35">
                  <c:v>158</c:v>
                </c:pt>
                <c:pt idx="36">
                  <c:v>423</c:v>
                </c:pt>
                <c:pt idx="37">
                  <c:v>300</c:v>
                </c:pt>
                <c:pt idx="38">
                  <c:v>177</c:v>
                </c:pt>
                <c:pt idx="39">
                  <c:v>336</c:v>
                </c:pt>
                <c:pt idx="40">
                  <c:v>136</c:v>
                </c:pt>
                <c:pt idx="41">
                  <c:v>205</c:v>
                </c:pt>
                <c:pt idx="42">
                  <c:v>323</c:v>
                </c:pt>
                <c:pt idx="43">
                  <c:v>222</c:v>
                </c:pt>
                <c:pt idx="44">
                  <c:v>200</c:v>
                </c:pt>
                <c:pt idx="45">
                  <c:v>355</c:v>
                </c:pt>
                <c:pt idx="46">
                  <c:v>471</c:v>
                </c:pt>
                <c:pt idx="47">
                  <c:v>203</c:v>
                </c:pt>
                <c:pt idx="48">
                  <c:v>390</c:v>
                </c:pt>
                <c:pt idx="49">
                  <c:v>213</c:v>
                </c:pt>
                <c:pt idx="50">
                  <c:v>144</c:v>
                </c:pt>
                <c:pt idx="51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59-420E-A381-9E358444F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5779056"/>
        <c:axId val="754831680"/>
      </c:scatterChart>
      <c:valAx>
        <c:axId val="161577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Nursing Salaries ($100s)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31680"/>
        <c:crosses val="autoZero"/>
        <c:crossBetween val="midCat"/>
      </c:valAx>
      <c:valAx>
        <c:axId val="75483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Total Patient days (100s)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77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Nursing Salaries</a:t>
            </a:r>
            <a:r>
              <a:rPr lang="en-US" baseline="0"/>
              <a:t> Vs </a:t>
            </a:r>
            <a:r>
              <a:rPr lang="en-US"/>
              <a:t>Rural and non-rural homes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Rural (1) and non-rural (0) homes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Sheet1!$A$3:$A$54</c:f>
              <c:numCache>
                <c:formatCode>General</c:formatCode>
                <c:ptCount val="52"/>
                <c:pt idx="0">
                  <c:v>5230</c:v>
                </c:pt>
                <c:pt idx="1">
                  <c:v>2459</c:v>
                </c:pt>
                <c:pt idx="2">
                  <c:v>6304</c:v>
                </c:pt>
                <c:pt idx="3">
                  <c:v>6590</c:v>
                </c:pt>
                <c:pt idx="4">
                  <c:v>5362</c:v>
                </c:pt>
                <c:pt idx="5">
                  <c:v>3622</c:v>
                </c:pt>
                <c:pt idx="6">
                  <c:v>4406</c:v>
                </c:pt>
                <c:pt idx="7">
                  <c:v>4173</c:v>
                </c:pt>
                <c:pt idx="8">
                  <c:v>1955</c:v>
                </c:pt>
                <c:pt idx="9">
                  <c:v>3224</c:v>
                </c:pt>
                <c:pt idx="10">
                  <c:v>2409</c:v>
                </c:pt>
                <c:pt idx="11">
                  <c:v>2066</c:v>
                </c:pt>
                <c:pt idx="12">
                  <c:v>5946</c:v>
                </c:pt>
                <c:pt idx="13">
                  <c:v>1925</c:v>
                </c:pt>
                <c:pt idx="14">
                  <c:v>4166</c:v>
                </c:pt>
                <c:pt idx="15">
                  <c:v>5257</c:v>
                </c:pt>
                <c:pt idx="16">
                  <c:v>1988</c:v>
                </c:pt>
                <c:pt idx="17">
                  <c:v>4156</c:v>
                </c:pt>
                <c:pt idx="18">
                  <c:v>1914</c:v>
                </c:pt>
                <c:pt idx="19">
                  <c:v>5173</c:v>
                </c:pt>
                <c:pt idx="20">
                  <c:v>4630</c:v>
                </c:pt>
                <c:pt idx="21">
                  <c:v>7489</c:v>
                </c:pt>
                <c:pt idx="22">
                  <c:v>2051</c:v>
                </c:pt>
                <c:pt idx="23">
                  <c:v>3803</c:v>
                </c:pt>
                <c:pt idx="24">
                  <c:v>2008</c:v>
                </c:pt>
                <c:pt idx="25">
                  <c:v>1288</c:v>
                </c:pt>
                <c:pt idx="26">
                  <c:v>4729</c:v>
                </c:pt>
                <c:pt idx="27">
                  <c:v>2367</c:v>
                </c:pt>
                <c:pt idx="28">
                  <c:v>5933</c:v>
                </c:pt>
                <c:pt idx="29">
                  <c:v>2782</c:v>
                </c:pt>
                <c:pt idx="30">
                  <c:v>4651</c:v>
                </c:pt>
                <c:pt idx="31">
                  <c:v>6857</c:v>
                </c:pt>
                <c:pt idx="32">
                  <c:v>2143</c:v>
                </c:pt>
                <c:pt idx="33">
                  <c:v>3025</c:v>
                </c:pt>
                <c:pt idx="34">
                  <c:v>2905</c:v>
                </c:pt>
                <c:pt idx="35">
                  <c:v>1498</c:v>
                </c:pt>
                <c:pt idx="36">
                  <c:v>6236</c:v>
                </c:pt>
                <c:pt idx="37">
                  <c:v>3547</c:v>
                </c:pt>
                <c:pt idx="38">
                  <c:v>2810</c:v>
                </c:pt>
                <c:pt idx="39">
                  <c:v>6059</c:v>
                </c:pt>
                <c:pt idx="40">
                  <c:v>1995</c:v>
                </c:pt>
                <c:pt idx="41">
                  <c:v>2245</c:v>
                </c:pt>
                <c:pt idx="42">
                  <c:v>4029</c:v>
                </c:pt>
                <c:pt idx="43">
                  <c:v>2784</c:v>
                </c:pt>
                <c:pt idx="44">
                  <c:v>3720</c:v>
                </c:pt>
                <c:pt idx="45">
                  <c:v>3866</c:v>
                </c:pt>
                <c:pt idx="46">
                  <c:v>7485</c:v>
                </c:pt>
                <c:pt idx="47">
                  <c:v>3672</c:v>
                </c:pt>
                <c:pt idx="48">
                  <c:v>3995</c:v>
                </c:pt>
                <c:pt idx="49">
                  <c:v>2820</c:v>
                </c:pt>
                <c:pt idx="50">
                  <c:v>2088</c:v>
                </c:pt>
                <c:pt idx="51">
                  <c:v>4432</c:v>
                </c:pt>
              </c:numCache>
            </c:numRef>
          </c:xVal>
          <c:yVal>
            <c:numRef>
              <c:f>Sheet1!$E$3:$E$54</c:f>
              <c:numCache>
                <c:formatCode>General</c:formatCode>
                <c:ptCount val="5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14-4CE5-8237-B40D2B3C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18416"/>
        <c:axId val="1127888416"/>
      </c:scatterChart>
      <c:valAx>
        <c:axId val="16116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Nursing Salaries ($100s)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888416"/>
        <c:crosses val="autoZero"/>
        <c:crossBetween val="midCat"/>
      </c:valAx>
      <c:valAx>
        <c:axId val="1127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Rural</a:t>
                </a:r>
                <a:r>
                  <a:rPr lang="en-US" baseline="0"/>
                  <a:t> &amp; Non-rural homes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1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1</xdr:row>
      <xdr:rowOff>129540</xdr:rowOff>
    </xdr:from>
    <xdr:to>
      <xdr:col>16</xdr:col>
      <xdr:colOff>464820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2506AD-4174-4C9A-836B-CEB75F79EA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220980</xdr:colOff>
      <xdr:row>0</xdr:row>
      <xdr:rowOff>114300</xdr:rowOff>
    </xdr:from>
    <xdr:to>
      <xdr:col>18</xdr:col>
      <xdr:colOff>182880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3B50F-E956-4F78-8F7B-C3BFF56C3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320040</xdr:colOff>
      <xdr:row>0</xdr:row>
      <xdr:rowOff>137160</xdr:rowOff>
    </xdr:from>
    <xdr:to>
      <xdr:col>18</xdr:col>
      <xdr:colOff>335280</xdr:colOff>
      <xdr:row>16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A1D8F3-DFEF-47B5-972C-52604CDF9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289560</xdr:colOff>
      <xdr:row>0</xdr:row>
      <xdr:rowOff>182880</xdr:rowOff>
    </xdr:from>
    <xdr:to>
      <xdr:col>17</xdr:col>
      <xdr:colOff>297180</xdr:colOff>
      <xdr:row>14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A56012-2F07-40BF-A048-7F53F4738B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4"/>
  <sheetViews>
    <sheetView topLeftCell="A41" workbookViewId="0">
      <selection activeCell="D2" activeCellId="1" sqref="A1:A1048576 D1:D1048576"/>
    </sheetView>
  </sheetViews>
  <sheetFormatPr defaultRowHeight="15" x14ac:dyDescent="0.2"/>
  <cols>
    <col min="1" max="1" width="12.77734375" customWidth="1"/>
    <col min="2" max="2" width="16.77734375" customWidth="1"/>
    <col min="3" max="3" width="17.88671875" customWidth="1"/>
    <col min="4" max="4" width="16.21875" customWidth="1"/>
    <col min="5" max="5" width="14.88671875" customWidth="1"/>
  </cols>
  <sheetData>
    <row r="2" spans="1:10" s="3" customFormat="1" ht="33.75" customHeight="1" x14ac:dyDescent="0.25">
      <c r="A2" s="2" t="s">
        <v>0</v>
      </c>
      <c r="B2" s="2" t="s">
        <v>4</v>
      </c>
      <c r="C2" s="2" t="s">
        <v>3</v>
      </c>
      <c r="D2" s="2" t="s">
        <v>1</v>
      </c>
      <c r="E2" s="2" t="s">
        <v>2</v>
      </c>
      <c r="G2" s="3">
        <v>1</v>
      </c>
      <c r="H2" s="3">
        <v>2</v>
      </c>
      <c r="I2" s="3">
        <v>3</v>
      </c>
      <c r="J2" s="3">
        <v>4</v>
      </c>
    </row>
    <row r="3" spans="1:10" x14ac:dyDescent="0.2">
      <c r="A3" s="1">
        <v>137</v>
      </c>
      <c r="B3" s="1">
        <v>128</v>
      </c>
      <c r="C3" s="1">
        <v>385</v>
      </c>
      <c r="D3" s="1">
        <v>0</v>
      </c>
      <c r="E3" s="1">
        <v>5230</v>
      </c>
      <c r="G3">
        <f>INDEX($A$3:$E$54,,G$2)</f>
        <v>137</v>
      </c>
      <c r="H3">
        <f>INDEX($A$3:$E$54,,H$2)</f>
        <v>128</v>
      </c>
      <c r="I3">
        <f>INDEX($A$3:$E$54,,I$2)</f>
        <v>385</v>
      </c>
      <c r="J3">
        <f>INDEX($A$3:$E$54,,J$2)</f>
        <v>0</v>
      </c>
    </row>
    <row r="4" spans="1:10" x14ac:dyDescent="0.2">
      <c r="A4" s="1">
        <v>59</v>
      </c>
      <c r="B4" s="1">
        <v>155</v>
      </c>
      <c r="C4" s="1">
        <v>203</v>
      </c>
      <c r="D4" s="1">
        <v>1</v>
      </c>
      <c r="E4" s="1">
        <v>2459</v>
      </c>
      <c r="G4">
        <f t="shared" ref="G4:J54" si="0">INDEX($A$3:$E$54,,G$2)</f>
        <v>59</v>
      </c>
      <c r="H4">
        <f t="shared" si="0"/>
        <v>155</v>
      </c>
      <c r="I4">
        <f t="shared" si="0"/>
        <v>203</v>
      </c>
      <c r="J4">
        <f t="shared" si="0"/>
        <v>1</v>
      </c>
    </row>
    <row r="5" spans="1:10" x14ac:dyDescent="0.2">
      <c r="A5" s="1">
        <v>120</v>
      </c>
      <c r="B5" s="1">
        <v>281</v>
      </c>
      <c r="C5" s="1">
        <v>392</v>
      </c>
      <c r="D5" s="1">
        <v>0</v>
      </c>
      <c r="E5" s="1">
        <v>6304</v>
      </c>
      <c r="G5">
        <f t="shared" si="0"/>
        <v>120</v>
      </c>
      <c r="H5">
        <f t="shared" si="0"/>
        <v>281</v>
      </c>
      <c r="I5">
        <f t="shared" si="0"/>
        <v>392</v>
      </c>
      <c r="J5">
        <f t="shared" si="0"/>
        <v>0</v>
      </c>
    </row>
    <row r="6" spans="1:10" x14ac:dyDescent="0.2">
      <c r="A6" s="1">
        <v>120</v>
      </c>
      <c r="B6" s="1">
        <v>291</v>
      </c>
      <c r="C6" s="1">
        <v>419</v>
      </c>
      <c r="D6" s="1">
        <v>0</v>
      </c>
      <c r="E6" s="1">
        <v>6590</v>
      </c>
      <c r="G6">
        <f t="shared" si="0"/>
        <v>120</v>
      </c>
      <c r="H6">
        <f t="shared" si="0"/>
        <v>291</v>
      </c>
      <c r="I6">
        <f t="shared" si="0"/>
        <v>419</v>
      </c>
      <c r="J6">
        <f t="shared" si="0"/>
        <v>0</v>
      </c>
    </row>
    <row r="7" spans="1:10" x14ac:dyDescent="0.2">
      <c r="A7" s="1">
        <v>120</v>
      </c>
      <c r="B7" s="1">
        <v>238</v>
      </c>
      <c r="C7" s="1">
        <v>363</v>
      </c>
      <c r="D7" s="1">
        <v>0</v>
      </c>
      <c r="E7" s="1">
        <v>5362</v>
      </c>
      <c r="G7">
        <f t="shared" si="0"/>
        <v>120</v>
      </c>
      <c r="H7">
        <f t="shared" si="0"/>
        <v>238</v>
      </c>
      <c r="I7">
        <f t="shared" si="0"/>
        <v>363</v>
      </c>
      <c r="J7">
        <f t="shared" si="0"/>
        <v>0</v>
      </c>
    </row>
    <row r="8" spans="1:10" x14ac:dyDescent="0.2">
      <c r="A8" s="1">
        <v>65</v>
      </c>
      <c r="B8" s="1">
        <v>180</v>
      </c>
      <c r="C8" s="1">
        <v>234</v>
      </c>
      <c r="D8" s="1">
        <v>1</v>
      </c>
      <c r="E8" s="1">
        <v>3622</v>
      </c>
      <c r="G8">
        <f t="shared" si="0"/>
        <v>65</v>
      </c>
      <c r="H8">
        <f t="shared" si="0"/>
        <v>180</v>
      </c>
      <c r="I8">
        <f t="shared" si="0"/>
        <v>234</v>
      </c>
      <c r="J8">
        <f t="shared" si="0"/>
        <v>1</v>
      </c>
    </row>
    <row r="9" spans="1:10" x14ac:dyDescent="0.2">
      <c r="A9" s="1">
        <v>120</v>
      </c>
      <c r="B9" s="1">
        <v>306</v>
      </c>
      <c r="C9" s="1">
        <v>372</v>
      </c>
      <c r="D9" s="1">
        <v>1</v>
      </c>
      <c r="E9" s="1">
        <v>4406</v>
      </c>
      <c r="G9">
        <f t="shared" si="0"/>
        <v>120</v>
      </c>
      <c r="H9">
        <f t="shared" si="0"/>
        <v>306</v>
      </c>
      <c r="I9">
        <f t="shared" si="0"/>
        <v>372</v>
      </c>
      <c r="J9">
        <f t="shared" si="0"/>
        <v>1</v>
      </c>
    </row>
    <row r="10" spans="1:10" x14ac:dyDescent="0.2">
      <c r="A10" s="1">
        <v>90</v>
      </c>
      <c r="B10" s="1">
        <v>214</v>
      </c>
      <c r="C10" s="1">
        <v>305</v>
      </c>
      <c r="D10" s="1">
        <v>1</v>
      </c>
      <c r="E10" s="1">
        <v>4173</v>
      </c>
      <c r="G10">
        <f t="shared" si="0"/>
        <v>90</v>
      </c>
      <c r="H10">
        <f t="shared" si="0"/>
        <v>214</v>
      </c>
      <c r="I10">
        <f t="shared" si="0"/>
        <v>305</v>
      </c>
      <c r="J10">
        <f t="shared" si="0"/>
        <v>1</v>
      </c>
    </row>
    <row r="11" spans="1:10" x14ac:dyDescent="0.2">
      <c r="A11" s="1">
        <v>96</v>
      </c>
      <c r="B11" s="1">
        <v>155</v>
      </c>
      <c r="C11" s="1">
        <v>169</v>
      </c>
      <c r="D11" s="1">
        <v>0</v>
      </c>
      <c r="E11" s="1">
        <v>1955</v>
      </c>
      <c r="G11">
        <f t="shared" si="0"/>
        <v>96</v>
      </c>
      <c r="H11">
        <f t="shared" si="0"/>
        <v>155</v>
      </c>
      <c r="I11">
        <f t="shared" si="0"/>
        <v>169</v>
      </c>
      <c r="J11">
        <f t="shared" si="0"/>
        <v>0</v>
      </c>
    </row>
    <row r="12" spans="1:10" x14ac:dyDescent="0.2">
      <c r="A12" s="1">
        <v>120</v>
      </c>
      <c r="B12" s="1">
        <v>133</v>
      </c>
      <c r="C12" s="1">
        <v>188</v>
      </c>
      <c r="D12" s="1">
        <v>1</v>
      </c>
      <c r="E12" s="1">
        <v>3224</v>
      </c>
      <c r="G12">
        <f t="shared" si="0"/>
        <v>120</v>
      </c>
      <c r="H12">
        <f t="shared" si="0"/>
        <v>133</v>
      </c>
      <c r="I12">
        <f t="shared" si="0"/>
        <v>188</v>
      </c>
      <c r="J12">
        <f t="shared" si="0"/>
        <v>1</v>
      </c>
    </row>
    <row r="13" spans="1:10" x14ac:dyDescent="0.2">
      <c r="A13" s="1">
        <v>62</v>
      </c>
      <c r="B13" s="1">
        <v>148</v>
      </c>
      <c r="C13" s="1">
        <v>192</v>
      </c>
      <c r="D13" s="1">
        <v>0</v>
      </c>
      <c r="E13" s="1">
        <v>2409</v>
      </c>
      <c r="G13">
        <f t="shared" si="0"/>
        <v>62</v>
      </c>
      <c r="H13">
        <f t="shared" si="0"/>
        <v>148</v>
      </c>
      <c r="I13">
        <f t="shared" si="0"/>
        <v>192</v>
      </c>
      <c r="J13">
        <f t="shared" si="0"/>
        <v>0</v>
      </c>
    </row>
    <row r="14" spans="1:10" x14ac:dyDescent="0.2">
      <c r="A14" s="1">
        <v>120</v>
      </c>
      <c r="B14" s="1">
        <v>274</v>
      </c>
      <c r="C14" s="1">
        <v>300</v>
      </c>
      <c r="D14" s="1">
        <v>1</v>
      </c>
      <c r="E14" s="1">
        <v>2066</v>
      </c>
      <c r="G14">
        <f t="shared" si="0"/>
        <v>120</v>
      </c>
      <c r="H14">
        <f t="shared" si="0"/>
        <v>274</v>
      </c>
      <c r="I14">
        <f t="shared" si="0"/>
        <v>300</v>
      </c>
      <c r="J14">
        <f t="shared" si="0"/>
        <v>1</v>
      </c>
    </row>
    <row r="15" spans="1:10" x14ac:dyDescent="0.2">
      <c r="A15" s="1">
        <v>116</v>
      </c>
      <c r="B15" s="1">
        <v>154</v>
      </c>
      <c r="C15" s="1">
        <v>321</v>
      </c>
      <c r="D15" s="1">
        <v>0</v>
      </c>
      <c r="E15" s="1">
        <v>5946</v>
      </c>
      <c r="G15">
        <f t="shared" si="0"/>
        <v>116</v>
      </c>
      <c r="H15">
        <f t="shared" si="0"/>
        <v>154</v>
      </c>
      <c r="I15">
        <f t="shared" si="0"/>
        <v>321</v>
      </c>
      <c r="J15">
        <f t="shared" si="0"/>
        <v>0</v>
      </c>
    </row>
    <row r="16" spans="1:10" x14ac:dyDescent="0.2">
      <c r="A16" s="1">
        <v>59</v>
      </c>
      <c r="B16" s="1">
        <v>120</v>
      </c>
      <c r="C16" s="1">
        <v>164</v>
      </c>
      <c r="D16" s="1">
        <v>1</v>
      </c>
      <c r="E16" s="1">
        <v>1925</v>
      </c>
      <c r="G16">
        <f t="shared" si="0"/>
        <v>59</v>
      </c>
      <c r="H16">
        <f t="shared" si="0"/>
        <v>120</v>
      </c>
      <c r="I16">
        <f t="shared" si="0"/>
        <v>164</v>
      </c>
      <c r="J16">
        <f t="shared" si="0"/>
        <v>1</v>
      </c>
    </row>
    <row r="17" spans="1:10" x14ac:dyDescent="0.2">
      <c r="A17" s="1">
        <v>80</v>
      </c>
      <c r="B17" s="1">
        <v>261</v>
      </c>
      <c r="C17" s="1">
        <v>284</v>
      </c>
      <c r="D17" s="1">
        <v>1</v>
      </c>
      <c r="E17" s="1">
        <v>4166</v>
      </c>
      <c r="G17">
        <f t="shared" si="0"/>
        <v>80</v>
      </c>
      <c r="H17">
        <f t="shared" si="0"/>
        <v>261</v>
      </c>
      <c r="I17">
        <f t="shared" si="0"/>
        <v>284</v>
      </c>
      <c r="J17">
        <f t="shared" si="0"/>
        <v>1</v>
      </c>
    </row>
    <row r="18" spans="1:10" x14ac:dyDescent="0.2">
      <c r="A18" s="1">
        <v>120</v>
      </c>
      <c r="B18" s="1">
        <v>338</v>
      </c>
      <c r="C18" s="1">
        <v>375</v>
      </c>
      <c r="D18" s="1">
        <v>1</v>
      </c>
      <c r="E18" s="1">
        <v>5257</v>
      </c>
      <c r="G18">
        <f t="shared" si="0"/>
        <v>120</v>
      </c>
      <c r="H18">
        <f t="shared" si="0"/>
        <v>338</v>
      </c>
      <c r="I18">
        <f t="shared" si="0"/>
        <v>375</v>
      </c>
      <c r="J18">
        <f t="shared" si="0"/>
        <v>1</v>
      </c>
    </row>
    <row r="19" spans="1:10" x14ac:dyDescent="0.2">
      <c r="A19" s="1">
        <v>80</v>
      </c>
      <c r="B19" s="1">
        <v>77</v>
      </c>
      <c r="C19" s="1">
        <v>133</v>
      </c>
      <c r="D19" s="1">
        <v>1</v>
      </c>
      <c r="E19" s="1">
        <v>1988</v>
      </c>
      <c r="G19">
        <f t="shared" si="0"/>
        <v>80</v>
      </c>
      <c r="H19">
        <f t="shared" si="0"/>
        <v>77</v>
      </c>
      <c r="I19">
        <f t="shared" si="0"/>
        <v>133</v>
      </c>
      <c r="J19">
        <f t="shared" si="0"/>
        <v>1</v>
      </c>
    </row>
    <row r="20" spans="1:10" x14ac:dyDescent="0.2">
      <c r="A20" s="1">
        <v>100</v>
      </c>
      <c r="B20" s="1">
        <v>204</v>
      </c>
      <c r="C20" s="1">
        <v>318</v>
      </c>
      <c r="D20" s="1">
        <v>1</v>
      </c>
      <c r="E20" s="1">
        <v>4156</v>
      </c>
      <c r="G20">
        <f t="shared" si="0"/>
        <v>100</v>
      </c>
      <c r="H20">
        <f t="shared" si="0"/>
        <v>204</v>
      </c>
      <c r="I20">
        <f t="shared" si="0"/>
        <v>318</v>
      </c>
      <c r="J20">
        <f t="shared" si="0"/>
        <v>1</v>
      </c>
    </row>
    <row r="21" spans="1:10" x14ac:dyDescent="0.2">
      <c r="A21" s="1">
        <v>60</v>
      </c>
      <c r="B21" s="1">
        <v>97</v>
      </c>
      <c r="C21" s="1">
        <v>213</v>
      </c>
      <c r="D21" s="1">
        <v>1</v>
      </c>
      <c r="E21" s="1">
        <v>1914</v>
      </c>
      <c r="G21">
        <f t="shared" si="0"/>
        <v>60</v>
      </c>
      <c r="H21">
        <f t="shared" si="0"/>
        <v>97</v>
      </c>
      <c r="I21">
        <f t="shared" si="0"/>
        <v>213</v>
      </c>
      <c r="J21">
        <f t="shared" si="0"/>
        <v>1</v>
      </c>
    </row>
    <row r="22" spans="1:10" x14ac:dyDescent="0.2">
      <c r="A22" s="1">
        <v>110</v>
      </c>
      <c r="B22" s="1">
        <v>178</v>
      </c>
      <c r="C22" s="1">
        <v>280</v>
      </c>
      <c r="D22" s="1">
        <v>1</v>
      </c>
      <c r="E22" s="1">
        <v>5173</v>
      </c>
      <c r="G22">
        <f t="shared" si="0"/>
        <v>110</v>
      </c>
      <c r="H22">
        <f t="shared" si="0"/>
        <v>178</v>
      </c>
      <c r="I22">
        <f t="shared" si="0"/>
        <v>280</v>
      </c>
      <c r="J22">
        <f t="shared" si="0"/>
        <v>1</v>
      </c>
    </row>
    <row r="23" spans="1:10" x14ac:dyDescent="0.2">
      <c r="A23" s="1">
        <v>120</v>
      </c>
      <c r="B23" s="1">
        <v>232</v>
      </c>
      <c r="C23" s="1">
        <v>336</v>
      </c>
      <c r="D23" s="1">
        <v>0</v>
      </c>
      <c r="E23" s="1">
        <v>4630</v>
      </c>
      <c r="G23">
        <f t="shared" si="0"/>
        <v>120</v>
      </c>
      <c r="H23">
        <f t="shared" si="0"/>
        <v>232</v>
      </c>
      <c r="I23">
        <f t="shared" si="0"/>
        <v>336</v>
      </c>
      <c r="J23">
        <f t="shared" si="0"/>
        <v>0</v>
      </c>
    </row>
    <row r="24" spans="1:10" x14ac:dyDescent="0.2">
      <c r="A24" s="1">
        <v>135</v>
      </c>
      <c r="B24" s="1">
        <v>316</v>
      </c>
      <c r="C24" s="1">
        <v>442</v>
      </c>
      <c r="D24" s="1">
        <v>0</v>
      </c>
      <c r="E24" s="1">
        <v>7489</v>
      </c>
      <c r="G24">
        <f t="shared" si="0"/>
        <v>135</v>
      </c>
      <c r="H24">
        <f t="shared" si="0"/>
        <v>316</v>
      </c>
      <c r="I24">
        <f t="shared" si="0"/>
        <v>442</v>
      </c>
      <c r="J24">
        <f t="shared" si="0"/>
        <v>0</v>
      </c>
    </row>
    <row r="25" spans="1:10" x14ac:dyDescent="0.2">
      <c r="A25" s="1">
        <v>59</v>
      </c>
      <c r="B25" s="1">
        <v>163</v>
      </c>
      <c r="C25" s="1">
        <v>191</v>
      </c>
      <c r="D25" s="1">
        <v>1</v>
      </c>
      <c r="E25" s="1">
        <v>2051</v>
      </c>
      <c r="G25">
        <f t="shared" si="0"/>
        <v>59</v>
      </c>
      <c r="H25">
        <f t="shared" si="0"/>
        <v>163</v>
      </c>
      <c r="I25">
        <f t="shared" si="0"/>
        <v>191</v>
      </c>
      <c r="J25">
        <f t="shared" si="0"/>
        <v>1</v>
      </c>
    </row>
    <row r="26" spans="1:10" x14ac:dyDescent="0.2">
      <c r="A26" s="1">
        <v>60</v>
      </c>
      <c r="B26" s="1">
        <v>96</v>
      </c>
      <c r="C26" s="1">
        <v>202</v>
      </c>
      <c r="D26" s="1">
        <v>0</v>
      </c>
      <c r="E26" s="1">
        <v>3803</v>
      </c>
      <c r="G26">
        <f t="shared" si="0"/>
        <v>60</v>
      </c>
      <c r="H26">
        <f t="shared" si="0"/>
        <v>96</v>
      </c>
      <c r="I26">
        <f t="shared" si="0"/>
        <v>202</v>
      </c>
      <c r="J26">
        <f t="shared" si="0"/>
        <v>0</v>
      </c>
    </row>
    <row r="27" spans="1:10" x14ac:dyDescent="0.2">
      <c r="A27" s="1">
        <v>25</v>
      </c>
      <c r="B27" s="1">
        <v>74</v>
      </c>
      <c r="C27" s="1">
        <v>83</v>
      </c>
      <c r="D27" s="1">
        <v>1</v>
      </c>
      <c r="E27" s="1">
        <v>2008</v>
      </c>
      <c r="G27">
        <f t="shared" si="0"/>
        <v>25</v>
      </c>
      <c r="H27">
        <f t="shared" si="0"/>
        <v>74</v>
      </c>
      <c r="I27">
        <f t="shared" si="0"/>
        <v>83</v>
      </c>
      <c r="J27">
        <f t="shared" si="0"/>
        <v>1</v>
      </c>
    </row>
    <row r="28" spans="1:10" x14ac:dyDescent="0.2">
      <c r="A28" s="1">
        <v>75</v>
      </c>
      <c r="B28" s="1">
        <v>225</v>
      </c>
      <c r="C28" s="1">
        <v>250</v>
      </c>
      <c r="D28" s="1">
        <v>1</v>
      </c>
      <c r="E28" s="1">
        <v>1288</v>
      </c>
      <c r="G28">
        <f t="shared" si="0"/>
        <v>75</v>
      </c>
      <c r="H28">
        <f t="shared" si="0"/>
        <v>225</v>
      </c>
      <c r="I28">
        <f t="shared" si="0"/>
        <v>250</v>
      </c>
      <c r="J28">
        <f t="shared" si="0"/>
        <v>1</v>
      </c>
    </row>
    <row r="29" spans="1:10" x14ac:dyDescent="0.2">
      <c r="A29" s="1">
        <v>64</v>
      </c>
      <c r="B29" s="1">
        <v>91</v>
      </c>
      <c r="C29" s="1">
        <v>214</v>
      </c>
      <c r="D29" s="1">
        <v>1</v>
      </c>
      <c r="E29" s="1">
        <v>4729</v>
      </c>
      <c r="G29">
        <f t="shared" si="0"/>
        <v>64</v>
      </c>
      <c r="H29">
        <f t="shared" si="0"/>
        <v>91</v>
      </c>
      <c r="I29">
        <f t="shared" si="0"/>
        <v>214</v>
      </c>
      <c r="J29">
        <f t="shared" si="0"/>
        <v>1</v>
      </c>
    </row>
    <row r="30" spans="1:10" x14ac:dyDescent="0.2">
      <c r="A30" s="1">
        <v>62</v>
      </c>
      <c r="B30" s="1">
        <v>146</v>
      </c>
      <c r="C30" s="1">
        <v>204</v>
      </c>
      <c r="D30" s="1">
        <v>0</v>
      </c>
      <c r="E30" s="1">
        <v>2367</v>
      </c>
      <c r="G30">
        <f t="shared" si="0"/>
        <v>62</v>
      </c>
      <c r="H30">
        <f t="shared" si="0"/>
        <v>146</v>
      </c>
      <c r="I30">
        <f t="shared" si="0"/>
        <v>204</v>
      </c>
      <c r="J30">
        <f t="shared" si="0"/>
        <v>0</v>
      </c>
    </row>
    <row r="31" spans="1:10" x14ac:dyDescent="0.2">
      <c r="A31" s="1">
        <v>108</v>
      </c>
      <c r="B31" s="1">
        <v>255</v>
      </c>
      <c r="C31" s="1">
        <v>366</v>
      </c>
      <c r="D31" s="1">
        <v>1</v>
      </c>
      <c r="E31" s="1">
        <v>5933</v>
      </c>
      <c r="G31">
        <f t="shared" si="0"/>
        <v>108</v>
      </c>
      <c r="H31">
        <f t="shared" si="0"/>
        <v>255</v>
      </c>
      <c r="I31">
        <f t="shared" si="0"/>
        <v>366</v>
      </c>
      <c r="J31">
        <f t="shared" si="0"/>
        <v>1</v>
      </c>
    </row>
    <row r="32" spans="1:10" x14ac:dyDescent="0.2">
      <c r="A32" s="1">
        <v>62</v>
      </c>
      <c r="B32" s="1">
        <v>144</v>
      </c>
      <c r="C32" s="1">
        <v>220</v>
      </c>
      <c r="D32" s="1">
        <v>1</v>
      </c>
      <c r="E32" s="1">
        <v>2782</v>
      </c>
      <c r="G32">
        <f t="shared" si="0"/>
        <v>62</v>
      </c>
      <c r="H32">
        <f t="shared" si="0"/>
        <v>144</v>
      </c>
      <c r="I32">
        <f t="shared" si="0"/>
        <v>220</v>
      </c>
      <c r="J32">
        <f t="shared" si="0"/>
        <v>1</v>
      </c>
    </row>
    <row r="33" spans="1:10" x14ac:dyDescent="0.2">
      <c r="A33" s="1">
        <v>90</v>
      </c>
      <c r="B33" s="1">
        <v>151</v>
      </c>
      <c r="C33" s="1">
        <v>286</v>
      </c>
      <c r="D33" s="1">
        <v>0</v>
      </c>
      <c r="E33" s="1">
        <v>4651</v>
      </c>
      <c r="G33">
        <f t="shared" si="0"/>
        <v>90</v>
      </c>
      <c r="H33">
        <f t="shared" si="0"/>
        <v>151</v>
      </c>
      <c r="I33">
        <f t="shared" si="0"/>
        <v>286</v>
      </c>
      <c r="J33">
        <f t="shared" si="0"/>
        <v>0</v>
      </c>
    </row>
    <row r="34" spans="1:10" x14ac:dyDescent="0.2">
      <c r="A34" s="1">
        <v>146</v>
      </c>
      <c r="B34" s="1">
        <v>100</v>
      </c>
      <c r="C34" s="1">
        <v>375</v>
      </c>
      <c r="D34" s="1">
        <v>0</v>
      </c>
      <c r="E34" s="1">
        <v>6857</v>
      </c>
      <c r="G34">
        <f t="shared" si="0"/>
        <v>146</v>
      </c>
      <c r="H34">
        <f t="shared" si="0"/>
        <v>100</v>
      </c>
      <c r="I34">
        <f t="shared" si="0"/>
        <v>375</v>
      </c>
      <c r="J34">
        <f t="shared" si="0"/>
        <v>0</v>
      </c>
    </row>
    <row r="35" spans="1:10" x14ac:dyDescent="0.2">
      <c r="A35" s="1">
        <v>62</v>
      </c>
      <c r="B35" s="1">
        <v>174</v>
      </c>
      <c r="C35" s="1">
        <v>189</v>
      </c>
      <c r="D35" s="1">
        <v>1</v>
      </c>
      <c r="E35" s="1">
        <v>2143</v>
      </c>
      <c r="G35">
        <f t="shared" si="0"/>
        <v>62</v>
      </c>
      <c r="H35">
        <f t="shared" si="0"/>
        <v>174</v>
      </c>
      <c r="I35">
        <f t="shared" si="0"/>
        <v>189</v>
      </c>
      <c r="J35">
        <f t="shared" si="0"/>
        <v>1</v>
      </c>
    </row>
    <row r="36" spans="1:10" x14ac:dyDescent="0.2">
      <c r="A36" s="1">
        <v>30</v>
      </c>
      <c r="B36" s="1">
        <v>54</v>
      </c>
      <c r="C36" s="1">
        <v>88</v>
      </c>
      <c r="D36" s="1">
        <v>1</v>
      </c>
      <c r="E36" s="1">
        <v>3025</v>
      </c>
      <c r="G36">
        <f t="shared" si="0"/>
        <v>30</v>
      </c>
      <c r="H36">
        <f t="shared" si="0"/>
        <v>54</v>
      </c>
      <c r="I36">
        <f t="shared" si="0"/>
        <v>88</v>
      </c>
      <c r="J36">
        <f t="shared" si="0"/>
        <v>1</v>
      </c>
    </row>
    <row r="37" spans="1:10" x14ac:dyDescent="0.2">
      <c r="A37" s="1">
        <v>79</v>
      </c>
      <c r="B37" s="1">
        <v>213</v>
      </c>
      <c r="C37" s="1">
        <v>278</v>
      </c>
      <c r="D37" s="1">
        <v>0</v>
      </c>
      <c r="E37" s="1">
        <v>2905</v>
      </c>
      <c r="G37">
        <f t="shared" si="0"/>
        <v>79</v>
      </c>
      <c r="H37">
        <f t="shared" si="0"/>
        <v>213</v>
      </c>
      <c r="I37">
        <f t="shared" si="0"/>
        <v>278</v>
      </c>
      <c r="J37">
        <f t="shared" si="0"/>
        <v>0</v>
      </c>
    </row>
    <row r="38" spans="1:10" x14ac:dyDescent="0.2">
      <c r="A38" s="1">
        <v>44</v>
      </c>
      <c r="B38" s="1">
        <v>127</v>
      </c>
      <c r="C38" s="1">
        <v>158</v>
      </c>
      <c r="D38" s="1">
        <v>1</v>
      </c>
      <c r="E38" s="1">
        <v>1498</v>
      </c>
      <c r="G38">
        <f t="shared" si="0"/>
        <v>44</v>
      </c>
      <c r="H38">
        <f t="shared" si="0"/>
        <v>127</v>
      </c>
      <c r="I38">
        <f t="shared" si="0"/>
        <v>158</v>
      </c>
      <c r="J38">
        <f t="shared" si="0"/>
        <v>1</v>
      </c>
    </row>
    <row r="39" spans="1:10" x14ac:dyDescent="0.2">
      <c r="A39" s="1">
        <v>120</v>
      </c>
      <c r="B39" s="1">
        <v>208</v>
      </c>
      <c r="C39" s="1">
        <v>423</v>
      </c>
      <c r="D39" s="1">
        <v>0</v>
      </c>
      <c r="E39" s="1">
        <v>6236</v>
      </c>
      <c r="G39">
        <f t="shared" si="0"/>
        <v>120</v>
      </c>
      <c r="H39">
        <f t="shared" si="0"/>
        <v>208</v>
      </c>
      <c r="I39">
        <f t="shared" si="0"/>
        <v>423</v>
      </c>
      <c r="J39">
        <f t="shared" si="0"/>
        <v>0</v>
      </c>
    </row>
    <row r="40" spans="1:10" x14ac:dyDescent="0.2">
      <c r="A40" s="1">
        <v>100</v>
      </c>
      <c r="B40" s="1">
        <v>255</v>
      </c>
      <c r="C40" s="1">
        <v>300</v>
      </c>
      <c r="D40" s="1">
        <v>1</v>
      </c>
      <c r="E40" s="1">
        <v>3547</v>
      </c>
      <c r="G40">
        <f t="shared" si="0"/>
        <v>100</v>
      </c>
      <c r="H40">
        <f t="shared" si="0"/>
        <v>255</v>
      </c>
      <c r="I40">
        <f t="shared" si="0"/>
        <v>300</v>
      </c>
      <c r="J40">
        <f t="shared" si="0"/>
        <v>1</v>
      </c>
    </row>
    <row r="41" spans="1:10" x14ac:dyDescent="0.2">
      <c r="A41" s="1">
        <v>49</v>
      </c>
      <c r="B41" s="1">
        <v>110</v>
      </c>
      <c r="C41" s="1">
        <v>177</v>
      </c>
      <c r="D41" s="1">
        <v>1</v>
      </c>
      <c r="E41" s="1">
        <v>2810</v>
      </c>
      <c r="G41">
        <f t="shared" si="0"/>
        <v>49</v>
      </c>
      <c r="H41">
        <f t="shared" si="0"/>
        <v>110</v>
      </c>
      <c r="I41">
        <f t="shared" si="0"/>
        <v>177</v>
      </c>
      <c r="J41">
        <f t="shared" si="0"/>
        <v>1</v>
      </c>
    </row>
    <row r="42" spans="1:10" x14ac:dyDescent="0.2">
      <c r="A42" s="1">
        <v>123</v>
      </c>
      <c r="B42" s="1">
        <v>208</v>
      </c>
      <c r="C42" s="1">
        <v>336</v>
      </c>
      <c r="D42" s="1">
        <v>1</v>
      </c>
      <c r="E42" s="1">
        <v>6059</v>
      </c>
      <c r="G42">
        <f t="shared" si="0"/>
        <v>123</v>
      </c>
      <c r="H42">
        <f t="shared" si="0"/>
        <v>208</v>
      </c>
      <c r="I42">
        <f t="shared" si="0"/>
        <v>336</v>
      </c>
      <c r="J42">
        <f t="shared" si="0"/>
        <v>1</v>
      </c>
    </row>
    <row r="43" spans="1:10" x14ac:dyDescent="0.2">
      <c r="A43" s="1">
        <v>82</v>
      </c>
      <c r="B43" s="1">
        <v>114</v>
      </c>
      <c r="C43" s="1">
        <v>136</v>
      </c>
      <c r="D43" s="1">
        <v>1</v>
      </c>
      <c r="E43" s="1">
        <v>1995</v>
      </c>
      <c r="G43">
        <f t="shared" si="0"/>
        <v>82</v>
      </c>
      <c r="H43">
        <f t="shared" si="0"/>
        <v>114</v>
      </c>
      <c r="I43">
        <f t="shared" si="0"/>
        <v>136</v>
      </c>
      <c r="J43">
        <f t="shared" si="0"/>
        <v>1</v>
      </c>
    </row>
    <row r="44" spans="1:10" x14ac:dyDescent="0.2">
      <c r="A44" s="1">
        <v>58</v>
      </c>
      <c r="B44" s="1">
        <v>166</v>
      </c>
      <c r="C44" s="1">
        <v>205</v>
      </c>
      <c r="D44" s="1">
        <v>1</v>
      </c>
      <c r="E44" s="1">
        <v>2245</v>
      </c>
      <c r="G44">
        <f t="shared" si="0"/>
        <v>58</v>
      </c>
      <c r="H44">
        <f t="shared" si="0"/>
        <v>166</v>
      </c>
      <c r="I44">
        <f t="shared" si="0"/>
        <v>205</v>
      </c>
      <c r="J44">
        <f t="shared" si="0"/>
        <v>1</v>
      </c>
    </row>
    <row r="45" spans="1:10" x14ac:dyDescent="0.2">
      <c r="A45" s="1">
        <v>110</v>
      </c>
      <c r="B45" s="1">
        <v>228</v>
      </c>
      <c r="C45" s="1">
        <v>323</v>
      </c>
      <c r="D45" s="1">
        <v>1</v>
      </c>
      <c r="E45" s="1">
        <v>4029</v>
      </c>
      <c r="G45">
        <f t="shared" si="0"/>
        <v>110</v>
      </c>
      <c r="H45">
        <f t="shared" si="0"/>
        <v>228</v>
      </c>
      <c r="I45">
        <f t="shared" si="0"/>
        <v>323</v>
      </c>
      <c r="J45">
        <f t="shared" si="0"/>
        <v>1</v>
      </c>
    </row>
    <row r="46" spans="1:10" x14ac:dyDescent="0.2">
      <c r="A46" s="1">
        <v>62</v>
      </c>
      <c r="B46" s="1">
        <v>183</v>
      </c>
      <c r="C46" s="1">
        <v>222</v>
      </c>
      <c r="D46" s="1">
        <v>1</v>
      </c>
      <c r="E46" s="1">
        <v>2784</v>
      </c>
      <c r="G46">
        <f t="shared" si="0"/>
        <v>62</v>
      </c>
      <c r="H46">
        <f t="shared" si="0"/>
        <v>183</v>
      </c>
      <c r="I46">
        <f t="shared" si="0"/>
        <v>222</v>
      </c>
      <c r="J46">
        <f t="shared" si="0"/>
        <v>1</v>
      </c>
    </row>
    <row r="47" spans="1:10" x14ac:dyDescent="0.2">
      <c r="A47" s="1">
        <v>86</v>
      </c>
      <c r="B47" s="1">
        <v>62</v>
      </c>
      <c r="C47" s="1">
        <v>200</v>
      </c>
      <c r="D47" s="1">
        <v>1</v>
      </c>
      <c r="E47" s="1">
        <v>3720</v>
      </c>
      <c r="G47">
        <f t="shared" si="0"/>
        <v>86</v>
      </c>
      <c r="H47">
        <f t="shared" si="0"/>
        <v>62</v>
      </c>
      <c r="I47">
        <f t="shared" si="0"/>
        <v>200</v>
      </c>
      <c r="J47">
        <f t="shared" si="0"/>
        <v>1</v>
      </c>
    </row>
    <row r="48" spans="1:10" x14ac:dyDescent="0.2">
      <c r="A48" s="1">
        <v>102</v>
      </c>
      <c r="B48" s="1">
        <v>326</v>
      </c>
      <c r="C48" s="1">
        <v>355</v>
      </c>
      <c r="D48" s="1">
        <v>1</v>
      </c>
      <c r="E48" s="1">
        <v>3866</v>
      </c>
      <c r="G48">
        <f t="shared" si="0"/>
        <v>102</v>
      </c>
      <c r="H48">
        <f t="shared" si="0"/>
        <v>326</v>
      </c>
      <c r="I48">
        <f t="shared" si="0"/>
        <v>355</v>
      </c>
      <c r="J48">
        <f t="shared" si="0"/>
        <v>1</v>
      </c>
    </row>
    <row r="49" spans="1:10" x14ac:dyDescent="0.2">
      <c r="A49" s="1">
        <v>135</v>
      </c>
      <c r="B49" s="1">
        <v>157</v>
      </c>
      <c r="C49" s="1">
        <v>471</v>
      </c>
      <c r="D49" s="1">
        <v>0</v>
      </c>
      <c r="E49" s="1">
        <v>7485</v>
      </c>
      <c r="G49">
        <f t="shared" si="0"/>
        <v>135</v>
      </c>
      <c r="H49">
        <f t="shared" si="0"/>
        <v>157</v>
      </c>
      <c r="I49">
        <f t="shared" si="0"/>
        <v>471</v>
      </c>
      <c r="J49">
        <f t="shared" si="0"/>
        <v>0</v>
      </c>
    </row>
    <row r="50" spans="1:10" x14ac:dyDescent="0.2">
      <c r="A50" s="1">
        <v>78</v>
      </c>
      <c r="B50" s="1">
        <v>154</v>
      </c>
      <c r="C50" s="1">
        <v>203</v>
      </c>
      <c r="D50" s="1">
        <v>1</v>
      </c>
      <c r="E50" s="1">
        <v>3672</v>
      </c>
      <c r="G50">
        <f t="shared" si="0"/>
        <v>78</v>
      </c>
      <c r="H50">
        <f t="shared" si="0"/>
        <v>154</v>
      </c>
      <c r="I50">
        <f t="shared" si="0"/>
        <v>203</v>
      </c>
      <c r="J50">
        <f t="shared" si="0"/>
        <v>1</v>
      </c>
    </row>
    <row r="51" spans="1:10" x14ac:dyDescent="0.2">
      <c r="A51" s="1">
        <v>83</v>
      </c>
      <c r="B51" s="1">
        <v>224</v>
      </c>
      <c r="C51" s="1">
        <v>390</v>
      </c>
      <c r="D51" s="1">
        <v>1</v>
      </c>
      <c r="E51" s="1">
        <v>3995</v>
      </c>
      <c r="G51">
        <f t="shared" si="0"/>
        <v>83</v>
      </c>
      <c r="H51">
        <f t="shared" si="0"/>
        <v>224</v>
      </c>
      <c r="I51">
        <f t="shared" si="0"/>
        <v>390</v>
      </c>
      <c r="J51">
        <f t="shared" si="0"/>
        <v>1</v>
      </c>
    </row>
    <row r="52" spans="1:10" x14ac:dyDescent="0.2">
      <c r="A52" s="1">
        <v>60</v>
      </c>
      <c r="B52" s="1">
        <v>48</v>
      </c>
      <c r="C52" s="1">
        <v>213</v>
      </c>
      <c r="D52" s="1">
        <v>0</v>
      </c>
      <c r="E52" s="1">
        <v>2820</v>
      </c>
      <c r="G52">
        <f t="shared" si="0"/>
        <v>60</v>
      </c>
      <c r="H52">
        <f t="shared" si="0"/>
        <v>48</v>
      </c>
      <c r="I52">
        <f t="shared" si="0"/>
        <v>213</v>
      </c>
      <c r="J52">
        <f t="shared" si="0"/>
        <v>0</v>
      </c>
    </row>
    <row r="53" spans="1:10" x14ac:dyDescent="0.2">
      <c r="A53" s="1">
        <v>54</v>
      </c>
      <c r="B53" s="1">
        <v>119</v>
      </c>
      <c r="C53" s="1">
        <v>144</v>
      </c>
      <c r="D53" s="1">
        <v>1</v>
      </c>
      <c r="E53" s="1">
        <v>2088</v>
      </c>
      <c r="G53">
        <f t="shared" si="0"/>
        <v>54</v>
      </c>
      <c r="H53">
        <f t="shared" si="0"/>
        <v>119</v>
      </c>
      <c r="I53">
        <f t="shared" si="0"/>
        <v>144</v>
      </c>
      <c r="J53">
        <f t="shared" si="0"/>
        <v>1</v>
      </c>
    </row>
    <row r="54" spans="1:10" x14ac:dyDescent="0.2">
      <c r="A54" s="1">
        <v>120</v>
      </c>
      <c r="B54" s="1">
        <v>217</v>
      </c>
      <c r="C54" s="1">
        <v>327</v>
      </c>
      <c r="D54" s="1">
        <v>0</v>
      </c>
      <c r="E54" s="1">
        <v>4432</v>
      </c>
      <c r="G54">
        <f t="shared" si="0"/>
        <v>120</v>
      </c>
      <c r="H54">
        <f t="shared" si="0"/>
        <v>217</v>
      </c>
      <c r="I54">
        <f t="shared" si="0"/>
        <v>327</v>
      </c>
      <c r="J54">
        <f t="shared" si="0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630C1-4E77-454B-8BAB-986426867B9C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2.77734375" customWidth="1"/>
    <col min="3" max="3" width="16.21875" customWidth="1"/>
  </cols>
  <sheetData>
    <row r="1" spans="1:10" x14ac:dyDescent="0.2">
      <c r="A1" s="8" t="s">
        <v>29</v>
      </c>
      <c r="B1" s="8" t="s">
        <v>30</v>
      </c>
      <c r="C1" s="8" t="s">
        <v>33</v>
      </c>
    </row>
    <row r="2" spans="1:10" ht="31.5" x14ac:dyDescent="0.25">
      <c r="A2" s="2" t="s">
        <v>2</v>
      </c>
      <c r="B2" s="2" t="s">
        <v>0</v>
      </c>
      <c r="C2" s="2" t="s">
        <v>1</v>
      </c>
    </row>
    <row r="3" spans="1:10" x14ac:dyDescent="0.2">
      <c r="A3" s="1">
        <v>5230</v>
      </c>
      <c r="B3" s="1">
        <v>137</v>
      </c>
      <c r="C3" s="1">
        <v>0</v>
      </c>
      <c r="E3" t="s">
        <v>5</v>
      </c>
    </row>
    <row r="4" spans="1:10" ht="15.75" thickBot="1" x14ac:dyDescent="0.25">
      <c r="A4" s="1">
        <v>2459</v>
      </c>
      <c r="B4" s="1">
        <v>59</v>
      </c>
      <c r="C4" s="1">
        <v>1</v>
      </c>
    </row>
    <row r="5" spans="1:10" x14ac:dyDescent="0.2">
      <c r="A5" s="1">
        <v>6304</v>
      </c>
      <c r="B5" s="1">
        <v>120</v>
      </c>
      <c r="C5" s="1">
        <v>0</v>
      </c>
      <c r="E5" s="7" t="s">
        <v>6</v>
      </c>
      <c r="F5" s="7"/>
    </row>
    <row r="6" spans="1:10" x14ac:dyDescent="0.2">
      <c r="A6" s="1">
        <v>6590</v>
      </c>
      <c r="B6" s="1">
        <v>120</v>
      </c>
      <c r="C6" s="1">
        <v>0</v>
      </c>
      <c r="E6" s="4" t="s">
        <v>7</v>
      </c>
      <c r="F6" s="4">
        <v>0.78583247879438856</v>
      </c>
    </row>
    <row r="7" spans="1:10" x14ac:dyDescent="0.2">
      <c r="A7" s="1">
        <v>5362</v>
      </c>
      <c r="B7" s="1">
        <v>120</v>
      </c>
      <c r="C7" s="1">
        <v>0</v>
      </c>
      <c r="E7" s="4" t="s">
        <v>8</v>
      </c>
      <c r="F7" s="9">
        <v>0.61753268472813316</v>
      </c>
    </row>
    <row r="8" spans="1:10" x14ac:dyDescent="0.2">
      <c r="A8" s="1">
        <v>3622</v>
      </c>
      <c r="B8" s="1">
        <v>65</v>
      </c>
      <c r="C8" s="1">
        <v>1</v>
      </c>
      <c r="E8" s="4" t="s">
        <v>9</v>
      </c>
      <c r="F8" s="9">
        <v>0.60192177390071</v>
      </c>
    </row>
    <row r="9" spans="1:10" x14ac:dyDescent="0.2">
      <c r="A9" s="1">
        <v>4406</v>
      </c>
      <c r="B9" s="1">
        <v>120</v>
      </c>
      <c r="C9" s="1">
        <v>1</v>
      </c>
      <c r="E9" s="4" t="s">
        <v>10</v>
      </c>
      <c r="F9" s="4">
        <v>1047.0237085319827</v>
      </c>
    </row>
    <row r="10" spans="1:10" ht="15.75" thickBot="1" x14ac:dyDescent="0.25">
      <c r="A10" s="1">
        <v>4173</v>
      </c>
      <c r="B10" s="1">
        <v>90</v>
      </c>
      <c r="C10" s="1">
        <v>1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96</v>
      </c>
      <c r="C11" s="1">
        <v>0</v>
      </c>
    </row>
    <row r="12" spans="1:10" ht="15.75" thickBot="1" x14ac:dyDescent="0.25">
      <c r="A12" s="1">
        <v>3224</v>
      </c>
      <c r="B12" s="1">
        <v>120</v>
      </c>
      <c r="C12" s="1">
        <v>1</v>
      </c>
      <c r="E12" t="s">
        <v>12</v>
      </c>
    </row>
    <row r="13" spans="1:10" x14ac:dyDescent="0.2">
      <c r="A13" s="1">
        <v>2409</v>
      </c>
      <c r="B13" s="1">
        <v>62</v>
      </c>
      <c r="C13" s="1">
        <v>0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120</v>
      </c>
      <c r="C14" s="1">
        <v>1</v>
      </c>
      <c r="E14" s="4" t="s">
        <v>13</v>
      </c>
      <c r="F14" s="4">
        <v>2</v>
      </c>
      <c r="G14" s="4">
        <v>86731075.777132437</v>
      </c>
      <c r="H14" s="4">
        <v>43365537.888566218</v>
      </c>
      <c r="I14" s="4">
        <v>39.557761334677245</v>
      </c>
      <c r="J14" s="4">
        <v>5.936917574574881E-11</v>
      </c>
    </row>
    <row r="15" spans="1:10" x14ac:dyDescent="0.2">
      <c r="A15" s="1">
        <v>5946</v>
      </c>
      <c r="B15" s="1">
        <v>116</v>
      </c>
      <c r="C15" s="1">
        <v>0</v>
      </c>
      <c r="E15" s="4" t="s">
        <v>14</v>
      </c>
      <c r="F15" s="4">
        <v>49</v>
      </c>
      <c r="G15" s="4">
        <v>53716673.665175244</v>
      </c>
      <c r="H15" s="4">
        <v>1096258.6462280662</v>
      </c>
      <c r="I15" s="4"/>
      <c r="J15" s="4"/>
    </row>
    <row r="16" spans="1:10" ht="15.75" thickBot="1" x14ac:dyDescent="0.25">
      <c r="A16" s="1">
        <v>1925</v>
      </c>
      <c r="B16" s="1">
        <v>59</v>
      </c>
      <c r="C16" s="1">
        <v>1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80</v>
      </c>
      <c r="C17" s="1">
        <v>1</v>
      </c>
    </row>
    <row r="18" spans="1:13" x14ac:dyDescent="0.2">
      <c r="A18" s="1">
        <v>5257</v>
      </c>
      <c r="B18" s="1">
        <v>120</v>
      </c>
      <c r="C18" s="1">
        <v>1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80</v>
      </c>
      <c r="C19" s="1">
        <v>1</v>
      </c>
      <c r="E19" s="4" t="s">
        <v>16</v>
      </c>
      <c r="F19" s="4">
        <v>848.78240670127911</v>
      </c>
      <c r="G19" s="4">
        <v>610.4237731901901</v>
      </c>
      <c r="H19" s="4">
        <v>1.3904805873883019</v>
      </c>
      <c r="I19" s="4">
        <v>0.17066654675382839</v>
      </c>
      <c r="J19" s="4">
        <v>-377.91009205672185</v>
      </c>
      <c r="K19" s="4">
        <v>2075.4749054592803</v>
      </c>
      <c r="L19" s="4">
        <v>-377.91009205672185</v>
      </c>
      <c r="M19" s="4">
        <v>2075.4749054592803</v>
      </c>
    </row>
    <row r="20" spans="1:13" x14ac:dyDescent="0.2">
      <c r="A20" s="1">
        <v>4156</v>
      </c>
      <c r="B20" s="1">
        <v>100</v>
      </c>
      <c r="C20" s="1">
        <v>1</v>
      </c>
      <c r="E20" s="4" t="s">
        <v>0</v>
      </c>
      <c r="F20" s="4">
        <v>38.036310157732864</v>
      </c>
      <c r="G20" s="4">
        <v>5.2948589898697529</v>
      </c>
      <c r="H20" s="4">
        <v>7.1836304291587014</v>
      </c>
      <c r="I20" s="4">
        <v>3.4475464866436361E-9</v>
      </c>
      <c r="J20" s="4">
        <v>27.395892647599474</v>
      </c>
      <c r="K20" s="4">
        <v>48.676727667866253</v>
      </c>
      <c r="L20" s="4">
        <v>27.395892647599474</v>
      </c>
      <c r="M20" s="4">
        <v>48.676727667866253</v>
      </c>
    </row>
    <row r="21" spans="1:13" ht="15.75" thickBot="1" x14ac:dyDescent="0.25">
      <c r="A21" s="1">
        <v>1914</v>
      </c>
      <c r="B21" s="1">
        <v>60</v>
      </c>
      <c r="C21" s="1">
        <v>1</v>
      </c>
      <c r="E21" s="5" t="s">
        <v>1</v>
      </c>
      <c r="F21" s="5">
        <v>-609.48832186954439</v>
      </c>
      <c r="G21" s="5">
        <v>334.94597619157946</v>
      </c>
      <c r="H21" s="5">
        <v>-1.819661572888801</v>
      </c>
      <c r="I21" s="5">
        <v>7.4922504286696667E-2</v>
      </c>
      <c r="J21" s="5">
        <v>-1282.5874614002221</v>
      </c>
      <c r="K21" s="5">
        <v>63.610817661133296</v>
      </c>
      <c r="L21" s="5">
        <v>-1282.5874614002221</v>
      </c>
      <c r="M21" s="5">
        <v>63.610817661133296</v>
      </c>
    </row>
    <row r="22" spans="1:13" x14ac:dyDescent="0.2">
      <c r="A22" s="1">
        <v>5173</v>
      </c>
      <c r="B22" s="1">
        <v>110</v>
      </c>
      <c r="C22" s="1">
        <v>1</v>
      </c>
    </row>
    <row r="23" spans="1:13" x14ac:dyDescent="0.2">
      <c r="A23" s="1">
        <v>4630</v>
      </c>
      <c r="B23" s="1">
        <v>120</v>
      </c>
      <c r="C23" s="1">
        <v>0</v>
      </c>
    </row>
    <row r="24" spans="1:13" x14ac:dyDescent="0.2">
      <c r="A24" s="1">
        <v>7489</v>
      </c>
      <c r="B24" s="1">
        <v>135</v>
      </c>
      <c r="C24" s="1">
        <v>0</v>
      </c>
    </row>
    <row r="25" spans="1:13" x14ac:dyDescent="0.2">
      <c r="A25" s="1">
        <v>2051</v>
      </c>
      <c r="B25" s="1">
        <v>59</v>
      </c>
      <c r="C25" s="1">
        <v>1</v>
      </c>
    </row>
    <row r="26" spans="1:13" x14ac:dyDescent="0.2">
      <c r="A26" s="1">
        <v>3803</v>
      </c>
      <c r="B26" s="1">
        <v>60</v>
      </c>
      <c r="C26" s="1">
        <v>0</v>
      </c>
    </row>
    <row r="27" spans="1:13" x14ac:dyDescent="0.2">
      <c r="A27" s="1">
        <v>2008</v>
      </c>
      <c r="B27" s="1">
        <v>25</v>
      </c>
      <c r="C27" s="1">
        <v>1</v>
      </c>
    </row>
    <row r="28" spans="1:13" x14ac:dyDescent="0.2">
      <c r="A28" s="1">
        <v>1288</v>
      </c>
      <c r="B28" s="1">
        <v>75</v>
      </c>
      <c r="C28" s="1">
        <v>1</v>
      </c>
    </row>
    <row r="29" spans="1:13" x14ac:dyDescent="0.2">
      <c r="A29" s="1">
        <v>4729</v>
      </c>
      <c r="B29" s="1">
        <v>64</v>
      </c>
      <c r="C29" s="1">
        <v>1</v>
      </c>
    </row>
    <row r="30" spans="1:13" x14ac:dyDescent="0.2">
      <c r="A30" s="1">
        <v>2367</v>
      </c>
      <c r="B30" s="1">
        <v>62</v>
      </c>
      <c r="C30" s="1">
        <v>0</v>
      </c>
    </row>
    <row r="31" spans="1:13" x14ac:dyDescent="0.2">
      <c r="A31" s="1">
        <v>5933</v>
      </c>
      <c r="B31" s="1">
        <v>108</v>
      </c>
      <c r="C31" s="1">
        <v>1</v>
      </c>
    </row>
    <row r="32" spans="1:13" x14ac:dyDescent="0.2">
      <c r="A32" s="1">
        <v>2782</v>
      </c>
      <c r="B32" s="1">
        <v>62</v>
      </c>
      <c r="C32" s="1">
        <v>1</v>
      </c>
    </row>
    <row r="33" spans="1:3" x14ac:dyDescent="0.2">
      <c r="A33" s="1">
        <v>4651</v>
      </c>
      <c r="B33" s="1">
        <v>90</v>
      </c>
      <c r="C33" s="1">
        <v>0</v>
      </c>
    </row>
    <row r="34" spans="1:3" x14ac:dyDescent="0.2">
      <c r="A34" s="1">
        <v>6857</v>
      </c>
      <c r="B34" s="1">
        <v>146</v>
      </c>
      <c r="C34" s="1">
        <v>0</v>
      </c>
    </row>
    <row r="35" spans="1:3" x14ac:dyDescent="0.2">
      <c r="A35" s="1">
        <v>2143</v>
      </c>
      <c r="B35" s="1">
        <v>62</v>
      </c>
      <c r="C35" s="1">
        <v>1</v>
      </c>
    </row>
    <row r="36" spans="1:3" x14ac:dyDescent="0.2">
      <c r="A36" s="1">
        <v>3025</v>
      </c>
      <c r="B36" s="1">
        <v>30</v>
      </c>
      <c r="C36" s="1">
        <v>1</v>
      </c>
    </row>
    <row r="37" spans="1:3" x14ac:dyDescent="0.2">
      <c r="A37" s="1">
        <v>2905</v>
      </c>
      <c r="B37" s="1">
        <v>79</v>
      </c>
      <c r="C37" s="1">
        <v>0</v>
      </c>
    </row>
    <row r="38" spans="1:3" x14ac:dyDescent="0.2">
      <c r="A38" s="1">
        <v>1498</v>
      </c>
      <c r="B38" s="1">
        <v>44</v>
      </c>
      <c r="C38" s="1">
        <v>1</v>
      </c>
    </row>
    <row r="39" spans="1:3" x14ac:dyDescent="0.2">
      <c r="A39" s="1">
        <v>6236</v>
      </c>
      <c r="B39" s="1">
        <v>120</v>
      </c>
      <c r="C39" s="1">
        <v>0</v>
      </c>
    </row>
    <row r="40" spans="1:3" x14ac:dyDescent="0.2">
      <c r="A40" s="1">
        <v>3547</v>
      </c>
      <c r="B40" s="1">
        <v>100</v>
      </c>
      <c r="C40" s="1">
        <v>1</v>
      </c>
    </row>
    <row r="41" spans="1:3" x14ac:dyDescent="0.2">
      <c r="A41" s="1">
        <v>2810</v>
      </c>
      <c r="B41" s="1">
        <v>49</v>
      </c>
      <c r="C41" s="1">
        <v>1</v>
      </c>
    </row>
    <row r="42" spans="1:3" x14ac:dyDescent="0.2">
      <c r="A42" s="1">
        <v>6059</v>
      </c>
      <c r="B42" s="1">
        <v>123</v>
      </c>
      <c r="C42" s="1">
        <v>1</v>
      </c>
    </row>
    <row r="43" spans="1:3" x14ac:dyDescent="0.2">
      <c r="A43" s="1">
        <v>1995</v>
      </c>
      <c r="B43" s="1">
        <v>82</v>
      </c>
      <c r="C43" s="1">
        <v>1</v>
      </c>
    </row>
    <row r="44" spans="1:3" x14ac:dyDescent="0.2">
      <c r="A44" s="1">
        <v>2245</v>
      </c>
      <c r="B44" s="1">
        <v>58</v>
      </c>
      <c r="C44" s="1">
        <v>1</v>
      </c>
    </row>
    <row r="45" spans="1:3" x14ac:dyDescent="0.2">
      <c r="A45" s="1">
        <v>4029</v>
      </c>
      <c r="B45" s="1">
        <v>110</v>
      </c>
      <c r="C45" s="1">
        <v>1</v>
      </c>
    </row>
    <row r="46" spans="1:3" x14ac:dyDescent="0.2">
      <c r="A46" s="1">
        <v>2784</v>
      </c>
      <c r="B46" s="1">
        <v>62</v>
      </c>
      <c r="C46" s="1">
        <v>1</v>
      </c>
    </row>
    <row r="47" spans="1:3" x14ac:dyDescent="0.2">
      <c r="A47" s="1">
        <v>3720</v>
      </c>
      <c r="B47" s="1">
        <v>86</v>
      </c>
      <c r="C47" s="1">
        <v>1</v>
      </c>
    </row>
    <row r="48" spans="1:3" x14ac:dyDescent="0.2">
      <c r="A48" s="1">
        <v>3866</v>
      </c>
      <c r="B48" s="1">
        <v>102</v>
      </c>
      <c r="C48" s="1">
        <v>1</v>
      </c>
    </row>
    <row r="49" spans="1:3" x14ac:dyDescent="0.2">
      <c r="A49" s="1">
        <v>7485</v>
      </c>
      <c r="B49" s="1">
        <v>135</v>
      </c>
      <c r="C49" s="1">
        <v>0</v>
      </c>
    </row>
    <row r="50" spans="1:3" x14ac:dyDescent="0.2">
      <c r="A50" s="1">
        <v>3672</v>
      </c>
      <c r="B50" s="1">
        <v>78</v>
      </c>
      <c r="C50" s="1">
        <v>1</v>
      </c>
    </row>
    <row r="51" spans="1:3" x14ac:dyDescent="0.2">
      <c r="A51" s="1">
        <v>3995</v>
      </c>
      <c r="B51" s="1">
        <v>83</v>
      </c>
      <c r="C51" s="1">
        <v>1</v>
      </c>
    </row>
    <row r="52" spans="1:3" x14ac:dyDescent="0.2">
      <c r="A52" s="1">
        <v>2820</v>
      </c>
      <c r="B52" s="1">
        <v>60</v>
      </c>
      <c r="C52" s="1">
        <v>0</v>
      </c>
    </row>
    <row r="53" spans="1:3" x14ac:dyDescent="0.2">
      <c r="A53" s="1">
        <v>2088</v>
      </c>
      <c r="B53" s="1">
        <v>54</v>
      </c>
      <c r="C53" s="1">
        <v>1</v>
      </c>
    </row>
    <row r="54" spans="1:3" x14ac:dyDescent="0.2">
      <c r="A54" s="1">
        <v>4432</v>
      </c>
      <c r="B54" s="1">
        <v>120</v>
      </c>
      <c r="C54" s="1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1F4A6-B1D1-414C-9627-2FEFD7CA7CF8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2.77734375" customWidth="1"/>
    <col min="3" max="3" width="17.88671875" customWidth="1"/>
  </cols>
  <sheetData>
    <row r="1" spans="1:10" x14ac:dyDescent="0.2">
      <c r="A1" s="8" t="s">
        <v>29</v>
      </c>
      <c r="B1" s="8" t="s">
        <v>30</v>
      </c>
      <c r="C1" s="8" t="s">
        <v>32</v>
      </c>
    </row>
    <row r="2" spans="1:10" ht="31.5" x14ac:dyDescent="0.25">
      <c r="A2" s="2" t="s">
        <v>2</v>
      </c>
      <c r="B2" s="2" t="s">
        <v>0</v>
      </c>
      <c r="C2" s="2" t="s">
        <v>3</v>
      </c>
    </row>
    <row r="3" spans="1:10" x14ac:dyDescent="0.2">
      <c r="A3" s="1">
        <v>5230</v>
      </c>
      <c r="B3" s="1">
        <v>137</v>
      </c>
      <c r="C3" s="1">
        <v>385</v>
      </c>
      <c r="E3" t="s">
        <v>5</v>
      </c>
    </row>
    <row r="4" spans="1:10" ht="15.75" thickBot="1" x14ac:dyDescent="0.25">
      <c r="A4" s="1">
        <v>2459</v>
      </c>
      <c r="B4" s="1">
        <v>59</v>
      </c>
      <c r="C4" s="1">
        <v>203</v>
      </c>
    </row>
    <row r="5" spans="1:10" x14ac:dyDescent="0.2">
      <c r="A5" s="1">
        <v>6304</v>
      </c>
      <c r="B5" s="1">
        <v>120</v>
      </c>
      <c r="C5" s="1">
        <v>392</v>
      </c>
      <c r="E5" s="7" t="s">
        <v>6</v>
      </c>
      <c r="F5" s="7"/>
    </row>
    <row r="6" spans="1:10" x14ac:dyDescent="0.2">
      <c r="A6" s="1">
        <v>6590</v>
      </c>
      <c r="B6" s="1">
        <v>120</v>
      </c>
      <c r="C6" s="1">
        <v>419</v>
      </c>
      <c r="E6" s="4" t="s">
        <v>7</v>
      </c>
      <c r="F6" s="4">
        <v>0.84660814665677131</v>
      </c>
    </row>
    <row r="7" spans="1:10" x14ac:dyDescent="0.2">
      <c r="A7" s="1">
        <v>5362</v>
      </c>
      <c r="B7" s="1">
        <v>120</v>
      </c>
      <c r="C7" s="1">
        <v>363</v>
      </c>
      <c r="E7" s="4" t="s">
        <v>8</v>
      </c>
      <c r="F7" s="9">
        <v>0.71674535398561312</v>
      </c>
    </row>
    <row r="8" spans="1:10" x14ac:dyDescent="0.2">
      <c r="A8" s="1">
        <v>3622</v>
      </c>
      <c r="B8" s="1">
        <v>65</v>
      </c>
      <c r="C8" s="1">
        <v>234</v>
      </c>
      <c r="E8" s="4" t="s">
        <v>9</v>
      </c>
      <c r="F8" s="9">
        <v>0.70518393986257688</v>
      </c>
    </row>
    <row r="9" spans="1:10" x14ac:dyDescent="0.2">
      <c r="A9" s="1">
        <v>4406</v>
      </c>
      <c r="B9" s="1">
        <v>120</v>
      </c>
      <c r="C9" s="1">
        <v>372</v>
      </c>
      <c r="E9" s="4" t="s">
        <v>10</v>
      </c>
      <c r="F9" s="4">
        <v>901.04788828090204</v>
      </c>
    </row>
    <row r="10" spans="1:10" ht="15.75" thickBot="1" x14ac:dyDescent="0.25">
      <c r="A10" s="1">
        <v>4173</v>
      </c>
      <c r="B10" s="1">
        <v>90</v>
      </c>
      <c r="C10" s="1">
        <v>305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96</v>
      </c>
      <c r="C11" s="1">
        <v>169</v>
      </c>
    </row>
    <row r="12" spans="1:10" ht="15.75" thickBot="1" x14ac:dyDescent="0.25">
      <c r="A12" s="1">
        <v>3224</v>
      </c>
      <c r="B12" s="1">
        <v>120</v>
      </c>
      <c r="C12" s="1">
        <v>188</v>
      </c>
      <c r="E12" t="s">
        <v>12</v>
      </c>
    </row>
    <row r="13" spans="1:10" x14ac:dyDescent="0.2">
      <c r="A13" s="1">
        <v>2409</v>
      </c>
      <c r="B13" s="1">
        <v>62</v>
      </c>
      <c r="C13" s="1">
        <v>192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120</v>
      </c>
      <c r="C14" s="1">
        <v>300</v>
      </c>
      <c r="E14" s="4" t="s">
        <v>13</v>
      </c>
      <c r="F14" s="4">
        <v>2</v>
      </c>
      <c r="G14" s="4">
        <v>100665271.89050952</v>
      </c>
      <c r="H14" s="4">
        <v>50332635.945254758</v>
      </c>
      <c r="I14" s="4">
        <v>61.994609513856332</v>
      </c>
      <c r="J14" s="4">
        <v>3.7873682058661805E-14</v>
      </c>
    </row>
    <row r="15" spans="1:10" x14ac:dyDescent="0.2">
      <c r="A15" s="1">
        <v>5946</v>
      </c>
      <c r="B15" s="1">
        <v>116</v>
      </c>
      <c r="C15" s="1">
        <v>321</v>
      </c>
      <c r="E15" s="4" t="s">
        <v>14</v>
      </c>
      <c r="F15" s="4">
        <v>49</v>
      </c>
      <c r="G15" s="4">
        <v>39782477.551798172</v>
      </c>
      <c r="H15" s="4">
        <v>811887.29697547294</v>
      </c>
      <c r="I15" s="4"/>
      <c r="J15" s="4"/>
    </row>
    <row r="16" spans="1:10" ht="15.75" thickBot="1" x14ac:dyDescent="0.25">
      <c r="A16" s="1">
        <v>1925</v>
      </c>
      <c r="B16" s="1">
        <v>59</v>
      </c>
      <c r="C16" s="1">
        <v>164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80</v>
      </c>
      <c r="C17" s="1">
        <v>284</v>
      </c>
    </row>
    <row r="18" spans="1:13" x14ac:dyDescent="0.2">
      <c r="A18" s="1">
        <v>5257</v>
      </c>
      <c r="B18" s="1">
        <v>120</v>
      </c>
      <c r="C18" s="1">
        <v>375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80</v>
      </c>
      <c r="C19" s="1">
        <v>133</v>
      </c>
      <c r="E19" s="4" t="s">
        <v>16</v>
      </c>
      <c r="F19" s="4">
        <v>-264.52961455695049</v>
      </c>
      <c r="G19" s="4">
        <v>395.54915865324762</v>
      </c>
      <c r="H19" s="4">
        <v>-0.66876545878042559</v>
      </c>
      <c r="I19" s="4">
        <v>0.5067837003399962</v>
      </c>
      <c r="J19" s="4">
        <v>-1059.4154088538214</v>
      </c>
      <c r="K19" s="4">
        <v>530.35617973992044</v>
      </c>
      <c r="L19" s="4">
        <v>-1059.4154088538214</v>
      </c>
      <c r="M19" s="4">
        <v>530.35617973992044</v>
      </c>
    </row>
    <row r="20" spans="1:13" x14ac:dyDescent="0.2">
      <c r="A20" s="1">
        <v>4156</v>
      </c>
      <c r="B20" s="1">
        <v>100</v>
      </c>
      <c r="C20" s="1">
        <v>318</v>
      </c>
      <c r="E20" s="4" t="s">
        <v>0</v>
      </c>
      <c r="F20" s="4">
        <v>11.770770522989572</v>
      </c>
      <c r="G20" s="4">
        <v>7.7133010307547547</v>
      </c>
      <c r="H20" s="4">
        <v>1.5260354128610731</v>
      </c>
      <c r="I20" s="4">
        <v>0.1334304689524603</v>
      </c>
      <c r="J20" s="4">
        <v>-3.7296882249386165</v>
      </c>
      <c r="K20" s="4">
        <v>27.271229270917761</v>
      </c>
      <c r="L20" s="4">
        <v>-3.7296882249386165</v>
      </c>
      <c r="M20" s="4">
        <v>27.271229270917761</v>
      </c>
    </row>
    <row r="21" spans="1:13" ht="15.75" thickBot="1" x14ac:dyDescent="0.25">
      <c r="A21" s="1">
        <v>1914</v>
      </c>
      <c r="B21" s="1">
        <v>60</v>
      </c>
      <c r="C21" s="1">
        <v>213</v>
      </c>
      <c r="E21" s="5" t="s">
        <v>3</v>
      </c>
      <c r="F21" s="5">
        <v>11.346720404022301</v>
      </c>
      <c r="G21" s="5">
        <v>2.4395255084974568</v>
      </c>
      <c r="H21" s="5">
        <v>4.6511997372025551</v>
      </c>
      <c r="I21" s="5">
        <v>2.5293928706854844E-5</v>
      </c>
      <c r="J21" s="5">
        <v>6.4443103518006977</v>
      </c>
      <c r="K21" s="5">
        <v>16.249130456243904</v>
      </c>
      <c r="L21" s="5">
        <v>6.4443103518006977</v>
      </c>
      <c r="M21" s="5">
        <v>16.249130456243904</v>
      </c>
    </row>
    <row r="22" spans="1:13" x14ac:dyDescent="0.2">
      <c r="A22" s="1">
        <v>5173</v>
      </c>
      <c r="B22" s="1">
        <v>110</v>
      </c>
      <c r="C22" s="1">
        <v>280</v>
      </c>
    </row>
    <row r="23" spans="1:13" x14ac:dyDescent="0.2">
      <c r="A23" s="1">
        <v>4630</v>
      </c>
      <c r="B23" s="1">
        <v>120</v>
      </c>
      <c r="C23" s="1">
        <v>336</v>
      </c>
    </row>
    <row r="24" spans="1:13" x14ac:dyDescent="0.2">
      <c r="A24" s="1">
        <v>7489</v>
      </c>
      <c r="B24" s="1">
        <v>135</v>
      </c>
      <c r="C24" s="1">
        <v>442</v>
      </c>
    </row>
    <row r="25" spans="1:13" x14ac:dyDescent="0.2">
      <c r="A25" s="1">
        <v>2051</v>
      </c>
      <c r="B25" s="1">
        <v>59</v>
      </c>
      <c r="C25" s="1">
        <v>191</v>
      </c>
    </row>
    <row r="26" spans="1:13" x14ac:dyDescent="0.2">
      <c r="A26" s="1">
        <v>3803</v>
      </c>
      <c r="B26" s="1">
        <v>60</v>
      </c>
      <c r="C26" s="1">
        <v>202</v>
      </c>
    </row>
    <row r="27" spans="1:13" x14ac:dyDescent="0.2">
      <c r="A27" s="1">
        <v>2008</v>
      </c>
      <c r="B27" s="1">
        <v>25</v>
      </c>
      <c r="C27" s="1">
        <v>83</v>
      </c>
    </row>
    <row r="28" spans="1:13" x14ac:dyDescent="0.2">
      <c r="A28" s="1">
        <v>1288</v>
      </c>
      <c r="B28" s="1">
        <v>75</v>
      </c>
      <c r="C28" s="1">
        <v>250</v>
      </c>
    </row>
    <row r="29" spans="1:13" x14ac:dyDescent="0.2">
      <c r="A29" s="1">
        <v>4729</v>
      </c>
      <c r="B29" s="1">
        <v>64</v>
      </c>
      <c r="C29" s="1">
        <v>214</v>
      </c>
    </row>
    <row r="30" spans="1:13" x14ac:dyDescent="0.2">
      <c r="A30" s="1">
        <v>2367</v>
      </c>
      <c r="B30" s="1">
        <v>62</v>
      </c>
      <c r="C30" s="1">
        <v>204</v>
      </c>
    </row>
    <row r="31" spans="1:13" x14ac:dyDescent="0.2">
      <c r="A31" s="1">
        <v>5933</v>
      </c>
      <c r="B31" s="1">
        <v>108</v>
      </c>
      <c r="C31" s="1">
        <v>366</v>
      </c>
    </row>
    <row r="32" spans="1:13" x14ac:dyDescent="0.2">
      <c r="A32" s="1">
        <v>2782</v>
      </c>
      <c r="B32" s="1">
        <v>62</v>
      </c>
      <c r="C32" s="1">
        <v>220</v>
      </c>
    </row>
    <row r="33" spans="1:3" x14ac:dyDescent="0.2">
      <c r="A33" s="1">
        <v>4651</v>
      </c>
      <c r="B33" s="1">
        <v>90</v>
      </c>
      <c r="C33" s="1">
        <v>286</v>
      </c>
    </row>
    <row r="34" spans="1:3" x14ac:dyDescent="0.2">
      <c r="A34" s="1">
        <v>6857</v>
      </c>
      <c r="B34" s="1">
        <v>146</v>
      </c>
      <c r="C34" s="1">
        <v>375</v>
      </c>
    </row>
    <row r="35" spans="1:3" x14ac:dyDescent="0.2">
      <c r="A35" s="1">
        <v>2143</v>
      </c>
      <c r="B35" s="1">
        <v>62</v>
      </c>
      <c r="C35" s="1">
        <v>189</v>
      </c>
    </row>
    <row r="36" spans="1:3" x14ac:dyDescent="0.2">
      <c r="A36" s="1">
        <v>3025</v>
      </c>
      <c r="B36" s="1">
        <v>30</v>
      </c>
      <c r="C36" s="1">
        <v>88</v>
      </c>
    </row>
    <row r="37" spans="1:3" x14ac:dyDescent="0.2">
      <c r="A37" s="1">
        <v>2905</v>
      </c>
      <c r="B37" s="1">
        <v>79</v>
      </c>
      <c r="C37" s="1">
        <v>278</v>
      </c>
    </row>
    <row r="38" spans="1:3" x14ac:dyDescent="0.2">
      <c r="A38" s="1">
        <v>1498</v>
      </c>
      <c r="B38" s="1">
        <v>44</v>
      </c>
      <c r="C38" s="1">
        <v>158</v>
      </c>
    </row>
    <row r="39" spans="1:3" x14ac:dyDescent="0.2">
      <c r="A39" s="1">
        <v>6236</v>
      </c>
      <c r="B39" s="1">
        <v>120</v>
      </c>
      <c r="C39" s="1">
        <v>423</v>
      </c>
    </row>
    <row r="40" spans="1:3" x14ac:dyDescent="0.2">
      <c r="A40" s="1">
        <v>3547</v>
      </c>
      <c r="B40" s="1">
        <v>100</v>
      </c>
      <c r="C40" s="1">
        <v>300</v>
      </c>
    </row>
    <row r="41" spans="1:3" x14ac:dyDescent="0.2">
      <c r="A41" s="1">
        <v>2810</v>
      </c>
      <c r="B41" s="1">
        <v>49</v>
      </c>
      <c r="C41" s="1">
        <v>177</v>
      </c>
    </row>
    <row r="42" spans="1:3" x14ac:dyDescent="0.2">
      <c r="A42" s="1">
        <v>6059</v>
      </c>
      <c r="B42" s="1">
        <v>123</v>
      </c>
      <c r="C42" s="1">
        <v>336</v>
      </c>
    </row>
    <row r="43" spans="1:3" x14ac:dyDescent="0.2">
      <c r="A43" s="1">
        <v>1995</v>
      </c>
      <c r="B43" s="1">
        <v>82</v>
      </c>
      <c r="C43" s="1">
        <v>136</v>
      </c>
    </row>
    <row r="44" spans="1:3" x14ac:dyDescent="0.2">
      <c r="A44" s="1">
        <v>2245</v>
      </c>
      <c r="B44" s="1">
        <v>58</v>
      </c>
      <c r="C44" s="1">
        <v>205</v>
      </c>
    </row>
    <row r="45" spans="1:3" x14ac:dyDescent="0.2">
      <c r="A45" s="1">
        <v>4029</v>
      </c>
      <c r="B45" s="1">
        <v>110</v>
      </c>
      <c r="C45" s="1">
        <v>323</v>
      </c>
    </row>
    <row r="46" spans="1:3" x14ac:dyDescent="0.2">
      <c r="A46" s="1">
        <v>2784</v>
      </c>
      <c r="B46" s="1">
        <v>62</v>
      </c>
      <c r="C46" s="1">
        <v>222</v>
      </c>
    </row>
    <row r="47" spans="1:3" x14ac:dyDescent="0.2">
      <c r="A47" s="1">
        <v>3720</v>
      </c>
      <c r="B47" s="1">
        <v>86</v>
      </c>
      <c r="C47" s="1">
        <v>200</v>
      </c>
    </row>
    <row r="48" spans="1:3" x14ac:dyDescent="0.2">
      <c r="A48" s="1">
        <v>3866</v>
      </c>
      <c r="B48" s="1">
        <v>102</v>
      </c>
      <c r="C48" s="1">
        <v>355</v>
      </c>
    </row>
    <row r="49" spans="1:3" x14ac:dyDescent="0.2">
      <c r="A49" s="1">
        <v>7485</v>
      </c>
      <c r="B49" s="1">
        <v>135</v>
      </c>
      <c r="C49" s="1">
        <v>471</v>
      </c>
    </row>
    <row r="50" spans="1:3" x14ac:dyDescent="0.2">
      <c r="A50" s="1">
        <v>3672</v>
      </c>
      <c r="B50" s="1">
        <v>78</v>
      </c>
      <c r="C50" s="1">
        <v>203</v>
      </c>
    </row>
    <row r="51" spans="1:3" x14ac:dyDescent="0.2">
      <c r="A51" s="1">
        <v>3995</v>
      </c>
      <c r="B51" s="1">
        <v>83</v>
      </c>
      <c r="C51" s="1">
        <v>390</v>
      </c>
    </row>
    <row r="52" spans="1:3" x14ac:dyDescent="0.2">
      <c r="A52" s="1">
        <v>2820</v>
      </c>
      <c r="B52" s="1">
        <v>60</v>
      </c>
      <c r="C52" s="1">
        <v>213</v>
      </c>
    </row>
    <row r="53" spans="1:3" x14ac:dyDescent="0.2">
      <c r="A53" s="1">
        <v>2088</v>
      </c>
      <c r="B53" s="1">
        <v>54</v>
      </c>
      <c r="C53" s="1">
        <v>144</v>
      </c>
    </row>
    <row r="54" spans="1:3" x14ac:dyDescent="0.2">
      <c r="A54" s="1">
        <v>4432</v>
      </c>
      <c r="B54" s="1">
        <v>120</v>
      </c>
      <c r="C54" s="1">
        <v>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AA0D8-AF7E-4F0D-B7BE-454B52BB8870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2.77734375" customWidth="1"/>
    <col min="3" max="3" width="16.77734375" customWidth="1"/>
    <col min="5" max="5" width="31.109375" bestFit="1" customWidth="1"/>
  </cols>
  <sheetData>
    <row r="1" spans="1:10" x14ac:dyDescent="0.2">
      <c r="A1" s="8" t="s">
        <v>29</v>
      </c>
      <c r="B1" s="8" t="s">
        <v>30</v>
      </c>
      <c r="C1" s="8" t="s">
        <v>31</v>
      </c>
    </row>
    <row r="2" spans="1:10" ht="47.25" x14ac:dyDescent="0.25">
      <c r="A2" s="2" t="s">
        <v>2</v>
      </c>
      <c r="B2" s="2" t="s">
        <v>0</v>
      </c>
      <c r="C2" s="2" t="s">
        <v>4</v>
      </c>
    </row>
    <row r="3" spans="1:10" x14ac:dyDescent="0.2">
      <c r="A3" s="1">
        <v>5230</v>
      </c>
      <c r="B3" s="1">
        <v>137</v>
      </c>
      <c r="C3" s="1">
        <v>128</v>
      </c>
      <c r="E3" t="s">
        <v>5</v>
      </c>
    </row>
    <row r="4" spans="1:10" ht="15.75" thickBot="1" x14ac:dyDescent="0.25">
      <c r="A4" s="1">
        <v>2459</v>
      </c>
      <c r="B4" s="1">
        <v>59</v>
      </c>
      <c r="C4" s="1">
        <v>155</v>
      </c>
    </row>
    <row r="5" spans="1:10" x14ac:dyDescent="0.2">
      <c r="A5" s="1">
        <v>6304</v>
      </c>
      <c r="B5" s="1">
        <v>120</v>
      </c>
      <c r="C5" s="1">
        <v>281</v>
      </c>
      <c r="E5" s="7" t="s">
        <v>6</v>
      </c>
      <c r="F5" s="7"/>
    </row>
    <row r="6" spans="1:10" x14ac:dyDescent="0.2">
      <c r="A6" s="1">
        <v>6590</v>
      </c>
      <c r="B6" s="1">
        <v>120</v>
      </c>
      <c r="C6" s="1">
        <v>291</v>
      </c>
      <c r="E6" s="4" t="s">
        <v>7</v>
      </c>
      <c r="F6" s="4">
        <v>0.769530493761867</v>
      </c>
    </row>
    <row r="7" spans="1:10" x14ac:dyDescent="0.2">
      <c r="A7" s="1">
        <v>5362</v>
      </c>
      <c r="B7" s="1">
        <v>120</v>
      </c>
      <c r="C7" s="1">
        <v>238</v>
      </c>
      <c r="E7" s="4" t="s">
        <v>8</v>
      </c>
      <c r="F7" s="9">
        <v>0.59217718082938287</v>
      </c>
    </row>
    <row r="8" spans="1:10" x14ac:dyDescent="0.2">
      <c r="A8" s="1">
        <v>3622</v>
      </c>
      <c r="B8" s="1">
        <v>65</v>
      </c>
      <c r="C8" s="1">
        <v>180</v>
      </c>
      <c r="E8" s="4" t="s">
        <v>9</v>
      </c>
      <c r="F8" s="9">
        <v>0.57553135147548018</v>
      </c>
    </row>
    <row r="9" spans="1:10" x14ac:dyDescent="0.2">
      <c r="A9" s="1">
        <v>4406</v>
      </c>
      <c r="B9" s="1">
        <v>120</v>
      </c>
      <c r="C9" s="1">
        <v>306</v>
      </c>
      <c r="E9" s="4" t="s">
        <v>10</v>
      </c>
      <c r="F9" s="4">
        <v>1081.1728054192683</v>
      </c>
    </row>
    <row r="10" spans="1:10" ht="15.75" thickBot="1" x14ac:dyDescent="0.25">
      <c r="A10" s="1">
        <v>4173</v>
      </c>
      <c r="B10" s="1">
        <v>90</v>
      </c>
      <c r="C10" s="1">
        <v>214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96</v>
      </c>
      <c r="C11" s="1">
        <v>155</v>
      </c>
    </row>
    <row r="12" spans="1:10" ht="15.75" thickBot="1" x14ac:dyDescent="0.25">
      <c r="A12" s="1">
        <v>3224</v>
      </c>
      <c r="B12" s="1">
        <v>120</v>
      </c>
      <c r="C12" s="1">
        <v>133</v>
      </c>
      <c r="E12" t="s">
        <v>12</v>
      </c>
    </row>
    <row r="13" spans="1:10" x14ac:dyDescent="0.2">
      <c r="A13" s="1">
        <v>2409</v>
      </c>
      <c r="B13" s="1">
        <v>62</v>
      </c>
      <c r="C13" s="1">
        <v>148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120</v>
      </c>
      <c r="C14" s="1">
        <v>274</v>
      </c>
      <c r="E14" s="4" t="s">
        <v>13</v>
      </c>
      <c r="F14" s="4">
        <v>2</v>
      </c>
      <c r="G14" s="4">
        <v>83169952.31857729</v>
      </c>
      <c r="H14" s="4">
        <v>41584976.159288645</v>
      </c>
      <c r="I14" s="4">
        <v>35.575108229169871</v>
      </c>
      <c r="J14" s="4">
        <v>2.8612269084623997E-10</v>
      </c>
    </row>
    <row r="15" spans="1:10" x14ac:dyDescent="0.2">
      <c r="A15" s="1">
        <v>5946</v>
      </c>
      <c r="B15" s="1">
        <v>116</v>
      </c>
      <c r="C15" s="1">
        <v>154</v>
      </c>
      <c r="E15" s="4" t="s">
        <v>14</v>
      </c>
      <c r="F15" s="4">
        <v>49</v>
      </c>
      <c r="G15" s="4">
        <v>57277797.123730391</v>
      </c>
      <c r="H15" s="4">
        <v>1168934.6351781713</v>
      </c>
      <c r="I15" s="4"/>
      <c r="J15" s="4"/>
    </row>
    <row r="16" spans="1:10" ht="15.75" thickBot="1" x14ac:dyDescent="0.25">
      <c r="A16" s="1">
        <v>1925</v>
      </c>
      <c r="B16" s="1">
        <v>59</v>
      </c>
      <c r="C16" s="1">
        <v>120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80</v>
      </c>
      <c r="C17" s="1">
        <v>261</v>
      </c>
    </row>
    <row r="18" spans="1:13" x14ac:dyDescent="0.2">
      <c r="A18" s="1">
        <v>5257</v>
      </c>
      <c r="B18" s="1">
        <v>120</v>
      </c>
      <c r="C18" s="1">
        <v>338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80</v>
      </c>
      <c r="C19" s="1">
        <v>77</v>
      </c>
      <c r="E19" s="4" t="s">
        <v>16</v>
      </c>
      <c r="F19" s="4">
        <v>133.74790139583246</v>
      </c>
      <c r="G19" s="4">
        <v>486.37516346896626</v>
      </c>
      <c r="H19" s="4">
        <v>0.27498916770729886</v>
      </c>
      <c r="I19" s="4">
        <v>0.78448076961480062</v>
      </c>
      <c r="J19" s="4">
        <v>-843.65958306608763</v>
      </c>
      <c r="K19" s="4">
        <v>1111.1553858577527</v>
      </c>
      <c r="L19" s="4">
        <v>-843.65958306608763</v>
      </c>
      <c r="M19" s="4">
        <v>1111.1553858577527</v>
      </c>
    </row>
    <row r="20" spans="1:13" x14ac:dyDescent="0.2">
      <c r="A20" s="1">
        <v>4156</v>
      </c>
      <c r="B20" s="1">
        <v>100</v>
      </c>
      <c r="C20" s="1">
        <v>204</v>
      </c>
      <c r="E20" s="4" t="s">
        <v>0</v>
      </c>
      <c r="F20" s="4">
        <v>42.834549184963279</v>
      </c>
      <c r="G20" s="4">
        <v>6.041033533054482</v>
      </c>
      <c r="H20" s="4">
        <v>7.0905994728529791</v>
      </c>
      <c r="I20" s="4">
        <v>4.8025473785556128E-9</v>
      </c>
      <c r="J20" s="4">
        <v>30.694637790269635</v>
      </c>
      <c r="K20" s="4">
        <v>54.97446057965692</v>
      </c>
      <c r="L20" s="4">
        <v>30.694637790269635</v>
      </c>
      <c r="M20" s="4">
        <v>54.97446057965692</v>
      </c>
    </row>
    <row r="21" spans="1:13" ht="15.75" thickBot="1" x14ac:dyDescent="0.25">
      <c r="A21" s="1">
        <v>1914</v>
      </c>
      <c r="B21" s="1">
        <v>60</v>
      </c>
      <c r="C21" s="1">
        <v>97</v>
      </c>
      <c r="E21" s="5" t="s">
        <v>4</v>
      </c>
      <c r="F21" s="5">
        <v>-0.60378704441970543</v>
      </c>
      <c r="G21" s="5">
        <v>2.4892516438536041</v>
      </c>
      <c r="H21" s="5">
        <v>-0.24255765619782188</v>
      </c>
      <c r="I21" s="5">
        <v>0.80936051866259773</v>
      </c>
      <c r="J21" s="5">
        <v>-5.6061255068911597</v>
      </c>
      <c r="K21" s="5">
        <v>4.3985514180517482</v>
      </c>
      <c r="L21" s="5">
        <v>-5.6061255068911597</v>
      </c>
      <c r="M21" s="5">
        <v>4.3985514180517482</v>
      </c>
    </row>
    <row r="22" spans="1:13" x14ac:dyDescent="0.2">
      <c r="A22" s="1">
        <v>5173</v>
      </c>
      <c r="B22" s="1">
        <v>110</v>
      </c>
      <c r="C22" s="1">
        <v>178</v>
      </c>
    </row>
    <row r="23" spans="1:13" x14ac:dyDescent="0.2">
      <c r="A23" s="1">
        <v>4630</v>
      </c>
      <c r="B23" s="1">
        <v>120</v>
      </c>
      <c r="C23" s="1">
        <v>232</v>
      </c>
    </row>
    <row r="24" spans="1:13" x14ac:dyDescent="0.2">
      <c r="A24" s="1">
        <v>7489</v>
      </c>
      <c r="B24" s="1">
        <v>135</v>
      </c>
      <c r="C24" s="1">
        <v>316</v>
      </c>
    </row>
    <row r="25" spans="1:13" x14ac:dyDescent="0.2">
      <c r="A25" s="1">
        <v>2051</v>
      </c>
      <c r="B25" s="1">
        <v>59</v>
      </c>
      <c r="C25" s="1">
        <v>163</v>
      </c>
    </row>
    <row r="26" spans="1:13" x14ac:dyDescent="0.2">
      <c r="A26" s="1">
        <v>3803</v>
      </c>
      <c r="B26" s="1">
        <v>60</v>
      </c>
      <c r="C26" s="1">
        <v>96</v>
      </c>
    </row>
    <row r="27" spans="1:13" x14ac:dyDescent="0.2">
      <c r="A27" s="1">
        <v>2008</v>
      </c>
      <c r="B27" s="1">
        <v>25</v>
      </c>
      <c r="C27" s="1">
        <v>74</v>
      </c>
    </row>
    <row r="28" spans="1:13" x14ac:dyDescent="0.2">
      <c r="A28" s="1">
        <v>1288</v>
      </c>
      <c r="B28" s="1">
        <v>75</v>
      </c>
      <c r="C28" s="1">
        <v>225</v>
      </c>
    </row>
    <row r="29" spans="1:13" x14ac:dyDescent="0.2">
      <c r="A29" s="1">
        <v>4729</v>
      </c>
      <c r="B29" s="1">
        <v>64</v>
      </c>
      <c r="C29" s="1">
        <v>91</v>
      </c>
    </row>
    <row r="30" spans="1:13" x14ac:dyDescent="0.2">
      <c r="A30" s="1">
        <v>2367</v>
      </c>
      <c r="B30" s="1">
        <v>62</v>
      </c>
      <c r="C30" s="1">
        <v>146</v>
      </c>
    </row>
    <row r="31" spans="1:13" x14ac:dyDescent="0.2">
      <c r="A31" s="1">
        <v>5933</v>
      </c>
      <c r="B31" s="1">
        <v>108</v>
      </c>
      <c r="C31" s="1">
        <v>255</v>
      </c>
    </row>
    <row r="32" spans="1:13" x14ac:dyDescent="0.2">
      <c r="A32" s="1">
        <v>2782</v>
      </c>
      <c r="B32" s="1">
        <v>62</v>
      </c>
      <c r="C32" s="1">
        <v>144</v>
      </c>
    </row>
    <row r="33" spans="1:3" x14ac:dyDescent="0.2">
      <c r="A33" s="1">
        <v>4651</v>
      </c>
      <c r="B33" s="1">
        <v>90</v>
      </c>
      <c r="C33" s="1">
        <v>151</v>
      </c>
    </row>
    <row r="34" spans="1:3" x14ac:dyDescent="0.2">
      <c r="A34" s="1">
        <v>6857</v>
      </c>
      <c r="B34" s="1">
        <v>146</v>
      </c>
      <c r="C34" s="1">
        <v>100</v>
      </c>
    </row>
    <row r="35" spans="1:3" x14ac:dyDescent="0.2">
      <c r="A35" s="1">
        <v>2143</v>
      </c>
      <c r="B35" s="1">
        <v>62</v>
      </c>
      <c r="C35" s="1">
        <v>174</v>
      </c>
    </row>
    <row r="36" spans="1:3" x14ac:dyDescent="0.2">
      <c r="A36" s="1">
        <v>3025</v>
      </c>
      <c r="B36" s="1">
        <v>30</v>
      </c>
      <c r="C36" s="1">
        <v>54</v>
      </c>
    </row>
    <row r="37" spans="1:3" x14ac:dyDescent="0.2">
      <c r="A37" s="1">
        <v>2905</v>
      </c>
      <c r="B37" s="1">
        <v>79</v>
      </c>
      <c r="C37" s="1">
        <v>213</v>
      </c>
    </row>
    <row r="38" spans="1:3" x14ac:dyDescent="0.2">
      <c r="A38" s="1">
        <v>1498</v>
      </c>
      <c r="B38" s="1">
        <v>44</v>
      </c>
      <c r="C38" s="1">
        <v>127</v>
      </c>
    </row>
    <row r="39" spans="1:3" x14ac:dyDescent="0.2">
      <c r="A39" s="1">
        <v>6236</v>
      </c>
      <c r="B39" s="1">
        <v>120</v>
      </c>
      <c r="C39" s="1">
        <v>208</v>
      </c>
    </row>
    <row r="40" spans="1:3" x14ac:dyDescent="0.2">
      <c r="A40" s="1">
        <v>3547</v>
      </c>
      <c r="B40" s="1">
        <v>100</v>
      </c>
      <c r="C40" s="1">
        <v>255</v>
      </c>
    </row>
    <row r="41" spans="1:3" x14ac:dyDescent="0.2">
      <c r="A41" s="1">
        <v>2810</v>
      </c>
      <c r="B41" s="1">
        <v>49</v>
      </c>
      <c r="C41" s="1">
        <v>110</v>
      </c>
    </row>
    <row r="42" spans="1:3" x14ac:dyDescent="0.2">
      <c r="A42" s="1">
        <v>6059</v>
      </c>
      <c r="B42" s="1">
        <v>123</v>
      </c>
      <c r="C42" s="1">
        <v>208</v>
      </c>
    </row>
    <row r="43" spans="1:3" x14ac:dyDescent="0.2">
      <c r="A43" s="1">
        <v>1995</v>
      </c>
      <c r="B43" s="1">
        <v>82</v>
      </c>
      <c r="C43" s="1">
        <v>114</v>
      </c>
    </row>
    <row r="44" spans="1:3" x14ac:dyDescent="0.2">
      <c r="A44" s="1">
        <v>2245</v>
      </c>
      <c r="B44" s="1">
        <v>58</v>
      </c>
      <c r="C44" s="1">
        <v>166</v>
      </c>
    </row>
    <row r="45" spans="1:3" x14ac:dyDescent="0.2">
      <c r="A45" s="1">
        <v>4029</v>
      </c>
      <c r="B45" s="1">
        <v>110</v>
      </c>
      <c r="C45" s="1">
        <v>228</v>
      </c>
    </row>
    <row r="46" spans="1:3" x14ac:dyDescent="0.2">
      <c r="A46" s="1">
        <v>2784</v>
      </c>
      <c r="B46" s="1">
        <v>62</v>
      </c>
      <c r="C46" s="1">
        <v>183</v>
      </c>
    </row>
    <row r="47" spans="1:3" x14ac:dyDescent="0.2">
      <c r="A47" s="1">
        <v>3720</v>
      </c>
      <c r="B47" s="1">
        <v>86</v>
      </c>
      <c r="C47" s="1">
        <v>62</v>
      </c>
    </row>
    <row r="48" spans="1:3" x14ac:dyDescent="0.2">
      <c r="A48" s="1">
        <v>3866</v>
      </c>
      <c r="B48" s="1">
        <v>102</v>
      </c>
      <c r="C48" s="1">
        <v>326</v>
      </c>
    </row>
    <row r="49" spans="1:3" x14ac:dyDescent="0.2">
      <c r="A49" s="1">
        <v>7485</v>
      </c>
      <c r="B49" s="1">
        <v>135</v>
      </c>
      <c r="C49" s="1">
        <v>157</v>
      </c>
    </row>
    <row r="50" spans="1:3" x14ac:dyDescent="0.2">
      <c r="A50" s="1">
        <v>3672</v>
      </c>
      <c r="B50" s="1">
        <v>78</v>
      </c>
      <c r="C50" s="1">
        <v>154</v>
      </c>
    </row>
    <row r="51" spans="1:3" x14ac:dyDescent="0.2">
      <c r="A51" s="1">
        <v>3995</v>
      </c>
      <c r="B51" s="1">
        <v>83</v>
      </c>
      <c r="C51" s="1">
        <v>224</v>
      </c>
    </row>
    <row r="52" spans="1:3" x14ac:dyDescent="0.2">
      <c r="A52" s="1">
        <v>2820</v>
      </c>
      <c r="B52" s="1">
        <v>60</v>
      </c>
      <c r="C52" s="1">
        <v>48</v>
      </c>
    </row>
    <row r="53" spans="1:3" x14ac:dyDescent="0.2">
      <c r="A53" s="1">
        <v>2088</v>
      </c>
      <c r="B53" s="1">
        <v>54</v>
      </c>
      <c r="C53" s="1">
        <v>119</v>
      </c>
    </row>
    <row r="54" spans="1:3" x14ac:dyDescent="0.2">
      <c r="A54" s="1">
        <v>4432</v>
      </c>
      <c r="B54" s="1">
        <v>120</v>
      </c>
      <c r="C54" s="1">
        <v>217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1544A-6D9D-4254-B277-D5BBEA4BA6A2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2.77734375" customWidth="1"/>
  </cols>
  <sheetData>
    <row r="1" spans="1:10" x14ac:dyDescent="0.2">
      <c r="A1" s="8" t="s">
        <v>34</v>
      </c>
      <c r="B1" s="8" t="s">
        <v>30</v>
      </c>
    </row>
    <row r="2" spans="1:10" ht="31.5" x14ac:dyDescent="0.25">
      <c r="A2" s="2" t="s">
        <v>2</v>
      </c>
      <c r="B2" s="2" t="s">
        <v>0</v>
      </c>
    </row>
    <row r="3" spans="1:10" x14ac:dyDescent="0.2">
      <c r="A3" s="1">
        <v>5230</v>
      </c>
      <c r="B3" s="1">
        <v>137</v>
      </c>
      <c r="E3" t="s">
        <v>5</v>
      </c>
    </row>
    <row r="4" spans="1:10" ht="15.75" thickBot="1" x14ac:dyDescent="0.25">
      <c r="A4" s="1">
        <v>2459</v>
      </c>
      <c r="B4" s="1">
        <v>59</v>
      </c>
    </row>
    <row r="5" spans="1:10" x14ac:dyDescent="0.2">
      <c r="A5" s="1">
        <v>6304</v>
      </c>
      <c r="B5" s="1">
        <v>120</v>
      </c>
      <c r="E5" s="7" t="s">
        <v>6</v>
      </c>
      <c r="F5" s="7"/>
    </row>
    <row r="6" spans="1:10" x14ac:dyDescent="0.2">
      <c r="A6" s="1">
        <v>6590</v>
      </c>
      <c r="B6" s="1">
        <v>120</v>
      </c>
      <c r="E6" s="4" t="s">
        <v>7</v>
      </c>
      <c r="F6" s="4">
        <v>0.7692122650248765</v>
      </c>
    </row>
    <row r="7" spans="1:10" x14ac:dyDescent="0.2">
      <c r="A7" s="1">
        <v>5362</v>
      </c>
      <c r="B7" s="1">
        <v>120</v>
      </c>
      <c r="E7" s="4" t="s">
        <v>8</v>
      </c>
      <c r="F7" s="9">
        <v>0.59168750866470099</v>
      </c>
    </row>
    <row r="8" spans="1:10" x14ac:dyDescent="0.2">
      <c r="A8" s="1">
        <v>3622</v>
      </c>
      <c r="B8" s="1">
        <v>65</v>
      </c>
      <c r="E8" s="4" t="s">
        <v>9</v>
      </c>
      <c r="F8" s="9">
        <v>0.58352125883799488</v>
      </c>
    </row>
    <row r="9" spans="1:10" x14ac:dyDescent="0.2">
      <c r="A9" s="1">
        <v>4406</v>
      </c>
      <c r="B9" s="1">
        <v>120</v>
      </c>
      <c r="E9" s="4" t="s">
        <v>10</v>
      </c>
      <c r="F9" s="4">
        <v>1070.9488361002548</v>
      </c>
    </row>
    <row r="10" spans="1:10" ht="15.75" thickBot="1" x14ac:dyDescent="0.25">
      <c r="A10" s="1">
        <v>4173</v>
      </c>
      <c r="B10" s="1">
        <v>90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96</v>
      </c>
    </row>
    <row r="12" spans="1:10" ht="15.75" thickBot="1" x14ac:dyDescent="0.25">
      <c r="A12" s="1">
        <v>3224</v>
      </c>
      <c r="B12" s="1">
        <v>120</v>
      </c>
      <c r="E12" t="s">
        <v>12</v>
      </c>
    </row>
    <row r="13" spans="1:10" x14ac:dyDescent="0.2">
      <c r="A13" s="1">
        <v>2409</v>
      </c>
      <c r="B13" s="1">
        <v>62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120</v>
      </c>
      <c r="E14" s="4" t="s">
        <v>13</v>
      </c>
      <c r="F14" s="4">
        <v>1</v>
      </c>
      <c r="G14" s="4">
        <v>83101178.965083167</v>
      </c>
      <c r="H14" s="4">
        <v>83101178.965083167</v>
      </c>
      <c r="I14" s="4">
        <v>72.455229906108528</v>
      </c>
      <c r="J14" s="4">
        <v>2.7130843464175929E-11</v>
      </c>
    </row>
    <row r="15" spans="1:10" x14ac:dyDescent="0.2">
      <c r="A15" s="1">
        <v>5946</v>
      </c>
      <c r="B15" s="1">
        <v>116</v>
      </c>
      <c r="E15" s="4" t="s">
        <v>14</v>
      </c>
      <c r="F15" s="4">
        <v>50</v>
      </c>
      <c r="G15" s="4">
        <v>57346570.477224514</v>
      </c>
      <c r="H15" s="4">
        <v>1146931.4095444903</v>
      </c>
      <c r="I15" s="4"/>
      <c r="J15" s="4"/>
    </row>
    <row r="16" spans="1:10" ht="15.75" thickBot="1" x14ac:dyDescent="0.25">
      <c r="A16" s="1">
        <v>1925</v>
      </c>
      <c r="B16" s="1">
        <v>59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80</v>
      </c>
    </row>
    <row r="18" spans="1:13" x14ac:dyDescent="0.2">
      <c r="A18" s="1">
        <v>5257</v>
      </c>
      <c r="B18" s="1">
        <v>120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80</v>
      </c>
      <c r="E19" s="4" t="s">
        <v>16</v>
      </c>
      <c r="F19" s="4">
        <v>99.353267165341094</v>
      </c>
      <c r="G19" s="4">
        <v>460.84621455954351</v>
      </c>
      <c r="H19" s="4">
        <v>0.21558876698227536</v>
      </c>
      <c r="I19" s="4">
        <v>0.83018536042766233</v>
      </c>
      <c r="J19" s="4">
        <v>-826.28359636537243</v>
      </c>
      <c r="K19" s="4">
        <v>1024.9901306960546</v>
      </c>
      <c r="L19" s="4">
        <v>-826.28359636537243</v>
      </c>
      <c r="M19" s="4">
        <v>1024.9901306960546</v>
      </c>
    </row>
    <row r="20" spans="1:13" ht="15.75" thickBot="1" x14ac:dyDescent="0.25">
      <c r="A20" s="1">
        <v>4156</v>
      </c>
      <c r="B20" s="1">
        <v>100</v>
      </c>
      <c r="E20" s="5" t="s">
        <v>0</v>
      </c>
      <c r="F20" s="5">
        <v>42.005792931782082</v>
      </c>
      <c r="G20" s="5">
        <v>4.9348541064988485</v>
      </c>
      <c r="H20" s="5">
        <v>8.5120637865389916</v>
      </c>
      <c r="I20" s="5">
        <v>2.7130843464176026E-11</v>
      </c>
      <c r="J20" s="5">
        <v>32.093846749285959</v>
      </c>
      <c r="K20" s="5">
        <v>51.917739114278206</v>
      </c>
      <c r="L20" s="5">
        <v>32.093846749285959</v>
      </c>
      <c r="M20" s="5">
        <v>51.917739114278206</v>
      </c>
    </row>
    <row r="21" spans="1:13" x14ac:dyDescent="0.2">
      <c r="A21" s="1">
        <v>1914</v>
      </c>
      <c r="B21" s="1">
        <v>60</v>
      </c>
    </row>
    <row r="22" spans="1:13" x14ac:dyDescent="0.2">
      <c r="A22" s="1">
        <v>5173</v>
      </c>
      <c r="B22" s="1">
        <v>110</v>
      </c>
    </row>
    <row r="23" spans="1:13" x14ac:dyDescent="0.2">
      <c r="A23" s="1">
        <v>4630</v>
      </c>
      <c r="B23" s="1">
        <v>120</v>
      </c>
    </row>
    <row r="24" spans="1:13" x14ac:dyDescent="0.2">
      <c r="A24" s="1">
        <v>7489</v>
      </c>
      <c r="B24" s="1">
        <v>135</v>
      </c>
    </row>
    <row r="25" spans="1:13" x14ac:dyDescent="0.2">
      <c r="A25" s="1">
        <v>2051</v>
      </c>
      <c r="B25" s="1">
        <v>59</v>
      </c>
    </row>
    <row r="26" spans="1:13" x14ac:dyDescent="0.2">
      <c r="A26" s="1">
        <v>3803</v>
      </c>
      <c r="B26" s="1">
        <v>60</v>
      </c>
    </row>
    <row r="27" spans="1:13" x14ac:dyDescent="0.2">
      <c r="A27" s="1">
        <v>2008</v>
      </c>
      <c r="B27" s="1">
        <v>25</v>
      </c>
    </row>
    <row r="28" spans="1:13" x14ac:dyDescent="0.2">
      <c r="A28" s="1">
        <v>1288</v>
      </c>
      <c r="B28" s="1">
        <v>75</v>
      </c>
    </row>
    <row r="29" spans="1:13" x14ac:dyDescent="0.2">
      <c r="A29" s="1">
        <v>4729</v>
      </c>
      <c r="B29" s="1">
        <v>64</v>
      </c>
    </row>
    <row r="30" spans="1:13" x14ac:dyDescent="0.2">
      <c r="A30" s="1">
        <v>2367</v>
      </c>
      <c r="B30" s="1">
        <v>62</v>
      </c>
    </row>
    <row r="31" spans="1:13" x14ac:dyDescent="0.2">
      <c r="A31" s="1">
        <v>5933</v>
      </c>
      <c r="B31" s="1">
        <v>108</v>
      </c>
    </row>
    <row r="32" spans="1:13" x14ac:dyDescent="0.2">
      <c r="A32" s="1">
        <v>2782</v>
      </c>
      <c r="B32" s="1">
        <v>62</v>
      </c>
    </row>
    <row r="33" spans="1:2" x14ac:dyDescent="0.2">
      <c r="A33" s="1">
        <v>4651</v>
      </c>
      <c r="B33" s="1">
        <v>90</v>
      </c>
    </row>
    <row r="34" spans="1:2" x14ac:dyDescent="0.2">
      <c r="A34" s="1">
        <v>6857</v>
      </c>
      <c r="B34" s="1">
        <v>146</v>
      </c>
    </row>
    <row r="35" spans="1:2" x14ac:dyDescent="0.2">
      <c r="A35" s="1">
        <v>2143</v>
      </c>
      <c r="B35" s="1">
        <v>62</v>
      </c>
    </row>
    <row r="36" spans="1:2" x14ac:dyDescent="0.2">
      <c r="A36" s="1">
        <v>3025</v>
      </c>
      <c r="B36" s="1">
        <v>30</v>
      </c>
    </row>
    <row r="37" spans="1:2" x14ac:dyDescent="0.2">
      <c r="A37" s="1">
        <v>2905</v>
      </c>
      <c r="B37" s="1">
        <v>79</v>
      </c>
    </row>
    <row r="38" spans="1:2" x14ac:dyDescent="0.2">
      <c r="A38" s="1">
        <v>1498</v>
      </c>
      <c r="B38" s="1">
        <v>44</v>
      </c>
    </row>
    <row r="39" spans="1:2" x14ac:dyDescent="0.2">
      <c r="A39" s="1">
        <v>6236</v>
      </c>
      <c r="B39" s="1">
        <v>120</v>
      </c>
    </row>
    <row r="40" spans="1:2" x14ac:dyDescent="0.2">
      <c r="A40" s="1">
        <v>3547</v>
      </c>
      <c r="B40" s="1">
        <v>100</v>
      </c>
    </row>
    <row r="41" spans="1:2" x14ac:dyDescent="0.2">
      <c r="A41" s="1">
        <v>2810</v>
      </c>
      <c r="B41" s="1">
        <v>49</v>
      </c>
    </row>
    <row r="42" spans="1:2" x14ac:dyDescent="0.2">
      <c r="A42" s="1">
        <v>6059</v>
      </c>
      <c r="B42" s="1">
        <v>123</v>
      </c>
    </row>
    <row r="43" spans="1:2" x14ac:dyDescent="0.2">
      <c r="A43" s="1">
        <v>1995</v>
      </c>
      <c r="B43" s="1">
        <v>82</v>
      </c>
    </row>
    <row r="44" spans="1:2" x14ac:dyDescent="0.2">
      <c r="A44" s="1">
        <v>2245</v>
      </c>
      <c r="B44" s="1">
        <v>58</v>
      </c>
    </row>
    <row r="45" spans="1:2" x14ac:dyDescent="0.2">
      <c r="A45" s="1">
        <v>4029</v>
      </c>
      <c r="B45" s="1">
        <v>110</v>
      </c>
    </row>
    <row r="46" spans="1:2" x14ac:dyDescent="0.2">
      <c r="A46" s="1">
        <v>2784</v>
      </c>
      <c r="B46" s="1">
        <v>62</v>
      </c>
    </row>
    <row r="47" spans="1:2" x14ac:dyDescent="0.2">
      <c r="A47" s="1">
        <v>3720</v>
      </c>
      <c r="B47" s="1">
        <v>86</v>
      </c>
    </row>
    <row r="48" spans="1:2" x14ac:dyDescent="0.2">
      <c r="A48" s="1">
        <v>3866</v>
      </c>
      <c r="B48" s="1">
        <v>102</v>
      </c>
    </row>
    <row r="49" spans="1:2" x14ac:dyDescent="0.2">
      <c r="A49" s="1">
        <v>7485</v>
      </c>
      <c r="B49" s="1">
        <v>135</v>
      </c>
    </row>
    <row r="50" spans="1:2" x14ac:dyDescent="0.2">
      <c r="A50" s="1">
        <v>3672</v>
      </c>
      <c r="B50" s="1">
        <v>78</v>
      </c>
    </row>
    <row r="51" spans="1:2" x14ac:dyDescent="0.2">
      <c r="A51" s="1">
        <v>3995</v>
      </c>
      <c r="B51" s="1">
        <v>83</v>
      </c>
    </row>
    <row r="52" spans="1:2" x14ac:dyDescent="0.2">
      <c r="A52" s="1">
        <v>2820</v>
      </c>
      <c r="B52" s="1">
        <v>60</v>
      </c>
    </row>
    <row r="53" spans="1:2" x14ac:dyDescent="0.2">
      <c r="A53" s="1">
        <v>2088</v>
      </c>
      <c r="B53" s="1">
        <v>54</v>
      </c>
    </row>
    <row r="54" spans="1:2" x14ac:dyDescent="0.2">
      <c r="A54" s="1">
        <v>4432</v>
      </c>
      <c r="B54" s="1">
        <v>120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9FEF-52B1-4ACB-AE8C-26A769565AA2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6.77734375" customWidth="1"/>
  </cols>
  <sheetData>
    <row r="1" spans="1:10" x14ac:dyDescent="0.2">
      <c r="A1" s="8" t="s">
        <v>29</v>
      </c>
      <c r="B1" s="8" t="s">
        <v>31</v>
      </c>
    </row>
    <row r="2" spans="1:10" ht="47.25" x14ac:dyDescent="0.25">
      <c r="A2" s="2" t="s">
        <v>2</v>
      </c>
      <c r="B2" s="2" t="s">
        <v>4</v>
      </c>
    </row>
    <row r="3" spans="1:10" x14ac:dyDescent="0.2">
      <c r="A3" s="1">
        <v>5230</v>
      </c>
      <c r="B3" s="1">
        <v>128</v>
      </c>
      <c r="E3" t="s">
        <v>5</v>
      </c>
    </row>
    <row r="4" spans="1:10" ht="15.75" thickBot="1" x14ac:dyDescent="0.25">
      <c r="A4" s="1">
        <v>2459</v>
      </c>
      <c r="B4" s="1">
        <v>155</v>
      </c>
    </row>
    <row r="5" spans="1:10" x14ac:dyDescent="0.2">
      <c r="A5" s="1">
        <v>6304</v>
      </c>
      <c r="B5" s="1">
        <v>281</v>
      </c>
      <c r="E5" s="7" t="s">
        <v>6</v>
      </c>
      <c r="F5" s="7"/>
    </row>
    <row r="6" spans="1:10" x14ac:dyDescent="0.2">
      <c r="A6" s="1">
        <v>6590</v>
      </c>
      <c r="B6" s="1">
        <v>291</v>
      </c>
      <c r="E6" s="4" t="s">
        <v>7</v>
      </c>
      <c r="F6" s="4">
        <v>0.4168084949004669</v>
      </c>
    </row>
    <row r="7" spans="1:10" x14ac:dyDescent="0.2">
      <c r="A7" s="1">
        <v>5362</v>
      </c>
      <c r="B7" s="1">
        <v>238</v>
      </c>
      <c r="E7" s="4" t="s">
        <v>8</v>
      </c>
      <c r="F7" s="9">
        <v>0.17372932142119299</v>
      </c>
    </row>
    <row r="8" spans="1:10" x14ac:dyDescent="0.2">
      <c r="A8" s="1">
        <v>3622</v>
      </c>
      <c r="B8" s="1">
        <v>180</v>
      </c>
      <c r="E8" s="4" t="s">
        <v>9</v>
      </c>
      <c r="F8" s="9">
        <v>0.15720390784961641</v>
      </c>
    </row>
    <row r="9" spans="1:10" x14ac:dyDescent="0.2">
      <c r="A9" s="1">
        <v>4406</v>
      </c>
      <c r="B9" s="1">
        <v>306</v>
      </c>
      <c r="E9" s="4" t="s">
        <v>10</v>
      </c>
      <c r="F9" s="4">
        <v>1523.4687869238535</v>
      </c>
    </row>
    <row r="10" spans="1:10" ht="15.75" thickBot="1" x14ac:dyDescent="0.25">
      <c r="A10" s="1">
        <v>4173</v>
      </c>
      <c r="B10" s="1">
        <v>214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155</v>
      </c>
    </row>
    <row r="12" spans="1:10" ht="15.75" thickBot="1" x14ac:dyDescent="0.25">
      <c r="A12" s="1">
        <v>3224</v>
      </c>
      <c r="B12" s="1">
        <v>133</v>
      </c>
      <c r="E12" t="s">
        <v>12</v>
      </c>
    </row>
    <row r="13" spans="1:10" x14ac:dyDescent="0.2">
      <c r="A13" s="1">
        <v>2409</v>
      </c>
      <c r="B13" s="1">
        <v>148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274</v>
      </c>
      <c r="E14" s="4" t="s">
        <v>13</v>
      </c>
      <c r="F14" s="4">
        <v>1</v>
      </c>
      <c r="G14" s="4">
        <v>24399892.205745786</v>
      </c>
      <c r="H14" s="4">
        <v>24399892.205745786</v>
      </c>
      <c r="I14" s="4">
        <v>10.512857706630014</v>
      </c>
      <c r="J14" s="4">
        <v>2.1135357136437744E-3</v>
      </c>
    </row>
    <row r="15" spans="1:10" x14ac:dyDescent="0.2">
      <c r="A15" s="1">
        <v>5946</v>
      </c>
      <c r="B15" s="1">
        <v>154</v>
      </c>
      <c r="E15" s="4" t="s">
        <v>14</v>
      </c>
      <c r="F15" s="4">
        <v>50</v>
      </c>
      <c r="G15" s="4">
        <v>116047857.23656189</v>
      </c>
      <c r="H15" s="4">
        <v>2320957.144731238</v>
      </c>
      <c r="I15" s="4"/>
      <c r="J15" s="4"/>
    </row>
    <row r="16" spans="1:10" ht="15.75" thickBot="1" x14ac:dyDescent="0.25">
      <c r="A16" s="1">
        <v>1925</v>
      </c>
      <c r="B16" s="1">
        <v>120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261</v>
      </c>
    </row>
    <row r="18" spans="1:13" x14ac:dyDescent="0.2">
      <c r="A18" s="1">
        <v>5257</v>
      </c>
      <c r="B18" s="1">
        <v>338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77</v>
      </c>
      <c r="E19" s="4" t="s">
        <v>16</v>
      </c>
      <c r="F19" s="4">
        <v>2140.4768869483801</v>
      </c>
      <c r="G19" s="4">
        <v>557.37385011750837</v>
      </c>
      <c r="H19" s="4">
        <v>3.8402893973176422</v>
      </c>
      <c r="I19" s="4">
        <v>3.4698114640058816E-4</v>
      </c>
      <c r="J19" s="4">
        <v>1020.9585614481748</v>
      </c>
      <c r="K19" s="4">
        <v>3259.9952124485853</v>
      </c>
      <c r="L19" s="4">
        <v>1020.9585614481748</v>
      </c>
      <c r="M19" s="4">
        <v>3259.9952124485853</v>
      </c>
    </row>
    <row r="20" spans="1:13" ht="15.75" thickBot="1" x14ac:dyDescent="0.25">
      <c r="A20" s="1">
        <v>4156</v>
      </c>
      <c r="B20" s="1">
        <v>204</v>
      </c>
      <c r="E20" s="5" t="s">
        <v>4</v>
      </c>
      <c r="F20" s="5">
        <v>9.3790122819978663</v>
      </c>
      <c r="G20" s="5">
        <v>2.8926554795425052</v>
      </c>
      <c r="H20" s="5">
        <v>3.242353729411712</v>
      </c>
      <c r="I20" s="5">
        <v>2.1135357136437541E-3</v>
      </c>
      <c r="J20" s="5">
        <v>3.5689427603945703</v>
      </c>
      <c r="K20" s="5">
        <v>15.189081803601162</v>
      </c>
      <c r="L20" s="5">
        <v>3.5689427603945703</v>
      </c>
      <c r="M20" s="5">
        <v>15.189081803601162</v>
      </c>
    </row>
    <row r="21" spans="1:13" x14ac:dyDescent="0.2">
      <c r="A21" s="1">
        <v>1914</v>
      </c>
      <c r="B21" s="1">
        <v>97</v>
      </c>
    </row>
    <row r="22" spans="1:13" x14ac:dyDescent="0.2">
      <c r="A22" s="1">
        <v>5173</v>
      </c>
      <c r="B22" s="1">
        <v>178</v>
      </c>
    </row>
    <row r="23" spans="1:13" x14ac:dyDescent="0.2">
      <c r="A23" s="1">
        <v>4630</v>
      </c>
      <c r="B23" s="1">
        <v>232</v>
      </c>
    </row>
    <row r="24" spans="1:13" x14ac:dyDescent="0.2">
      <c r="A24" s="1">
        <v>7489</v>
      </c>
      <c r="B24" s="1">
        <v>316</v>
      </c>
    </row>
    <row r="25" spans="1:13" x14ac:dyDescent="0.2">
      <c r="A25" s="1">
        <v>2051</v>
      </c>
      <c r="B25" s="1">
        <v>163</v>
      </c>
    </row>
    <row r="26" spans="1:13" x14ac:dyDescent="0.2">
      <c r="A26" s="1">
        <v>3803</v>
      </c>
      <c r="B26" s="1">
        <v>96</v>
      </c>
    </row>
    <row r="27" spans="1:13" x14ac:dyDescent="0.2">
      <c r="A27" s="1">
        <v>2008</v>
      </c>
      <c r="B27" s="1">
        <v>74</v>
      </c>
    </row>
    <row r="28" spans="1:13" x14ac:dyDescent="0.2">
      <c r="A28" s="1">
        <v>1288</v>
      </c>
      <c r="B28" s="1">
        <v>225</v>
      </c>
    </row>
    <row r="29" spans="1:13" x14ac:dyDescent="0.2">
      <c r="A29" s="1">
        <v>4729</v>
      </c>
      <c r="B29" s="1">
        <v>91</v>
      </c>
    </row>
    <row r="30" spans="1:13" x14ac:dyDescent="0.2">
      <c r="A30" s="1">
        <v>2367</v>
      </c>
      <c r="B30" s="1">
        <v>146</v>
      </c>
    </row>
    <row r="31" spans="1:13" x14ac:dyDescent="0.2">
      <c r="A31" s="1">
        <v>5933</v>
      </c>
      <c r="B31" s="1">
        <v>255</v>
      </c>
    </row>
    <row r="32" spans="1:13" x14ac:dyDescent="0.2">
      <c r="A32" s="1">
        <v>2782</v>
      </c>
      <c r="B32" s="1">
        <v>144</v>
      </c>
    </row>
    <row r="33" spans="1:2" x14ac:dyDescent="0.2">
      <c r="A33" s="1">
        <v>4651</v>
      </c>
      <c r="B33" s="1">
        <v>151</v>
      </c>
    </row>
    <row r="34" spans="1:2" x14ac:dyDescent="0.2">
      <c r="A34" s="1">
        <v>6857</v>
      </c>
      <c r="B34" s="1">
        <v>100</v>
      </c>
    </row>
    <row r="35" spans="1:2" x14ac:dyDescent="0.2">
      <c r="A35" s="1">
        <v>2143</v>
      </c>
      <c r="B35" s="1">
        <v>174</v>
      </c>
    </row>
    <row r="36" spans="1:2" x14ac:dyDescent="0.2">
      <c r="A36" s="1">
        <v>3025</v>
      </c>
      <c r="B36" s="1">
        <v>54</v>
      </c>
    </row>
    <row r="37" spans="1:2" x14ac:dyDescent="0.2">
      <c r="A37" s="1">
        <v>2905</v>
      </c>
      <c r="B37" s="1">
        <v>213</v>
      </c>
    </row>
    <row r="38" spans="1:2" x14ac:dyDescent="0.2">
      <c r="A38" s="1">
        <v>1498</v>
      </c>
      <c r="B38" s="1">
        <v>127</v>
      </c>
    </row>
    <row r="39" spans="1:2" x14ac:dyDescent="0.2">
      <c r="A39" s="1">
        <v>6236</v>
      </c>
      <c r="B39" s="1">
        <v>208</v>
      </c>
    </row>
    <row r="40" spans="1:2" x14ac:dyDescent="0.2">
      <c r="A40" s="1">
        <v>3547</v>
      </c>
      <c r="B40" s="1">
        <v>255</v>
      </c>
    </row>
    <row r="41" spans="1:2" x14ac:dyDescent="0.2">
      <c r="A41" s="1">
        <v>2810</v>
      </c>
      <c r="B41" s="1">
        <v>110</v>
      </c>
    </row>
    <row r="42" spans="1:2" x14ac:dyDescent="0.2">
      <c r="A42" s="1">
        <v>6059</v>
      </c>
      <c r="B42" s="1">
        <v>208</v>
      </c>
    </row>
    <row r="43" spans="1:2" x14ac:dyDescent="0.2">
      <c r="A43" s="1">
        <v>1995</v>
      </c>
      <c r="B43" s="1">
        <v>114</v>
      </c>
    </row>
    <row r="44" spans="1:2" x14ac:dyDescent="0.2">
      <c r="A44" s="1">
        <v>2245</v>
      </c>
      <c r="B44" s="1">
        <v>166</v>
      </c>
    </row>
    <row r="45" spans="1:2" x14ac:dyDescent="0.2">
      <c r="A45" s="1">
        <v>4029</v>
      </c>
      <c r="B45" s="1">
        <v>228</v>
      </c>
    </row>
    <row r="46" spans="1:2" x14ac:dyDescent="0.2">
      <c r="A46" s="1">
        <v>2784</v>
      </c>
      <c r="B46" s="1">
        <v>183</v>
      </c>
    </row>
    <row r="47" spans="1:2" x14ac:dyDescent="0.2">
      <c r="A47" s="1">
        <v>3720</v>
      </c>
      <c r="B47" s="1">
        <v>62</v>
      </c>
    </row>
    <row r="48" spans="1:2" x14ac:dyDescent="0.2">
      <c r="A48" s="1">
        <v>3866</v>
      </c>
      <c r="B48" s="1">
        <v>326</v>
      </c>
    </row>
    <row r="49" spans="1:2" x14ac:dyDescent="0.2">
      <c r="A49" s="1">
        <v>7485</v>
      </c>
      <c r="B49" s="1">
        <v>157</v>
      </c>
    </row>
    <row r="50" spans="1:2" x14ac:dyDescent="0.2">
      <c r="A50" s="1">
        <v>3672</v>
      </c>
      <c r="B50" s="1">
        <v>154</v>
      </c>
    </row>
    <row r="51" spans="1:2" x14ac:dyDescent="0.2">
      <c r="A51" s="1">
        <v>3995</v>
      </c>
      <c r="B51" s="1">
        <v>224</v>
      </c>
    </row>
    <row r="52" spans="1:2" x14ac:dyDescent="0.2">
      <c r="A52" s="1">
        <v>2820</v>
      </c>
      <c r="B52" s="1">
        <v>48</v>
      </c>
    </row>
    <row r="53" spans="1:2" x14ac:dyDescent="0.2">
      <c r="A53" s="1">
        <v>2088</v>
      </c>
      <c r="B53" s="1">
        <v>119</v>
      </c>
    </row>
    <row r="54" spans="1:2" x14ac:dyDescent="0.2">
      <c r="A54" s="1">
        <v>4432</v>
      </c>
      <c r="B54" s="1">
        <v>217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8089-D2B7-4A19-985A-D74321C420C3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7.88671875" customWidth="1"/>
    <col min="5" max="5" width="25.5546875" bestFit="1" customWidth="1"/>
  </cols>
  <sheetData>
    <row r="1" spans="1:10" x14ac:dyDescent="0.2">
      <c r="A1" s="8" t="s">
        <v>29</v>
      </c>
      <c r="B1" s="8" t="s">
        <v>32</v>
      </c>
    </row>
    <row r="2" spans="1:10" ht="31.5" x14ac:dyDescent="0.25">
      <c r="A2" s="2" t="s">
        <v>2</v>
      </c>
      <c r="B2" s="2" t="s">
        <v>3</v>
      </c>
    </row>
    <row r="3" spans="1:10" x14ac:dyDescent="0.2">
      <c r="A3" s="1">
        <v>5230</v>
      </c>
      <c r="B3" s="1">
        <v>385</v>
      </c>
      <c r="E3" t="s">
        <v>5</v>
      </c>
    </row>
    <row r="4" spans="1:10" ht="15.75" thickBot="1" x14ac:dyDescent="0.25">
      <c r="A4" s="1">
        <v>2459</v>
      </c>
      <c r="B4" s="1">
        <v>203</v>
      </c>
    </row>
    <row r="5" spans="1:10" x14ac:dyDescent="0.2">
      <c r="A5" s="1">
        <v>6304</v>
      </c>
      <c r="B5" s="1">
        <v>392</v>
      </c>
      <c r="E5" s="7" t="s">
        <v>6</v>
      </c>
      <c r="F5" s="7"/>
    </row>
    <row r="6" spans="1:10" x14ac:dyDescent="0.2">
      <c r="A6" s="1">
        <v>6590</v>
      </c>
      <c r="B6" s="1">
        <v>419</v>
      </c>
      <c r="E6" s="4" t="s">
        <v>7</v>
      </c>
      <c r="F6" s="4">
        <v>0.83861989924044622</v>
      </c>
    </row>
    <row r="7" spans="1:10" x14ac:dyDescent="0.2">
      <c r="A7" s="1">
        <v>5362</v>
      </c>
      <c r="B7" s="1">
        <v>363</v>
      </c>
      <c r="E7" s="4" t="s">
        <v>8</v>
      </c>
      <c r="F7" s="9">
        <v>0.70328333540205601</v>
      </c>
    </row>
    <row r="8" spans="1:10" x14ac:dyDescent="0.2">
      <c r="A8" s="1">
        <v>3622</v>
      </c>
      <c r="B8" s="1">
        <v>234</v>
      </c>
      <c r="E8" s="4" t="s">
        <v>9</v>
      </c>
      <c r="F8" s="9">
        <v>0.69734900211009732</v>
      </c>
    </row>
    <row r="9" spans="1:10" x14ac:dyDescent="0.2">
      <c r="A9" s="1">
        <v>4406</v>
      </c>
      <c r="B9" s="1">
        <v>372</v>
      </c>
      <c r="E9" s="4" t="s">
        <v>10</v>
      </c>
      <c r="F9" s="4">
        <v>912.94236143153375</v>
      </c>
    </row>
    <row r="10" spans="1:10" ht="15.75" thickBot="1" x14ac:dyDescent="0.25">
      <c r="A10" s="1">
        <v>4173</v>
      </c>
      <c r="B10" s="1">
        <v>305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169</v>
      </c>
    </row>
    <row r="12" spans="1:10" ht="15.75" thickBot="1" x14ac:dyDescent="0.25">
      <c r="A12" s="1">
        <v>3224</v>
      </c>
      <c r="B12" s="1">
        <v>188</v>
      </c>
      <c r="E12" t="s">
        <v>12</v>
      </c>
    </row>
    <row r="13" spans="1:10" x14ac:dyDescent="0.2">
      <c r="A13" s="1">
        <v>2409</v>
      </c>
      <c r="B13" s="1">
        <v>192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300</v>
      </c>
      <c r="E14" s="4" t="s">
        <v>13</v>
      </c>
      <c r="F14" s="4">
        <v>1</v>
      </c>
      <c r="G14" s="4">
        <v>98774561.67749843</v>
      </c>
      <c r="H14" s="4">
        <v>98774561.67749843</v>
      </c>
      <c r="I14" s="4">
        <v>118.51092629984522</v>
      </c>
      <c r="J14" s="4">
        <v>8.546912950628286E-15</v>
      </c>
    </row>
    <row r="15" spans="1:10" x14ac:dyDescent="0.2">
      <c r="A15" s="1">
        <v>5946</v>
      </c>
      <c r="B15" s="1">
        <v>321</v>
      </c>
      <c r="E15" s="4" t="s">
        <v>14</v>
      </c>
      <c r="F15" s="4">
        <v>50</v>
      </c>
      <c r="G15" s="4">
        <v>41673187.764809258</v>
      </c>
      <c r="H15" s="4">
        <v>833463.75529618515</v>
      </c>
      <c r="I15" s="4"/>
      <c r="J15" s="4"/>
    </row>
    <row r="16" spans="1:10" ht="15.75" thickBot="1" x14ac:dyDescent="0.25">
      <c r="A16" s="1">
        <v>1925</v>
      </c>
      <c r="B16" s="1">
        <v>164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284</v>
      </c>
    </row>
    <row r="18" spans="1:13" x14ac:dyDescent="0.2">
      <c r="A18" s="1">
        <v>5257</v>
      </c>
      <c r="B18" s="1">
        <v>375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133</v>
      </c>
      <c r="E19" s="4" t="s">
        <v>16</v>
      </c>
      <c r="F19" s="4">
        <v>-63.634944680259196</v>
      </c>
      <c r="G19" s="4">
        <v>377.92356126179476</v>
      </c>
      <c r="H19" s="4">
        <v>-0.16838046420762337</v>
      </c>
      <c r="I19" s="4">
        <v>0.86696326014480041</v>
      </c>
      <c r="J19" s="4">
        <v>-822.71675733020732</v>
      </c>
      <c r="K19" s="4">
        <v>695.44686796968892</v>
      </c>
      <c r="L19" s="4">
        <v>-822.71675733020732</v>
      </c>
      <c r="M19" s="4">
        <v>695.44686796968892</v>
      </c>
    </row>
    <row r="20" spans="1:13" ht="15.75" thickBot="1" x14ac:dyDescent="0.25">
      <c r="A20" s="1">
        <v>4156</v>
      </c>
      <c r="B20" s="1">
        <v>318</v>
      </c>
      <c r="E20" s="5" t="s">
        <v>3</v>
      </c>
      <c r="F20" s="5">
        <v>14.484157298510706</v>
      </c>
      <c r="G20" s="5">
        <v>1.3304974186626219</v>
      </c>
      <c r="H20" s="5">
        <v>10.886272378543783</v>
      </c>
      <c r="I20" s="5">
        <v>8.5469129506281314E-15</v>
      </c>
      <c r="J20" s="5">
        <v>11.811774584629354</v>
      </c>
      <c r="K20" s="5">
        <v>17.156540012392057</v>
      </c>
      <c r="L20" s="5">
        <v>11.811774584629354</v>
      </c>
      <c r="M20" s="5">
        <v>17.156540012392057</v>
      </c>
    </row>
    <row r="21" spans="1:13" x14ac:dyDescent="0.2">
      <c r="A21" s="1">
        <v>1914</v>
      </c>
      <c r="B21" s="1">
        <v>213</v>
      </c>
    </row>
    <row r="22" spans="1:13" x14ac:dyDescent="0.2">
      <c r="A22" s="1">
        <v>5173</v>
      </c>
      <c r="B22" s="1">
        <v>280</v>
      </c>
    </row>
    <row r="23" spans="1:13" x14ac:dyDescent="0.2">
      <c r="A23" s="1">
        <v>4630</v>
      </c>
      <c r="B23" s="1">
        <v>336</v>
      </c>
    </row>
    <row r="24" spans="1:13" x14ac:dyDescent="0.2">
      <c r="A24" s="1">
        <v>7489</v>
      </c>
      <c r="B24" s="1">
        <v>442</v>
      </c>
    </row>
    <row r="25" spans="1:13" x14ac:dyDescent="0.2">
      <c r="A25" s="1">
        <v>2051</v>
      </c>
      <c r="B25" s="1">
        <v>191</v>
      </c>
    </row>
    <row r="26" spans="1:13" x14ac:dyDescent="0.2">
      <c r="A26" s="1">
        <v>3803</v>
      </c>
      <c r="B26" s="1">
        <v>202</v>
      </c>
    </row>
    <row r="27" spans="1:13" x14ac:dyDescent="0.2">
      <c r="A27" s="1">
        <v>2008</v>
      </c>
      <c r="B27" s="1">
        <v>83</v>
      </c>
    </row>
    <row r="28" spans="1:13" x14ac:dyDescent="0.2">
      <c r="A28" s="1">
        <v>1288</v>
      </c>
      <c r="B28" s="1">
        <v>250</v>
      </c>
    </row>
    <row r="29" spans="1:13" x14ac:dyDescent="0.2">
      <c r="A29" s="1">
        <v>4729</v>
      </c>
      <c r="B29" s="1">
        <v>214</v>
      </c>
    </row>
    <row r="30" spans="1:13" x14ac:dyDescent="0.2">
      <c r="A30" s="1">
        <v>2367</v>
      </c>
      <c r="B30" s="1">
        <v>204</v>
      </c>
    </row>
    <row r="31" spans="1:13" x14ac:dyDescent="0.2">
      <c r="A31" s="1">
        <v>5933</v>
      </c>
      <c r="B31" s="1">
        <v>366</v>
      </c>
    </row>
    <row r="32" spans="1:13" x14ac:dyDescent="0.2">
      <c r="A32" s="1">
        <v>2782</v>
      </c>
      <c r="B32" s="1">
        <v>220</v>
      </c>
    </row>
    <row r="33" spans="1:2" x14ac:dyDescent="0.2">
      <c r="A33" s="1">
        <v>4651</v>
      </c>
      <c r="B33" s="1">
        <v>286</v>
      </c>
    </row>
    <row r="34" spans="1:2" x14ac:dyDescent="0.2">
      <c r="A34" s="1">
        <v>6857</v>
      </c>
      <c r="B34" s="1">
        <v>375</v>
      </c>
    </row>
    <row r="35" spans="1:2" x14ac:dyDescent="0.2">
      <c r="A35" s="1">
        <v>2143</v>
      </c>
      <c r="B35" s="1">
        <v>189</v>
      </c>
    </row>
    <row r="36" spans="1:2" x14ac:dyDescent="0.2">
      <c r="A36" s="1">
        <v>3025</v>
      </c>
      <c r="B36" s="1">
        <v>88</v>
      </c>
    </row>
    <row r="37" spans="1:2" x14ac:dyDescent="0.2">
      <c r="A37" s="1">
        <v>2905</v>
      </c>
      <c r="B37" s="1">
        <v>278</v>
      </c>
    </row>
    <row r="38" spans="1:2" x14ac:dyDescent="0.2">
      <c r="A38" s="1">
        <v>1498</v>
      </c>
      <c r="B38" s="1">
        <v>158</v>
      </c>
    </row>
    <row r="39" spans="1:2" x14ac:dyDescent="0.2">
      <c r="A39" s="1">
        <v>6236</v>
      </c>
      <c r="B39" s="1">
        <v>423</v>
      </c>
    </row>
    <row r="40" spans="1:2" x14ac:dyDescent="0.2">
      <c r="A40" s="1">
        <v>3547</v>
      </c>
      <c r="B40" s="1">
        <v>300</v>
      </c>
    </row>
    <row r="41" spans="1:2" x14ac:dyDescent="0.2">
      <c r="A41" s="1">
        <v>2810</v>
      </c>
      <c r="B41" s="1">
        <v>177</v>
      </c>
    </row>
    <row r="42" spans="1:2" x14ac:dyDescent="0.2">
      <c r="A42" s="1">
        <v>6059</v>
      </c>
      <c r="B42" s="1">
        <v>336</v>
      </c>
    </row>
    <row r="43" spans="1:2" x14ac:dyDescent="0.2">
      <c r="A43" s="1">
        <v>1995</v>
      </c>
      <c r="B43" s="1">
        <v>136</v>
      </c>
    </row>
    <row r="44" spans="1:2" x14ac:dyDescent="0.2">
      <c r="A44" s="1">
        <v>2245</v>
      </c>
      <c r="B44" s="1">
        <v>205</v>
      </c>
    </row>
    <row r="45" spans="1:2" x14ac:dyDescent="0.2">
      <c r="A45" s="1">
        <v>4029</v>
      </c>
      <c r="B45" s="1">
        <v>323</v>
      </c>
    </row>
    <row r="46" spans="1:2" x14ac:dyDescent="0.2">
      <c r="A46" s="1">
        <v>2784</v>
      </c>
      <c r="B46" s="1">
        <v>222</v>
      </c>
    </row>
    <row r="47" spans="1:2" x14ac:dyDescent="0.2">
      <c r="A47" s="1">
        <v>3720</v>
      </c>
      <c r="B47" s="1">
        <v>200</v>
      </c>
    </row>
    <row r="48" spans="1:2" x14ac:dyDescent="0.2">
      <c r="A48" s="1">
        <v>3866</v>
      </c>
      <c r="B48" s="1">
        <v>355</v>
      </c>
    </row>
    <row r="49" spans="1:2" x14ac:dyDescent="0.2">
      <c r="A49" s="1">
        <v>7485</v>
      </c>
      <c r="B49" s="1">
        <v>471</v>
      </c>
    </row>
    <row r="50" spans="1:2" x14ac:dyDescent="0.2">
      <c r="A50" s="1">
        <v>3672</v>
      </c>
      <c r="B50" s="1">
        <v>203</v>
      </c>
    </row>
    <row r="51" spans="1:2" x14ac:dyDescent="0.2">
      <c r="A51" s="1">
        <v>3995</v>
      </c>
      <c r="B51" s="1">
        <v>390</v>
      </c>
    </row>
    <row r="52" spans="1:2" x14ac:dyDescent="0.2">
      <c r="A52" s="1">
        <v>2820</v>
      </c>
      <c r="B52" s="1">
        <v>213</v>
      </c>
    </row>
    <row r="53" spans="1:2" x14ac:dyDescent="0.2">
      <c r="A53" s="1">
        <v>2088</v>
      </c>
      <c r="B53" s="1">
        <v>144</v>
      </c>
    </row>
    <row r="54" spans="1:2" x14ac:dyDescent="0.2">
      <c r="A54" s="1">
        <v>4432</v>
      </c>
      <c r="B54" s="1">
        <v>327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06BE-0A20-46F4-BFE3-3DC6C56A0020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6.21875" customWidth="1"/>
  </cols>
  <sheetData>
    <row r="1" spans="1:10" x14ac:dyDescent="0.2">
      <c r="A1" s="8" t="s">
        <v>29</v>
      </c>
      <c r="B1" s="8" t="s">
        <v>33</v>
      </c>
    </row>
    <row r="2" spans="1:10" ht="31.5" x14ac:dyDescent="0.25">
      <c r="A2" s="2" t="s">
        <v>2</v>
      </c>
      <c r="B2" s="2" t="s">
        <v>1</v>
      </c>
    </row>
    <row r="3" spans="1:10" x14ac:dyDescent="0.2">
      <c r="A3" s="1">
        <v>5230</v>
      </c>
      <c r="B3" s="1">
        <v>0</v>
      </c>
      <c r="E3" t="s">
        <v>5</v>
      </c>
    </row>
    <row r="4" spans="1:10" ht="15.75" thickBot="1" x14ac:dyDescent="0.25">
      <c r="A4" s="1">
        <v>2459</v>
      </c>
      <c r="B4" s="1">
        <v>1</v>
      </c>
    </row>
    <row r="5" spans="1:10" x14ac:dyDescent="0.2">
      <c r="A5" s="1">
        <v>6304</v>
      </c>
      <c r="B5" s="1">
        <v>0</v>
      </c>
      <c r="E5" s="7" t="s">
        <v>6</v>
      </c>
      <c r="F5" s="7"/>
    </row>
    <row r="6" spans="1:10" x14ac:dyDescent="0.2">
      <c r="A6" s="1">
        <v>6590</v>
      </c>
      <c r="B6" s="1">
        <v>0</v>
      </c>
      <c r="E6" s="4" t="s">
        <v>7</v>
      </c>
      <c r="F6" s="4">
        <v>0.46339583583173805</v>
      </c>
    </row>
    <row r="7" spans="1:10" x14ac:dyDescent="0.2">
      <c r="A7" s="1">
        <v>5362</v>
      </c>
      <c r="B7" s="1">
        <v>0</v>
      </c>
      <c r="E7" s="4" t="s">
        <v>8</v>
      </c>
      <c r="F7" s="9">
        <v>0.21473570066619513</v>
      </c>
    </row>
    <row r="8" spans="1:10" x14ac:dyDescent="0.2">
      <c r="A8" s="1">
        <v>3622</v>
      </c>
      <c r="B8" s="1">
        <v>1</v>
      </c>
      <c r="E8" s="4" t="s">
        <v>9</v>
      </c>
      <c r="F8" s="9">
        <v>0.19903041467951904</v>
      </c>
    </row>
    <row r="9" spans="1:10" x14ac:dyDescent="0.2">
      <c r="A9" s="1">
        <v>4406</v>
      </c>
      <c r="B9" s="1">
        <v>1</v>
      </c>
      <c r="E9" s="4" t="s">
        <v>10</v>
      </c>
      <c r="F9" s="4">
        <v>1485.1841876267304</v>
      </c>
    </row>
    <row r="10" spans="1:10" ht="15.75" thickBot="1" x14ac:dyDescent="0.25">
      <c r="A10" s="1">
        <v>4173</v>
      </c>
      <c r="B10" s="1">
        <v>1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0</v>
      </c>
    </row>
    <row r="12" spans="1:10" ht="15.75" thickBot="1" x14ac:dyDescent="0.25">
      <c r="A12" s="1">
        <v>3224</v>
      </c>
      <c r="B12" s="1">
        <v>1</v>
      </c>
      <c r="E12" t="s">
        <v>12</v>
      </c>
    </row>
    <row r="13" spans="1:10" x14ac:dyDescent="0.2">
      <c r="A13" s="1">
        <v>2409</v>
      </c>
      <c r="B13" s="1">
        <v>0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1</v>
      </c>
      <c r="E14" s="4" t="s">
        <v>13</v>
      </c>
      <c r="F14" s="4">
        <v>1</v>
      </c>
      <c r="G14" s="4">
        <v>30159145.883484155</v>
      </c>
      <c r="H14" s="4">
        <v>30159145.883484155</v>
      </c>
      <c r="I14" s="4">
        <v>13.672829698763241</v>
      </c>
      <c r="J14" s="4">
        <v>5.4095230973898872E-4</v>
      </c>
    </row>
    <row r="15" spans="1:10" x14ac:dyDescent="0.2">
      <c r="A15" s="1">
        <v>5946</v>
      </c>
      <c r="B15" s="1">
        <v>0</v>
      </c>
      <c r="E15" s="4" t="s">
        <v>14</v>
      </c>
      <c r="F15" s="4">
        <v>50</v>
      </c>
      <c r="G15" s="4">
        <v>110288603.55882353</v>
      </c>
      <c r="H15" s="4">
        <v>2205772.0711764707</v>
      </c>
      <c r="I15" s="4"/>
      <c r="J15" s="4"/>
    </row>
    <row r="16" spans="1:10" ht="15.75" thickBot="1" x14ac:dyDescent="0.25">
      <c r="A16" s="1">
        <v>1925</v>
      </c>
      <c r="B16" s="1">
        <v>1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1</v>
      </c>
    </row>
    <row r="18" spans="1:13" x14ac:dyDescent="0.2">
      <c r="A18" s="1">
        <v>5257</v>
      </c>
      <c r="B18" s="1">
        <v>1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1</v>
      </c>
      <c r="E19" s="4" t="s">
        <v>16</v>
      </c>
      <c r="F19" s="4">
        <v>4859.5</v>
      </c>
      <c r="G19" s="4">
        <v>350.06127012729809</v>
      </c>
      <c r="H19" s="4">
        <v>13.8818555912594</v>
      </c>
      <c r="I19" s="4">
        <v>8.8201459827284094E-19</v>
      </c>
      <c r="J19" s="4">
        <v>4156.3812460922491</v>
      </c>
      <c r="K19" s="4">
        <v>5562.6187539077509</v>
      </c>
      <c r="L19" s="4">
        <v>4156.3812460922491</v>
      </c>
      <c r="M19" s="4">
        <v>5562.6187539077509</v>
      </c>
    </row>
    <row r="20" spans="1:13" ht="15.75" thickBot="1" x14ac:dyDescent="0.25">
      <c r="A20" s="1">
        <v>4156</v>
      </c>
      <c r="B20" s="1">
        <v>1</v>
      </c>
      <c r="E20" s="5" t="s">
        <v>1</v>
      </c>
      <c r="F20" s="5">
        <v>-1600.7941176470583</v>
      </c>
      <c r="G20" s="5">
        <v>432.91863207234024</v>
      </c>
      <c r="H20" s="5">
        <v>-3.6976789610190934</v>
      </c>
      <c r="I20" s="5">
        <v>5.4095230973898775E-4</v>
      </c>
      <c r="J20" s="5">
        <v>-2470.3367808941539</v>
      </c>
      <c r="K20" s="5">
        <v>-731.25145439996254</v>
      </c>
      <c r="L20" s="5">
        <v>-2470.3367808941539</v>
      </c>
      <c r="M20" s="5">
        <v>-731.25145439996254</v>
      </c>
    </row>
    <row r="21" spans="1:13" x14ac:dyDescent="0.2">
      <c r="A21" s="1">
        <v>1914</v>
      </c>
      <c r="B21" s="1">
        <v>1</v>
      </c>
    </row>
    <row r="22" spans="1:13" x14ac:dyDescent="0.2">
      <c r="A22" s="1">
        <v>5173</v>
      </c>
      <c r="B22" s="1">
        <v>1</v>
      </c>
    </row>
    <row r="23" spans="1:13" x14ac:dyDescent="0.2">
      <c r="A23" s="1">
        <v>4630</v>
      </c>
      <c r="B23" s="1">
        <v>0</v>
      </c>
    </row>
    <row r="24" spans="1:13" x14ac:dyDescent="0.2">
      <c r="A24" s="1">
        <v>7489</v>
      </c>
      <c r="B24" s="1">
        <v>0</v>
      </c>
    </row>
    <row r="25" spans="1:13" x14ac:dyDescent="0.2">
      <c r="A25" s="1">
        <v>2051</v>
      </c>
      <c r="B25" s="1">
        <v>1</v>
      </c>
    </row>
    <row r="26" spans="1:13" x14ac:dyDescent="0.2">
      <c r="A26" s="1">
        <v>3803</v>
      </c>
      <c r="B26" s="1">
        <v>0</v>
      </c>
    </row>
    <row r="27" spans="1:13" x14ac:dyDescent="0.2">
      <c r="A27" s="1">
        <v>2008</v>
      </c>
      <c r="B27" s="1">
        <v>1</v>
      </c>
    </row>
    <row r="28" spans="1:13" x14ac:dyDescent="0.2">
      <c r="A28" s="1">
        <v>1288</v>
      </c>
      <c r="B28" s="1">
        <v>1</v>
      </c>
    </row>
    <row r="29" spans="1:13" x14ac:dyDescent="0.2">
      <c r="A29" s="1">
        <v>4729</v>
      </c>
      <c r="B29" s="1">
        <v>1</v>
      </c>
    </row>
    <row r="30" spans="1:13" x14ac:dyDescent="0.2">
      <c r="A30" s="1">
        <v>2367</v>
      </c>
      <c r="B30" s="1">
        <v>0</v>
      </c>
    </row>
    <row r="31" spans="1:13" x14ac:dyDescent="0.2">
      <c r="A31" s="1">
        <v>5933</v>
      </c>
      <c r="B31" s="1">
        <v>1</v>
      </c>
    </row>
    <row r="32" spans="1:13" x14ac:dyDescent="0.2">
      <c r="A32" s="1">
        <v>2782</v>
      </c>
      <c r="B32" s="1">
        <v>1</v>
      </c>
    </row>
    <row r="33" spans="1:2" x14ac:dyDescent="0.2">
      <c r="A33" s="1">
        <v>4651</v>
      </c>
      <c r="B33" s="1">
        <v>0</v>
      </c>
    </row>
    <row r="34" spans="1:2" x14ac:dyDescent="0.2">
      <c r="A34" s="1">
        <v>6857</v>
      </c>
      <c r="B34" s="1">
        <v>0</v>
      </c>
    </row>
    <row r="35" spans="1:2" x14ac:dyDescent="0.2">
      <c r="A35" s="1">
        <v>2143</v>
      </c>
      <c r="B35" s="1">
        <v>1</v>
      </c>
    </row>
    <row r="36" spans="1:2" x14ac:dyDescent="0.2">
      <c r="A36" s="1">
        <v>3025</v>
      </c>
      <c r="B36" s="1">
        <v>1</v>
      </c>
    </row>
    <row r="37" spans="1:2" x14ac:dyDescent="0.2">
      <c r="A37" s="1">
        <v>2905</v>
      </c>
      <c r="B37" s="1">
        <v>0</v>
      </c>
    </row>
    <row r="38" spans="1:2" x14ac:dyDescent="0.2">
      <c r="A38" s="1">
        <v>1498</v>
      </c>
      <c r="B38" s="1">
        <v>1</v>
      </c>
    </row>
    <row r="39" spans="1:2" x14ac:dyDescent="0.2">
      <c r="A39" s="1">
        <v>6236</v>
      </c>
      <c r="B39" s="1">
        <v>0</v>
      </c>
    </row>
    <row r="40" spans="1:2" x14ac:dyDescent="0.2">
      <c r="A40" s="1">
        <v>3547</v>
      </c>
      <c r="B40" s="1">
        <v>1</v>
      </c>
    </row>
    <row r="41" spans="1:2" x14ac:dyDescent="0.2">
      <c r="A41" s="1">
        <v>2810</v>
      </c>
      <c r="B41" s="1">
        <v>1</v>
      </c>
    </row>
    <row r="42" spans="1:2" x14ac:dyDescent="0.2">
      <c r="A42" s="1">
        <v>6059</v>
      </c>
      <c r="B42" s="1">
        <v>1</v>
      </c>
    </row>
    <row r="43" spans="1:2" x14ac:dyDescent="0.2">
      <c r="A43" s="1">
        <v>1995</v>
      </c>
      <c r="B43" s="1">
        <v>1</v>
      </c>
    </row>
    <row r="44" spans="1:2" x14ac:dyDescent="0.2">
      <c r="A44" s="1">
        <v>2245</v>
      </c>
      <c r="B44" s="1">
        <v>1</v>
      </c>
    </row>
    <row r="45" spans="1:2" x14ac:dyDescent="0.2">
      <c r="A45" s="1">
        <v>4029</v>
      </c>
      <c r="B45" s="1">
        <v>1</v>
      </c>
    </row>
    <row r="46" spans="1:2" x14ac:dyDescent="0.2">
      <c r="A46" s="1">
        <v>2784</v>
      </c>
      <c r="B46" s="1">
        <v>1</v>
      </c>
    </row>
    <row r="47" spans="1:2" x14ac:dyDescent="0.2">
      <c r="A47" s="1">
        <v>3720</v>
      </c>
      <c r="B47" s="1">
        <v>1</v>
      </c>
    </row>
    <row r="48" spans="1:2" x14ac:dyDescent="0.2">
      <c r="A48" s="1">
        <v>3866</v>
      </c>
      <c r="B48" s="1">
        <v>1</v>
      </c>
    </row>
    <row r="49" spans="1:2" x14ac:dyDescent="0.2">
      <c r="A49" s="1">
        <v>7485</v>
      </c>
      <c r="B49" s="1">
        <v>0</v>
      </c>
    </row>
    <row r="50" spans="1:2" x14ac:dyDescent="0.2">
      <c r="A50" s="1">
        <v>3672</v>
      </c>
      <c r="B50" s="1">
        <v>1</v>
      </c>
    </row>
    <row r="51" spans="1:2" x14ac:dyDescent="0.2">
      <c r="A51" s="1">
        <v>3995</v>
      </c>
      <c r="B51" s="1">
        <v>1</v>
      </c>
    </row>
    <row r="52" spans="1:2" x14ac:dyDescent="0.2">
      <c r="A52" s="1">
        <v>2820</v>
      </c>
      <c r="B52" s="1">
        <v>0</v>
      </c>
    </row>
    <row r="53" spans="1:2" x14ac:dyDescent="0.2">
      <c r="A53" s="1">
        <v>2088</v>
      </c>
      <c r="B53" s="1">
        <v>1</v>
      </c>
    </row>
    <row r="54" spans="1:2" x14ac:dyDescent="0.2">
      <c r="A54" s="1">
        <v>4432</v>
      </c>
      <c r="B54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FFE01-A2A5-4682-B170-0D6C4149DD8C}">
  <dimension ref="A1:H55"/>
  <sheetViews>
    <sheetView tabSelected="1" topLeftCell="A24" workbookViewId="0">
      <selection activeCell="J34" sqref="J34"/>
    </sheetView>
  </sheetViews>
  <sheetFormatPr defaultRowHeight="15" x14ac:dyDescent="0.2"/>
  <cols>
    <col min="1" max="1" width="14.88671875" customWidth="1"/>
    <col min="2" max="2" width="12.77734375" customWidth="1"/>
    <col min="3" max="3" width="16.77734375" customWidth="1"/>
    <col min="4" max="4" width="17.88671875" customWidth="1"/>
    <col min="5" max="5" width="16.21875" customWidth="1"/>
  </cols>
  <sheetData>
    <row r="1" spans="1:8" x14ac:dyDescent="0.2">
      <c r="A1" s="8" t="s">
        <v>29</v>
      </c>
      <c r="B1" s="8" t="s">
        <v>30</v>
      </c>
      <c r="C1" s="8" t="s">
        <v>31</v>
      </c>
      <c r="D1" s="8" t="s">
        <v>32</v>
      </c>
      <c r="E1" s="8" t="s">
        <v>33</v>
      </c>
    </row>
    <row r="2" spans="1:8" ht="47.25" x14ac:dyDescent="0.25">
      <c r="A2" s="2" t="s">
        <v>2</v>
      </c>
      <c r="B2" s="2" t="s">
        <v>0</v>
      </c>
      <c r="C2" s="2" t="s">
        <v>4</v>
      </c>
      <c r="D2" s="2" t="s">
        <v>3</v>
      </c>
      <c r="E2" s="2" t="s">
        <v>1</v>
      </c>
    </row>
    <row r="3" spans="1:8" x14ac:dyDescent="0.2">
      <c r="A3" s="1">
        <v>5230</v>
      </c>
      <c r="B3" s="1">
        <v>137</v>
      </c>
      <c r="C3" s="1">
        <v>128</v>
      </c>
      <c r="D3" s="1">
        <v>385</v>
      </c>
      <c r="E3" s="1">
        <v>0</v>
      </c>
      <c r="F3" s="8">
        <f>22.3312+9.8388*B3-7.6674*C3+16.0213*D3</f>
        <v>6557.0200999999997</v>
      </c>
      <c r="G3" s="1">
        <v>1</v>
      </c>
      <c r="H3">
        <f>A3-F3</f>
        <v>-1327.0200999999997</v>
      </c>
    </row>
    <row r="4" spans="1:8" x14ac:dyDescent="0.2">
      <c r="A4" s="1">
        <v>2459</v>
      </c>
      <c r="B4" s="1">
        <v>59</v>
      </c>
      <c r="C4" s="1">
        <v>155</v>
      </c>
      <c r="D4" s="1">
        <v>203</v>
      </c>
      <c r="E4" s="1">
        <v>1</v>
      </c>
      <c r="F4" s="8">
        <f t="shared" ref="F4:F54" si="0">22.3312+9.8388*B4-7.6674*C4+16.0213*D4</f>
        <v>2666.6972999999998</v>
      </c>
      <c r="G4" s="1">
        <v>2</v>
      </c>
      <c r="H4">
        <f t="shared" ref="H4:H54" si="1">A4-F4</f>
        <v>-207.69729999999981</v>
      </c>
    </row>
    <row r="5" spans="1:8" x14ac:dyDescent="0.2">
      <c r="A5" s="1">
        <v>6304</v>
      </c>
      <c r="B5" s="1">
        <v>120</v>
      </c>
      <c r="C5" s="1">
        <v>281</v>
      </c>
      <c r="D5" s="1">
        <v>392</v>
      </c>
      <c r="E5" s="1">
        <v>0</v>
      </c>
      <c r="F5" s="8">
        <f t="shared" si="0"/>
        <v>5328.7974000000004</v>
      </c>
      <c r="G5" s="1">
        <v>3</v>
      </c>
      <c r="H5">
        <f t="shared" si="1"/>
        <v>975.20259999999962</v>
      </c>
    </row>
    <row r="6" spans="1:8" x14ac:dyDescent="0.2">
      <c r="A6" s="1">
        <v>6590</v>
      </c>
      <c r="B6" s="1">
        <v>120</v>
      </c>
      <c r="C6" s="1">
        <v>291</v>
      </c>
      <c r="D6" s="1">
        <v>419</v>
      </c>
      <c r="E6" s="1">
        <v>0</v>
      </c>
      <c r="F6" s="8">
        <f t="shared" si="0"/>
        <v>5684.6985000000004</v>
      </c>
      <c r="G6" s="1">
        <v>4</v>
      </c>
      <c r="H6">
        <f t="shared" si="1"/>
        <v>905.30149999999958</v>
      </c>
    </row>
    <row r="7" spans="1:8" x14ac:dyDescent="0.2">
      <c r="A7" s="1">
        <v>5362</v>
      </c>
      <c r="B7" s="1">
        <v>120</v>
      </c>
      <c r="C7" s="1">
        <v>238</v>
      </c>
      <c r="D7" s="1">
        <v>363</v>
      </c>
      <c r="E7" s="1">
        <v>0</v>
      </c>
      <c r="F7" s="8">
        <f t="shared" si="0"/>
        <v>5193.8779000000004</v>
      </c>
      <c r="G7" s="1">
        <v>5</v>
      </c>
      <c r="H7">
        <f t="shared" si="1"/>
        <v>168.12209999999959</v>
      </c>
    </row>
    <row r="8" spans="1:8" x14ac:dyDescent="0.2">
      <c r="A8" s="1">
        <v>3622</v>
      </c>
      <c r="B8" s="1">
        <v>65</v>
      </c>
      <c r="C8" s="1">
        <v>180</v>
      </c>
      <c r="D8" s="1">
        <v>234</v>
      </c>
      <c r="E8" s="1">
        <v>1</v>
      </c>
      <c r="F8" s="8">
        <f t="shared" si="0"/>
        <v>3030.7053999999998</v>
      </c>
      <c r="G8" s="1">
        <v>6</v>
      </c>
      <c r="H8">
        <f t="shared" si="1"/>
        <v>591.29460000000017</v>
      </c>
    </row>
    <row r="9" spans="1:8" x14ac:dyDescent="0.2">
      <c r="A9" s="1">
        <v>4406</v>
      </c>
      <c r="B9" s="1">
        <v>120</v>
      </c>
      <c r="C9" s="1">
        <v>306</v>
      </c>
      <c r="D9" s="1">
        <v>372</v>
      </c>
      <c r="E9" s="1">
        <v>1</v>
      </c>
      <c r="F9" s="8">
        <f t="shared" si="0"/>
        <v>4816.6864000000005</v>
      </c>
      <c r="G9" s="1">
        <v>7</v>
      </c>
      <c r="H9">
        <f t="shared" si="1"/>
        <v>-410.6864000000005</v>
      </c>
    </row>
    <row r="10" spans="1:8" x14ac:dyDescent="0.2">
      <c r="A10" s="1">
        <v>4173</v>
      </c>
      <c r="B10" s="1">
        <v>90</v>
      </c>
      <c r="C10" s="1">
        <v>214</v>
      </c>
      <c r="D10" s="1">
        <v>305</v>
      </c>
      <c r="E10" s="1">
        <v>1</v>
      </c>
      <c r="F10" s="8">
        <f t="shared" si="0"/>
        <v>4153.4961000000003</v>
      </c>
      <c r="G10" s="1">
        <v>8</v>
      </c>
      <c r="H10">
        <f t="shared" si="1"/>
        <v>19.503899999999703</v>
      </c>
    </row>
    <row r="11" spans="1:8" x14ac:dyDescent="0.2">
      <c r="A11" s="1">
        <v>1955</v>
      </c>
      <c r="B11" s="1">
        <v>96</v>
      </c>
      <c r="C11" s="1">
        <v>155</v>
      </c>
      <c r="D11" s="1">
        <v>169</v>
      </c>
      <c r="E11" s="1">
        <v>0</v>
      </c>
      <c r="F11" s="8">
        <f t="shared" si="0"/>
        <v>2486.0087000000003</v>
      </c>
      <c r="G11" s="1">
        <v>9</v>
      </c>
      <c r="H11">
        <f t="shared" si="1"/>
        <v>-531.00870000000032</v>
      </c>
    </row>
    <row r="12" spans="1:8" x14ac:dyDescent="0.2">
      <c r="A12" s="1">
        <v>3224</v>
      </c>
      <c r="B12" s="1">
        <v>120</v>
      </c>
      <c r="C12" s="1">
        <v>133</v>
      </c>
      <c r="D12" s="1">
        <v>188</v>
      </c>
      <c r="E12" s="1">
        <v>1</v>
      </c>
      <c r="F12" s="8">
        <f t="shared" si="0"/>
        <v>3195.2274000000002</v>
      </c>
      <c r="G12" s="1">
        <v>10</v>
      </c>
      <c r="H12">
        <f t="shared" si="1"/>
        <v>28.772599999999784</v>
      </c>
    </row>
    <row r="13" spans="1:8" x14ac:dyDescent="0.2">
      <c r="A13" s="1">
        <v>2409</v>
      </c>
      <c r="B13" s="1">
        <v>62</v>
      </c>
      <c r="C13" s="1">
        <v>148</v>
      </c>
      <c r="D13" s="1">
        <v>192</v>
      </c>
      <c r="E13" s="1">
        <v>0</v>
      </c>
      <c r="F13" s="8">
        <f t="shared" si="0"/>
        <v>2573.6512000000002</v>
      </c>
      <c r="G13" s="1">
        <v>11</v>
      </c>
      <c r="H13">
        <f t="shared" si="1"/>
        <v>-164.65120000000024</v>
      </c>
    </row>
    <row r="14" spans="1:8" x14ac:dyDescent="0.2">
      <c r="A14" s="1">
        <v>2066</v>
      </c>
      <c r="B14" s="1">
        <v>120</v>
      </c>
      <c r="C14" s="1">
        <v>274</v>
      </c>
      <c r="D14" s="1">
        <v>300</v>
      </c>
      <c r="E14" s="1">
        <v>1</v>
      </c>
      <c r="F14" s="8">
        <f t="shared" si="0"/>
        <v>3908.5096000000003</v>
      </c>
      <c r="G14" s="10">
        <v>12</v>
      </c>
      <c r="H14" s="11">
        <f t="shared" si="1"/>
        <v>-1842.5096000000003</v>
      </c>
    </row>
    <row r="15" spans="1:8" x14ac:dyDescent="0.2">
      <c r="A15" s="1">
        <v>5946</v>
      </c>
      <c r="B15" s="1">
        <v>116</v>
      </c>
      <c r="C15" s="1">
        <v>154</v>
      </c>
      <c r="D15" s="1">
        <v>321</v>
      </c>
      <c r="E15" s="1">
        <v>0</v>
      </c>
      <c r="F15" s="8">
        <f t="shared" si="0"/>
        <v>5125.6897000000008</v>
      </c>
      <c r="G15" s="1">
        <v>13</v>
      </c>
      <c r="H15">
        <f t="shared" si="1"/>
        <v>820.31029999999919</v>
      </c>
    </row>
    <row r="16" spans="1:8" x14ac:dyDescent="0.2">
      <c r="A16" s="1">
        <v>1925</v>
      </c>
      <c r="B16" s="1">
        <v>59</v>
      </c>
      <c r="C16" s="1">
        <v>120</v>
      </c>
      <c r="D16" s="1">
        <v>164</v>
      </c>
      <c r="E16" s="1">
        <v>1</v>
      </c>
      <c r="F16" s="8">
        <f t="shared" si="0"/>
        <v>2310.2255999999998</v>
      </c>
      <c r="G16" s="1">
        <v>14</v>
      </c>
      <c r="H16">
        <f t="shared" si="1"/>
        <v>-385.22559999999976</v>
      </c>
    </row>
    <row r="17" spans="1:8" x14ac:dyDescent="0.2">
      <c r="A17" s="1">
        <v>4166</v>
      </c>
      <c r="B17" s="1">
        <v>80</v>
      </c>
      <c r="C17" s="1">
        <v>261</v>
      </c>
      <c r="D17" s="1">
        <v>284</v>
      </c>
      <c r="E17" s="1">
        <v>1</v>
      </c>
      <c r="F17" s="8">
        <f t="shared" si="0"/>
        <v>3358.2930000000006</v>
      </c>
      <c r="G17" s="1">
        <v>15</v>
      </c>
      <c r="H17">
        <f t="shared" si="1"/>
        <v>807.70699999999943</v>
      </c>
    </row>
    <row r="18" spans="1:8" x14ac:dyDescent="0.2">
      <c r="A18" s="1">
        <v>5257</v>
      </c>
      <c r="B18" s="1">
        <v>120</v>
      </c>
      <c r="C18" s="1">
        <v>338</v>
      </c>
      <c r="D18" s="1">
        <v>375</v>
      </c>
      <c r="E18" s="1">
        <v>1</v>
      </c>
      <c r="F18" s="8">
        <f t="shared" si="0"/>
        <v>4619.3935000000001</v>
      </c>
      <c r="G18" s="1">
        <v>16</v>
      </c>
      <c r="H18">
        <f t="shared" si="1"/>
        <v>637.60649999999987</v>
      </c>
    </row>
    <row r="19" spans="1:8" x14ac:dyDescent="0.2">
      <c r="A19" s="1">
        <v>1988</v>
      </c>
      <c r="B19" s="1">
        <v>80</v>
      </c>
      <c r="C19" s="1">
        <v>77</v>
      </c>
      <c r="D19" s="1">
        <v>133</v>
      </c>
      <c r="E19" s="1">
        <v>1</v>
      </c>
      <c r="F19" s="8">
        <f t="shared" si="0"/>
        <v>2349.8782999999999</v>
      </c>
      <c r="G19" s="1">
        <v>17</v>
      </c>
      <c r="H19">
        <f t="shared" si="1"/>
        <v>-361.87829999999985</v>
      </c>
    </row>
    <row r="20" spans="1:8" x14ac:dyDescent="0.2">
      <c r="A20" s="1">
        <v>4156</v>
      </c>
      <c r="B20" s="1">
        <v>100</v>
      </c>
      <c r="C20" s="1">
        <v>204</v>
      </c>
      <c r="D20" s="1">
        <v>318</v>
      </c>
      <c r="E20" s="1">
        <v>1</v>
      </c>
      <c r="F20" s="8">
        <f t="shared" si="0"/>
        <v>4536.835</v>
      </c>
      <c r="G20" s="1">
        <v>18</v>
      </c>
      <c r="H20">
        <f t="shared" si="1"/>
        <v>-380.83500000000004</v>
      </c>
    </row>
    <row r="21" spans="1:8" x14ac:dyDescent="0.2">
      <c r="A21" s="1">
        <v>1914</v>
      </c>
      <c r="B21" s="1">
        <v>60</v>
      </c>
      <c r="C21" s="1">
        <v>97</v>
      </c>
      <c r="D21" s="1">
        <v>213</v>
      </c>
      <c r="E21" s="1">
        <v>1</v>
      </c>
      <c r="F21" s="8">
        <f t="shared" si="0"/>
        <v>3281.4583000000002</v>
      </c>
      <c r="G21" s="1">
        <v>19</v>
      </c>
      <c r="H21">
        <f t="shared" si="1"/>
        <v>-1367.4583000000002</v>
      </c>
    </row>
    <row r="22" spans="1:8" x14ac:dyDescent="0.2">
      <c r="A22" s="1">
        <v>5173</v>
      </c>
      <c r="B22" s="1">
        <v>110</v>
      </c>
      <c r="C22" s="1">
        <v>178</v>
      </c>
      <c r="D22" s="1">
        <v>280</v>
      </c>
      <c r="E22" s="1">
        <v>1</v>
      </c>
      <c r="F22" s="8">
        <f t="shared" si="0"/>
        <v>4225.7659999999996</v>
      </c>
      <c r="G22" s="1">
        <v>20</v>
      </c>
      <c r="H22">
        <f t="shared" si="1"/>
        <v>947.23400000000038</v>
      </c>
    </row>
    <row r="23" spans="1:8" x14ac:dyDescent="0.2">
      <c r="A23" s="1">
        <v>4630</v>
      </c>
      <c r="B23" s="1">
        <v>120</v>
      </c>
      <c r="C23" s="1">
        <v>232</v>
      </c>
      <c r="D23" s="1">
        <v>336</v>
      </c>
      <c r="E23" s="1">
        <v>0</v>
      </c>
      <c r="F23" s="8">
        <f t="shared" si="0"/>
        <v>4807.3072000000002</v>
      </c>
      <c r="G23" s="1">
        <v>21</v>
      </c>
      <c r="H23">
        <f t="shared" si="1"/>
        <v>-177.30720000000019</v>
      </c>
    </row>
    <row r="24" spans="1:8" x14ac:dyDescent="0.2">
      <c r="A24" s="1">
        <v>7489</v>
      </c>
      <c r="B24" s="1">
        <v>135</v>
      </c>
      <c r="C24" s="1">
        <v>316</v>
      </c>
      <c r="D24" s="1">
        <v>442</v>
      </c>
      <c r="E24" s="1">
        <v>0</v>
      </c>
      <c r="F24" s="8">
        <f t="shared" si="0"/>
        <v>6009.0853999999999</v>
      </c>
      <c r="G24" s="1">
        <v>22</v>
      </c>
      <c r="H24">
        <f t="shared" si="1"/>
        <v>1479.9146000000001</v>
      </c>
    </row>
    <row r="25" spans="1:8" x14ac:dyDescent="0.2">
      <c r="A25" s="1">
        <v>2051</v>
      </c>
      <c r="B25" s="1">
        <v>59</v>
      </c>
      <c r="C25" s="1">
        <v>163</v>
      </c>
      <c r="D25" s="1">
        <v>191</v>
      </c>
      <c r="E25" s="1">
        <v>1</v>
      </c>
      <c r="F25" s="8">
        <f t="shared" si="0"/>
        <v>2413.1025</v>
      </c>
      <c r="G25" s="1">
        <v>23</v>
      </c>
      <c r="H25">
        <f t="shared" si="1"/>
        <v>-362.10249999999996</v>
      </c>
    </row>
    <row r="26" spans="1:8" x14ac:dyDescent="0.2">
      <c r="A26" s="1">
        <v>3803</v>
      </c>
      <c r="B26" s="1">
        <v>60</v>
      </c>
      <c r="C26" s="1">
        <v>96</v>
      </c>
      <c r="D26" s="1">
        <v>202</v>
      </c>
      <c r="E26" s="1">
        <v>0</v>
      </c>
      <c r="F26" s="8">
        <f t="shared" si="0"/>
        <v>3112.8914</v>
      </c>
      <c r="G26" s="1">
        <v>24</v>
      </c>
      <c r="H26">
        <f t="shared" si="1"/>
        <v>690.10860000000002</v>
      </c>
    </row>
    <row r="27" spans="1:8" x14ac:dyDescent="0.2">
      <c r="A27" s="1">
        <v>2008</v>
      </c>
      <c r="B27" s="1">
        <v>25</v>
      </c>
      <c r="C27" s="1">
        <v>74</v>
      </c>
      <c r="D27" s="1">
        <v>83</v>
      </c>
      <c r="E27" s="1">
        <v>1</v>
      </c>
      <c r="F27" s="8">
        <f t="shared" si="0"/>
        <v>1030.6815000000001</v>
      </c>
      <c r="G27" s="1">
        <v>25</v>
      </c>
      <c r="H27">
        <f t="shared" si="1"/>
        <v>977.31849999999986</v>
      </c>
    </row>
    <row r="28" spans="1:8" x14ac:dyDescent="0.2">
      <c r="A28" s="1">
        <v>1288</v>
      </c>
      <c r="B28" s="1">
        <v>75</v>
      </c>
      <c r="C28" s="1">
        <v>225</v>
      </c>
      <c r="D28" s="1">
        <v>250</v>
      </c>
      <c r="E28" s="1">
        <v>1</v>
      </c>
      <c r="F28" s="8">
        <f t="shared" si="0"/>
        <v>3040.4011999999998</v>
      </c>
      <c r="G28" s="1">
        <v>26</v>
      </c>
      <c r="H28">
        <f t="shared" si="1"/>
        <v>-1752.4011999999998</v>
      </c>
    </row>
    <row r="29" spans="1:8" x14ac:dyDescent="0.2">
      <c r="A29" s="1">
        <v>4729</v>
      </c>
      <c r="B29" s="1">
        <v>64</v>
      </c>
      <c r="C29" s="1">
        <v>91</v>
      </c>
      <c r="D29" s="1">
        <v>214</v>
      </c>
      <c r="E29" s="1">
        <v>1</v>
      </c>
      <c r="F29" s="8">
        <f t="shared" si="0"/>
        <v>3382.8391999999999</v>
      </c>
      <c r="G29" s="1">
        <v>27</v>
      </c>
      <c r="H29">
        <f t="shared" si="1"/>
        <v>1346.1608000000001</v>
      </c>
    </row>
    <row r="30" spans="1:8" x14ac:dyDescent="0.2">
      <c r="A30" s="1">
        <v>2367</v>
      </c>
      <c r="B30" s="1">
        <v>62</v>
      </c>
      <c r="C30" s="1">
        <v>146</v>
      </c>
      <c r="D30" s="1">
        <v>204</v>
      </c>
      <c r="E30" s="1">
        <v>0</v>
      </c>
      <c r="F30" s="8">
        <f t="shared" si="0"/>
        <v>2781.2416000000003</v>
      </c>
      <c r="G30" s="1">
        <v>28</v>
      </c>
      <c r="H30">
        <f t="shared" si="1"/>
        <v>-414.24160000000029</v>
      </c>
    </row>
    <row r="31" spans="1:8" x14ac:dyDescent="0.2">
      <c r="A31" s="1">
        <v>5933</v>
      </c>
      <c r="B31" s="1">
        <v>108</v>
      </c>
      <c r="C31" s="1">
        <v>255</v>
      </c>
      <c r="D31" s="1">
        <v>366</v>
      </c>
      <c r="E31" s="1">
        <v>1</v>
      </c>
      <c r="F31" s="8">
        <f t="shared" si="0"/>
        <v>4993.5303999999996</v>
      </c>
      <c r="G31" s="1">
        <v>29</v>
      </c>
      <c r="H31">
        <f t="shared" si="1"/>
        <v>939.46960000000036</v>
      </c>
    </row>
    <row r="32" spans="1:8" x14ac:dyDescent="0.2">
      <c r="A32" s="1">
        <v>2782</v>
      </c>
      <c r="B32" s="1">
        <v>62</v>
      </c>
      <c r="C32" s="1">
        <v>144</v>
      </c>
      <c r="D32" s="1">
        <v>220</v>
      </c>
      <c r="E32" s="1">
        <v>1</v>
      </c>
      <c r="F32" s="8">
        <f t="shared" si="0"/>
        <v>3052.9172000000003</v>
      </c>
      <c r="G32" s="1">
        <v>30</v>
      </c>
      <c r="H32">
        <f t="shared" si="1"/>
        <v>-270.91720000000032</v>
      </c>
    </row>
    <row r="33" spans="1:8" x14ac:dyDescent="0.2">
      <c r="A33" s="1">
        <v>4651</v>
      </c>
      <c r="B33" s="1">
        <v>90</v>
      </c>
      <c r="C33" s="1">
        <v>151</v>
      </c>
      <c r="D33" s="1">
        <v>286</v>
      </c>
      <c r="E33" s="1">
        <v>0</v>
      </c>
      <c r="F33" s="8">
        <f t="shared" si="0"/>
        <v>4332.1376</v>
      </c>
      <c r="G33" s="1">
        <v>31</v>
      </c>
      <c r="H33">
        <f t="shared" si="1"/>
        <v>318.86239999999998</v>
      </c>
    </row>
    <row r="34" spans="1:8" x14ac:dyDescent="0.2">
      <c r="A34" s="1">
        <v>6857</v>
      </c>
      <c r="B34" s="1">
        <v>146</v>
      </c>
      <c r="C34" s="1">
        <v>100</v>
      </c>
      <c r="D34" s="1">
        <v>375</v>
      </c>
      <c r="E34" s="1">
        <v>0</v>
      </c>
      <c r="F34" s="8">
        <f t="shared" si="0"/>
        <v>6700.0435000000007</v>
      </c>
      <c r="G34" s="1">
        <v>32</v>
      </c>
      <c r="H34">
        <f t="shared" si="1"/>
        <v>156.95649999999932</v>
      </c>
    </row>
    <row r="35" spans="1:8" x14ac:dyDescent="0.2">
      <c r="A35" s="1">
        <v>2143</v>
      </c>
      <c r="B35" s="1">
        <v>62</v>
      </c>
      <c r="C35" s="1">
        <v>174</v>
      </c>
      <c r="D35" s="1">
        <v>189</v>
      </c>
      <c r="E35" s="1">
        <v>1</v>
      </c>
      <c r="F35" s="8">
        <f t="shared" si="0"/>
        <v>2326.2349000000004</v>
      </c>
      <c r="G35" s="1">
        <v>33</v>
      </c>
      <c r="H35">
        <f t="shared" si="1"/>
        <v>-183.23490000000038</v>
      </c>
    </row>
    <row r="36" spans="1:8" x14ac:dyDescent="0.2">
      <c r="A36" s="1">
        <v>3025</v>
      </c>
      <c r="B36" s="1">
        <v>30</v>
      </c>
      <c r="C36" s="1">
        <v>54</v>
      </c>
      <c r="D36" s="1">
        <v>88</v>
      </c>
      <c r="E36" s="1">
        <v>1</v>
      </c>
      <c r="F36" s="8">
        <f t="shared" si="0"/>
        <v>1313.33</v>
      </c>
      <c r="G36" s="1">
        <v>34</v>
      </c>
      <c r="H36">
        <f t="shared" si="1"/>
        <v>1711.67</v>
      </c>
    </row>
    <row r="37" spans="1:8" x14ac:dyDescent="0.2">
      <c r="A37" s="1">
        <v>2905</v>
      </c>
      <c r="B37" s="1">
        <v>79</v>
      </c>
      <c r="C37" s="1">
        <v>213</v>
      </c>
      <c r="D37" s="1">
        <v>278</v>
      </c>
      <c r="E37" s="1">
        <v>0</v>
      </c>
      <c r="F37" s="8">
        <f t="shared" si="0"/>
        <v>3620.3616000000002</v>
      </c>
      <c r="G37" s="1">
        <v>35</v>
      </c>
      <c r="H37">
        <f t="shared" si="1"/>
        <v>-715.36160000000018</v>
      </c>
    </row>
    <row r="38" spans="1:8" x14ac:dyDescent="0.2">
      <c r="A38" s="1">
        <v>1498</v>
      </c>
      <c r="B38" s="1">
        <v>44</v>
      </c>
      <c r="C38" s="1">
        <v>127</v>
      </c>
      <c r="D38" s="1">
        <v>158</v>
      </c>
      <c r="E38" s="1">
        <v>1</v>
      </c>
      <c r="F38" s="8">
        <f t="shared" si="0"/>
        <v>2012.8440000000003</v>
      </c>
      <c r="G38" s="1">
        <v>36</v>
      </c>
      <c r="H38">
        <f t="shared" si="1"/>
        <v>-514.84400000000028</v>
      </c>
    </row>
    <row r="39" spans="1:8" x14ac:dyDescent="0.2">
      <c r="A39" s="1">
        <v>6236</v>
      </c>
      <c r="B39" s="1">
        <v>120</v>
      </c>
      <c r="C39" s="1">
        <v>208</v>
      </c>
      <c r="D39" s="1">
        <v>423</v>
      </c>
      <c r="E39" s="1">
        <v>0</v>
      </c>
      <c r="F39" s="8">
        <f t="shared" si="0"/>
        <v>6385.1779000000006</v>
      </c>
      <c r="G39" s="1">
        <v>37</v>
      </c>
      <c r="H39">
        <f t="shared" si="1"/>
        <v>-149.17790000000059</v>
      </c>
    </row>
    <row r="40" spans="1:8" x14ac:dyDescent="0.2">
      <c r="A40" s="1">
        <v>3547</v>
      </c>
      <c r="B40" s="1">
        <v>100</v>
      </c>
      <c r="C40" s="1">
        <v>255</v>
      </c>
      <c r="D40" s="1">
        <v>300</v>
      </c>
      <c r="E40" s="1">
        <v>1</v>
      </c>
      <c r="F40" s="8">
        <f t="shared" si="0"/>
        <v>3857.4142000000006</v>
      </c>
      <c r="G40" s="1">
        <v>38</v>
      </c>
      <c r="H40">
        <f t="shared" si="1"/>
        <v>-310.41420000000062</v>
      </c>
    </row>
    <row r="41" spans="1:8" x14ac:dyDescent="0.2">
      <c r="A41" s="1">
        <v>2810</v>
      </c>
      <c r="B41" s="1">
        <v>49</v>
      </c>
      <c r="C41" s="1">
        <v>110</v>
      </c>
      <c r="D41" s="1">
        <v>177</v>
      </c>
      <c r="E41" s="1">
        <v>1</v>
      </c>
      <c r="F41" s="8">
        <f t="shared" si="0"/>
        <v>2496.7885000000001</v>
      </c>
      <c r="G41" s="1">
        <v>39</v>
      </c>
      <c r="H41">
        <f t="shared" si="1"/>
        <v>313.21149999999989</v>
      </c>
    </row>
    <row r="42" spans="1:8" x14ac:dyDescent="0.2">
      <c r="A42" s="1">
        <v>6059</v>
      </c>
      <c r="B42" s="1">
        <v>123</v>
      </c>
      <c r="C42" s="1">
        <v>208</v>
      </c>
      <c r="D42" s="1">
        <v>336</v>
      </c>
      <c r="E42" s="1">
        <v>1</v>
      </c>
      <c r="F42" s="8">
        <f t="shared" si="0"/>
        <v>5020.8411999999998</v>
      </c>
      <c r="G42" s="1">
        <v>40</v>
      </c>
      <c r="H42">
        <f t="shared" si="1"/>
        <v>1038.1588000000002</v>
      </c>
    </row>
    <row r="43" spans="1:8" x14ac:dyDescent="0.2">
      <c r="A43" s="1">
        <v>1995</v>
      </c>
      <c r="B43" s="1">
        <v>82</v>
      </c>
      <c r="C43" s="1">
        <v>114</v>
      </c>
      <c r="D43" s="1">
        <v>136</v>
      </c>
      <c r="E43" s="1">
        <v>1</v>
      </c>
      <c r="F43" s="8">
        <f t="shared" si="0"/>
        <v>2133.9259999999999</v>
      </c>
      <c r="G43" s="1">
        <v>41</v>
      </c>
      <c r="H43">
        <f t="shared" si="1"/>
        <v>-138.92599999999993</v>
      </c>
    </row>
    <row r="44" spans="1:8" x14ac:dyDescent="0.2">
      <c r="A44" s="1">
        <v>2245</v>
      </c>
      <c r="B44" s="1">
        <v>58</v>
      </c>
      <c r="C44" s="1">
        <v>166</v>
      </c>
      <c r="D44" s="1">
        <v>205</v>
      </c>
      <c r="E44" s="1">
        <v>1</v>
      </c>
      <c r="F44" s="8">
        <f t="shared" si="0"/>
        <v>2604.5597000000002</v>
      </c>
      <c r="G44" s="1">
        <v>42</v>
      </c>
      <c r="H44">
        <f t="shared" si="1"/>
        <v>-359.55970000000025</v>
      </c>
    </row>
    <row r="45" spans="1:8" x14ac:dyDescent="0.2">
      <c r="A45" s="1">
        <v>4029</v>
      </c>
      <c r="B45" s="1">
        <v>110</v>
      </c>
      <c r="C45" s="1">
        <v>228</v>
      </c>
      <c r="D45" s="1">
        <v>323</v>
      </c>
      <c r="E45" s="1">
        <v>1</v>
      </c>
      <c r="F45" s="8">
        <f t="shared" si="0"/>
        <v>4531.3119000000006</v>
      </c>
      <c r="G45" s="1">
        <v>43</v>
      </c>
      <c r="H45">
        <f t="shared" si="1"/>
        <v>-502.31190000000061</v>
      </c>
    </row>
    <row r="46" spans="1:8" x14ac:dyDescent="0.2">
      <c r="A46" s="1">
        <v>2784</v>
      </c>
      <c r="B46" s="1">
        <v>62</v>
      </c>
      <c r="C46" s="1">
        <v>183</v>
      </c>
      <c r="D46" s="1">
        <v>222</v>
      </c>
      <c r="E46" s="1">
        <v>1</v>
      </c>
      <c r="F46" s="8">
        <f>22.3312+(9.8388*B46)-(7.6674*C46)+(16.0213*D46)</f>
        <v>2785.9312</v>
      </c>
      <c r="G46" s="10">
        <v>44</v>
      </c>
      <c r="H46" s="11">
        <f t="shared" si="1"/>
        <v>-1.9311999999999898</v>
      </c>
    </row>
    <row r="47" spans="1:8" x14ac:dyDescent="0.2">
      <c r="A47" s="1">
        <v>3720</v>
      </c>
      <c r="B47" s="1">
        <v>86</v>
      </c>
      <c r="C47" s="1">
        <v>62</v>
      </c>
      <c r="D47" s="1">
        <v>200</v>
      </c>
      <c r="E47" s="1">
        <v>1</v>
      </c>
      <c r="F47" s="8">
        <f t="shared" si="0"/>
        <v>3597.3492000000001</v>
      </c>
      <c r="G47" s="1">
        <v>45</v>
      </c>
      <c r="H47">
        <f t="shared" si="1"/>
        <v>122.65079999999989</v>
      </c>
    </row>
    <row r="48" spans="1:8" x14ac:dyDescent="0.2">
      <c r="A48" s="1">
        <v>3866</v>
      </c>
      <c r="B48" s="1">
        <v>102</v>
      </c>
      <c r="C48" s="1">
        <v>326</v>
      </c>
      <c r="D48" s="1">
        <v>355</v>
      </c>
      <c r="E48" s="1">
        <v>1</v>
      </c>
      <c r="F48" s="8">
        <f t="shared" si="0"/>
        <v>4213.8778999999995</v>
      </c>
      <c r="G48" s="1">
        <v>46</v>
      </c>
      <c r="H48">
        <f t="shared" si="1"/>
        <v>-347.8778999999995</v>
      </c>
    </row>
    <row r="49" spans="1:8" x14ac:dyDescent="0.2">
      <c r="A49" s="1">
        <v>7485</v>
      </c>
      <c r="B49" s="1">
        <v>135</v>
      </c>
      <c r="C49" s="1">
        <v>157</v>
      </c>
      <c r="D49" s="1">
        <v>471</v>
      </c>
      <c r="E49" s="1">
        <v>0</v>
      </c>
      <c r="F49" s="8">
        <f t="shared" si="0"/>
        <v>7692.8197</v>
      </c>
      <c r="G49" s="1">
        <v>47</v>
      </c>
      <c r="H49">
        <f t="shared" si="1"/>
        <v>-207.81970000000001</v>
      </c>
    </row>
    <row r="50" spans="1:8" x14ac:dyDescent="0.2">
      <c r="A50" s="1">
        <v>3672</v>
      </c>
      <c r="B50" s="1">
        <v>78</v>
      </c>
      <c r="C50" s="1">
        <v>154</v>
      </c>
      <c r="D50" s="1">
        <v>203</v>
      </c>
      <c r="E50" s="1">
        <v>1</v>
      </c>
      <c r="F50" s="8">
        <f t="shared" si="0"/>
        <v>2861.3018999999999</v>
      </c>
      <c r="G50" s="1">
        <v>48</v>
      </c>
      <c r="H50">
        <f t="shared" si="1"/>
        <v>810.69810000000007</v>
      </c>
    </row>
    <row r="51" spans="1:8" x14ac:dyDescent="0.2">
      <c r="A51" s="1">
        <v>3995</v>
      </c>
      <c r="B51" s="1">
        <v>83</v>
      </c>
      <c r="C51" s="1">
        <v>224</v>
      </c>
      <c r="D51" s="1">
        <v>390</v>
      </c>
      <c r="E51" s="1">
        <v>1</v>
      </c>
      <c r="F51" s="8">
        <f t="shared" si="0"/>
        <v>5369.7609999999995</v>
      </c>
      <c r="G51" s="1">
        <v>49</v>
      </c>
      <c r="H51">
        <f t="shared" si="1"/>
        <v>-1374.7609999999995</v>
      </c>
    </row>
    <row r="52" spans="1:8" x14ac:dyDescent="0.2">
      <c r="A52" s="1">
        <v>2820</v>
      </c>
      <c r="B52" s="1">
        <v>60</v>
      </c>
      <c r="C52" s="1">
        <v>48</v>
      </c>
      <c r="D52" s="1">
        <v>213</v>
      </c>
      <c r="E52" s="1">
        <v>0</v>
      </c>
      <c r="F52" s="8">
        <f t="shared" si="0"/>
        <v>3657.1609000000003</v>
      </c>
      <c r="G52" s="1">
        <v>50</v>
      </c>
      <c r="H52">
        <f t="shared" si="1"/>
        <v>-837.16090000000031</v>
      </c>
    </row>
    <row r="53" spans="1:8" x14ac:dyDescent="0.2">
      <c r="A53" s="1">
        <v>2088</v>
      </c>
      <c r="B53" s="1">
        <v>54</v>
      </c>
      <c r="C53" s="1">
        <v>119</v>
      </c>
      <c r="D53" s="1">
        <v>144</v>
      </c>
      <c r="E53" s="1">
        <v>1</v>
      </c>
      <c r="F53" s="8">
        <f t="shared" si="0"/>
        <v>1948.2730000000001</v>
      </c>
      <c r="G53" s="1">
        <v>51</v>
      </c>
      <c r="H53">
        <f t="shared" si="1"/>
        <v>139.72699999999986</v>
      </c>
    </row>
    <row r="54" spans="1:8" x14ac:dyDescent="0.2">
      <c r="A54" s="1">
        <v>4432</v>
      </c>
      <c r="B54" s="1">
        <v>120</v>
      </c>
      <c r="C54" s="1">
        <v>217</v>
      </c>
      <c r="D54" s="1">
        <v>327</v>
      </c>
      <c r="E54" s="1">
        <v>0</v>
      </c>
      <c r="F54" s="8">
        <f t="shared" si="0"/>
        <v>4778.1265000000003</v>
      </c>
      <c r="G54" s="1">
        <v>52</v>
      </c>
      <c r="H54">
        <f t="shared" si="1"/>
        <v>-346.12650000000031</v>
      </c>
    </row>
    <row r="55" spans="1:8" x14ac:dyDescent="0.2">
      <c r="H55">
        <f>SUM(H3:H54)</f>
        <v>0.51469999999289939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0675E-EC86-479A-8912-3C48711BBE53}">
  <dimension ref="A1:N54"/>
  <sheetViews>
    <sheetView workbookViewId="0">
      <selection activeCell="M26" sqref="M26"/>
    </sheetView>
  </sheetViews>
  <sheetFormatPr defaultRowHeight="15" x14ac:dyDescent="0.2"/>
  <cols>
    <col min="1" max="1" width="14.88671875" customWidth="1"/>
    <col min="2" max="2" width="16.77734375" customWidth="1"/>
    <col min="3" max="3" width="17.88671875" customWidth="1"/>
    <col min="4" max="4" width="16.21875" customWidth="1"/>
  </cols>
  <sheetData>
    <row r="1" spans="1:11" x14ac:dyDescent="0.2">
      <c r="A1" s="8" t="s">
        <v>29</v>
      </c>
      <c r="B1" s="8" t="s">
        <v>31</v>
      </c>
      <c r="C1" s="8" t="s">
        <v>32</v>
      </c>
      <c r="D1" s="8" t="s">
        <v>33</v>
      </c>
    </row>
    <row r="2" spans="1:11" ht="47.25" x14ac:dyDescent="0.25">
      <c r="A2" s="2" t="s">
        <v>2</v>
      </c>
      <c r="B2" s="2" t="s">
        <v>4</v>
      </c>
      <c r="C2" s="2" t="s">
        <v>3</v>
      </c>
      <c r="D2" s="2" t="s">
        <v>1</v>
      </c>
    </row>
    <row r="3" spans="1:11" x14ac:dyDescent="0.2">
      <c r="A3" s="1">
        <v>5230</v>
      </c>
      <c r="B3" s="1">
        <v>128</v>
      </c>
      <c r="C3" s="1">
        <v>385</v>
      </c>
      <c r="D3" s="1">
        <v>0</v>
      </c>
      <c r="F3" t="s">
        <v>5</v>
      </c>
    </row>
    <row r="4" spans="1:11" ht="15.75" thickBot="1" x14ac:dyDescent="0.25">
      <c r="A4" s="1">
        <v>2459</v>
      </c>
      <c r="B4" s="1">
        <v>155</v>
      </c>
      <c r="C4" s="1">
        <v>203</v>
      </c>
      <c r="D4" s="1">
        <v>1</v>
      </c>
    </row>
    <row r="5" spans="1:11" x14ac:dyDescent="0.2">
      <c r="A5" s="1">
        <v>6304</v>
      </c>
      <c r="B5" s="1">
        <v>281</v>
      </c>
      <c r="C5" s="1">
        <v>392</v>
      </c>
      <c r="D5" s="1">
        <v>0</v>
      </c>
      <c r="F5" s="7" t="s">
        <v>6</v>
      </c>
      <c r="G5" s="7"/>
    </row>
    <row r="6" spans="1:11" x14ac:dyDescent="0.2">
      <c r="A6" s="1">
        <v>6590</v>
      </c>
      <c r="B6" s="1">
        <v>291</v>
      </c>
      <c r="C6" s="1">
        <v>419</v>
      </c>
      <c r="D6" s="1">
        <v>0</v>
      </c>
      <c r="F6" s="4" t="s">
        <v>7</v>
      </c>
      <c r="G6" s="4">
        <v>0.87519731622943153</v>
      </c>
    </row>
    <row r="7" spans="1:11" x14ac:dyDescent="0.2">
      <c r="A7" s="1">
        <v>5362</v>
      </c>
      <c r="B7" s="1">
        <v>238</v>
      </c>
      <c r="C7" s="1">
        <v>363</v>
      </c>
      <c r="D7" s="1">
        <v>0</v>
      </c>
      <c r="F7" s="4" t="s">
        <v>8</v>
      </c>
      <c r="G7" s="9">
        <v>0.76597034233519956</v>
      </c>
    </row>
    <row r="8" spans="1:11" x14ac:dyDescent="0.2">
      <c r="A8" s="1">
        <v>3622</v>
      </c>
      <c r="B8" s="1">
        <v>180</v>
      </c>
      <c r="C8" s="1">
        <v>234</v>
      </c>
      <c r="D8" s="1">
        <v>1</v>
      </c>
      <c r="F8" s="4" t="s">
        <v>9</v>
      </c>
      <c r="G8" s="9">
        <v>0.75134348873114953</v>
      </c>
    </row>
    <row r="9" spans="1:11" x14ac:dyDescent="0.2">
      <c r="A9" s="1">
        <v>4406</v>
      </c>
      <c r="B9" s="1">
        <v>306</v>
      </c>
      <c r="C9" s="1">
        <v>372</v>
      </c>
      <c r="D9" s="1">
        <v>1</v>
      </c>
      <c r="F9" s="4" t="s">
        <v>10</v>
      </c>
      <c r="G9" s="4">
        <v>827.508040265256</v>
      </c>
    </row>
    <row r="10" spans="1:11" ht="15.75" thickBot="1" x14ac:dyDescent="0.25">
      <c r="A10" s="1">
        <v>4173</v>
      </c>
      <c r="B10" s="1">
        <v>214</v>
      </c>
      <c r="C10" s="1">
        <v>305</v>
      </c>
      <c r="D10" s="1">
        <v>1</v>
      </c>
      <c r="F10" s="5" t="s">
        <v>11</v>
      </c>
      <c r="G10" s="5">
        <v>52</v>
      </c>
    </row>
    <row r="11" spans="1:11" x14ac:dyDescent="0.2">
      <c r="A11" s="1">
        <v>1955</v>
      </c>
      <c r="B11" s="1">
        <v>155</v>
      </c>
      <c r="C11" s="1">
        <v>169</v>
      </c>
      <c r="D11" s="1">
        <v>0</v>
      </c>
    </row>
    <row r="12" spans="1:11" ht="15.75" thickBot="1" x14ac:dyDescent="0.25">
      <c r="A12" s="1">
        <v>3224</v>
      </c>
      <c r="B12" s="1">
        <v>133</v>
      </c>
      <c r="C12" s="1">
        <v>188</v>
      </c>
      <c r="D12" s="1">
        <v>1</v>
      </c>
      <c r="F12" t="s">
        <v>12</v>
      </c>
    </row>
    <row r="13" spans="1:11" x14ac:dyDescent="0.2">
      <c r="A13" s="1">
        <v>2409</v>
      </c>
      <c r="B13" s="1">
        <v>148</v>
      </c>
      <c r="C13" s="1">
        <v>192</v>
      </c>
      <c r="D13" s="1">
        <v>0</v>
      </c>
      <c r="F13" s="6"/>
      <c r="G13" s="6" t="s">
        <v>17</v>
      </c>
      <c r="H13" s="6" t="s">
        <v>18</v>
      </c>
      <c r="I13" s="6" t="s">
        <v>19</v>
      </c>
      <c r="J13" s="6" t="s">
        <v>20</v>
      </c>
      <c r="K13" s="6" t="s">
        <v>21</v>
      </c>
    </row>
    <row r="14" spans="1:11" x14ac:dyDescent="0.2">
      <c r="A14" s="1">
        <v>2066</v>
      </c>
      <c r="B14" s="1">
        <v>274</v>
      </c>
      <c r="C14" s="1">
        <v>300</v>
      </c>
      <c r="D14" s="1">
        <v>1</v>
      </c>
      <c r="F14" s="4" t="s">
        <v>13</v>
      </c>
      <c r="G14" s="4">
        <v>3</v>
      </c>
      <c r="H14" s="4">
        <v>107578810.72053275</v>
      </c>
      <c r="I14" s="4">
        <v>35859603.573510915</v>
      </c>
      <c r="J14" s="4">
        <v>52.36740334388184</v>
      </c>
      <c r="K14" s="4">
        <v>3.6015691899587118E-15</v>
      </c>
    </row>
    <row r="15" spans="1:11" x14ac:dyDescent="0.2">
      <c r="A15" s="1">
        <v>5946</v>
      </c>
      <c r="B15" s="1">
        <v>154</v>
      </c>
      <c r="C15" s="1">
        <v>321</v>
      </c>
      <c r="D15" s="1">
        <v>0</v>
      </c>
      <c r="F15" s="4" t="s">
        <v>14</v>
      </c>
      <c r="G15" s="4">
        <v>48</v>
      </c>
      <c r="H15" s="4">
        <v>32868938.721774936</v>
      </c>
      <c r="I15" s="4">
        <v>684769.55670364446</v>
      </c>
      <c r="J15" s="4"/>
      <c r="K15" s="4"/>
    </row>
    <row r="16" spans="1:11" ht="15.75" thickBot="1" x14ac:dyDescent="0.25">
      <c r="A16" s="1">
        <v>1925</v>
      </c>
      <c r="B16" s="1">
        <v>120</v>
      </c>
      <c r="C16" s="1">
        <v>164</v>
      </c>
      <c r="D16" s="1">
        <v>1</v>
      </c>
      <c r="F16" s="5" t="s">
        <v>15</v>
      </c>
      <c r="G16" s="5">
        <v>51</v>
      </c>
      <c r="H16" s="5">
        <v>140447749.44230768</v>
      </c>
      <c r="I16" s="5"/>
      <c r="J16" s="5"/>
      <c r="K16" s="5"/>
    </row>
    <row r="17" spans="1:14" ht="15.75" thickBot="1" x14ac:dyDescent="0.25">
      <c r="A17" s="1">
        <v>4166</v>
      </c>
      <c r="B17" s="1">
        <v>261</v>
      </c>
      <c r="C17" s="1">
        <v>284</v>
      </c>
      <c r="D17" s="1">
        <v>1</v>
      </c>
    </row>
    <row r="18" spans="1:14" x14ac:dyDescent="0.2">
      <c r="A18" s="1">
        <v>5257</v>
      </c>
      <c r="B18" s="1">
        <v>338</v>
      </c>
      <c r="C18" s="1">
        <v>375</v>
      </c>
      <c r="D18" s="1">
        <v>1</v>
      </c>
      <c r="F18" s="6"/>
      <c r="G18" s="6" t="s">
        <v>22</v>
      </c>
      <c r="H18" s="6" t="s">
        <v>10</v>
      </c>
      <c r="I18" s="6" t="s">
        <v>23</v>
      </c>
      <c r="J18" s="6" t="s">
        <v>24</v>
      </c>
      <c r="K18" s="6" t="s">
        <v>25</v>
      </c>
      <c r="L18" s="6" t="s">
        <v>26</v>
      </c>
      <c r="M18" s="6" t="s">
        <v>27</v>
      </c>
      <c r="N18" s="6" t="s">
        <v>28</v>
      </c>
    </row>
    <row r="19" spans="1:14" x14ac:dyDescent="0.2">
      <c r="A19" s="1">
        <v>1988</v>
      </c>
      <c r="B19" s="1">
        <v>77</v>
      </c>
      <c r="C19" s="1">
        <v>133</v>
      </c>
      <c r="D19" s="1">
        <v>1</v>
      </c>
      <c r="F19" s="4" t="s">
        <v>16</v>
      </c>
      <c r="G19" s="4">
        <v>329.89125802968351</v>
      </c>
      <c r="H19" s="4">
        <v>473.43597499088651</v>
      </c>
      <c r="I19" s="4">
        <v>0.69680226145897306</v>
      </c>
      <c r="J19" s="4">
        <v>0.48928754425836707</v>
      </c>
      <c r="K19" s="4">
        <v>-622.0155687967092</v>
      </c>
      <c r="L19" s="4">
        <v>1281.7980848560762</v>
      </c>
      <c r="M19" s="4">
        <v>-622.0155687967092</v>
      </c>
      <c r="N19" s="4">
        <v>1281.7980848560762</v>
      </c>
    </row>
    <row r="20" spans="1:14" x14ac:dyDescent="0.2">
      <c r="A20" s="1">
        <v>4156</v>
      </c>
      <c r="B20" s="1">
        <v>204</v>
      </c>
      <c r="C20" s="1">
        <v>318</v>
      </c>
      <c r="D20" s="1">
        <v>1</v>
      </c>
      <c r="F20" s="4" t="s">
        <v>4</v>
      </c>
      <c r="G20" s="4">
        <v>-7.5129223118623738</v>
      </c>
      <c r="H20" s="4">
        <v>2.4211664921361149</v>
      </c>
      <c r="I20" s="4">
        <v>-3.1030176306603234</v>
      </c>
      <c r="J20" s="4">
        <v>3.2069466133650745E-3</v>
      </c>
      <c r="K20" s="4">
        <v>-12.381003814946382</v>
      </c>
      <c r="L20" s="4">
        <v>-2.6448408087783655</v>
      </c>
      <c r="M20" s="4">
        <v>-12.381003814946382</v>
      </c>
      <c r="N20" s="4">
        <v>-2.6448408087783655</v>
      </c>
    </row>
    <row r="21" spans="1:14" x14ac:dyDescent="0.2">
      <c r="A21" s="1">
        <v>1914</v>
      </c>
      <c r="B21" s="1">
        <v>97</v>
      </c>
      <c r="C21" s="1">
        <v>213</v>
      </c>
      <c r="D21" s="1">
        <v>1</v>
      </c>
      <c r="F21" s="4" t="s">
        <v>3</v>
      </c>
      <c r="G21" s="4">
        <v>18.311112386350885</v>
      </c>
      <c r="H21" s="4">
        <v>2.0426575984368647</v>
      </c>
      <c r="I21" s="4">
        <v>8.9643572179514521</v>
      </c>
      <c r="J21" s="4">
        <v>8.0021377814170479E-12</v>
      </c>
      <c r="K21" s="4">
        <v>14.204074021008484</v>
      </c>
      <c r="L21" s="4">
        <v>22.418150751693286</v>
      </c>
      <c r="M21" s="4">
        <v>14.204074021008484</v>
      </c>
      <c r="N21" s="4">
        <v>22.418150751693286</v>
      </c>
    </row>
    <row r="22" spans="1:14" ht="15.75" thickBot="1" x14ac:dyDescent="0.25">
      <c r="A22" s="1">
        <v>5173</v>
      </c>
      <c r="B22" s="1">
        <v>178</v>
      </c>
      <c r="C22" s="1">
        <v>280</v>
      </c>
      <c r="D22" s="1">
        <v>1</v>
      </c>
      <c r="F22" s="5" t="s">
        <v>1</v>
      </c>
      <c r="G22" s="5">
        <v>-119.50825949414271</v>
      </c>
      <c r="H22" s="5">
        <v>289.22765365592301</v>
      </c>
      <c r="I22" s="5">
        <v>-0.41319790131933443</v>
      </c>
      <c r="J22" s="5">
        <v>0.68130176709091317</v>
      </c>
      <c r="K22" s="5">
        <v>-701.03943280084468</v>
      </c>
      <c r="L22" s="5">
        <v>462.02291381255924</v>
      </c>
      <c r="M22" s="5">
        <v>-701.03943280084468</v>
      </c>
      <c r="N22" s="5">
        <v>462.02291381255924</v>
      </c>
    </row>
    <row r="23" spans="1:14" x14ac:dyDescent="0.2">
      <c r="A23" s="1">
        <v>4630</v>
      </c>
      <c r="B23" s="1">
        <v>232</v>
      </c>
      <c r="C23" s="1">
        <v>336</v>
      </c>
      <c r="D23" s="1">
        <v>0</v>
      </c>
    </row>
    <row r="24" spans="1:14" x14ac:dyDescent="0.2">
      <c r="A24" s="1">
        <v>7489</v>
      </c>
      <c r="B24" s="1">
        <v>316</v>
      </c>
      <c r="C24" s="1">
        <v>442</v>
      </c>
      <c r="D24" s="1">
        <v>0</v>
      </c>
    </row>
    <row r="25" spans="1:14" x14ac:dyDescent="0.2">
      <c r="A25" s="1">
        <v>2051</v>
      </c>
      <c r="B25" s="1">
        <v>163</v>
      </c>
      <c r="C25" s="1">
        <v>191</v>
      </c>
      <c r="D25" s="1">
        <v>1</v>
      </c>
    </row>
    <row r="26" spans="1:14" x14ac:dyDescent="0.2">
      <c r="A26" s="1">
        <v>3803</v>
      </c>
      <c r="B26" s="1">
        <v>96</v>
      </c>
      <c r="C26" s="1">
        <v>202</v>
      </c>
      <c r="D26" s="1">
        <v>0</v>
      </c>
    </row>
    <row r="27" spans="1:14" x14ac:dyDescent="0.2">
      <c r="A27" s="1">
        <v>2008</v>
      </c>
      <c r="B27" s="1">
        <v>74</v>
      </c>
      <c r="C27" s="1">
        <v>83</v>
      </c>
      <c r="D27" s="1">
        <v>1</v>
      </c>
    </row>
    <row r="28" spans="1:14" x14ac:dyDescent="0.2">
      <c r="A28" s="1">
        <v>1288</v>
      </c>
      <c r="B28" s="1">
        <v>225</v>
      </c>
      <c r="C28" s="1">
        <v>250</v>
      </c>
      <c r="D28" s="1">
        <v>1</v>
      </c>
    </row>
    <row r="29" spans="1:14" x14ac:dyDescent="0.2">
      <c r="A29" s="1">
        <v>4729</v>
      </c>
      <c r="B29" s="1">
        <v>91</v>
      </c>
      <c r="C29" s="1">
        <v>214</v>
      </c>
      <c r="D29" s="1">
        <v>1</v>
      </c>
    </row>
    <row r="30" spans="1:14" x14ac:dyDescent="0.2">
      <c r="A30" s="1">
        <v>2367</v>
      </c>
      <c r="B30" s="1">
        <v>146</v>
      </c>
      <c r="C30" s="1">
        <v>204</v>
      </c>
      <c r="D30" s="1">
        <v>0</v>
      </c>
    </row>
    <row r="31" spans="1:14" x14ac:dyDescent="0.2">
      <c r="A31" s="1">
        <v>5933</v>
      </c>
      <c r="B31" s="1">
        <v>255</v>
      </c>
      <c r="C31" s="1">
        <v>366</v>
      </c>
      <c r="D31" s="1">
        <v>1</v>
      </c>
    </row>
    <row r="32" spans="1:14" x14ac:dyDescent="0.2">
      <c r="A32" s="1">
        <v>2782</v>
      </c>
      <c r="B32" s="1">
        <v>144</v>
      </c>
      <c r="C32" s="1">
        <v>220</v>
      </c>
      <c r="D32" s="1">
        <v>1</v>
      </c>
    </row>
    <row r="33" spans="1:4" x14ac:dyDescent="0.2">
      <c r="A33" s="1">
        <v>4651</v>
      </c>
      <c r="B33" s="1">
        <v>151</v>
      </c>
      <c r="C33" s="1">
        <v>286</v>
      </c>
      <c r="D33" s="1">
        <v>0</v>
      </c>
    </row>
    <row r="34" spans="1:4" x14ac:dyDescent="0.2">
      <c r="A34" s="1">
        <v>6857</v>
      </c>
      <c r="B34" s="1">
        <v>100</v>
      </c>
      <c r="C34" s="1">
        <v>375</v>
      </c>
      <c r="D34" s="1">
        <v>0</v>
      </c>
    </row>
    <row r="35" spans="1:4" x14ac:dyDescent="0.2">
      <c r="A35" s="1">
        <v>2143</v>
      </c>
      <c r="B35" s="1">
        <v>174</v>
      </c>
      <c r="C35" s="1">
        <v>189</v>
      </c>
      <c r="D35" s="1">
        <v>1</v>
      </c>
    </row>
    <row r="36" spans="1:4" x14ac:dyDescent="0.2">
      <c r="A36" s="1">
        <v>3025</v>
      </c>
      <c r="B36" s="1">
        <v>54</v>
      </c>
      <c r="C36" s="1">
        <v>88</v>
      </c>
      <c r="D36" s="1">
        <v>1</v>
      </c>
    </row>
    <row r="37" spans="1:4" x14ac:dyDescent="0.2">
      <c r="A37" s="1">
        <v>2905</v>
      </c>
      <c r="B37" s="1">
        <v>213</v>
      </c>
      <c r="C37" s="1">
        <v>278</v>
      </c>
      <c r="D37" s="1">
        <v>0</v>
      </c>
    </row>
    <row r="38" spans="1:4" x14ac:dyDescent="0.2">
      <c r="A38" s="1">
        <v>1498</v>
      </c>
      <c r="B38" s="1">
        <v>127</v>
      </c>
      <c r="C38" s="1">
        <v>158</v>
      </c>
      <c r="D38" s="1">
        <v>1</v>
      </c>
    </row>
    <row r="39" spans="1:4" x14ac:dyDescent="0.2">
      <c r="A39" s="1">
        <v>6236</v>
      </c>
      <c r="B39" s="1">
        <v>208</v>
      </c>
      <c r="C39" s="1">
        <v>423</v>
      </c>
      <c r="D39" s="1">
        <v>0</v>
      </c>
    </row>
    <row r="40" spans="1:4" x14ac:dyDescent="0.2">
      <c r="A40" s="1">
        <v>3547</v>
      </c>
      <c r="B40" s="1">
        <v>255</v>
      </c>
      <c r="C40" s="1">
        <v>300</v>
      </c>
      <c r="D40" s="1">
        <v>1</v>
      </c>
    </row>
    <row r="41" spans="1:4" x14ac:dyDescent="0.2">
      <c r="A41" s="1">
        <v>2810</v>
      </c>
      <c r="B41" s="1">
        <v>110</v>
      </c>
      <c r="C41" s="1">
        <v>177</v>
      </c>
      <c r="D41" s="1">
        <v>1</v>
      </c>
    </row>
    <row r="42" spans="1:4" x14ac:dyDescent="0.2">
      <c r="A42" s="1">
        <v>6059</v>
      </c>
      <c r="B42" s="1">
        <v>208</v>
      </c>
      <c r="C42" s="1">
        <v>336</v>
      </c>
      <c r="D42" s="1">
        <v>1</v>
      </c>
    </row>
    <row r="43" spans="1:4" x14ac:dyDescent="0.2">
      <c r="A43" s="1">
        <v>1995</v>
      </c>
      <c r="B43" s="1">
        <v>114</v>
      </c>
      <c r="C43" s="1">
        <v>136</v>
      </c>
      <c r="D43" s="1">
        <v>1</v>
      </c>
    </row>
    <row r="44" spans="1:4" x14ac:dyDescent="0.2">
      <c r="A44" s="1">
        <v>2245</v>
      </c>
      <c r="B44" s="1">
        <v>166</v>
      </c>
      <c r="C44" s="1">
        <v>205</v>
      </c>
      <c r="D44" s="1">
        <v>1</v>
      </c>
    </row>
    <row r="45" spans="1:4" x14ac:dyDescent="0.2">
      <c r="A45" s="1">
        <v>4029</v>
      </c>
      <c r="B45" s="1">
        <v>228</v>
      </c>
      <c r="C45" s="1">
        <v>323</v>
      </c>
      <c r="D45" s="1">
        <v>1</v>
      </c>
    </row>
    <row r="46" spans="1:4" x14ac:dyDescent="0.2">
      <c r="A46" s="1">
        <v>2784</v>
      </c>
      <c r="B46" s="1">
        <v>183</v>
      </c>
      <c r="C46" s="1">
        <v>222</v>
      </c>
      <c r="D46" s="1">
        <v>1</v>
      </c>
    </row>
    <row r="47" spans="1:4" x14ac:dyDescent="0.2">
      <c r="A47" s="1">
        <v>3720</v>
      </c>
      <c r="B47" s="1">
        <v>62</v>
      </c>
      <c r="C47" s="1">
        <v>200</v>
      </c>
      <c r="D47" s="1">
        <v>1</v>
      </c>
    </row>
    <row r="48" spans="1:4" x14ac:dyDescent="0.2">
      <c r="A48" s="1">
        <v>3866</v>
      </c>
      <c r="B48" s="1">
        <v>326</v>
      </c>
      <c r="C48" s="1">
        <v>355</v>
      </c>
      <c r="D48" s="1">
        <v>1</v>
      </c>
    </row>
    <row r="49" spans="1:4" x14ac:dyDescent="0.2">
      <c r="A49" s="1">
        <v>7485</v>
      </c>
      <c r="B49" s="1">
        <v>157</v>
      </c>
      <c r="C49" s="1">
        <v>471</v>
      </c>
      <c r="D49" s="1">
        <v>0</v>
      </c>
    </row>
    <row r="50" spans="1:4" x14ac:dyDescent="0.2">
      <c r="A50" s="1">
        <v>3672</v>
      </c>
      <c r="B50" s="1">
        <v>154</v>
      </c>
      <c r="C50" s="1">
        <v>203</v>
      </c>
      <c r="D50" s="1">
        <v>1</v>
      </c>
    </row>
    <row r="51" spans="1:4" x14ac:dyDescent="0.2">
      <c r="A51" s="1">
        <v>3995</v>
      </c>
      <c r="B51" s="1">
        <v>224</v>
      </c>
      <c r="C51" s="1">
        <v>390</v>
      </c>
      <c r="D51" s="1">
        <v>1</v>
      </c>
    </row>
    <row r="52" spans="1:4" x14ac:dyDescent="0.2">
      <c r="A52" s="1">
        <v>2820</v>
      </c>
      <c r="B52" s="1">
        <v>48</v>
      </c>
      <c r="C52" s="1">
        <v>213</v>
      </c>
      <c r="D52" s="1">
        <v>0</v>
      </c>
    </row>
    <row r="53" spans="1:4" x14ac:dyDescent="0.2">
      <c r="A53" s="1">
        <v>2088</v>
      </c>
      <c r="B53" s="1">
        <v>119</v>
      </c>
      <c r="C53" s="1">
        <v>144</v>
      </c>
      <c r="D53" s="1">
        <v>1</v>
      </c>
    </row>
    <row r="54" spans="1:4" x14ac:dyDescent="0.2">
      <c r="A54" s="1">
        <v>4432</v>
      </c>
      <c r="B54" s="1">
        <v>217</v>
      </c>
      <c r="C54" s="1">
        <v>327</v>
      </c>
      <c r="D54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94A52-31D5-4D4A-A032-41696CE797EB}">
  <dimension ref="A1:N54"/>
  <sheetViews>
    <sheetView workbookViewId="0">
      <selection activeCell="G7" sqref="G7:G8"/>
    </sheetView>
  </sheetViews>
  <sheetFormatPr defaultRowHeight="15" x14ac:dyDescent="0.2"/>
  <cols>
    <col min="1" max="1" width="14.88671875" customWidth="1"/>
    <col min="2" max="2" width="12.77734375" customWidth="1"/>
    <col min="3" max="3" width="17.88671875" customWidth="1"/>
    <col min="4" max="4" width="16.21875" customWidth="1"/>
  </cols>
  <sheetData>
    <row r="1" spans="1:11" x14ac:dyDescent="0.2">
      <c r="A1" s="8" t="s">
        <v>29</v>
      </c>
      <c r="B1" s="8" t="s">
        <v>30</v>
      </c>
      <c r="C1" s="8" t="s">
        <v>32</v>
      </c>
      <c r="D1" s="8" t="s">
        <v>33</v>
      </c>
    </row>
    <row r="2" spans="1:11" ht="31.5" x14ac:dyDescent="0.25">
      <c r="A2" s="2" t="s">
        <v>2</v>
      </c>
      <c r="B2" s="2" t="s">
        <v>0</v>
      </c>
      <c r="C2" s="2" t="s">
        <v>3</v>
      </c>
      <c r="D2" s="2" t="s">
        <v>1</v>
      </c>
    </row>
    <row r="3" spans="1:11" x14ac:dyDescent="0.2">
      <c r="A3" s="1">
        <v>5230</v>
      </c>
      <c r="B3" s="1">
        <v>137</v>
      </c>
      <c r="C3" s="1">
        <v>385</v>
      </c>
      <c r="D3" s="1">
        <v>0</v>
      </c>
      <c r="F3" t="s">
        <v>5</v>
      </c>
    </row>
    <row r="4" spans="1:11" ht="15.75" thickBot="1" x14ac:dyDescent="0.25">
      <c r="A4" s="1">
        <v>2459</v>
      </c>
      <c r="B4" s="1">
        <v>59</v>
      </c>
      <c r="C4" s="1">
        <v>203</v>
      </c>
      <c r="D4" s="1">
        <v>1</v>
      </c>
    </row>
    <row r="5" spans="1:11" x14ac:dyDescent="0.2">
      <c r="A5" s="1">
        <v>6304</v>
      </c>
      <c r="B5" s="1">
        <v>120</v>
      </c>
      <c r="C5" s="1">
        <v>392</v>
      </c>
      <c r="D5" s="1">
        <v>0</v>
      </c>
      <c r="F5" s="7" t="s">
        <v>6</v>
      </c>
      <c r="G5" s="7"/>
    </row>
    <row r="6" spans="1:11" x14ac:dyDescent="0.2">
      <c r="A6" s="1">
        <v>6590</v>
      </c>
      <c r="B6" s="1">
        <v>120</v>
      </c>
      <c r="C6" s="1">
        <v>419</v>
      </c>
      <c r="D6" s="1">
        <v>0</v>
      </c>
      <c r="F6" s="4" t="s">
        <v>7</v>
      </c>
      <c r="G6" s="4">
        <v>0.85396966328648016</v>
      </c>
    </row>
    <row r="7" spans="1:11" x14ac:dyDescent="0.2">
      <c r="A7" s="1">
        <v>5362</v>
      </c>
      <c r="B7" s="1">
        <v>120</v>
      </c>
      <c r="C7" s="1">
        <v>363</v>
      </c>
      <c r="D7" s="1">
        <v>0</v>
      </c>
      <c r="F7" s="4" t="s">
        <v>8</v>
      </c>
      <c r="G7" s="9">
        <v>0.72926418581362429</v>
      </c>
    </row>
    <row r="8" spans="1:11" x14ac:dyDescent="0.2">
      <c r="A8" s="1">
        <v>3622</v>
      </c>
      <c r="B8" s="1">
        <v>65</v>
      </c>
      <c r="C8" s="1">
        <v>234</v>
      </c>
      <c r="D8" s="1">
        <v>1</v>
      </c>
      <c r="F8" s="4" t="s">
        <v>9</v>
      </c>
      <c r="G8" s="9">
        <v>0.71234319742697583</v>
      </c>
    </row>
    <row r="9" spans="1:11" x14ac:dyDescent="0.2">
      <c r="A9" s="1">
        <v>4406</v>
      </c>
      <c r="B9" s="1">
        <v>120</v>
      </c>
      <c r="C9" s="1">
        <v>372</v>
      </c>
      <c r="D9" s="1">
        <v>1</v>
      </c>
      <c r="F9" s="4" t="s">
        <v>10</v>
      </c>
      <c r="G9" s="4">
        <v>890.04021205864694</v>
      </c>
    </row>
    <row r="10" spans="1:11" ht="15.75" thickBot="1" x14ac:dyDescent="0.25">
      <c r="A10" s="1">
        <v>4173</v>
      </c>
      <c r="B10" s="1">
        <v>90</v>
      </c>
      <c r="C10" s="1">
        <v>305</v>
      </c>
      <c r="D10" s="1">
        <v>1</v>
      </c>
      <c r="F10" s="5" t="s">
        <v>11</v>
      </c>
      <c r="G10" s="5">
        <v>52</v>
      </c>
    </row>
    <row r="11" spans="1:11" x14ac:dyDescent="0.2">
      <c r="A11" s="1">
        <v>1955</v>
      </c>
      <c r="B11" s="1">
        <v>96</v>
      </c>
      <c r="C11" s="1">
        <v>169</v>
      </c>
      <c r="D11" s="1">
        <v>0</v>
      </c>
    </row>
    <row r="12" spans="1:11" ht="15.75" thickBot="1" x14ac:dyDescent="0.25">
      <c r="A12" s="1">
        <v>3224</v>
      </c>
      <c r="B12" s="1">
        <v>120</v>
      </c>
      <c r="C12" s="1">
        <v>188</v>
      </c>
      <c r="D12" s="1">
        <v>1</v>
      </c>
      <c r="F12" t="s">
        <v>12</v>
      </c>
    </row>
    <row r="13" spans="1:11" x14ac:dyDescent="0.2">
      <c r="A13" s="1">
        <v>2409</v>
      </c>
      <c r="B13" s="1">
        <v>62</v>
      </c>
      <c r="C13" s="1">
        <v>192</v>
      </c>
      <c r="D13" s="1">
        <v>0</v>
      </c>
      <c r="F13" s="6"/>
      <c r="G13" s="6" t="s">
        <v>17</v>
      </c>
      <c r="H13" s="6" t="s">
        <v>18</v>
      </c>
      <c r="I13" s="6" t="s">
        <v>19</v>
      </c>
      <c r="J13" s="6" t="s">
        <v>20</v>
      </c>
      <c r="K13" s="6" t="s">
        <v>21</v>
      </c>
    </row>
    <row r="14" spans="1:11" x14ac:dyDescent="0.2">
      <c r="A14" s="1">
        <v>2066</v>
      </c>
      <c r="B14" s="1">
        <v>120</v>
      </c>
      <c r="C14" s="1">
        <v>300</v>
      </c>
      <c r="D14" s="1">
        <v>1</v>
      </c>
      <c r="F14" s="4" t="s">
        <v>13</v>
      </c>
      <c r="G14" s="4">
        <v>3</v>
      </c>
      <c r="H14" s="4">
        <v>102423513.64640042</v>
      </c>
      <c r="I14" s="4">
        <v>34141171.215466805</v>
      </c>
      <c r="J14" s="4">
        <v>43.09820260789558</v>
      </c>
      <c r="K14" s="4">
        <v>1.1614045058843294E-13</v>
      </c>
    </row>
    <row r="15" spans="1:11" x14ac:dyDescent="0.2">
      <c r="A15" s="1">
        <v>5946</v>
      </c>
      <c r="B15" s="1">
        <v>116</v>
      </c>
      <c r="C15" s="1">
        <v>321</v>
      </c>
      <c r="D15" s="1">
        <v>0</v>
      </c>
      <c r="F15" s="4" t="s">
        <v>14</v>
      </c>
      <c r="G15" s="4">
        <v>48</v>
      </c>
      <c r="H15" s="4">
        <v>38024235.795907259</v>
      </c>
      <c r="I15" s="4">
        <v>792171.57908140123</v>
      </c>
      <c r="J15" s="4"/>
      <c r="K15" s="4"/>
    </row>
    <row r="16" spans="1:11" ht="15.75" thickBot="1" x14ac:dyDescent="0.25">
      <c r="A16" s="1">
        <v>1925</v>
      </c>
      <c r="B16" s="1">
        <v>59</v>
      </c>
      <c r="C16" s="1">
        <v>164</v>
      </c>
      <c r="D16" s="1">
        <v>1</v>
      </c>
      <c r="F16" s="5" t="s">
        <v>15</v>
      </c>
      <c r="G16" s="5">
        <v>51</v>
      </c>
      <c r="H16" s="5">
        <v>140447749.44230768</v>
      </c>
      <c r="I16" s="5"/>
      <c r="J16" s="5"/>
      <c r="K16" s="5"/>
    </row>
    <row r="17" spans="1:14" ht="15.75" thickBot="1" x14ac:dyDescent="0.25">
      <c r="A17" s="1">
        <v>4166</v>
      </c>
      <c r="B17" s="1">
        <v>80</v>
      </c>
      <c r="C17" s="1">
        <v>284</v>
      </c>
      <c r="D17" s="1">
        <v>1</v>
      </c>
    </row>
    <row r="18" spans="1:14" x14ac:dyDescent="0.2">
      <c r="A18" s="1">
        <v>5257</v>
      </c>
      <c r="B18" s="1">
        <v>120</v>
      </c>
      <c r="C18" s="1">
        <v>375</v>
      </c>
      <c r="D18" s="1">
        <v>1</v>
      </c>
      <c r="F18" s="6"/>
      <c r="G18" s="6" t="s">
        <v>22</v>
      </c>
      <c r="H18" s="6" t="s">
        <v>10</v>
      </c>
      <c r="I18" s="6" t="s">
        <v>23</v>
      </c>
      <c r="J18" s="6" t="s">
        <v>24</v>
      </c>
      <c r="K18" s="6" t="s">
        <v>25</v>
      </c>
      <c r="L18" s="6" t="s">
        <v>26</v>
      </c>
      <c r="M18" s="6" t="s">
        <v>27</v>
      </c>
      <c r="N18" s="6" t="s">
        <v>28</v>
      </c>
    </row>
    <row r="19" spans="1:14" x14ac:dyDescent="0.2">
      <c r="A19" s="1">
        <v>1988</v>
      </c>
      <c r="B19" s="1">
        <v>80</v>
      </c>
      <c r="C19" s="1">
        <v>133</v>
      </c>
      <c r="D19" s="1">
        <v>1</v>
      </c>
      <c r="F19" s="4" t="s">
        <v>16</v>
      </c>
      <c r="G19" s="4">
        <v>278.78913414153993</v>
      </c>
      <c r="H19" s="4">
        <v>534.47097752976129</v>
      </c>
      <c r="I19" s="4">
        <v>0.521616974283727</v>
      </c>
      <c r="J19" s="4">
        <v>0.60433571252478335</v>
      </c>
      <c r="K19" s="4">
        <v>-795.83679022119759</v>
      </c>
      <c r="L19" s="4">
        <v>1353.4150585042776</v>
      </c>
      <c r="M19" s="4">
        <v>-795.83679022119759</v>
      </c>
      <c r="N19" s="4">
        <v>1353.4150585042776</v>
      </c>
    </row>
    <row r="20" spans="1:14" x14ac:dyDescent="0.2">
      <c r="A20" s="1">
        <v>4156</v>
      </c>
      <c r="B20" s="1">
        <v>100</v>
      </c>
      <c r="C20" s="1">
        <v>318</v>
      </c>
      <c r="D20" s="1">
        <v>1</v>
      </c>
      <c r="F20" s="4" t="s">
        <v>0</v>
      </c>
      <c r="G20" s="4">
        <v>10.346374800280486</v>
      </c>
      <c r="H20" s="4">
        <v>7.6788257277312919</v>
      </c>
      <c r="I20" s="4">
        <v>1.3473902348005653</v>
      </c>
      <c r="J20" s="4">
        <v>0.18418072816837458</v>
      </c>
      <c r="K20" s="4">
        <v>-5.0929391056352316</v>
      </c>
      <c r="L20" s="4">
        <v>25.785688706196204</v>
      </c>
      <c r="M20" s="4">
        <v>-5.0929391056352316</v>
      </c>
      <c r="N20" s="4">
        <v>25.785688706196204</v>
      </c>
    </row>
    <row r="21" spans="1:14" x14ac:dyDescent="0.2">
      <c r="A21" s="1">
        <v>1914</v>
      </c>
      <c r="B21" s="1">
        <v>60</v>
      </c>
      <c r="C21" s="1">
        <v>213</v>
      </c>
      <c r="D21" s="1">
        <v>1</v>
      </c>
      <c r="F21" s="4" t="s">
        <v>3</v>
      </c>
      <c r="G21" s="4">
        <v>10.833973131169355</v>
      </c>
      <c r="H21" s="4">
        <v>2.4341771078428609</v>
      </c>
      <c r="I21" s="4">
        <v>4.4507743895308813</v>
      </c>
      <c r="J21" s="4">
        <v>5.0824360651560624E-5</v>
      </c>
      <c r="K21" s="4">
        <v>5.9397320319272717</v>
      </c>
      <c r="L21" s="4">
        <v>15.728214230411439</v>
      </c>
      <c r="M21" s="4">
        <v>5.9397320319272717</v>
      </c>
      <c r="N21" s="4">
        <v>15.728214230411439</v>
      </c>
    </row>
    <row r="22" spans="1:14" ht="15.75" thickBot="1" x14ac:dyDescent="0.25">
      <c r="A22" s="1">
        <v>5173</v>
      </c>
      <c r="B22" s="1">
        <v>110</v>
      </c>
      <c r="C22" s="1">
        <v>280</v>
      </c>
      <c r="D22" s="1">
        <v>1</v>
      </c>
      <c r="F22" s="5" t="s">
        <v>1</v>
      </c>
      <c r="G22" s="5">
        <v>-428.49188231568814</v>
      </c>
      <c r="H22" s="5">
        <v>287.61592735871994</v>
      </c>
      <c r="I22" s="5">
        <v>-1.489805819346246</v>
      </c>
      <c r="J22" s="5">
        <v>0.14281735659339054</v>
      </c>
      <c r="K22" s="5">
        <v>-1006.7824627094566</v>
      </c>
      <c r="L22" s="5">
        <v>149.79869807808029</v>
      </c>
      <c r="M22" s="5">
        <v>-1006.7824627094566</v>
      </c>
      <c r="N22" s="5">
        <v>149.79869807808029</v>
      </c>
    </row>
    <row r="23" spans="1:14" x14ac:dyDescent="0.2">
      <c r="A23" s="1">
        <v>4630</v>
      </c>
      <c r="B23" s="1">
        <v>120</v>
      </c>
      <c r="C23" s="1">
        <v>336</v>
      </c>
      <c r="D23" s="1">
        <v>0</v>
      </c>
    </row>
    <row r="24" spans="1:14" x14ac:dyDescent="0.2">
      <c r="A24" s="1">
        <v>7489</v>
      </c>
      <c r="B24" s="1">
        <v>135</v>
      </c>
      <c r="C24" s="1">
        <v>442</v>
      </c>
      <c r="D24" s="1">
        <v>0</v>
      </c>
    </row>
    <row r="25" spans="1:14" x14ac:dyDescent="0.2">
      <c r="A25" s="1">
        <v>2051</v>
      </c>
      <c r="B25" s="1">
        <v>59</v>
      </c>
      <c r="C25" s="1">
        <v>191</v>
      </c>
      <c r="D25" s="1">
        <v>1</v>
      </c>
    </row>
    <row r="26" spans="1:14" x14ac:dyDescent="0.2">
      <c r="A26" s="1">
        <v>3803</v>
      </c>
      <c r="B26" s="1">
        <v>60</v>
      </c>
      <c r="C26" s="1">
        <v>202</v>
      </c>
      <c r="D26" s="1">
        <v>0</v>
      </c>
    </row>
    <row r="27" spans="1:14" x14ac:dyDescent="0.2">
      <c r="A27" s="1">
        <v>2008</v>
      </c>
      <c r="B27" s="1">
        <v>25</v>
      </c>
      <c r="C27" s="1">
        <v>83</v>
      </c>
      <c r="D27" s="1">
        <v>1</v>
      </c>
    </row>
    <row r="28" spans="1:14" x14ac:dyDescent="0.2">
      <c r="A28" s="1">
        <v>1288</v>
      </c>
      <c r="B28" s="1">
        <v>75</v>
      </c>
      <c r="C28" s="1">
        <v>250</v>
      </c>
      <c r="D28" s="1">
        <v>1</v>
      </c>
    </row>
    <row r="29" spans="1:14" x14ac:dyDescent="0.2">
      <c r="A29" s="1">
        <v>4729</v>
      </c>
      <c r="B29" s="1">
        <v>64</v>
      </c>
      <c r="C29" s="1">
        <v>214</v>
      </c>
      <c r="D29" s="1">
        <v>1</v>
      </c>
    </row>
    <row r="30" spans="1:14" x14ac:dyDescent="0.2">
      <c r="A30" s="1">
        <v>2367</v>
      </c>
      <c r="B30" s="1">
        <v>62</v>
      </c>
      <c r="C30" s="1">
        <v>204</v>
      </c>
      <c r="D30" s="1">
        <v>0</v>
      </c>
    </row>
    <row r="31" spans="1:14" x14ac:dyDescent="0.2">
      <c r="A31" s="1">
        <v>5933</v>
      </c>
      <c r="B31" s="1">
        <v>108</v>
      </c>
      <c r="C31" s="1">
        <v>366</v>
      </c>
      <c r="D31" s="1">
        <v>1</v>
      </c>
    </row>
    <row r="32" spans="1:14" x14ac:dyDescent="0.2">
      <c r="A32" s="1">
        <v>2782</v>
      </c>
      <c r="B32" s="1">
        <v>62</v>
      </c>
      <c r="C32" s="1">
        <v>220</v>
      </c>
      <c r="D32" s="1">
        <v>1</v>
      </c>
    </row>
    <row r="33" spans="1:4" x14ac:dyDescent="0.2">
      <c r="A33" s="1">
        <v>4651</v>
      </c>
      <c r="B33" s="1">
        <v>90</v>
      </c>
      <c r="C33" s="1">
        <v>286</v>
      </c>
      <c r="D33" s="1">
        <v>0</v>
      </c>
    </row>
    <row r="34" spans="1:4" x14ac:dyDescent="0.2">
      <c r="A34" s="1">
        <v>6857</v>
      </c>
      <c r="B34" s="1">
        <v>146</v>
      </c>
      <c r="C34" s="1">
        <v>375</v>
      </c>
      <c r="D34" s="1">
        <v>0</v>
      </c>
    </row>
    <row r="35" spans="1:4" x14ac:dyDescent="0.2">
      <c r="A35" s="1">
        <v>2143</v>
      </c>
      <c r="B35" s="1">
        <v>62</v>
      </c>
      <c r="C35" s="1">
        <v>189</v>
      </c>
      <c r="D35" s="1">
        <v>1</v>
      </c>
    </row>
    <row r="36" spans="1:4" x14ac:dyDescent="0.2">
      <c r="A36" s="1">
        <v>3025</v>
      </c>
      <c r="B36" s="1">
        <v>30</v>
      </c>
      <c r="C36" s="1">
        <v>88</v>
      </c>
      <c r="D36" s="1">
        <v>1</v>
      </c>
    </row>
    <row r="37" spans="1:4" x14ac:dyDescent="0.2">
      <c r="A37" s="1">
        <v>2905</v>
      </c>
      <c r="B37" s="1">
        <v>79</v>
      </c>
      <c r="C37" s="1">
        <v>278</v>
      </c>
      <c r="D37" s="1">
        <v>0</v>
      </c>
    </row>
    <row r="38" spans="1:4" x14ac:dyDescent="0.2">
      <c r="A38" s="1">
        <v>1498</v>
      </c>
      <c r="B38" s="1">
        <v>44</v>
      </c>
      <c r="C38" s="1">
        <v>158</v>
      </c>
      <c r="D38" s="1">
        <v>1</v>
      </c>
    </row>
    <row r="39" spans="1:4" x14ac:dyDescent="0.2">
      <c r="A39" s="1">
        <v>6236</v>
      </c>
      <c r="B39" s="1">
        <v>120</v>
      </c>
      <c r="C39" s="1">
        <v>423</v>
      </c>
      <c r="D39" s="1">
        <v>0</v>
      </c>
    </row>
    <row r="40" spans="1:4" x14ac:dyDescent="0.2">
      <c r="A40" s="1">
        <v>3547</v>
      </c>
      <c r="B40" s="1">
        <v>100</v>
      </c>
      <c r="C40" s="1">
        <v>300</v>
      </c>
      <c r="D40" s="1">
        <v>1</v>
      </c>
    </row>
    <row r="41" spans="1:4" x14ac:dyDescent="0.2">
      <c r="A41" s="1">
        <v>2810</v>
      </c>
      <c r="B41" s="1">
        <v>49</v>
      </c>
      <c r="C41" s="1">
        <v>177</v>
      </c>
      <c r="D41" s="1">
        <v>1</v>
      </c>
    </row>
    <row r="42" spans="1:4" x14ac:dyDescent="0.2">
      <c r="A42" s="1">
        <v>6059</v>
      </c>
      <c r="B42" s="1">
        <v>123</v>
      </c>
      <c r="C42" s="1">
        <v>336</v>
      </c>
      <c r="D42" s="1">
        <v>1</v>
      </c>
    </row>
    <row r="43" spans="1:4" x14ac:dyDescent="0.2">
      <c r="A43" s="1">
        <v>1995</v>
      </c>
      <c r="B43" s="1">
        <v>82</v>
      </c>
      <c r="C43" s="1">
        <v>136</v>
      </c>
      <c r="D43" s="1">
        <v>1</v>
      </c>
    </row>
    <row r="44" spans="1:4" x14ac:dyDescent="0.2">
      <c r="A44" s="1">
        <v>2245</v>
      </c>
      <c r="B44" s="1">
        <v>58</v>
      </c>
      <c r="C44" s="1">
        <v>205</v>
      </c>
      <c r="D44" s="1">
        <v>1</v>
      </c>
    </row>
    <row r="45" spans="1:4" x14ac:dyDescent="0.2">
      <c r="A45" s="1">
        <v>4029</v>
      </c>
      <c r="B45" s="1">
        <v>110</v>
      </c>
      <c r="C45" s="1">
        <v>323</v>
      </c>
      <c r="D45" s="1">
        <v>1</v>
      </c>
    </row>
    <row r="46" spans="1:4" x14ac:dyDescent="0.2">
      <c r="A46" s="1">
        <v>2784</v>
      </c>
      <c r="B46" s="1">
        <v>62</v>
      </c>
      <c r="C46" s="1">
        <v>222</v>
      </c>
      <c r="D46" s="1">
        <v>1</v>
      </c>
    </row>
    <row r="47" spans="1:4" x14ac:dyDescent="0.2">
      <c r="A47" s="1">
        <v>3720</v>
      </c>
      <c r="B47" s="1">
        <v>86</v>
      </c>
      <c r="C47" s="1">
        <v>200</v>
      </c>
      <c r="D47" s="1">
        <v>1</v>
      </c>
    </row>
    <row r="48" spans="1:4" x14ac:dyDescent="0.2">
      <c r="A48" s="1">
        <v>3866</v>
      </c>
      <c r="B48" s="1">
        <v>102</v>
      </c>
      <c r="C48" s="1">
        <v>355</v>
      </c>
      <c r="D48" s="1">
        <v>1</v>
      </c>
    </row>
    <row r="49" spans="1:4" x14ac:dyDescent="0.2">
      <c r="A49" s="1">
        <v>7485</v>
      </c>
      <c r="B49" s="1">
        <v>135</v>
      </c>
      <c r="C49" s="1">
        <v>471</v>
      </c>
      <c r="D49" s="1">
        <v>0</v>
      </c>
    </row>
    <row r="50" spans="1:4" x14ac:dyDescent="0.2">
      <c r="A50" s="1">
        <v>3672</v>
      </c>
      <c r="B50" s="1">
        <v>78</v>
      </c>
      <c r="C50" s="1">
        <v>203</v>
      </c>
      <c r="D50" s="1">
        <v>1</v>
      </c>
    </row>
    <row r="51" spans="1:4" x14ac:dyDescent="0.2">
      <c r="A51" s="1">
        <v>3995</v>
      </c>
      <c r="B51" s="1">
        <v>83</v>
      </c>
      <c r="C51" s="1">
        <v>390</v>
      </c>
      <c r="D51" s="1">
        <v>1</v>
      </c>
    </row>
    <row r="52" spans="1:4" x14ac:dyDescent="0.2">
      <c r="A52" s="1">
        <v>2820</v>
      </c>
      <c r="B52" s="1">
        <v>60</v>
      </c>
      <c r="C52" s="1">
        <v>213</v>
      </c>
      <c r="D52" s="1">
        <v>0</v>
      </c>
    </row>
    <row r="53" spans="1:4" x14ac:dyDescent="0.2">
      <c r="A53" s="1">
        <v>2088</v>
      </c>
      <c r="B53" s="1">
        <v>54</v>
      </c>
      <c r="C53" s="1">
        <v>144</v>
      </c>
      <c r="D53" s="1">
        <v>1</v>
      </c>
    </row>
    <row r="54" spans="1:4" x14ac:dyDescent="0.2">
      <c r="A54" s="1">
        <v>4432</v>
      </c>
      <c r="B54" s="1">
        <v>120</v>
      </c>
      <c r="C54" s="1">
        <v>327</v>
      </c>
      <c r="D5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B06EC-C66E-4EF1-8B2A-CC166151C726}">
  <dimension ref="A1:N54"/>
  <sheetViews>
    <sheetView workbookViewId="0">
      <selection activeCell="G23" sqref="G23"/>
    </sheetView>
  </sheetViews>
  <sheetFormatPr defaultRowHeight="15" x14ac:dyDescent="0.2"/>
  <cols>
    <col min="1" max="1" width="14.88671875" customWidth="1"/>
    <col min="2" max="2" width="12.77734375" customWidth="1"/>
    <col min="3" max="3" width="16.77734375" customWidth="1"/>
    <col min="4" max="4" width="16.21875" customWidth="1"/>
  </cols>
  <sheetData>
    <row r="1" spans="1:11" x14ac:dyDescent="0.2">
      <c r="A1" s="8" t="s">
        <v>29</v>
      </c>
      <c r="B1" s="8" t="s">
        <v>30</v>
      </c>
      <c r="C1" s="8" t="s">
        <v>31</v>
      </c>
      <c r="D1" s="8" t="s">
        <v>33</v>
      </c>
    </row>
    <row r="2" spans="1:11" ht="47.25" x14ac:dyDescent="0.25">
      <c r="A2" s="2" t="s">
        <v>2</v>
      </c>
      <c r="B2" s="2" t="s">
        <v>0</v>
      </c>
      <c r="C2" s="2" t="s">
        <v>4</v>
      </c>
      <c r="D2" s="2" t="s">
        <v>1</v>
      </c>
    </row>
    <row r="3" spans="1:11" x14ac:dyDescent="0.2">
      <c r="A3" s="1">
        <v>5230</v>
      </c>
      <c r="B3" s="1">
        <v>137</v>
      </c>
      <c r="C3" s="1">
        <v>128</v>
      </c>
      <c r="D3" s="1">
        <v>0</v>
      </c>
      <c r="F3" t="s">
        <v>5</v>
      </c>
    </row>
    <row r="4" spans="1:11" ht="15.75" thickBot="1" x14ac:dyDescent="0.25">
      <c r="A4" s="1">
        <v>2459</v>
      </c>
      <c r="B4" s="1">
        <v>59</v>
      </c>
      <c r="C4" s="1">
        <v>155</v>
      </c>
      <c r="D4" s="1">
        <v>1</v>
      </c>
    </row>
    <row r="5" spans="1:11" x14ac:dyDescent="0.2">
      <c r="A5" s="1">
        <v>6304</v>
      </c>
      <c r="B5" s="1">
        <v>120</v>
      </c>
      <c r="C5" s="1">
        <v>281</v>
      </c>
      <c r="D5" s="1">
        <v>0</v>
      </c>
      <c r="F5" s="7" t="s">
        <v>6</v>
      </c>
      <c r="G5" s="7"/>
    </row>
    <row r="6" spans="1:11" x14ac:dyDescent="0.2">
      <c r="A6" s="1">
        <v>6590</v>
      </c>
      <c r="B6" s="1">
        <v>120</v>
      </c>
      <c r="C6" s="1">
        <v>291</v>
      </c>
      <c r="D6" s="1">
        <v>0</v>
      </c>
      <c r="F6" s="4" t="s">
        <v>7</v>
      </c>
      <c r="G6" s="4">
        <v>0.78609172626500212</v>
      </c>
    </row>
    <row r="7" spans="1:11" x14ac:dyDescent="0.2">
      <c r="A7" s="1">
        <v>5362</v>
      </c>
      <c r="B7" s="1">
        <v>120</v>
      </c>
      <c r="C7" s="1">
        <v>238</v>
      </c>
      <c r="D7" s="1">
        <v>0</v>
      </c>
      <c r="F7" s="4" t="s">
        <v>8</v>
      </c>
      <c r="G7" s="9">
        <v>0.61794020210229095</v>
      </c>
    </row>
    <row r="8" spans="1:11" x14ac:dyDescent="0.2">
      <c r="A8" s="1">
        <v>3622</v>
      </c>
      <c r="B8" s="1">
        <v>65</v>
      </c>
      <c r="C8" s="1">
        <v>180</v>
      </c>
      <c r="D8" s="1">
        <v>1</v>
      </c>
      <c r="F8" s="4" t="s">
        <v>9</v>
      </c>
      <c r="G8" s="9">
        <v>0.59406146473368415</v>
      </c>
    </row>
    <row r="9" spans="1:11" x14ac:dyDescent="0.2">
      <c r="A9" s="1">
        <v>4406</v>
      </c>
      <c r="B9" s="1">
        <v>120</v>
      </c>
      <c r="C9" s="1">
        <v>306</v>
      </c>
      <c r="D9" s="1">
        <v>1</v>
      </c>
      <c r="F9" s="4" t="s">
        <v>10</v>
      </c>
      <c r="G9" s="4">
        <v>1057.3102545208383</v>
      </c>
    </row>
    <row r="10" spans="1:11" ht="15.75" thickBot="1" x14ac:dyDescent="0.25">
      <c r="A10" s="1">
        <v>4173</v>
      </c>
      <c r="B10" s="1">
        <v>90</v>
      </c>
      <c r="C10" s="1">
        <v>214</v>
      </c>
      <c r="D10" s="1">
        <v>1</v>
      </c>
      <c r="F10" s="5" t="s">
        <v>11</v>
      </c>
      <c r="G10" s="5">
        <v>52</v>
      </c>
    </row>
    <row r="11" spans="1:11" x14ac:dyDescent="0.2">
      <c r="A11" s="1">
        <v>1955</v>
      </c>
      <c r="B11" s="1">
        <v>96</v>
      </c>
      <c r="C11" s="1">
        <v>155</v>
      </c>
      <c r="D11" s="1">
        <v>0</v>
      </c>
    </row>
    <row r="12" spans="1:11" ht="15.75" thickBot="1" x14ac:dyDescent="0.25">
      <c r="A12" s="1">
        <v>3224</v>
      </c>
      <c r="B12" s="1">
        <v>120</v>
      </c>
      <c r="C12" s="1">
        <v>133</v>
      </c>
      <c r="D12" s="1">
        <v>1</v>
      </c>
      <c r="F12" t="s">
        <v>12</v>
      </c>
    </row>
    <row r="13" spans="1:11" x14ac:dyDescent="0.2">
      <c r="A13" s="1">
        <v>2409</v>
      </c>
      <c r="B13" s="1">
        <v>62</v>
      </c>
      <c r="C13" s="1">
        <v>148</v>
      </c>
      <c r="D13" s="1">
        <v>0</v>
      </c>
      <c r="F13" s="6"/>
      <c r="G13" s="6" t="s">
        <v>17</v>
      </c>
      <c r="H13" s="6" t="s">
        <v>18</v>
      </c>
      <c r="I13" s="6" t="s">
        <v>19</v>
      </c>
      <c r="J13" s="6" t="s">
        <v>20</v>
      </c>
      <c r="K13" s="6" t="s">
        <v>21</v>
      </c>
    </row>
    <row r="14" spans="1:11" x14ac:dyDescent="0.2">
      <c r="A14" s="1">
        <v>2066</v>
      </c>
      <c r="B14" s="1">
        <v>120</v>
      </c>
      <c r="C14" s="1">
        <v>274</v>
      </c>
      <c r="D14" s="1">
        <v>1</v>
      </c>
      <c r="F14" s="4" t="s">
        <v>13</v>
      </c>
      <c r="G14" s="4">
        <v>3</v>
      </c>
      <c r="H14" s="4">
        <v>86788310.675191537</v>
      </c>
      <c r="I14" s="4">
        <v>28929436.891730513</v>
      </c>
      <c r="J14" s="4">
        <v>25.878261172832872</v>
      </c>
      <c r="K14" s="4">
        <v>4.1798001142589232E-10</v>
      </c>
    </row>
    <row r="15" spans="1:11" x14ac:dyDescent="0.2">
      <c r="A15" s="1">
        <v>5946</v>
      </c>
      <c r="B15" s="1">
        <v>116</v>
      </c>
      <c r="C15" s="1">
        <v>154</v>
      </c>
      <c r="D15" s="1">
        <v>0</v>
      </c>
      <c r="F15" s="4" t="s">
        <v>14</v>
      </c>
      <c r="G15" s="4">
        <v>48</v>
      </c>
      <c r="H15" s="4">
        <v>53659438.767116144</v>
      </c>
      <c r="I15" s="4">
        <v>1117904.9743149197</v>
      </c>
      <c r="J15" s="4"/>
      <c r="K15" s="4"/>
    </row>
    <row r="16" spans="1:11" ht="15.75" thickBot="1" x14ac:dyDescent="0.25">
      <c r="A16" s="1">
        <v>1925</v>
      </c>
      <c r="B16" s="1">
        <v>59</v>
      </c>
      <c r="C16" s="1">
        <v>120</v>
      </c>
      <c r="D16" s="1">
        <v>1</v>
      </c>
      <c r="F16" s="5" t="s">
        <v>15</v>
      </c>
      <c r="G16" s="5">
        <v>51</v>
      </c>
      <c r="H16" s="5">
        <v>140447749.44230768</v>
      </c>
      <c r="I16" s="5"/>
      <c r="J16" s="5"/>
      <c r="K16" s="5"/>
    </row>
    <row r="17" spans="1:14" ht="15.75" thickBot="1" x14ac:dyDescent="0.25">
      <c r="A17" s="1">
        <v>4166</v>
      </c>
      <c r="B17" s="1">
        <v>80</v>
      </c>
      <c r="C17" s="1">
        <v>261</v>
      </c>
      <c r="D17" s="1">
        <v>1</v>
      </c>
    </row>
    <row r="18" spans="1:14" x14ac:dyDescent="0.2">
      <c r="A18" s="1">
        <v>5257</v>
      </c>
      <c r="B18" s="1">
        <v>120</v>
      </c>
      <c r="C18" s="1">
        <v>338</v>
      </c>
      <c r="D18" s="1">
        <v>1</v>
      </c>
      <c r="F18" s="6"/>
      <c r="G18" s="6" t="s">
        <v>22</v>
      </c>
      <c r="H18" s="6" t="s">
        <v>10</v>
      </c>
      <c r="I18" s="6" t="s">
        <v>23</v>
      </c>
      <c r="J18" s="6" t="s">
        <v>24</v>
      </c>
      <c r="K18" s="6" t="s">
        <v>25</v>
      </c>
      <c r="L18" s="6" t="s">
        <v>26</v>
      </c>
      <c r="M18" s="6" t="s">
        <v>27</v>
      </c>
      <c r="N18" s="6" t="s">
        <v>28</v>
      </c>
    </row>
    <row r="19" spans="1:14" x14ac:dyDescent="0.2">
      <c r="A19" s="1">
        <v>1988</v>
      </c>
      <c r="B19" s="1">
        <v>80</v>
      </c>
      <c r="C19" s="1">
        <v>77</v>
      </c>
      <c r="D19" s="1">
        <v>1</v>
      </c>
      <c r="F19" s="4" t="s">
        <v>16</v>
      </c>
      <c r="G19" s="4">
        <v>841.52483250560317</v>
      </c>
      <c r="H19" s="4">
        <v>617.25484036754312</v>
      </c>
      <c r="I19" s="4">
        <v>1.3633345216126924</v>
      </c>
      <c r="J19" s="4">
        <v>0.17913789276699374</v>
      </c>
      <c r="K19" s="4">
        <v>-399.54920384917546</v>
      </c>
      <c r="L19" s="4">
        <v>2082.598868860382</v>
      </c>
      <c r="M19" s="4">
        <v>-399.54920384917546</v>
      </c>
      <c r="N19" s="4">
        <v>2082.598868860382</v>
      </c>
    </row>
    <row r="20" spans="1:14" x14ac:dyDescent="0.2">
      <c r="A20" s="1">
        <v>4156</v>
      </c>
      <c r="B20" s="1">
        <v>100</v>
      </c>
      <c r="C20" s="1">
        <v>204</v>
      </c>
      <c r="D20" s="1">
        <v>1</v>
      </c>
      <c r="F20" s="4" t="s">
        <v>0</v>
      </c>
      <c r="G20" s="4">
        <v>37.119950250909774</v>
      </c>
      <c r="H20" s="4">
        <v>6.7074831687342034</v>
      </c>
      <c r="I20" s="4">
        <v>5.5341100852758203</v>
      </c>
      <c r="J20" s="4">
        <v>1.280055251581547E-6</v>
      </c>
      <c r="K20" s="4">
        <v>23.633651455673267</v>
      </c>
      <c r="L20" s="4">
        <v>50.606249046146282</v>
      </c>
      <c r="M20" s="4">
        <v>23.633651455673267</v>
      </c>
      <c r="N20" s="4">
        <v>50.606249046146282</v>
      </c>
    </row>
    <row r="21" spans="1:14" x14ac:dyDescent="0.2">
      <c r="A21" s="1">
        <v>1914</v>
      </c>
      <c r="B21" s="1">
        <v>60</v>
      </c>
      <c r="C21" s="1">
        <v>97</v>
      </c>
      <c r="D21" s="1">
        <v>1</v>
      </c>
      <c r="F21" s="4" t="s">
        <v>4</v>
      </c>
      <c r="G21" s="4">
        <v>0.5702614939531534</v>
      </c>
      <c r="H21" s="4">
        <v>2.5202639946355121</v>
      </c>
      <c r="I21" s="4">
        <v>0.22627053958116253</v>
      </c>
      <c r="J21" s="4">
        <v>0.82195180369225052</v>
      </c>
      <c r="K21" s="4">
        <v>-4.4970688920498967</v>
      </c>
      <c r="L21" s="4">
        <v>5.6375918799562035</v>
      </c>
      <c r="M21" s="4">
        <v>-4.4970688920498967</v>
      </c>
      <c r="N21" s="4">
        <v>5.6375918799562035</v>
      </c>
    </row>
    <row r="22" spans="1:14" ht="15.75" thickBot="1" x14ac:dyDescent="0.25">
      <c r="A22" s="1">
        <v>5173</v>
      </c>
      <c r="B22" s="1">
        <v>110</v>
      </c>
      <c r="C22" s="1">
        <v>178</v>
      </c>
      <c r="D22" s="1">
        <v>1</v>
      </c>
      <c r="F22" s="5" t="s">
        <v>1</v>
      </c>
      <c r="G22" s="5">
        <v>-630.00491663697801</v>
      </c>
      <c r="H22" s="5">
        <v>350.17940044586754</v>
      </c>
      <c r="I22" s="5">
        <v>-1.7990918821461837</v>
      </c>
      <c r="J22" s="5">
        <v>7.8292594161512852E-2</v>
      </c>
      <c r="K22" s="5">
        <v>-1334.0877905774537</v>
      </c>
      <c r="L22" s="5">
        <v>74.077957303497556</v>
      </c>
      <c r="M22" s="5">
        <v>-1334.0877905774537</v>
      </c>
      <c r="N22" s="5">
        <v>74.077957303497556</v>
      </c>
    </row>
    <row r="23" spans="1:14" x14ac:dyDescent="0.2">
      <c r="A23" s="1">
        <v>4630</v>
      </c>
      <c r="B23" s="1">
        <v>120</v>
      </c>
      <c r="C23" s="1">
        <v>232</v>
      </c>
      <c r="D23" s="1">
        <v>0</v>
      </c>
    </row>
    <row r="24" spans="1:14" x14ac:dyDescent="0.2">
      <c r="A24" s="1">
        <v>7489</v>
      </c>
      <c r="B24" s="1">
        <v>135</v>
      </c>
      <c r="C24" s="1">
        <v>316</v>
      </c>
      <c r="D24" s="1">
        <v>0</v>
      </c>
    </row>
    <row r="25" spans="1:14" x14ac:dyDescent="0.2">
      <c r="A25" s="1">
        <v>2051</v>
      </c>
      <c r="B25" s="1">
        <v>59</v>
      </c>
      <c r="C25" s="1">
        <v>163</v>
      </c>
      <c r="D25" s="1">
        <v>1</v>
      </c>
    </row>
    <row r="26" spans="1:14" x14ac:dyDescent="0.2">
      <c r="A26" s="1">
        <v>3803</v>
      </c>
      <c r="B26" s="1">
        <v>60</v>
      </c>
      <c r="C26" s="1">
        <v>96</v>
      </c>
      <c r="D26" s="1">
        <v>0</v>
      </c>
    </row>
    <row r="27" spans="1:14" x14ac:dyDescent="0.2">
      <c r="A27" s="1">
        <v>2008</v>
      </c>
      <c r="B27" s="1">
        <v>25</v>
      </c>
      <c r="C27" s="1">
        <v>74</v>
      </c>
      <c r="D27" s="1">
        <v>1</v>
      </c>
    </row>
    <row r="28" spans="1:14" x14ac:dyDescent="0.2">
      <c r="A28" s="1">
        <v>1288</v>
      </c>
      <c r="B28" s="1">
        <v>75</v>
      </c>
      <c r="C28" s="1">
        <v>225</v>
      </c>
      <c r="D28" s="1">
        <v>1</v>
      </c>
    </row>
    <row r="29" spans="1:14" x14ac:dyDescent="0.2">
      <c r="A29" s="1">
        <v>4729</v>
      </c>
      <c r="B29" s="1">
        <v>64</v>
      </c>
      <c r="C29" s="1">
        <v>91</v>
      </c>
      <c r="D29" s="1">
        <v>1</v>
      </c>
    </row>
    <row r="30" spans="1:14" x14ac:dyDescent="0.2">
      <c r="A30" s="1">
        <v>2367</v>
      </c>
      <c r="B30" s="1">
        <v>62</v>
      </c>
      <c r="C30" s="1">
        <v>146</v>
      </c>
      <c r="D30" s="1">
        <v>0</v>
      </c>
    </row>
    <row r="31" spans="1:14" x14ac:dyDescent="0.2">
      <c r="A31" s="1">
        <v>5933</v>
      </c>
      <c r="B31" s="1">
        <v>108</v>
      </c>
      <c r="C31" s="1">
        <v>255</v>
      </c>
      <c r="D31" s="1">
        <v>1</v>
      </c>
    </row>
    <row r="32" spans="1:14" x14ac:dyDescent="0.2">
      <c r="A32" s="1">
        <v>2782</v>
      </c>
      <c r="B32" s="1">
        <v>62</v>
      </c>
      <c r="C32" s="1">
        <v>144</v>
      </c>
      <c r="D32" s="1">
        <v>1</v>
      </c>
    </row>
    <row r="33" spans="1:4" x14ac:dyDescent="0.2">
      <c r="A33" s="1">
        <v>4651</v>
      </c>
      <c r="B33" s="1">
        <v>90</v>
      </c>
      <c r="C33" s="1">
        <v>151</v>
      </c>
      <c r="D33" s="1">
        <v>0</v>
      </c>
    </row>
    <row r="34" spans="1:4" x14ac:dyDescent="0.2">
      <c r="A34" s="1">
        <v>6857</v>
      </c>
      <c r="B34" s="1">
        <v>146</v>
      </c>
      <c r="C34" s="1">
        <v>100</v>
      </c>
      <c r="D34" s="1">
        <v>0</v>
      </c>
    </row>
    <row r="35" spans="1:4" x14ac:dyDescent="0.2">
      <c r="A35" s="1">
        <v>2143</v>
      </c>
      <c r="B35" s="1">
        <v>62</v>
      </c>
      <c r="C35" s="1">
        <v>174</v>
      </c>
      <c r="D35" s="1">
        <v>1</v>
      </c>
    </row>
    <row r="36" spans="1:4" x14ac:dyDescent="0.2">
      <c r="A36" s="1">
        <v>3025</v>
      </c>
      <c r="B36" s="1">
        <v>30</v>
      </c>
      <c r="C36" s="1">
        <v>54</v>
      </c>
      <c r="D36" s="1">
        <v>1</v>
      </c>
    </row>
    <row r="37" spans="1:4" x14ac:dyDescent="0.2">
      <c r="A37" s="1">
        <v>2905</v>
      </c>
      <c r="B37" s="1">
        <v>79</v>
      </c>
      <c r="C37" s="1">
        <v>213</v>
      </c>
      <c r="D37" s="1">
        <v>0</v>
      </c>
    </row>
    <row r="38" spans="1:4" x14ac:dyDescent="0.2">
      <c r="A38" s="1">
        <v>1498</v>
      </c>
      <c r="B38" s="1">
        <v>44</v>
      </c>
      <c r="C38" s="1">
        <v>127</v>
      </c>
      <c r="D38" s="1">
        <v>1</v>
      </c>
    </row>
    <row r="39" spans="1:4" x14ac:dyDescent="0.2">
      <c r="A39" s="1">
        <v>6236</v>
      </c>
      <c r="B39" s="1">
        <v>120</v>
      </c>
      <c r="C39" s="1">
        <v>208</v>
      </c>
      <c r="D39" s="1">
        <v>0</v>
      </c>
    </row>
    <row r="40" spans="1:4" x14ac:dyDescent="0.2">
      <c r="A40" s="1">
        <v>3547</v>
      </c>
      <c r="B40" s="1">
        <v>100</v>
      </c>
      <c r="C40" s="1">
        <v>255</v>
      </c>
      <c r="D40" s="1">
        <v>1</v>
      </c>
    </row>
    <row r="41" spans="1:4" x14ac:dyDescent="0.2">
      <c r="A41" s="1">
        <v>2810</v>
      </c>
      <c r="B41" s="1">
        <v>49</v>
      </c>
      <c r="C41" s="1">
        <v>110</v>
      </c>
      <c r="D41" s="1">
        <v>1</v>
      </c>
    </row>
    <row r="42" spans="1:4" x14ac:dyDescent="0.2">
      <c r="A42" s="1">
        <v>6059</v>
      </c>
      <c r="B42" s="1">
        <v>123</v>
      </c>
      <c r="C42" s="1">
        <v>208</v>
      </c>
      <c r="D42" s="1">
        <v>1</v>
      </c>
    </row>
    <row r="43" spans="1:4" x14ac:dyDescent="0.2">
      <c r="A43" s="1">
        <v>1995</v>
      </c>
      <c r="B43" s="1">
        <v>82</v>
      </c>
      <c r="C43" s="1">
        <v>114</v>
      </c>
      <c r="D43" s="1">
        <v>1</v>
      </c>
    </row>
    <row r="44" spans="1:4" x14ac:dyDescent="0.2">
      <c r="A44" s="1">
        <v>2245</v>
      </c>
      <c r="B44" s="1">
        <v>58</v>
      </c>
      <c r="C44" s="1">
        <v>166</v>
      </c>
      <c r="D44" s="1">
        <v>1</v>
      </c>
    </row>
    <row r="45" spans="1:4" x14ac:dyDescent="0.2">
      <c r="A45" s="1">
        <v>4029</v>
      </c>
      <c r="B45" s="1">
        <v>110</v>
      </c>
      <c r="C45" s="1">
        <v>228</v>
      </c>
      <c r="D45" s="1">
        <v>1</v>
      </c>
    </row>
    <row r="46" spans="1:4" x14ac:dyDescent="0.2">
      <c r="A46" s="1">
        <v>2784</v>
      </c>
      <c r="B46" s="1">
        <v>62</v>
      </c>
      <c r="C46" s="1">
        <v>183</v>
      </c>
      <c r="D46" s="1">
        <v>1</v>
      </c>
    </row>
    <row r="47" spans="1:4" x14ac:dyDescent="0.2">
      <c r="A47" s="1">
        <v>3720</v>
      </c>
      <c r="B47" s="1">
        <v>86</v>
      </c>
      <c r="C47" s="1">
        <v>62</v>
      </c>
      <c r="D47" s="1">
        <v>1</v>
      </c>
    </row>
    <row r="48" spans="1:4" x14ac:dyDescent="0.2">
      <c r="A48" s="1">
        <v>3866</v>
      </c>
      <c r="B48" s="1">
        <v>102</v>
      </c>
      <c r="C48" s="1">
        <v>326</v>
      </c>
      <c r="D48" s="1">
        <v>1</v>
      </c>
    </row>
    <row r="49" spans="1:4" x14ac:dyDescent="0.2">
      <c r="A49" s="1">
        <v>7485</v>
      </c>
      <c r="B49" s="1">
        <v>135</v>
      </c>
      <c r="C49" s="1">
        <v>157</v>
      </c>
      <c r="D49" s="1">
        <v>0</v>
      </c>
    </row>
    <row r="50" spans="1:4" x14ac:dyDescent="0.2">
      <c r="A50" s="1">
        <v>3672</v>
      </c>
      <c r="B50" s="1">
        <v>78</v>
      </c>
      <c r="C50" s="1">
        <v>154</v>
      </c>
      <c r="D50" s="1">
        <v>1</v>
      </c>
    </row>
    <row r="51" spans="1:4" x14ac:dyDescent="0.2">
      <c r="A51" s="1">
        <v>3995</v>
      </c>
      <c r="B51" s="1">
        <v>83</v>
      </c>
      <c r="C51" s="1">
        <v>224</v>
      </c>
      <c r="D51" s="1">
        <v>1</v>
      </c>
    </row>
    <row r="52" spans="1:4" x14ac:dyDescent="0.2">
      <c r="A52" s="1">
        <v>2820</v>
      </c>
      <c r="B52" s="1">
        <v>60</v>
      </c>
      <c r="C52" s="1">
        <v>48</v>
      </c>
      <c r="D52" s="1">
        <v>0</v>
      </c>
    </row>
    <row r="53" spans="1:4" x14ac:dyDescent="0.2">
      <c r="A53" s="1">
        <v>2088</v>
      </c>
      <c r="B53" s="1">
        <v>54</v>
      </c>
      <c r="C53" s="1">
        <v>119</v>
      </c>
      <c r="D53" s="1">
        <v>1</v>
      </c>
    </row>
    <row r="54" spans="1:4" x14ac:dyDescent="0.2">
      <c r="A54" s="1">
        <v>4432</v>
      </c>
      <c r="B54" s="1">
        <v>120</v>
      </c>
      <c r="C54" s="1">
        <v>217</v>
      </c>
      <c r="D54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9822F-A9DC-4A67-B4E0-F5554D6F14A4}">
  <dimension ref="A1:N54"/>
  <sheetViews>
    <sheetView workbookViewId="0">
      <selection activeCell="G25" sqref="G25"/>
    </sheetView>
  </sheetViews>
  <sheetFormatPr defaultRowHeight="15" x14ac:dyDescent="0.2"/>
  <cols>
    <col min="1" max="1" width="14.88671875" customWidth="1"/>
    <col min="2" max="2" width="12.77734375" customWidth="1"/>
    <col min="3" max="3" width="16.77734375" customWidth="1"/>
    <col min="4" max="4" width="17.88671875" customWidth="1"/>
  </cols>
  <sheetData>
    <row r="1" spans="1:11" x14ac:dyDescent="0.2">
      <c r="A1" s="8" t="s">
        <v>29</v>
      </c>
      <c r="B1" s="8" t="s">
        <v>30</v>
      </c>
      <c r="C1" s="8" t="s">
        <v>31</v>
      </c>
      <c r="D1" s="8" t="s">
        <v>32</v>
      </c>
    </row>
    <row r="2" spans="1:11" ht="47.25" x14ac:dyDescent="0.25">
      <c r="A2" s="2" t="s">
        <v>2</v>
      </c>
      <c r="B2" s="2" t="s">
        <v>0</v>
      </c>
      <c r="C2" s="2" t="s">
        <v>4</v>
      </c>
      <c r="D2" s="2" t="s">
        <v>3</v>
      </c>
    </row>
    <row r="3" spans="1:11" x14ac:dyDescent="0.2">
      <c r="A3" s="1">
        <v>5230</v>
      </c>
      <c r="B3" s="1">
        <v>137</v>
      </c>
      <c r="C3" s="1">
        <v>128</v>
      </c>
      <c r="D3" s="1">
        <v>385</v>
      </c>
      <c r="F3" t="s">
        <v>5</v>
      </c>
    </row>
    <row r="4" spans="1:11" ht="15.75" thickBot="1" x14ac:dyDescent="0.25">
      <c r="A4" s="1">
        <v>2459</v>
      </c>
      <c r="B4" s="1">
        <v>59</v>
      </c>
      <c r="C4" s="1">
        <v>155</v>
      </c>
      <c r="D4" s="1">
        <v>203</v>
      </c>
    </row>
    <row r="5" spans="1:11" x14ac:dyDescent="0.2">
      <c r="A5" s="1">
        <v>6304</v>
      </c>
      <c r="B5" s="1">
        <v>120</v>
      </c>
      <c r="C5" s="1">
        <v>281</v>
      </c>
      <c r="D5" s="1">
        <v>392</v>
      </c>
      <c r="F5" s="7" t="s">
        <v>6</v>
      </c>
      <c r="G5" s="7"/>
    </row>
    <row r="6" spans="1:11" x14ac:dyDescent="0.2">
      <c r="A6" s="1">
        <v>6590</v>
      </c>
      <c r="B6" s="1">
        <v>120</v>
      </c>
      <c r="C6" s="1">
        <v>291</v>
      </c>
      <c r="D6" s="1">
        <v>419</v>
      </c>
      <c r="F6" s="4" t="s">
        <v>7</v>
      </c>
      <c r="G6" s="4">
        <v>0.88004820888121205</v>
      </c>
    </row>
    <row r="7" spans="1:11" x14ac:dyDescent="0.2">
      <c r="A7" s="1">
        <v>5362</v>
      </c>
      <c r="B7" s="1">
        <v>120</v>
      </c>
      <c r="C7" s="1">
        <v>238</v>
      </c>
      <c r="D7" s="1">
        <v>363</v>
      </c>
      <c r="F7" s="4" t="s">
        <v>8</v>
      </c>
      <c r="G7" s="9">
        <v>0.77448484995502898</v>
      </c>
    </row>
    <row r="8" spans="1:11" x14ac:dyDescent="0.2">
      <c r="A8" s="1">
        <v>3622</v>
      </c>
      <c r="B8" s="1">
        <v>65</v>
      </c>
      <c r="C8" s="1">
        <v>180</v>
      </c>
      <c r="D8" s="1">
        <v>234</v>
      </c>
      <c r="F8" s="4" t="s">
        <v>9</v>
      </c>
      <c r="G8" s="9">
        <v>0.76039015307721869</v>
      </c>
    </row>
    <row r="9" spans="1:11" x14ac:dyDescent="0.2">
      <c r="A9" s="1">
        <v>4406</v>
      </c>
      <c r="B9" s="1">
        <v>120</v>
      </c>
      <c r="C9" s="1">
        <v>306</v>
      </c>
      <c r="D9" s="1">
        <v>372</v>
      </c>
      <c r="F9" s="4" t="s">
        <v>10</v>
      </c>
      <c r="G9" s="4">
        <v>812.31530322488857</v>
      </c>
    </row>
    <row r="10" spans="1:11" ht="15.75" thickBot="1" x14ac:dyDescent="0.25">
      <c r="A10" s="1">
        <v>4173</v>
      </c>
      <c r="B10" s="1">
        <v>90</v>
      </c>
      <c r="C10" s="1">
        <v>214</v>
      </c>
      <c r="D10" s="1">
        <v>305</v>
      </c>
      <c r="F10" s="5" t="s">
        <v>11</v>
      </c>
      <c r="G10" s="5">
        <v>52</v>
      </c>
    </row>
    <row r="11" spans="1:11" x14ac:dyDescent="0.2">
      <c r="A11" s="1">
        <v>1955</v>
      </c>
      <c r="B11" s="1">
        <v>96</v>
      </c>
      <c r="C11" s="1">
        <v>155</v>
      </c>
      <c r="D11" s="1">
        <v>169</v>
      </c>
    </row>
    <row r="12" spans="1:11" ht="15.75" thickBot="1" x14ac:dyDescent="0.25">
      <c r="A12" s="1">
        <v>3224</v>
      </c>
      <c r="B12" s="1">
        <v>120</v>
      </c>
      <c r="C12" s="1">
        <v>133</v>
      </c>
      <c r="D12" s="1">
        <v>188</v>
      </c>
      <c r="F12" t="s">
        <v>12</v>
      </c>
    </row>
    <row r="13" spans="1:11" x14ac:dyDescent="0.2">
      <c r="A13" s="1">
        <v>2409</v>
      </c>
      <c r="B13" s="1">
        <v>62</v>
      </c>
      <c r="C13" s="1">
        <v>148</v>
      </c>
      <c r="D13" s="1">
        <v>192</v>
      </c>
      <c r="F13" s="6"/>
      <c r="G13" s="6" t="s">
        <v>17</v>
      </c>
      <c r="H13" s="6" t="s">
        <v>18</v>
      </c>
      <c r="I13" s="6" t="s">
        <v>19</v>
      </c>
      <c r="J13" s="6" t="s">
        <v>20</v>
      </c>
      <c r="K13" s="6" t="s">
        <v>21</v>
      </c>
    </row>
    <row r="14" spans="1:11" x14ac:dyDescent="0.2">
      <c r="A14" s="1">
        <v>2066</v>
      </c>
      <c r="B14" s="1">
        <v>120</v>
      </c>
      <c r="C14" s="1">
        <v>274</v>
      </c>
      <c r="D14" s="1">
        <v>300</v>
      </c>
      <c r="F14" s="4" t="s">
        <v>13</v>
      </c>
      <c r="G14" s="4">
        <v>3</v>
      </c>
      <c r="H14" s="4">
        <v>108774654.15334722</v>
      </c>
      <c r="I14" s="4">
        <v>36258218.051115744</v>
      </c>
      <c r="J14" s="4">
        <v>54.948670174972271</v>
      </c>
      <c r="K14" s="4">
        <v>1.4875977775629755E-15</v>
      </c>
    </row>
    <row r="15" spans="1:11" x14ac:dyDescent="0.2">
      <c r="A15" s="1">
        <v>5946</v>
      </c>
      <c r="B15" s="1">
        <v>116</v>
      </c>
      <c r="C15" s="1">
        <v>154</v>
      </c>
      <c r="D15" s="1">
        <v>321</v>
      </c>
      <c r="F15" s="4" t="s">
        <v>14</v>
      </c>
      <c r="G15" s="4">
        <v>48</v>
      </c>
      <c r="H15" s="4">
        <v>31673095.288960449</v>
      </c>
      <c r="I15" s="4">
        <v>659856.15185334266</v>
      </c>
      <c r="J15" s="4"/>
      <c r="K15" s="4"/>
    </row>
    <row r="16" spans="1:11" ht="15.75" thickBot="1" x14ac:dyDescent="0.25">
      <c r="A16" s="1">
        <v>1925</v>
      </c>
      <c r="B16" s="1">
        <v>59</v>
      </c>
      <c r="C16" s="1">
        <v>120</v>
      </c>
      <c r="D16" s="1">
        <v>164</v>
      </c>
      <c r="F16" s="5" t="s">
        <v>15</v>
      </c>
      <c r="G16" s="5">
        <v>51</v>
      </c>
      <c r="H16" s="5">
        <v>140447749.44230768</v>
      </c>
      <c r="I16" s="5"/>
      <c r="J16" s="5"/>
      <c r="K16" s="5"/>
    </row>
    <row r="17" spans="1:14" ht="15.75" thickBot="1" x14ac:dyDescent="0.25">
      <c r="A17" s="1">
        <v>4166</v>
      </c>
      <c r="B17" s="1">
        <v>80</v>
      </c>
      <c r="C17" s="1">
        <v>261</v>
      </c>
      <c r="D17" s="1">
        <v>284</v>
      </c>
    </row>
    <row r="18" spans="1:14" x14ac:dyDescent="0.2">
      <c r="A18" s="1">
        <v>5257</v>
      </c>
      <c r="B18" s="1">
        <v>120</v>
      </c>
      <c r="C18" s="1">
        <v>338</v>
      </c>
      <c r="D18" s="1">
        <v>375</v>
      </c>
      <c r="F18" s="6"/>
      <c r="G18" s="6" t="s">
        <v>22</v>
      </c>
      <c r="H18" s="6" t="s">
        <v>10</v>
      </c>
      <c r="I18" s="6" t="s">
        <v>23</v>
      </c>
      <c r="J18" s="6" t="s">
        <v>24</v>
      </c>
      <c r="K18" s="6" t="s">
        <v>25</v>
      </c>
      <c r="L18" s="6" t="s">
        <v>26</v>
      </c>
      <c r="M18" s="6" t="s">
        <v>27</v>
      </c>
      <c r="N18" s="6" t="s">
        <v>28</v>
      </c>
    </row>
    <row r="19" spans="1:14" x14ac:dyDescent="0.2">
      <c r="A19" s="1">
        <v>1988</v>
      </c>
      <c r="B19" s="1">
        <v>80</v>
      </c>
      <c r="C19" s="1">
        <v>77</v>
      </c>
      <c r="D19" s="1">
        <v>133</v>
      </c>
      <c r="F19" s="4" t="s">
        <v>16</v>
      </c>
      <c r="G19" s="4">
        <v>22.331212556709033</v>
      </c>
      <c r="H19" s="4">
        <v>365.86469550585667</v>
      </c>
      <c r="I19" s="4">
        <v>6.1036806313965762E-2</v>
      </c>
      <c r="J19" s="4">
        <v>0.95158333467242939</v>
      </c>
      <c r="K19" s="4">
        <v>-713.28906081497234</v>
      </c>
      <c r="L19" s="4">
        <v>757.95148592839041</v>
      </c>
      <c r="M19" s="4">
        <v>-713.28906081497234</v>
      </c>
      <c r="N19" s="4">
        <v>757.95148592839041</v>
      </c>
    </row>
    <row r="20" spans="1:14" x14ac:dyDescent="0.2">
      <c r="A20" s="1">
        <v>4156</v>
      </c>
      <c r="B20" s="1">
        <v>100</v>
      </c>
      <c r="C20" s="1">
        <v>204</v>
      </c>
      <c r="D20" s="1">
        <v>318</v>
      </c>
      <c r="F20" s="4" t="s">
        <v>0</v>
      </c>
      <c r="G20" s="4">
        <v>9.8388415548887114</v>
      </c>
      <c r="H20" s="4">
        <v>6.975520505868877</v>
      </c>
      <c r="I20" s="4">
        <v>1.4104813463899604</v>
      </c>
      <c r="J20" s="4">
        <v>0.16484556009900173</v>
      </c>
      <c r="K20" s="4">
        <v>-4.1863824267318144</v>
      </c>
      <c r="L20" s="4">
        <v>23.864065536509237</v>
      </c>
      <c r="M20" s="4">
        <v>-4.1863824267318144</v>
      </c>
      <c r="N20" s="4">
        <v>23.864065536509237</v>
      </c>
    </row>
    <row r="21" spans="1:14" x14ac:dyDescent="0.2">
      <c r="A21" s="1">
        <v>1914</v>
      </c>
      <c r="B21" s="1">
        <v>60</v>
      </c>
      <c r="C21" s="1">
        <v>97</v>
      </c>
      <c r="D21" s="1">
        <v>213</v>
      </c>
      <c r="F21" s="4" t="s">
        <v>4</v>
      </c>
      <c r="G21" s="4">
        <v>-7.6674125727620499</v>
      </c>
      <c r="H21" s="4">
        <v>2.1871550976941947</v>
      </c>
      <c r="I21" s="4">
        <v>-3.5056556258152014</v>
      </c>
      <c r="J21" s="4">
        <v>9.9824760394182132E-4</v>
      </c>
      <c r="K21" s="4">
        <v>-12.064982632501019</v>
      </c>
      <c r="L21" s="4">
        <v>-3.2698425130230806</v>
      </c>
      <c r="M21" s="4">
        <v>-12.064982632501019</v>
      </c>
      <c r="N21" s="4">
        <v>-3.2698425130230806</v>
      </c>
    </row>
    <row r="22" spans="1:14" ht="15.75" thickBot="1" x14ac:dyDescent="0.25">
      <c r="A22" s="1">
        <v>5173</v>
      </c>
      <c r="B22" s="1">
        <v>110</v>
      </c>
      <c r="C22" s="1">
        <v>178</v>
      </c>
      <c r="D22" s="1">
        <v>280</v>
      </c>
      <c r="F22" s="5" t="s">
        <v>3</v>
      </c>
      <c r="G22" s="5">
        <v>16.02133158682744</v>
      </c>
      <c r="H22" s="5">
        <v>2.5719550992879379</v>
      </c>
      <c r="I22" s="5">
        <v>6.2292423344649555</v>
      </c>
      <c r="J22" s="5">
        <v>1.1184575021648796E-7</v>
      </c>
      <c r="K22" s="5">
        <v>10.850069269150232</v>
      </c>
      <c r="L22" s="5">
        <v>21.192593904504648</v>
      </c>
      <c r="M22" s="5">
        <v>10.850069269150232</v>
      </c>
      <c r="N22" s="5">
        <v>21.192593904504648</v>
      </c>
    </row>
    <row r="23" spans="1:14" x14ac:dyDescent="0.2">
      <c r="A23" s="1">
        <v>4630</v>
      </c>
      <c r="B23" s="1">
        <v>120</v>
      </c>
      <c r="C23" s="1">
        <v>232</v>
      </c>
      <c r="D23" s="1">
        <v>336</v>
      </c>
    </row>
    <row r="24" spans="1:14" x14ac:dyDescent="0.2">
      <c r="A24" s="1">
        <v>7489</v>
      </c>
      <c r="B24" s="1">
        <v>135</v>
      </c>
      <c r="C24" s="1">
        <v>316</v>
      </c>
      <c r="D24" s="1">
        <v>442</v>
      </c>
    </row>
    <row r="25" spans="1:14" x14ac:dyDescent="0.2">
      <c r="A25" s="1">
        <v>2051</v>
      </c>
      <c r="B25" s="1">
        <v>59</v>
      </c>
      <c r="C25" s="1">
        <v>163</v>
      </c>
      <c r="D25" s="1">
        <v>191</v>
      </c>
      <c r="G25" s="8" t="s">
        <v>35</v>
      </c>
    </row>
    <row r="26" spans="1:14" x14ac:dyDescent="0.2">
      <c r="A26" s="1">
        <v>3803</v>
      </c>
      <c r="B26" s="1">
        <v>60</v>
      </c>
      <c r="C26" s="1">
        <v>96</v>
      </c>
      <c r="D26" s="1">
        <v>202</v>
      </c>
    </row>
    <row r="27" spans="1:14" x14ac:dyDescent="0.2">
      <c r="A27" s="1">
        <v>2008</v>
      </c>
      <c r="B27" s="1">
        <v>25</v>
      </c>
      <c r="C27" s="1">
        <v>74</v>
      </c>
      <c r="D27" s="1">
        <v>83</v>
      </c>
    </row>
    <row r="28" spans="1:14" x14ac:dyDescent="0.2">
      <c r="A28" s="1">
        <v>1288</v>
      </c>
      <c r="B28" s="1">
        <v>75</v>
      </c>
      <c r="C28" s="1">
        <v>225</v>
      </c>
      <c r="D28" s="1">
        <v>250</v>
      </c>
    </row>
    <row r="29" spans="1:14" x14ac:dyDescent="0.2">
      <c r="A29" s="1">
        <v>4729</v>
      </c>
      <c r="B29" s="1">
        <v>64</v>
      </c>
      <c r="C29" s="1">
        <v>91</v>
      </c>
      <c r="D29" s="1">
        <v>214</v>
      </c>
    </row>
    <row r="30" spans="1:14" x14ac:dyDescent="0.2">
      <c r="A30" s="1">
        <v>2367</v>
      </c>
      <c r="B30" s="1">
        <v>62</v>
      </c>
      <c r="C30" s="1">
        <v>146</v>
      </c>
      <c r="D30" s="1">
        <v>204</v>
      </c>
    </row>
    <row r="31" spans="1:14" x14ac:dyDescent="0.2">
      <c r="A31" s="1">
        <v>5933</v>
      </c>
      <c r="B31" s="1">
        <v>108</v>
      </c>
      <c r="C31" s="1">
        <v>255</v>
      </c>
      <c r="D31" s="1">
        <v>366</v>
      </c>
    </row>
    <row r="32" spans="1:14" x14ac:dyDescent="0.2">
      <c r="A32" s="1">
        <v>2782</v>
      </c>
      <c r="B32" s="1">
        <v>62</v>
      </c>
      <c r="C32" s="1">
        <v>144</v>
      </c>
      <c r="D32" s="1">
        <v>220</v>
      </c>
    </row>
    <row r="33" spans="1:4" x14ac:dyDescent="0.2">
      <c r="A33" s="1">
        <v>4651</v>
      </c>
      <c r="B33" s="1">
        <v>90</v>
      </c>
      <c r="C33" s="1">
        <v>151</v>
      </c>
      <c r="D33" s="1">
        <v>286</v>
      </c>
    </row>
    <row r="34" spans="1:4" x14ac:dyDescent="0.2">
      <c r="A34" s="1">
        <v>6857</v>
      </c>
      <c r="B34" s="1">
        <v>146</v>
      </c>
      <c r="C34" s="1">
        <v>100</v>
      </c>
      <c r="D34" s="1">
        <v>375</v>
      </c>
    </row>
    <row r="35" spans="1:4" x14ac:dyDescent="0.2">
      <c r="A35" s="1">
        <v>2143</v>
      </c>
      <c r="B35" s="1">
        <v>62</v>
      </c>
      <c r="C35" s="1">
        <v>174</v>
      </c>
      <c r="D35" s="1">
        <v>189</v>
      </c>
    </row>
    <row r="36" spans="1:4" x14ac:dyDescent="0.2">
      <c r="A36" s="1">
        <v>3025</v>
      </c>
      <c r="B36" s="1">
        <v>30</v>
      </c>
      <c r="C36" s="1">
        <v>54</v>
      </c>
      <c r="D36" s="1">
        <v>88</v>
      </c>
    </row>
    <row r="37" spans="1:4" x14ac:dyDescent="0.2">
      <c r="A37" s="1">
        <v>2905</v>
      </c>
      <c r="B37" s="1">
        <v>79</v>
      </c>
      <c r="C37" s="1">
        <v>213</v>
      </c>
      <c r="D37" s="1">
        <v>278</v>
      </c>
    </row>
    <row r="38" spans="1:4" x14ac:dyDescent="0.2">
      <c r="A38" s="1">
        <v>1498</v>
      </c>
      <c r="B38" s="1">
        <v>44</v>
      </c>
      <c r="C38" s="1">
        <v>127</v>
      </c>
      <c r="D38" s="1">
        <v>158</v>
      </c>
    </row>
    <row r="39" spans="1:4" x14ac:dyDescent="0.2">
      <c r="A39" s="1">
        <v>6236</v>
      </c>
      <c r="B39" s="1">
        <v>120</v>
      </c>
      <c r="C39" s="1">
        <v>208</v>
      </c>
      <c r="D39" s="1">
        <v>423</v>
      </c>
    </row>
    <row r="40" spans="1:4" x14ac:dyDescent="0.2">
      <c r="A40" s="1">
        <v>3547</v>
      </c>
      <c r="B40" s="1">
        <v>100</v>
      </c>
      <c r="C40" s="1">
        <v>255</v>
      </c>
      <c r="D40" s="1">
        <v>300</v>
      </c>
    </row>
    <row r="41" spans="1:4" x14ac:dyDescent="0.2">
      <c r="A41" s="1">
        <v>2810</v>
      </c>
      <c r="B41" s="1">
        <v>49</v>
      </c>
      <c r="C41" s="1">
        <v>110</v>
      </c>
      <c r="D41" s="1">
        <v>177</v>
      </c>
    </row>
    <row r="42" spans="1:4" x14ac:dyDescent="0.2">
      <c r="A42" s="1">
        <v>6059</v>
      </c>
      <c r="B42" s="1">
        <v>123</v>
      </c>
      <c r="C42" s="1">
        <v>208</v>
      </c>
      <c r="D42" s="1">
        <v>336</v>
      </c>
    </row>
    <row r="43" spans="1:4" x14ac:dyDescent="0.2">
      <c r="A43" s="1">
        <v>1995</v>
      </c>
      <c r="B43" s="1">
        <v>82</v>
      </c>
      <c r="C43" s="1">
        <v>114</v>
      </c>
      <c r="D43" s="1">
        <v>136</v>
      </c>
    </row>
    <row r="44" spans="1:4" x14ac:dyDescent="0.2">
      <c r="A44" s="1">
        <v>2245</v>
      </c>
      <c r="B44" s="1">
        <v>58</v>
      </c>
      <c r="C44" s="1">
        <v>166</v>
      </c>
      <c r="D44" s="1">
        <v>205</v>
      </c>
    </row>
    <row r="45" spans="1:4" x14ac:dyDescent="0.2">
      <c r="A45" s="1">
        <v>4029</v>
      </c>
      <c r="B45" s="1">
        <v>110</v>
      </c>
      <c r="C45" s="1">
        <v>228</v>
      </c>
      <c r="D45" s="1">
        <v>323</v>
      </c>
    </row>
    <row r="46" spans="1:4" x14ac:dyDescent="0.2">
      <c r="A46" s="1">
        <v>2784</v>
      </c>
      <c r="B46" s="1">
        <v>62</v>
      </c>
      <c r="C46" s="1">
        <v>183</v>
      </c>
      <c r="D46" s="1">
        <v>222</v>
      </c>
    </row>
    <row r="47" spans="1:4" x14ac:dyDescent="0.2">
      <c r="A47" s="1">
        <v>3720</v>
      </c>
      <c r="B47" s="1">
        <v>86</v>
      </c>
      <c r="C47" s="1">
        <v>62</v>
      </c>
      <c r="D47" s="1">
        <v>200</v>
      </c>
    </row>
    <row r="48" spans="1:4" x14ac:dyDescent="0.2">
      <c r="A48" s="1">
        <v>3866</v>
      </c>
      <c r="B48" s="1">
        <v>102</v>
      </c>
      <c r="C48" s="1">
        <v>326</v>
      </c>
      <c r="D48" s="1">
        <v>355</v>
      </c>
    </row>
    <row r="49" spans="1:4" x14ac:dyDescent="0.2">
      <c r="A49" s="1">
        <v>7485</v>
      </c>
      <c r="B49" s="1">
        <v>135</v>
      </c>
      <c r="C49" s="1">
        <v>157</v>
      </c>
      <c r="D49" s="1">
        <v>471</v>
      </c>
    </row>
    <row r="50" spans="1:4" x14ac:dyDescent="0.2">
      <c r="A50" s="1">
        <v>3672</v>
      </c>
      <c r="B50" s="1">
        <v>78</v>
      </c>
      <c r="C50" s="1">
        <v>154</v>
      </c>
      <c r="D50" s="1">
        <v>203</v>
      </c>
    </row>
    <row r="51" spans="1:4" x14ac:dyDescent="0.2">
      <c r="A51" s="1">
        <v>3995</v>
      </c>
      <c r="B51" s="1">
        <v>83</v>
      </c>
      <c r="C51" s="1">
        <v>224</v>
      </c>
      <c r="D51" s="1">
        <v>390</v>
      </c>
    </row>
    <row r="52" spans="1:4" x14ac:dyDescent="0.2">
      <c r="A52" s="1">
        <v>2820</v>
      </c>
      <c r="B52" s="1">
        <v>60</v>
      </c>
      <c r="C52" s="1">
        <v>48</v>
      </c>
      <c r="D52" s="1">
        <v>213</v>
      </c>
    </row>
    <row r="53" spans="1:4" x14ac:dyDescent="0.2">
      <c r="A53" s="1">
        <v>2088</v>
      </c>
      <c r="B53" s="1">
        <v>54</v>
      </c>
      <c r="C53" s="1">
        <v>119</v>
      </c>
      <c r="D53" s="1">
        <v>144</v>
      </c>
    </row>
    <row r="54" spans="1:4" x14ac:dyDescent="0.2">
      <c r="A54" s="1">
        <v>4432</v>
      </c>
      <c r="B54" s="1">
        <v>120</v>
      </c>
      <c r="C54" s="1">
        <v>217</v>
      </c>
      <c r="D54" s="1">
        <v>327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B1C92-79D3-4A00-A69A-E34F01D16726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7.88671875" customWidth="1"/>
    <col min="3" max="3" width="16.21875" customWidth="1"/>
  </cols>
  <sheetData>
    <row r="1" spans="1:10" x14ac:dyDescent="0.2">
      <c r="A1" s="8" t="s">
        <v>29</v>
      </c>
      <c r="B1" s="8" t="s">
        <v>32</v>
      </c>
      <c r="C1" s="8" t="s">
        <v>33</v>
      </c>
    </row>
    <row r="2" spans="1:10" ht="31.5" x14ac:dyDescent="0.25">
      <c r="A2" s="2" t="s">
        <v>2</v>
      </c>
      <c r="B2" s="2" t="s">
        <v>3</v>
      </c>
      <c r="C2" s="2" t="s">
        <v>1</v>
      </c>
    </row>
    <row r="3" spans="1:10" x14ac:dyDescent="0.2">
      <c r="A3" s="1">
        <v>5230</v>
      </c>
      <c r="B3" s="1">
        <v>385</v>
      </c>
      <c r="C3" s="1">
        <v>0</v>
      </c>
      <c r="E3" t="s">
        <v>5</v>
      </c>
    </row>
    <row r="4" spans="1:10" ht="15.75" thickBot="1" x14ac:dyDescent="0.25">
      <c r="A4" s="1">
        <v>2459</v>
      </c>
      <c r="B4" s="1">
        <v>203</v>
      </c>
      <c r="C4" s="1">
        <v>1</v>
      </c>
    </row>
    <row r="5" spans="1:10" x14ac:dyDescent="0.2">
      <c r="A5" s="1">
        <v>6304</v>
      </c>
      <c r="B5" s="1">
        <v>392</v>
      </c>
      <c r="C5" s="1">
        <v>0</v>
      </c>
      <c r="E5" s="7" t="s">
        <v>6</v>
      </c>
      <c r="F5" s="7"/>
    </row>
    <row r="6" spans="1:10" x14ac:dyDescent="0.2">
      <c r="A6" s="1">
        <v>6590</v>
      </c>
      <c r="B6" s="1">
        <v>419</v>
      </c>
      <c r="C6" s="1">
        <v>0</v>
      </c>
      <c r="E6" s="4" t="s">
        <v>7</v>
      </c>
      <c r="F6" s="4">
        <v>0.84795305930170939</v>
      </c>
    </row>
    <row r="7" spans="1:10" x14ac:dyDescent="0.2">
      <c r="A7" s="1">
        <v>5362</v>
      </c>
      <c r="B7" s="1">
        <v>363</v>
      </c>
      <c r="C7" s="1">
        <v>0</v>
      </c>
      <c r="E7" s="4" t="s">
        <v>8</v>
      </c>
      <c r="F7" s="9">
        <v>0.71902439077912828</v>
      </c>
    </row>
    <row r="8" spans="1:10" x14ac:dyDescent="0.2">
      <c r="A8" s="1">
        <v>3622</v>
      </c>
      <c r="B8" s="1">
        <v>234</v>
      </c>
      <c r="C8" s="1">
        <v>1</v>
      </c>
      <c r="E8" s="4" t="s">
        <v>9</v>
      </c>
      <c r="F8" s="9">
        <v>0.70755599856603146</v>
      </c>
    </row>
    <row r="9" spans="1:10" x14ac:dyDescent="0.2">
      <c r="A9" s="1">
        <v>4406</v>
      </c>
      <c r="B9" s="1">
        <v>372</v>
      </c>
      <c r="C9" s="1">
        <v>1</v>
      </c>
      <c r="E9" s="4" t="s">
        <v>10</v>
      </c>
      <c r="F9" s="4">
        <v>897.41569967633529</v>
      </c>
    </row>
    <row r="10" spans="1:10" ht="15.75" thickBot="1" x14ac:dyDescent="0.25">
      <c r="A10" s="1">
        <v>4173</v>
      </c>
      <c r="B10" s="1">
        <v>305</v>
      </c>
      <c r="C10" s="1">
        <v>1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169</v>
      </c>
      <c r="C11" s="1">
        <v>0</v>
      </c>
    </row>
    <row r="12" spans="1:10" ht="15.75" thickBot="1" x14ac:dyDescent="0.25">
      <c r="A12" s="1">
        <v>3224</v>
      </c>
      <c r="B12" s="1">
        <v>188</v>
      </c>
      <c r="C12" s="1">
        <v>1</v>
      </c>
      <c r="E12" t="s">
        <v>12</v>
      </c>
    </row>
    <row r="13" spans="1:10" x14ac:dyDescent="0.2">
      <c r="A13" s="1">
        <v>2409</v>
      </c>
      <c r="B13" s="1">
        <v>192</v>
      </c>
      <c r="C13" s="1">
        <v>0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300</v>
      </c>
      <c r="C14" s="1">
        <v>1</v>
      </c>
      <c r="E14" s="4" t="s">
        <v>13</v>
      </c>
      <c r="F14" s="4">
        <v>2</v>
      </c>
      <c r="G14" s="4">
        <v>100985357.47905493</v>
      </c>
      <c r="H14" s="4">
        <v>50492678.739527464</v>
      </c>
      <c r="I14" s="4">
        <v>62.696180721654116</v>
      </c>
      <c r="J14" s="4">
        <v>3.1072859958594076E-14</v>
      </c>
    </row>
    <row r="15" spans="1:10" x14ac:dyDescent="0.2">
      <c r="A15" s="1">
        <v>5946</v>
      </c>
      <c r="B15" s="1">
        <v>321</v>
      </c>
      <c r="C15" s="1">
        <v>0</v>
      </c>
      <c r="E15" s="4" t="s">
        <v>14</v>
      </c>
      <c r="F15" s="4">
        <v>49</v>
      </c>
      <c r="G15" s="4">
        <v>39462391.963252753</v>
      </c>
      <c r="H15" s="4">
        <v>805354.9380255664</v>
      </c>
      <c r="I15" s="4"/>
      <c r="J15" s="4"/>
    </row>
    <row r="16" spans="1:10" ht="15.75" thickBot="1" x14ac:dyDescent="0.25">
      <c r="A16" s="1">
        <v>1925</v>
      </c>
      <c r="B16" s="1">
        <v>164</v>
      </c>
      <c r="C16" s="1">
        <v>1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284</v>
      </c>
      <c r="C17" s="1">
        <v>1</v>
      </c>
    </row>
    <row r="18" spans="1:13" x14ac:dyDescent="0.2">
      <c r="A18" s="1">
        <v>5257</v>
      </c>
      <c r="B18" s="1">
        <v>375</v>
      </c>
      <c r="C18" s="1">
        <v>1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133</v>
      </c>
      <c r="C19" s="1">
        <v>1</v>
      </c>
      <c r="E19" s="4" t="s">
        <v>16</v>
      </c>
      <c r="F19" s="4">
        <v>513.81785655566739</v>
      </c>
      <c r="G19" s="4">
        <v>509.39189375902271</v>
      </c>
      <c r="H19" s="4">
        <v>1.0086887185502376</v>
      </c>
      <c r="I19" s="4">
        <v>0.31807919884818309</v>
      </c>
      <c r="J19" s="4">
        <v>-509.84347913683268</v>
      </c>
      <c r="K19" s="4">
        <v>1537.4791922481675</v>
      </c>
      <c r="L19" s="4">
        <v>-509.84347913683268</v>
      </c>
      <c r="M19" s="4">
        <v>1537.4791922481675</v>
      </c>
    </row>
    <row r="20" spans="1:13" x14ac:dyDescent="0.2">
      <c r="A20" s="1">
        <v>4156</v>
      </c>
      <c r="B20" s="1">
        <v>318</v>
      </c>
      <c r="C20" s="1">
        <v>1</v>
      </c>
      <c r="E20" s="4" t="s">
        <v>3</v>
      </c>
      <c r="F20" s="4">
        <v>13.491251911348394</v>
      </c>
      <c r="G20" s="4">
        <v>1.4386293235420293</v>
      </c>
      <c r="H20" s="4">
        <v>9.3778513273535733</v>
      </c>
      <c r="I20" s="4">
        <v>1.6242798371312339E-12</v>
      </c>
      <c r="J20" s="4">
        <v>10.600218047350344</v>
      </c>
      <c r="K20" s="4">
        <v>16.382285775346446</v>
      </c>
      <c r="L20" s="4">
        <v>10.600218047350344</v>
      </c>
      <c r="M20" s="4">
        <v>16.382285775346446</v>
      </c>
    </row>
    <row r="21" spans="1:13" ht="15.75" thickBot="1" x14ac:dyDescent="0.25">
      <c r="A21" s="1">
        <v>1914</v>
      </c>
      <c r="B21" s="1">
        <v>213</v>
      </c>
      <c r="C21" s="1">
        <v>1</v>
      </c>
      <c r="E21" s="5" t="s">
        <v>1</v>
      </c>
      <c r="F21" s="5">
        <v>-476.74357032736191</v>
      </c>
      <c r="G21" s="5">
        <v>287.74261884561895</v>
      </c>
      <c r="H21" s="5">
        <v>-1.6568403118036075</v>
      </c>
      <c r="I21" s="5">
        <v>0.10394214499012312</v>
      </c>
      <c r="J21" s="5">
        <v>-1054.9840118262348</v>
      </c>
      <c r="K21" s="5">
        <v>101.49687117151097</v>
      </c>
      <c r="L21" s="5">
        <v>-1054.9840118262348</v>
      </c>
      <c r="M21" s="5">
        <v>101.49687117151097</v>
      </c>
    </row>
    <row r="22" spans="1:13" x14ac:dyDescent="0.2">
      <c r="A22" s="1">
        <v>5173</v>
      </c>
      <c r="B22" s="1">
        <v>280</v>
      </c>
      <c r="C22" s="1">
        <v>1</v>
      </c>
    </row>
    <row r="23" spans="1:13" x14ac:dyDescent="0.2">
      <c r="A23" s="1">
        <v>4630</v>
      </c>
      <c r="B23" s="1">
        <v>336</v>
      </c>
      <c r="C23" s="1">
        <v>0</v>
      </c>
    </row>
    <row r="24" spans="1:13" x14ac:dyDescent="0.2">
      <c r="A24" s="1">
        <v>7489</v>
      </c>
      <c r="B24" s="1">
        <v>442</v>
      </c>
      <c r="C24" s="1">
        <v>0</v>
      </c>
    </row>
    <row r="25" spans="1:13" x14ac:dyDescent="0.2">
      <c r="A25" s="1">
        <v>2051</v>
      </c>
      <c r="B25" s="1">
        <v>191</v>
      </c>
      <c r="C25" s="1">
        <v>1</v>
      </c>
    </row>
    <row r="26" spans="1:13" x14ac:dyDescent="0.2">
      <c r="A26" s="1">
        <v>3803</v>
      </c>
      <c r="B26" s="1">
        <v>202</v>
      </c>
      <c r="C26" s="1">
        <v>0</v>
      </c>
    </row>
    <row r="27" spans="1:13" x14ac:dyDescent="0.2">
      <c r="A27" s="1">
        <v>2008</v>
      </c>
      <c r="B27" s="1">
        <v>83</v>
      </c>
      <c r="C27" s="1">
        <v>1</v>
      </c>
    </row>
    <row r="28" spans="1:13" x14ac:dyDescent="0.2">
      <c r="A28" s="1">
        <v>1288</v>
      </c>
      <c r="B28" s="1">
        <v>250</v>
      </c>
      <c r="C28" s="1">
        <v>1</v>
      </c>
    </row>
    <row r="29" spans="1:13" x14ac:dyDescent="0.2">
      <c r="A29" s="1">
        <v>4729</v>
      </c>
      <c r="B29" s="1">
        <v>214</v>
      </c>
      <c r="C29" s="1">
        <v>1</v>
      </c>
    </row>
    <row r="30" spans="1:13" x14ac:dyDescent="0.2">
      <c r="A30" s="1">
        <v>2367</v>
      </c>
      <c r="B30" s="1">
        <v>204</v>
      </c>
      <c r="C30" s="1">
        <v>0</v>
      </c>
    </row>
    <row r="31" spans="1:13" x14ac:dyDescent="0.2">
      <c r="A31" s="1">
        <v>5933</v>
      </c>
      <c r="B31" s="1">
        <v>366</v>
      </c>
      <c r="C31" s="1">
        <v>1</v>
      </c>
    </row>
    <row r="32" spans="1:13" x14ac:dyDescent="0.2">
      <c r="A32" s="1">
        <v>2782</v>
      </c>
      <c r="B32" s="1">
        <v>220</v>
      </c>
      <c r="C32" s="1">
        <v>1</v>
      </c>
    </row>
    <row r="33" spans="1:3" x14ac:dyDescent="0.2">
      <c r="A33" s="1">
        <v>4651</v>
      </c>
      <c r="B33" s="1">
        <v>286</v>
      </c>
      <c r="C33" s="1">
        <v>0</v>
      </c>
    </row>
    <row r="34" spans="1:3" x14ac:dyDescent="0.2">
      <c r="A34" s="1">
        <v>6857</v>
      </c>
      <c r="B34" s="1">
        <v>375</v>
      </c>
      <c r="C34" s="1">
        <v>0</v>
      </c>
    </row>
    <row r="35" spans="1:3" x14ac:dyDescent="0.2">
      <c r="A35" s="1">
        <v>2143</v>
      </c>
      <c r="B35" s="1">
        <v>189</v>
      </c>
      <c r="C35" s="1">
        <v>1</v>
      </c>
    </row>
    <row r="36" spans="1:3" x14ac:dyDescent="0.2">
      <c r="A36" s="1">
        <v>3025</v>
      </c>
      <c r="B36" s="1">
        <v>88</v>
      </c>
      <c r="C36" s="1">
        <v>1</v>
      </c>
    </row>
    <row r="37" spans="1:3" x14ac:dyDescent="0.2">
      <c r="A37" s="1">
        <v>2905</v>
      </c>
      <c r="B37" s="1">
        <v>278</v>
      </c>
      <c r="C37" s="1">
        <v>0</v>
      </c>
    </row>
    <row r="38" spans="1:3" x14ac:dyDescent="0.2">
      <c r="A38" s="1">
        <v>1498</v>
      </c>
      <c r="B38" s="1">
        <v>158</v>
      </c>
      <c r="C38" s="1">
        <v>1</v>
      </c>
    </row>
    <row r="39" spans="1:3" x14ac:dyDescent="0.2">
      <c r="A39" s="1">
        <v>6236</v>
      </c>
      <c r="B39" s="1">
        <v>423</v>
      </c>
      <c r="C39" s="1">
        <v>0</v>
      </c>
    </row>
    <row r="40" spans="1:3" x14ac:dyDescent="0.2">
      <c r="A40" s="1">
        <v>3547</v>
      </c>
      <c r="B40" s="1">
        <v>300</v>
      </c>
      <c r="C40" s="1">
        <v>1</v>
      </c>
    </row>
    <row r="41" spans="1:3" x14ac:dyDescent="0.2">
      <c r="A41" s="1">
        <v>2810</v>
      </c>
      <c r="B41" s="1">
        <v>177</v>
      </c>
      <c r="C41" s="1">
        <v>1</v>
      </c>
    </row>
    <row r="42" spans="1:3" x14ac:dyDescent="0.2">
      <c r="A42" s="1">
        <v>6059</v>
      </c>
      <c r="B42" s="1">
        <v>336</v>
      </c>
      <c r="C42" s="1">
        <v>1</v>
      </c>
    </row>
    <row r="43" spans="1:3" x14ac:dyDescent="0.2">
      <c r="A43" s="1">
        <v>1995</v>
      </c>
      <c r="B43" s="1">
        <v>136</v>
      </c>
      <c r="C43" s="1">
        <v>1</v>
      </c>
    </row>
    <row r="44" spans="1:3" x14ac:dyDescent="0.2">
      <c r="A44" s="1">
        <v>2245</v>
      </c>
      <c r="B44" s="1">
        <v>205</v>
      </c>
      <c r="C44" s="1">
        <v>1</v>
      </c>
    </row>
    <row r="45" spans="1:3" x14ac:dyDescent="0.2">
      <c r="A45" s="1">
        <v>4029</v>
      </c>
      <c r="B45" s="1">
        <v>323</v>
      </c>
      <c r="C45" s="1">
        <v>1</v>
      </c>
    </row>
    <row r="46" spans="1:3" x14ac:dyDescent="0.2">
      <c r="A46" s="1">
        <v>2784</v>
      </c>
      <c r="B46" s="1">
        <v>222</v>
      </c>
      <c r="C46" s="1">
        <v>1</v>
      </c>
    </row>
    <row r="47" spans="1:3" x14ac:dyDescent="0.2">
      <c r="A47" s="1">
        <v>3720</v>
      </c>
      <c r="B47" s="1">
        <v>200</v>
      </c>
      <c r="C47" s="1">
        <v>1</v>
      </c>
    </row>
    <row r="48" spans="1:3" x14ac:dyDescent="0.2">
      <c r="A48" s="1">
        <v>3866</v>
      </c>
      <c r="B48" s="1">
        <v>355</v>
      </c>
      <c r="C48" s="1">
        <v>1</v>
      </c>
    </row>
    <row r="49" spans="1:3" x14ac:dyDescent="0.2">
      <c r="A49" s="1">
        <v>7485</v>
      </c>
      <c r="B49" s="1">
        <v>471</v>
      </c>
      <c r="C49" s="1">
        <v>0</v>
      </c>
    </row>
    <row r="50" spans="1:3" x14ac:dyDescent="0.2">
      <c r="A50" s="1">
        <v>3672</v>
      </c>
      <c r="B50" s="1">
        <v>203</v>
      </c>
      <c r="C50" s="1">
        <v>1</v>
      </c>
    </row>
    <row r="51" spans="1:3" x14ac:dyDescent="0.2">
      <c r="A51" s="1">
        <v>3995</v>
      </c>
      <c r="B51" s="1">
        <v>390</v>
      </c>
      <c r="C51" s="1">
        <v>1</v>
      </c>
    </row>
    <row r="52" spans="1:3" x14ac:dyDescent="0.2">
      <c r="A52" s="1">
        <v>2820</v>
      </c>
      <c r="B52" s="1">
        <v>213</v>
      </c>
      <c r="C52" s="1">
        <v>0</v>
      </c>
    </row>
    <row r="53" spans="1:3" x14ac:dyDescent="0.2">
      <c r="A53" s="1">
        <v>2088</v>
      </c>
      <c r="B53" s="1">
        <v>144</v>
      </c>
      <c r="C53" s="1">
        <v>1</v>
      </c>
    </row>
    <row r="54" spans="1:3" x14ac:dyDescent="0.2">
      <c r="A54" s="1">
        <v>4432</v>
      </c>
      <c r="B54" s="1">
        <v>327</v>
      </c>
      <c r="C54" s="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55D3-67D0-4C54-BB5D-EEAACAF4CBC4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6.77734375" customWidth="1"/>
    <col min="3" max="3" width="16.21875" customWidth="1"/>
  </cols>
  <sheetData>
    <row r="1" spans="1:10" x14ac:dyDescent="0.2">
      <c r="A1" s="8" t="s">
        <v>29</v>
      </c>
      <c r="B1" s="8" t="s">
        <v>31</v>
      </c>
      <c r="C1" s="8" t="s">
        <v>33</v>
      </c>
    </row>
    <row r="2" spans="1:10" ht="47.25" x14ac:dyDescent="0.25">
      <c r="A2" s="2" t="s">
        <v>2</v>
      </c>
      <c r="B2" s="2" t="s">
        <v>4</v>
      </c>
      <c r="C2" s="2" t="s">
        <v>1</v>
      </c>
    </row>
    <row r="3" spans="1:10" x14ac:dyDescent="0.2">
      <c r="A3" s="1">
        <v>5230</v>
      </c>
      <c r="B3" s="1">
        <v>128</v>
      </c>
      <c r="C3" s="1">
        <v>0</v>
      </c>
      <c r="E3" t="s">
        <v>5</v>
      </c>
    </row>
    <row r="4" spans="1:10" ht="15.75" thickBot="1" x14ac:dyDescent="0.25">
      <c r="A4" s="1">
        <v>2459</v>
      </c>
      <c r="B4" s="1">
        <v>155</v>
      </c>
      <c r="C4" s="1">
        <v>1</v>
      </c>
    </row>
    <row r="5" spans="1:10" x14ac:dyDescent="0.2">
      <c r="A5" s="1">
        <v>6304</v>
      </c>
      <c r="B5" s="1">
        <v>281</v>
      </c>
      <c r="C5" s="1">
        <v>0</v>
      </c>
      <c r="E5" s="7" t="s">
        <v>6</v>
      </c>
      <c r="F5" s="7"/>
    </row>
    <row r="6" spans="1:10" x14ac:dyDescent="0.2">
      <c r="A6" s="1">
        <v>6590</v>
      </c>
      <c r="B6" s="1">
        <v>291</v>
      </c>
      <c r="C6" s="1">
        <v>0</v>
      </c>
      <c r="E6" s="4" t="s">
        <v>7</v>
      </c>
      <c r="F6" s="4">
        <v>0.61169203978204922</v>
      </c>
    </row>
    <row r="7" spans="1:10" x14ac:dyDescent="0.2">
      <c r="A7" s="1">
        <v>5362</v>
      </c>
      <c r="B7" s="1">
        <v>238</v>
      </c>
      <c r="C7" s="1">
        <v>0</v>
      </c>
      <c r="E7" s="4" t="s">
        <v>8</v>
      </c>
      <c r="F7" s="9">
        <v>0.37416715153272412</v>
      </c>
    </row>
    <row r="8" spans="1:10" x14ac:dyDescent="0.2">
      <c r="A8" s="1">
        <v>3622</v>
      </c>
      <c r="B8" s="1">
        <v>180</v>
      </c>
      <c r="C8" s="1">
        <v>1</v>
      </c>
      <c r="E8" s="4" t="s">
        <v>9</v>
      </c>
      <c r="F8" s="9">
        <v>0.34862295363610063</v>
      </c>
    </row>
    <row r="9" spans="1:10" x14ac:dyDescent="0.2">
      <c r="A9" s="1">
        <v>4406</v>
      </c>
      <c r="B9" s="1">
        <v>306</v>
      </c>
      <c r="C9" s="1">
        <v>1</v>
      </c>
      <c r="E9" s="4" t="s">
        <v>10</v>
      </c>
      <c r="F9" s="4">
        <v>1339.3328760785537</v>
      </c>
    </row>
    <row r="10" spans="1:10" ht="15.75" thickBot="1" x14ac:dyDescent="0.25">
      <c r="A10" s="1">
        <v>4173</v>
      </c>
      <c r="B10" s="1">
        <v>214</v>
      </c>
      <c r="C10" s="1">
        <v>1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155</v>
      </c>
      <c r="C11" s="1">
        <v>0</v>
      </c>
    </row>
    <row r="12" spans="1:10" ht="15.75" thickBot="1" x14ac:dyDescent="0.25">
      <c r="A12" s="1">
        <v>3224</v>
      </c>
      <c r="B12" s="1">
        <v>133</v>
      </c>
      <c r="C12" s="1">
        <v>1</v>
      </c>
      <c r="E12" t="s">
        <v>12</v>
      </c>
    </row>
    <row r="13" spans="1:10" x14ac:dyDescent="0.2">
      <c r="A13" s="1">
        <v>2409</v>
      </c>
      <c r="B13" s="1">
        <v>148</v>
      </c>
      <c r="C13" s="1">
        <v>0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274</v>
      </c>
      <c r="C14" s="1">
        <v>1</v>
      </c>
      <c r="E14" s="4" t="s">
        <v>13</v>
      </c>
      <c r="F14" s="4">
        <v>2</v>
      </c>
      <c r="G14" s="4">
        <v>52550934.348010004</v>
      </c>
      <c r="H14" s="4">
        <v>26275467.174005002</v>
      </c>
      <c r="I14" s="4">
        <v>14.647833259316489</v>
      </c>
      <c r="J14" s="4">
        <v>1.0309312038656689E-5</v>
      </c>
    </row>
    <row r="15" spans="1:10" x14ac:dyDescent="0.2">
      <c r="A15" s="1">
        <v>5946</v>
      </c>
      <c r="B15" s="1">
        <v>154</v>
      </c>
      <c r="C15" s="1">
        <v>0</v>
      </c>
      <c r="E15" s="4" t="s">
        <v>14</v>
      </c>
      <c r="F15" s="4">
        <v>49</v>
      </c>
      <c r="G15" s="4">
        <v>87896815.094297677</v>
      </c>
      <c r="H15" s="4">
        <v>1793812.5529448506</v>
      </c>
      <c r="I15" s="4"/>
      <c r="J15" s="4"/>
    </row>
    <row r="16" spans="1:10" ht="15.75" thickBot="1" x14ac:dyDescent="0.25">
      <c r="A16" s="1">
        <v>1925</v>
      </c>
      <c r="B16" s="1">
        <v>120</v>
      </c>
      <c r="C16" s="1">
        <v>1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261</v>
      </c>
      <c r="C17" s="1">
        <v>1</v>
      </c>
    </row>
    <row r="18" spans="1:13" x14ac:dyDescent="0.2">
      <c r="A18" s="1">
        <v>5257</v>
      </c>
      <c r="B18" s="1">
        <v>338</v>
      </c>
      <c r="C18" s="1">
        <v>1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77</v>
      </c>
      <c r="C19" s="1">
        <v>1</v>
      </c>
      <c r="E19" s="4" t="s">
        <v>16</v>
      </c>
      <c r="F19" s="4">
        <v>3221.5613567202408</v>
      </c>
      <c r="G19" s="4">
        <v>560.87393405380806</v>
      </c>
      <c r="H19" s="4">
        <v>5.7438243446898651</v>
      </c>
      <c r="I19" s="4">
        <v>5.7930578474035997E-7</v>
      </c>
      <c r="J19" s="4">
        <v>2094.4429876944505</v>
      </c>
      <c r="K19" s="4">
        <v>4348.6797257460312</v>
      </c>
      <c r="L19" s="4">
        <v>2094.4429876944505</v>
      </c>
      <c r="M19" s="4">
        <v>4348.6797257460312</v>
      </c>
    </row>
    <row r="20" spans="1:13" x14ac:dyDescent="0.2">
      <c r="A20" s="1">
        <v>4156</v>
      </c>
      <c r="B20" s="1">
        <v>204</v>
      </c>
      <c r="C20" s="1">
        <v>1</v>
      </c>
      <c r="E20" s="4" t="s">
        <v>4</v>
      </c>
      <c r="F20" s="4">
        <v>8.9914289658541247</v>
      </c>
      <c r="G20" s="4">
        <v>2.5449125047648584</v>
      </c>
      <c r="H20" s="4">
        <v>3.5330994480240112</v>
      </c>
      <c r="I20" s="4">
        <v>9.0662011729693715E-4</v>
      </c>
      <c r="J20" s="4">
        <v>3.8772358156181195</v>
      </c>
      <c r="K20" s="4">
        <v>14.10562211609013</v>
      </c>
      <c r="L20" s="4">
        <v>3.8772358156181195</v>
      </c>
      <c r="M20" s="4">
        <v>14.10562211609013</v>
      </c>
    </row>
    <row r="21" spans="1:13" ht="15.75" thickBot="1" x14ac:dyDescent="0.25">
      <c r="A21" s="1">
        <v>1914</v>
      </c>
      <c r="B21" s="1">
        <v>97</v>
      </c>
      <c r="C21" s="1">
        <v>1</v>
      </c>
      <c r="E21" s="5" t="s">
        <v>1</v>
      </c>
      <c r="F21" s="5">
        <v>-1547.7270564956461</v>
      </c>
      <c r="G21" s="5">
        <v>390.6930320444485</v>
      </c>
      <c r="H21" s="5">
        <v>-3.9614913232431639</v>
      </c>
      <c r="I21" s="5">
        <v>2.4123228906868343E-4</v>
      </c>
      <c r="J21" s="5">
        <v>-2332.8540990111101</v>
      </c>
      <c r="K21" s="5">
        <v>-762.60001398018221</v>
      </c>
      <c r="L21" s="5">
        <v>-2332.8540990111101</v>
      </c>
      <c r="M21" s="5">
        <v>-762.60001398018221</v>
      </c>
    </row>
    <row r="22" spans="1:13" x14ac:dyDescent="0.2">
      <c r="A22" s="1">
        <v>5173</v>
      </c>
      <c r="B22" s="1">
        <v>178</v>
      </c>
      <c r="C22" s="1">
        <v>1</v>
      </c>
    </row>
    <row r="23" spans="1:13" x14ac:dyDescent="0.2">
      <c r="A23" s="1">
        <v>4630</v>
      </c>
      <c r="B23" s="1">
        <v>232</v>
      </c>
      <c r="C23" s="1">
        <v>0</v>
      </c>
    </row>
    <row r="24" spans="1:13" x14ac:dyDescent="0.2">
      <c r="A24" s="1">
        <v>7489</v>
      </c>
      <c r="B24" s="1">
        <v>316</v>
      </c>
      <c r="C24" s="1">
        <v>0</v>
      </c>
    </row>
    <row r="25" spans="1:13" x14ac:dyDescent="0.2">
      <c r="A25" s="1">
        <v>2051</v>
      </c>
      <c r="B25" s="1">
        <v>163</v>
      </c>
      <c r="C25" s="1">
        <v>1</v>
      </c>
    </row>
    <row r="26" spans="1:13" x14ac:dyDescent="0.2">
      <c r="A26" s="1">
        <v>3803</v>
      </c>
      <c r="B26" s="1">
        <v>96</v>
      </c>
      <c r="C26" s="1">
        <v>0</v>
      </c>
    </row>
    <row r="27" spans="1:13" x14ac:dyDescent="0.2">
      <c r="A27" s="1">
        <v>2008</v>
      </c>
      <c r="B27" s="1">
        <v>74</v>
      </c>
      <c r="C27" s="1">
        <v>1</v>
      </c>
    </row>
    <row r="28" spans="1:13" x14ac:dyDescent="0.2">
      <c r="A28" s="1">
        <v>1288</v>
      </c>
      <c r="B28" s="1">
        <v>225</v>
      </c>
      <c r="C28" s="1">
        <v>1</v>
      </c>
    </row>
    <row r="29" spans="1:13" x14ac:dyDescent="0.2">
      <c r="A29" s="1">
        <v>4729</v>
      </c>
      <c r="B29" s="1">
        <v>91</v>
      </c>
      <c r="C29" s="1">
        <v>1</v>
      </c>
    </row>
    <row r="30" spans="1:13" x14ac:dyDescent="0.2">
      <c r="A30" s="1">
        <v>2367</v>
      </c>
      <c r="B30" s="1">
        <v>146</v>
      </c>
      <c r="C30" s="1">
        <v>0</v>
      </c>
    </row>
    <row r="31" spans="1:13" x14ac:dyDescent="0.2">
      <c r="A31" s="1">
        <v>5933</v>
      </c>
      <c r="B31" s="1">
        <v>255</v>
      </c>
      <c r="C31" s="1">
        <v>1</v>
      </c>
    </row>
    <row r="32" spans="1:13" x14ac:dyDescent="0.2">
      <c r="A32" s="1">
        <v>2782</v>
      </c>
      <c r="B32" s="1">
        <v>144</v>
      </c>
      <c r="C32" s="1">
        <v>1</v>
      </c>
    </row>
    <row r="33" spans="1:3" x14ac:dyDescent="0.2">
      <c r="A33" s="1">
        <v>4651</v>
      </c>
      <c r="B33" s="1">
        <v>151</v>
      </c>
      <c r="C33" s="1">
        <v>0</v>
      </c>
    </row>
    <row r="34" spans="1:3" x14ac:dyDescent="0.2">
      <c r="A34" s="1">
        <v>6857</v>
      </c>
      <c r="B34" s="1">
        <v>100</v>
      </c>
      <c r="C34" s="1">
        <v>0</v>
      </c>
    </row>
    <row r="35" spans="1:3" x14ac:dyDescent="0.2">
      <c r="A35" s="1">
        <v>2143</v>
      </c>
      <c r="B35" s="1">
        <v>174</v>
      </c>
      <c r="C35" s="1">
        <v>1</v>
      </c>
    </row>
    <row r="36" spans="1:3" x14ac:dyDescent="0.2">
      <c r="A36" s="1">
        <v>3025</v>
      </c>
      <c r="B36" s="1">
        <v>54</v>
      </c>
      <c r="C36" s="1">
        <v>1</v>
      </c>
    </row>
    <row r="37" spans="1:3" x14ac:dyDescent="0.2">
      <c r="A37" s="1">
        <v>2905</v>
      </c>
      <c r="B37" s="1">
        <v>213</v>
      </c>
      <c r="C37" s="1">
        <v>0</v>
      </c>
    </row>
    <row r="38" spans="1:3" x14ac:dyDescent="0.2">
      <c r="A38" s="1">
        <v>1498</v>
      </c>
      <c r="B38" s="1">
        <v>127</v>
      </c>
      <c r="C38" s="1">
        <v>1</v>
      </c>
    </row>
    <row r="39" spans="1:3" x14ac:dyDescent="0.2">
      <c r="A39" s="1">
        <v>6236</v>
      </c>
      <c r="B39" s="1">
        <v>208</v>
      </c>
      <c r="C39" s="1">
        <v>0</v>
      </c>
    </row>
    <row r="40" spans="1:3" x14ac:dyDescent="0.2">
      <c r="A40" s="1">
        <v>3547</v>
      </c>
      <c r="B40" s="1">
        <v>255</v>
      </c>
      <c r="C40" s="1">
        <v>1</v>
      </c>
    </row>
    <row r="41" spans="1:3" x14ac:dyDescent="0.2">
      <c r="A41" s="1">
        <v>2810</v>
      </c>
      <c r="B41" s="1">
        <v>110</v>
      </c>
      <c r="C41" s="1">
        <v>1</v>
      </c>
    </row>
    <row r="42" spans="1:3" x14ac:dyDescent="0.2">
      <c r="A42" s="1">
        <v>6059</v>
      </c>
      <c r="B42" s="1">
        <v>208</v>
      </c>
      <c r="C42" s="1">
        <v>1</v>
      </c>
    </row>
    <row r="43" spans="1:3" x14ac:dyDescent="0.2">
      <c r="A43" s="1">
        <v>1995</v>
      </c>
      <c r="B43" s="1">
        <v>114</v>
      </c>
      <c r="C43" s="1">
        <v>1</v>
      </c>
    </row>
    <row r="44" spans="1:3" x14ac:dyDescent="0.2">
      <c r="A44" s="1">
        <v>2245</v>
      </c>
      <c r="B44" s="1">
        <v>166</v>
      </c>
      <c r="C44" s="1">
        <v>1</v>
      </c>
    </row>
    <row r="45" spans="1:3" x14ac:dyDescent="0.2">
      <c r="A45" s="1">
        <v>4029</v>
      </c>
      <c r="B45" s="1">
        <v>228</v>
      </c>
      <c r="C45" s="1">
        <v>1</v>
      </c>
    </row>
    <row r="46" spans="1:3" x14ac:dyDescent="0.2">
      <c r="A46" s="1">
        <v>2784</v>
      </c>
      <c r="B46" s="1">
        <v>183</v>
      </c>
      <c r="C46" s="1">
        <v>1</v>
      </c>
    </row>
    <row r="47" spans="1:3" x14ac:dyDescent="0.2">
      <c r="A47" s="1">
        <v>3720</v>
      </c>
      <c r="B47" s="1">
        <v>62</v>
      </c>
      <c r="C47" s="1">
        <v>1</v>
      </c>
    </row>
    <row r="48" spans="1:3" x14ac:dyDescent="0.2">
      <c r="A48" s="1">
        <v>3866</v>
      </c>
      <c r="B48" s="1">
        <v>326</v>
      </c>
      <c r="C48" s="1">
        <v>1</v>
      </c>
    </row>
    <row r="49" spans="1:3" x14ac:dyDescent="0.2">
      <c r="A49" s="1">
        <v>7485</v>
      </c>
      <c r="B49" s="1">
        <v>157</v>
      </c>
      <c r="C49" s="1">
        <v>0</v>
      </c>
    </row>
    <row r="50" spans="1:3" x14ac:dyDescent="0.2">
      <c r="A50" s="1">
        <v>3672</v>
      </c>
      <c r="B50" s="1">
        <v>154</v>
      </c>
      <c r="C50" s="1">
        <v>1</v>
      </c>
    </row>
    <row r="51" spans="1:3" x14ac:dyDescent="0.2">
      <c r="A51" s="1">
        <v>3995</v>
      </c>
      <c r="B51" s="1">
        <v>224</v>
      </c>
      <c r="C51" s="1">
        <v>1</v>
      </c>
    </row>
    <row r="52" spans="1:3" x14ac:dyDescent="0.2">
      <c r="A52" s="1">
        <v>2820</v>
      </c>
      <c r="B52" s="1">
        <v>48</v>
      </c>
      <c r="C52" s="1">
        <v>0</v>
      </c>
    </row>
    <row r="53" spans="1:3" x14ac:dyDescent="0.2">
      <c r="A53" s="1">
        <v>2088</v>
      </c>
      <c r="B53" s="1">
        <v>119</v>
      </c>
      <c r="C53" s="1">
        <v>1</v>
      </c>
    </row>
    <row r="54" spans="1:3" x14ac:dyDescent="0.2">
      <c r="A54" s="1">
        <v>4432</v>
      </c>
      <c r="B54" s="1">
        <v>217</v>
      </c>
      <c r="C54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901D-8E6E-4A6A-8ADE-DB3D4ADE7853}">
  <dimension ref="A1:M54"/>
  <sheetViews>
    <sheetView workbookViewId="0">
      <selection activeCell="F7" sqref="F7:F8"/>
    </sheetView>
  </sheetViews>
  <sheetFormatPr defaultRowHeight="15" x14ac:dyDescent="0.2"/>
  <cols>
    <col min="1" max="1" width="14.88671875" customWidth="1"/>
    <col min="2" max="2" width="16.77734375" customWidth="1"/>
    <col min="3" max="3" width="17.88671875" customWidth="1"/>
  </cols>
  <sheetData>
    <row r="1" spans="1:10" x14ac:dyDescent="0.2">
      <c r="A1" s="8" t="s">
        <v>29</v>
      </c>
      <c r="B1" s="8" t="s">
        <v>31</v>
      </c>
      <c r="C1" s="8" t="s">
        <v>32</v>
      </c>
    </row>
    <row r="2" spans="1:10" ht="47.25" x14ac:dyDescent="0.25">
      <c r="A2" s="2" t="s">
        <v>2</v>
      </c>
      <c r="B2" s="2" t="s">
        <v>4</v>
      </c>
      <c r="C2" s="2" t="s">
        <v>3</v>
      </c>
    </row>
    <row r="3" spans="1:10" x14ac:dyDescent="0.2">
      <c r="A3" s="1">
        <v>5230</v>
      </c>
      <c r="B3" s="1">
        <v>128</v>
      </c>
      <c r="C3" s="1">
        <v>385</v>
      </c>
      <c r="E3" t="s">
        <v>5</v>
      </c>
    </row>
    <row r="4" spans="1:10" ht="15.75" thickBot="1" x14ac:dyDescent="0.25">
      <c r="A4" s="1">
        <v>2459</v>
      </c>
      <c r="B4" s="1">
        <v>155</v>
      </c>
      <c r="C4" s="1">
        <v>203</v>
      </c>
    </row>
    <row r="5" spans="1:10" x14ac:dyDescent="0.2">
      <c r="A5" s="1">
        <v>6304</v>
      </c>
      <c r="B5" s="1">
        <v>281</v>
      </c>
      <c r="C5" s="1">
        <v>392</v>
      </c>
      <c r="E5" s="7" t="s">
        <v>6</v>
      </c>
      <c r="F5" s="7"/>
    </row>
    <row r="6" spans="1:10" x14ac:dyDescent="0.2">
      <c r="A6" s="1">
        <v>6590</v>
      </c>
      <c r="B6" s="1">
        <v>291</v>
      </c>
      <c r="C6" s="1">
        <v>419</v>
      </c>
      <c r="E6" s="4" t="s">
        <v>7</v>
      </c>
      <c r="F6" s="4">
        <v>0.87472162193464631</v>
      </c>
    </row>
    <row r="7" spans="1:10" x14ac:dyDescent="0.2">
      <c r="A7" s="1">
        <v>5362</v>
      </c>
      <c r="B7" s="1">
        <v>238</v>
      </c>
      <c r="C7" s="1">
        <v>363</v>
      </c>
      <c r="E7" s="4" t="s">
        <v>8</v>
      </c>
      <c r="F7" s="9">
        <v>0.76513791587997826</v>
      </c>
    </row>
    <row r="8" spans="1:10" x14ac:dyDescent="0.2">
      <c r="A8" s="1">
        <v>3622</v>
      </c>
      <c r="B8" s="1">
        <v>180</v>
      </c>
      <c r="C8" s="1">
        <v>234</v>
      </c>
      <c r="E8" s="4" t="s">
        <v>9</v>
      </c>
      <c r="F8" s="9">
        <v>0.75555170836487529</v>
      </c>
    </row>
    <row r="9" spans="1:10" x14ac:dyDescent="0.2">
      <c r="A9" s="1">
        <v>4406</v>
      </c>
      <c r="B9" s="1">
        <v>306</v>
      </c>
      <c r="C9" s="1">
        <v>372</v>
      </c>
      <c r="E9" s="4" t="s">
        <v>10</v>
      </c>
      <c r="F9" s="4">
        <v>820.47585923753502</v>
      </c>
    </row>
    <row r="10" spans="1:10" ht="15.75" thickBot="1" x14ac:dyDescent="0.25">
      <c r="A10" s="1">
        <v>4173</v>
      </c>
      <c r="B10" s="1">
        <v>214</v>
      </c>
      <c r="C10" s="1">
        <v>305</v>
      </c>
      <c r="E10" s="5" t="s">
        <v>11</v>
      </c>
      <c r="F10" s="5">
        <v>52</v>
      </c>
    </row>
    <row r="11" spans="1:10" x14ac:dyDescent="0.2">
      <c r="A11" s="1">
        <v>1955</v>
      </c>
      <c r="B11" s="1">
        <v>155</v>
      </c>
      <c r="C11" s="1">
        <v>169</v>
      </c>
    </row>
    <row r="12" spans="1:10" ht="15.75" thickBot="1" x14ac:dyDescent="0.25">
      <c r="A12" s="1">
        <v>3224</v>
      </c>
      <c r="B12" s="1">
        <v>133</v>
      </c>
      <c r="C12" s="1">
        <v>188</v>
      </c>
      <c r="E12" t="s">
        <v>12</v>
      </c>
    </row>
    <row r="13" spans="1:10" x14ac:dyDescent="0.2">
      <c r="A13" s="1">
        <v>2409</v>
      </c>
      <c r="B13" s="1">
        <v>148</v>
      </c>
      <c r="C13" s="1">
        <v>192</v>
      </c>
      <c r="E13" s="6"/>
      <c r="F13" s="6" t="s">
        <v>17</v>
      </c>
      <c r="G13" s="6" t="s">
        <v>18</v>
      </c>
      <c r="H13" s="6" t="s">
        <v>19</v>
      </c>
      <c r="I13" s="6" t="s">
        <v>20</v>
      </c>
      <c r="J13" s="6" t="s">
        <v>21</v>
      </c>
    </row>
    <row r="14" spans="1:10" x14ac:dyDescent="0.2">
      <c r="A14" s="1">
        <v>2066</v>
      </c>
      <c r="B14" s="1">
        <v>274</v>
      </c>
      <c r="C14" s="1">
        <v>300</v>
      </c>
      <c r="E14" s="4" t="s">
        <v>13</v>
      </c>
      <c r="F14" s="4">
        <v>2</v>
      </c>
      <c r="G14" s="4">
        <v>107461898.29832068</v>
      </c>
      <c r="H14" s="4">
        <v>53730949.14916034</v>
      </c>
      <c r="I14" s="4">
        <v>79.816540031552094</v>
      </c>
      <c r="J14" s="4">
        <v>3.8451767260055991E-16</v>
      </c>
    </row>
    <row r="15" spans="1:10" x14ac:dyDescent="0.2">
      <c r="A15" s="1">
        <v>5946</v>
      </c>
      <c r="B15" s="1">
        <v>154</v>
      </c>
      <c r="C15" s="1">
        <v>321</v>
      </c>
      <c r="E15" s="4" t="s">
        <v>14</v>
      </c>
      <c r="F15" s="4">
        <v>49</v>
      </c>
      <c r="G15" s="4">
        <v>32985851.143986996</v>
      </c>
      <c r="H15" s="4">
        <v>673180.63559157134</v>
      </c>
      <c r="I15" s="4"/>
      <c r="J15" s="4"/>
    </row>
    <row r="16" spans="1:10" ht="15.75" thickBot="1" x14ac:dyDescent="0.25">
      <c r="A16" s="1">
        <v>1925</v>
      </c>
      <c r="B16" s="1">
        <v>120</v>
      </c>
      <c r="C16" s="1">
        <v>164</v>
      </c>
      <c r="E16" s="5" t="s">
        <v>15</v>
      </c>
      <c r="F16" s="5">
        <v>51</v>
      </c>
      <c r="G16" s="5">
        <v>140447749.44230768</v>
      </c>
      <c r="H16" s="5"/>
      <c r="I16" s="5"/>
      <c r="J16" s="5"/>
    </row>
    <row r="17" spans="1:13" ht="15.75" thickBot="1" x14ac:dyDescent="0.25">
      <c r="A17" s="1">
        <v>4166</v>
      </c>
      <c r="B17" s="1">
        <v>261</v>
      </c>
      <c r="C17" s="1">
        <v>284</v>
      </c>
    </row>
    <row r="18" spans="1:13" x14ac:dyDescent="0.2">
      <c r="A18" s="1">
        <v>5257</v>
      </c>
      <c r="B18" s="1">
        <v>338</v>
      </c>
      <c r="C18" s="1">
        <v>375</v>
      </c>
      <c r="E18" s="6"/>
      <c r="F18" s="6" t="s">
        <v>22</v>
      </c>
      <c r="G18" s="6" t="s">
        <v>10</v>
      </c>
      <c r="H18" s="6" t="s">
        <v>23</v>
      </c>
      <c r="I18" s="6" t="s">
        <v>24</v>
      </c>
      <c r="J18" s="6" t="s">
        <v>25</v>
      </c>
      <c r="K18" s="6" t="s">
        <v>26</v>
      </c>
      <c r="L18" s="6" t="s">
        <v>27</v>
      </c>
      <c r="M18" s="6" t="s">
        <v>28</v>
      </c>
    </row>
    <row r="19" spans="1:13" x14ac:dyDescent="0.2">
      <c r="A19" s="1">
        <v>1988</v>
      </c>
      <c r="B19" s="1">
        <v>77</v>
      </c>
      <c r="C19" s="1">
        <v>133</v>
      </c>
      <c r="E19" s="4" t="s">
        <v>16</v>
      </c>
      <c r="F19" s="4">
        <v>198.32339691633297</v>
      </c>
      <c r="G19" s="4">
        <v>347.38578317105271</v>
      </c>
      <c r="H19" s="4">
        <v>0.57090245635837822</v>
      </c>
      <c r="I19" s="4">
        <v>0.5706749235591273</v>
      </c>
      <c r="J19" s="4">
        <v>-499.77447067496166</v>
      </c>
      <c r="K19" s="4">
        <v>896.4212645076276</v>
      </c>
      <c r="L19" s="4">
        <v>-499.77447067496166</v>
      </c>
      <c r="M19" s="4">
        <v>896.4212645076276</v>
      </c>
    </row>
    <row r="20" spans="1:13" x14ac:dyDescent="0.2">
      <c r="A20" s="1">
        <v>4156</v>
      </c>
      <c r="B20" s="1">
        <v>204</v>
      </c>
      <c r="C20" s="1">
        <v>318</v>
      </c>
      <c r="E20" s="4" t="s">
        <v>4</v>
      </c>
      <c r="F20" s="4">
        <v>-7.9111331575961765</v>
      </c>
      <c r="G20" s="4">
        <v>2.2022224053354882</v>
      </c>
      <c r="H20" s="4">
        <v>-3.5923406911260574</v>
      </c>
      <c r="I20" s="4">
        <v>7.5807550491198091E-4</v>
      </c>
      <c r="J20" s="4">
        <v>-12.336664770009563</v>
      </c>
      <c r="K20" s="4">
        <v>-3.4856015451827904</v>
      </c>
      <c r="L20" s="4">
        <v>-12.336664770009563</v>
      </c>
      <c r="M20" s="4">
        <v>-3.4856015451827904</v>
      </c>
    </row>
    <row r="21" spans="1:13" ht="15.75" thickBot="1" x14ac:dyDescent="0.25">
      <c r="A21" s="1">
        <v>1914</v>
      </c>
      <c r="B21" s="1">
        <v>97</v>
      </c>
      <c r="C21" s="1">
        <v>213</v>
      </c>
      <c r="E21" s="5" t="s">
        <v>3</v>
      </c>
      <c r="F21" s="5">
        <v>18.776044405948294</v>
      </c>
      <c r="G21" s="5">
        <v>1.6903191167082632</v>
      </c>
      <c r="H21" s="5">
        <v>11.107987965321524</v>
      </c>
      <c r="I21" s="5">
        <v>5.4870849128076576E-15</v>
      </c>
      <c r="J21" s="5">
        <v>15.379220966165201</v>
      </c>
      <c r="K21" s="5">
        <v>22.172867845731389</v>
      </c>
      <c r="L21" s="5">
        <v>15.379220966165201</v>
      </c>
      <c r="M21" s="5">
        <v>22.172867845731389</v>
      </c>
    </row>
    <row r="22" spans="1:13" x14ac:dyDescent="0.2">
      <c r="A22" s="1">
        <v>5173</v>
      </c>
      <c r="B22" s="1">
        <v>178</v>
      </c>
      <c r="C22" s="1">
        <v>280</v>
      </c>
    </row>
    <row r="23" spans="1:13" x14ac:dyDescent="0.2">
      <c r="A23" s="1">
        <v>4630</v>
      </c>
      <c r="B23" s="1">
        <v>232</v>
      </c>
      <c r="C23" s="1">
        <v>336</v>
      </c>
    </row>
    <row r="24" spans="1:13" x14ac:dyDescent="0.2">
      <c r="A24" s="1">
        <v>7489</v>
      </c>
      <c r="B24" s="1">
        <v>316</v>
      </c>
      <c r="C24" s="1">
        <v>442</v>
      </c>
    </row>
    <row r="25" spans="1:13" x14ac:dyDescent="0.2">
      <c r="A25" s="1">
        <v>2051</v>
      </c>
      <c r="B25" s="1">
        <v>163</v>
      </c>
      <c r="C25" s="1">
        <v>191</v>
      </c>
    </row>
    <row r="26" spans="1:13" x14ac:dyDescent="0.2">
      <c r="A26" s="1">
        <v>3803</v>
      </c>
      <c r="B26" s="1">
        <v>96</v>
      </c>
      <c r="C26" s="1">
        <v>202</v>
      </c>
    </row>
    <row r="27" spans="1:13" x14ac:dyDescent="0.2">
      <c r="A27" s="1">
        <v>2008</v>
      </c>
      <c r="B27" s="1">
        <v>74</v>
      </c>
      <c r="C27" s="1">
        <v>83</v>
      </c>
    </row>
    <row r="28" spans="1:13" x14ac:dyDescent="0.2">
      <c r="A28" s="1">
        <v>1288</v>
      </c>
      <c r="B28" s="1">
        <v>225</v>
      </c>
      <c r="C28" s="1">
        <v>250</v>
      </c>
    </row>
    <row r="29" spans="1:13" x14ac:dyDescent="0.2">
      <c r="A29" s="1">
        <v>4729</v>
      </c>
      <c r="B29" s="1">
        <v>91</v>
      </c>
      <c r="C29" s="1">
        <v>214</v>
      </c>
    </row>
    <row r="30" spans="1:13" x14ac:dyDescent="0.2">
      <c r="A30" s="1">
        <v>2367</v>
      </c>
      <c r="B30" s="1">
        <v>146</v>
      </c>
      <c r="C30" s="1">
        <v>204</v>
      </c>
    </row>
    <row r="31" spans="1:13" x14ac:dyDescent="0.2">
      <c r="A31" s="1">
        <v>5933</v>
      </c>
      <c r="B31" s="1">
        <v>255</v>
      </c>
      <c r="C31" s="1">
        <v>366</v>
      </c>
    </row>
    <row r="32" spans="1:13" x14ac:dyDescent="0.2">
      <c r="A32" s="1">
        <v>2782</v>
      </c>
      <c r="B32" s="1">
        <v>144</v>
      </c>
      <c r="C32" s="1">
        <v>220</v>
      </c>
    </row>
    <row r="33" spans="1:3" x14ac:dyDescent="0.2">
      <c r="A33" s="1">
        <v>4651</v>
      </c>
      <c r="B33" s="1">
        <v>151</v>
      </c>
      <c r="C33" s="1">
        <v>286</v>
      </c>
    </row>
    <row r="34" spans="1:3" x14ac:dyDescent="0.2">
      <c r="A34" s="1">
        <v>6857</v>
      </c>
      <c r="B34" s="1">
        <v>100</v>
      </c>
      <c r="C34" s="1">
        <v>375</v>
      </c>
    </row>
    <row r="35" spans="1:3" x14ac:dyDescent="0.2">
      <c r="A35" s="1">
        <v>2143</v>
      </c>
      <c r="B35" s="1">
        <v>174</v>
      </c>
      <c r="C35" s="1">
        <v>189</v>
      </c>
    </row>
    <row r="36" spans="1:3" x14ac:dyDescent="0.2">
      <c r="A36" s="1">
        <v>3025</v>
      </c>
      <c r="B36" s="1">
        <v>54</v>
      </c>
      <c r="C36" s="1">
        <v>88</v>
      </c>
    </row>
    <row r="37" spans="1:3" x14ac:dyDescent="0.2">
      <c r="A37" s="1">
        <v>2905</v>
      </c>
      <c r="B37" s="1">
        <v>213</v>
      </c>
      <c r="C37" s="1">
        <v>278</v>
      </c>
    </row>
    <row r="38" spans="1:3" x14ac:dyDescent="0.2">
      <c r="A38" s="1">
        <v>1498</v>
      </c>
      <c r="B38" s="1">
        <v>127</v>
      </c>
      <c r="C38" s="1">
        <v>158</v>
      </c>
    </row>
    <row r="39" spans="1:3" x14ac:dyDescent="0.2">
      <c r="A39" s="1">
        <v>6236</v>
      </c>
      <c r="B39" s="1">
        <v>208</v>
      </c>
      <c r="C39" s="1">
        <v>423</v>
      </c>
    </row>
    <row r="40" spans="1:3" x14ac:dyDescent="0.2">
      <c r="A40" s="1">
        <v>3547</v>
      </c>
      <c r="B40" s="1">
        <v>255</v>
      </c>
      <c r="C40" s="1">
        <v>300</v>
      </c>
    </row>
    <row r="41" spans="1:3" x14ac:dyDescent="0.2">
      <c r="A41" s="1">
        <v>2810</v>
      </c>
      <c r="B41" s="1">
        <v>110</v>
      </c>
      <c r="C41" s="1">
        <v>177</v>
      </c>
    </row>
    <row r="42" spans="1:3" x14ac:dyDescent="0.2">
      <c r="A42" s="1">
        <v>6059</v>
      </c>
      <c r="B42" s="1">
        <v>208</v>
      </c>
      <c r="C42" s="1">
        <v>336</v>
      </c>
    </row>
    <row r="43" spans="1:3" x14ac:dyDescent="0.2">
      <c r="A43" s="1">
        <v>1995</v>
      </c>
      <c r="B43" s="1">
        <v>114</v>
      </c>
      <c r="C43" s="1">
        <v>136</v>
      </c>
    </row>
    <row r="44" spans="1:3" x14ac:dyDescent="0.2">
      <c r="A44" s="1">
        <v>2245</v>
      </c>
      <c r="B44" s="1">
        <v>166</v>
      </c>
      <c r="C44" s="1">
        <v>205</v>
      </c>
    </row>
    <row r="45" spans="1:3" x14ac:dyDescent="0.2">
      <c r="A45" s="1">
        <v>4029</v>
      </c>
      <c r="B45" s="1">
        <v>228</v>
      </c>
      <c r="C45" s="1">
        <v>323</v>
      </c>
    </row>
    <row r="46" spans="1:3" x14ac:dyDescent="0.2">
      <c r="A46" s="1">
        <v>2784</v>
      </c>
      <c r="B46" s="1">
        <v>183</v>
      </c>
      <c r="C46" s="1">
        <v>222</v>
      </c>
    </row>
    <row r="47" spans="1:3" x14ac:dyDescent="0.2">
      <c r="A47" s="1">
        <v>3720</v>
      </c>
      <c r="B47" s="1">
        <v>62</v>
      </c>
      <c r="C47" s="1">
        <v>200</v>
      </c>
    </row>
    <row r="48" spans="1:3" x14ac:dyDescent="0.2">
      <c r="A48" s="1">
        <v>3866</v>
      </c>
      <c r="B48" s="1">
        <v>326</v>
      </c>
      <c r="C48" s="1">
        <v>355</v>
      </c>
    </row>
    <row r="49" spans="1:3" x14ac:dyDescent="0.2">
      <c r="A49" s="1">
        <v>7485</v>
      </c>
      <c r="B49" s="1">
        <v>157</v>
      </c>
      <c r="C49" s="1">
        <v>471</v>
      </c>
    </row>
    <row r="50" spans="1:3" x14ac:dyDescent="0.2">
      <c r="A50" s="1">
        <v>3672</v>
      </c>
      <c r="B50" s="1">
        <v>154</v>
      </c>
      <c r="C50" s="1">
        <v>203</v>
      </c>
    </row>
    <row r="51" spans="1:3" x14ac:dyDescent="0.2">
      <c r="A51" s="1">
        <v>3995</v>
      </c>
      <c r="B51" s="1">
        <v>224</v>
      </c>
      <c r="C51" s="1">
        <v>390</v>
      </c>
    </row>
    <row r="52" spans="1:3" x14ac:dyDescent="0.2">
      <c r="A52" s="1">
        <v>2820</v>
      </c>
      <c r="B52" s="1">
        <v>48</v>
      </c>
      <c r="C52" s="1">
        <v>213</v>
      </c>
    </row>
    <row r="53" spans="1:3" x14ac:dyDescent="0.2">
      <c r="A53" s="1">
        <v>2088</v>
      </c>
      <c r="B53" s="1">
        <v>119</v>
      </c>
      <c r="C53" s="1">
        <v>144</v>
      </c>
    </row>
    <row r="54" spans="1:3" x14ac:dyDescent="0.2">
      <c r="A54" s="1">
        <v>4432</v>
      </c>
      <c r="B54" s="1">
        <v>217</v>
      </c>
      <c r="C54" s="1">
        <v>327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Sheet1</vt:lpstr>
      <vt:lpstr>YvsX2,X3,X4</vt:lpstr>
      <vt:lpstr>YvsX1,X3,X4</vt:lpstr>
      <vt:lpstr>YvsX1,X2,X4</vt:lpstr>
      <vt:lpstr>YvsX1,X2,X3</vt:lpstr>
      <vt:lpstr>YvsX3,X4</vt:lpstr>
      <vt:lpstr>YvsX2,X4</vt:lpstr>
      <vt:lpstr>YvsX2,X3</vt:lpstr>
      <vt:lpstr>YvsX1,X4</vt:lpstr>
      <vt:lpstr>YvsX1,X3</vt:lpstr>
      <vt:lpstr>YvsX1,X2</vt:lpstr>
      <vt:lpstr>YvsX1</vt:lpstr>
      <vt:lpstr>YvsX2</vt:lpstr>
      <vt:lpstr>YvsX3</vt:lpstr>
      <vt:lpstr>YvsX4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 Ragsdale</dc:creator>
  <cp:lastModifiedBy>maristuser</cp:lastModifiedBy>
  <dcterms:created xsi:type="dcterms:W3CDTF">2005-09-23T18:30:59Z</dcterms:created>
  <dcterms:modified xsi:type="dcterms:W3CDTF">2022-04-06T00:40:24Z</dcterms:modified>
</cp:coreProperties>
</file>