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1759\Downloads\"/>
    </mc:Choice>
  </mc:AlternateContent>
  <xr:revisionPtr revIDLastSave="0" documentId="13_ncr:1_{4A88D1E1-1965-4733-A2BB-658412F501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4" l="1"/>
  <c r="P7" i="14"/>
  <c r="P11" i="14"/>
  <c r="P15" i="14"/>
  <c r="P14" i="14"/>
  <c r="P13" i="14"/>
  <c r="P12" i="14"/>
  <c r="P3" i="14"/>
  <c r="P4" i="14"/>
  <c r="P10" i="14"/>
  <c r="P8" i="14"/>
  <c r="P6" i="14"/>
  <c r="P5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16" i="12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<sst xmlns="http://schemas.openxmlformats.org/spreadsheetml/2006/main" count="389" uniqueCount="63">
  <si>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</si>
  <si>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</si>
  <si>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</si>
  <si>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</si>
  <si>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</si>
  <si>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</si>
  <si>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</si>
  <si>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</si>
  <si>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</si>
  <si>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</si>
  <si>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</si>
  <si>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</si>
  <si>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</si>
  <si>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</si>
  <si>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</si>
  <si>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</si>
  <si>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</si>
  <si>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</si>
  <si>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</si>
  <si>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</si>
  <si>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</si>
  <si>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</si>
  <si>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</si>
  <si>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</si>
  <si>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</si>
  <si>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</si>
  <si>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</si>
  <si>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</si>
  <si>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</si>
  <si>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</si>
  <si>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</si>
  <si>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Concatenate</t>
  </si>
  <si>
    <t>Total_Sales</t>
  </si>
  <si>
    <t>FirstName</t>
  </si>
  <si>
    <t>LastName</t>
  </si>
  <si>
    <t>Total number of people:</t>
  </si>
  <si>
    <t>Total units:</t>
  </si>
  <si>
    <t>COUNTA</t>
  </si>
  <si>
    <t>SUM</t>
  </si>
  <si>
    <t>TRIM</t>
  </si>
  <si>
    <t xml:space="preserve">    Hello     </t>
  </si>
  <si>
    <t>Trim value in K8:</t>
  </si>
  <si>
    <t>AVERAGE</t>
  </si>
  <si>
    <t>Average sales:</t>
  </si>
  <si>
    <t>COUNT</t>
  </si>
  <si>
    <t>Count of home theatre</t>
  </si>
  <si>
    <t>COUNTIF</t>
  </si>
  <si>
    <t>AVERAGEIF</t>
  </si>
  <si>
    <t>SUMIF</t>
  </si>
  <si>
    <t>SalesData</t>
  </si>
  <si>
    <t>LEFT</t>
  </si>
  <si>
    <t>Sum of total sales of west region</t>
  </si>
  <si>
    <t>Left 5 characters of data in K9</t>
  </si>
  <si>
    <t>Maximun of total sales</t>
  </si>
  <si>
    <t>Minimum of total sales</t>
  </si>
  <si>
    <t>Maximun of Units in central region</t>
  </si>
  <si>
    <t>Minimum ofUnits in East region</t>
  </si>
  <si>
    <t>Average of total sales for Television</t>
  </si>
  <si>
    <t>MAX</t>
  </si>
  <si>
    <t>MIN</t>
  </si>
  <si>
    <t>MAXIFS</t>
  </si>
  <si>
    <t>MINIFS</t>
  </si>
  <si>
    <t>Count of a range of units(F2:F19)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</si>
</sst>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164" fontId="7" fillId="0" borderId="0" xfId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8" borderId="0" xfId="0" applyFont="1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164" fontId="7" fillId="9" borderId="0" xfId="0" applyNumberFormat="1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/>
    <xf numFmtId="164" fontId="0" fillId="7" borderId="0" xfId="0" applyNumberFormat="1" applyFill="1"/>
    <xf numFmtId="0" fontId="0" fillId="3" borderId="0" xfId="0" applyFill="1" applyAlignment="1"/>
    <xf numFmtId="164" fontId="0" fillId="0" borderId="0" xfId="0" applyNumberFormat="1" applyAlignment="1">
      <alignment horizontal="center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8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_(* #,##0.00_);_(* \(#,##0.00\);_(* &quot;-&quot;??_);_(@_)"/>
      <fill>
        <patternFill>
          <fgColor indexed="64"/>
          <bgColor theme="1" tint="0.499984740745262"/>
        </patternFill>
      </fill>
    </dxf>
    <dxf>
      <numFmt numFmtId="0" formatCode="General"/>
      <fill>
        <patternFill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3B382-61C9-4B63-875A-E96EE12882FB}" name="Table1" displayName="Table1" ref="A1:I44" totalsRowShown="0">
  <autoFilter ref="A1:I44" xr:uid="{8DE3B382-61C9-4B63-875A-E96EE12882FB}"/>
  <tableColumns count="9">
    <tableColumn id="1" xr3:uid="{7C2BFB6E-268F-4477-AD01-46608F0F121F}" name="OrderDate" dataDxfId="7"/>
    <tableColumn id="2" xr3:uid="{FA7EA7D7-C901-42DC-93F0-A799E5A5F481}" name="Region" dataDxfId="6"/>
    <tableColumn id="3" xr3:uid="{5CADE5DE-5285-416C-9CE7-C34CDDAECA33}" name="FirstName"/>
    <tableColumn id="4" xr3:uid="{E2E76422-0B94-424B-9E3C-2A7B52252E64}" name="LastName" dataDxfId="5"/>
    <tableColumn id="5" xr3:uid="{4824AB95-C4EC-4461-BD52-9AC0BFD3B2E2}" name="Item" dataDxfId="4"/>
    <tableColumn id="6" xr3:uid="{602BEEB2-294E-4546-A9AA-CCC696FE651D}" name="Units" dataDxfId="3"/>
    <tableColumn id="7" xr3:uid="{CA2BA1DE-0EF1-4749-99B0-0CC0F4BD33E5}" name="Unit_price" dataDxfId="2" dataCellStyle="Comma"/>
    <tableColumn id="9" xr3:uid="{338C2DDA-FC12-45F4-9D34-CAAEB430568A}" name="Concatenate" dataDxfId="1">
      <calculatedColumnFormula>Table1[[#This Row],[FirstName]]&amp;" "&amp;Table1[[#This Row],[LastName]]</calculatedColumnFormula>
    </tableColumn>
    <tableColumn id="10" xr3:uid="{1D43AF7E-9EEC-4F61-A4B7-6529D01C5DA4}" name="Total_Sales" dataDxfId="0">
      <calculatedColumnFormula>Table1[[#This Row],[Units]]*Table1[[#This Row],[Unit_price]]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2.1796875" customWidth="1"/>
    <col min="8" max="8" width="11.54296875" bestFit="1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5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topLeftCell="D1" workbookViewId="0">
      <selection activeCell="K16" sqref="K16"/>
    </sheetView>
  </sheetViews>
  <sheetFormatPr defaultColWidth="9.1796875" defaultRowHeight="14.5" x14ac:dyDescent="0.35"/>
  <cols>
    <col min="1" max="1" width="11.7265625" customWidth="1"/>
    <col min="3" max="4" width="15.26953125" customWidth="1"/>
    <col min="5" max="5" width="16.81640625" customWidth="1"/>
    <col min="6" max="6" width="9.54296875" customWidth="1"/>
    <col min="7" max="7" width="12.7265625" customWidth="1"/>
    <col min="8" max="8" width="16" style="26" bestFit="1" customWidth="1"/>
    <col min="9" max="9" width="12.54296875" style="28" bestFit="1" customWidth="1"/>
    <col min="10" max="11" width="12.54296875" customWidth="1"/>
    <col min="12" max="12" width="10.08984375" bestFit="1" customWidth="1"/>
    <col min="15" max="15" width="13.81640625" customWidth="1"/>
  </cols>
  <sheetData>
    <row r="1" spans="1:16" ht="15" thickBot="1" x14ac:dyDescent="0.4">
      <c r="A1" t="s">
        <v>4</v>
      </c>
      <c r="B1" t="s">
        <v>0</v>
      </c>
      <c r="C1" t="s">
        <v>33</v>
      </c>
      <c r="D1" t="s">
        <v>34</v>
      </c>
      <c r="E1" t="s">
        <v>1</v>
      </c>
      <c r="F1" t="s">
        <v>2</v>
      </c>
      <c r="G1" s="13" t="s">
        <v>12</v>
      </c>
      <c r="H1" s="25" t="s">
        <v>31</v>
      </c>
      <c r="I1" s="27" t="s">
        <v>32</v>
      </c>
      <c r="J1" s="16"/>
      <c r="K1" s="14"/>
      <c r="L1" s="14"/>
      <c r="M1" s="14"/>
      <c r="N1" s="14"/>
      <c r="O1" s="14"/>
    </row>
    <row r="2" spans="1:16" ht="15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26" t="str">
        <f>Table1[[#This Row],[FirstName]]&amp;" "&amp;Table1[[#This Row],[LastName]]</f>
        <v>Martha Alexander</v>
      </c>
      <c r="I2" s="29">
        <f>Table1[[#This Row],[Units]]*Table1[[#This Row],[Unit_price]]</f>
        <v>113810</v>
      </c>
      <c r="J2" s="12"/>
      <c r="K2" s="14"/>
      <c r="L2" s="14"/>
      <c r="M2" s="14"/>
      <c r="N2" s="14"/>
      <c r="O2" s="14"/>
    </row>
    <row r="3" spans="1:16" ht="15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26" t="str">
        <f>Table1[[#This Row],[FirstName]]&amp;" "&amp;Table1[[#This Row],[LastName]]</f>
        <v>Hermann Shelli</v>
      </c>
      <c r="I3" s="29">
        <f>Table1[[#This Row],[Units]]*Table1[[#This Row],[Unit_price]]</f>
        <v>25000</v>
      </c>
      <c r="J3" s="12"/>
      <c r="K3" s="35"/>
      <c r="L3" s="17" t="s">
        <v>46</v>
      </c>
      <c r="M3" s="18" t="s">
        <v>45</v>
      </c>
      <c r="N3" s="18"/>
      <c r="O3" s="18"/>
      <c r="P3" s="17">
        <f>COUNTIF(Table1[Item],"Home Theater")</f>
        <v>15</v>
      </c>
    </row>
    <row r="4" spans="1:16" ht="15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26" t="str">
        <f>Table1[[#This Row],[FirstName]]&amp;" "&amp;Table1[[#This Row],[LastName]]</f>
        <v>Hermann Luis</v>
      </c>
      <c r="I4" s="29">
        <f>Table1[[#This Row],[Units]]*Table1[[#This Row],[Unit_price]]</f>
        <v>43128</v>
      </c>
      <c r="J4" s="12"/>
      <c r="K4" s="35"/>
      <c r="L4" s="17" t="s">
        <v>44</v>
      </c>
      <c r="M4" s="18" t="s">
        <v>62</v>
      </c>
      <c r="N4" s="18"/>
      <c r="O4" s="18"/>
      <c r="P4" s="17">
        <f>COUNT(F2:F19)</f>
        <v>18</v>
      </c>
    </row>
    <row r="5" spans="1:16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26" t="str">
        <f>Table1[[#This Row],[FirstName]]&amp;" "&amp;Table1[[#This Row],[LastName]]</f>
        <v>Timothy David</v>
      </c>
      <c r="I5" s="29">
        <f>Table1[[#This Row],[Units]]*Table1[[#This Row],[Unit_price]]</f>
        <v>6075</v>
      </c>
      <c r="J5" s="12"/>
      <c r="K5" s="35"/>
      <c r="L5" s="17" t="s">
        <v>37</v>
      </c>
      <c r="M5" s="19" t="s">
        <v>35</v>
      </c>
      <c r="N5" s="19"/>
      <c r="O5" s="17"/>
      <c r="P5" s="17">
        <f>COUNTA(Table1[FirstName])</f>
        <v>43</v>
      </c>
    </row>
    <row r="6" spans="1:16" ht="15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26" t="str">
        <f>Table1[[#This Row],[FirstName]]&amp;" "&amp;Table1[[#This Row],[LastName]]</f>
        <v>Timothy Stephen</v>
      </c>
      <c r="I6" s="29">
        <f>Table1[[#This Row],[Units]]*Table1[[#This Row],[Unit_price]]</f>
        <v>67088</v>
      </c>
      <c r="J6" s="12"/>
      <c r="K6" s="35"/>
      <c r="L6" s="20" t="s">
        <v>38</v>
      </c>
      <c r="M6" s="21" t="s">
        <v>36</v>
      </c>
      <c r="N6" s="21"/>
      <c r="O6" s="21"/>
      <c r="P6" s="20">
        <f>SUM(Table1[Units])</f>
        <v>2121</v>
      </c>
    </row>
    <row r="7" spans="1:16" ht="15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26" t="str">
        <f>Table1[[#This Row],[FirstName]]&amp;" "&amp;Table1[[#This Row],[LastName]]</f>
        <v>Martha Alexander</v>
      </c>
      <c r="I7" s="29">
        <f>Table1[[#This Row],[Units]]*Table1[[#This Row],[Unit_price]]</f>
        <v>30000</v>
      </c>
      <c r="J7" s="12"/>
      <c r="K7" s="35"/>
      <c r="L7" s="20" t="s">
        <v>48</v>
      </c>
      <c r="M7" s="21" t="s">
        <v>51</v>
      </c>
      <c r="N7" s="21"/>
      <c r="O7" s="21"/>
      <c r="P7" s="20">
        <f>SUMIF(Table1[Region],"West",Table1[Total_Sales])</f>
        <v>154899</v>
      </c>
    </row>
    <row r="8" spans="1:16" ht="15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26" t="str">
        <f>Table1[[#This Row],[FirstName]]&amp;" "&amp;Table1[[#This Row],[LastName]]</f>
        <v>Martha Steven</v>
      </c>
      <c r="I8" s="29">
        <f>Table1[[#This Row],[Units]]*Table1[[#This Row],[Unit_price]]</f>
        <v>89850</v>
      </c>
      <c r="J8" s="12"/>
      <c r="K8" s="33" t="s">
        <v>40</v>
      </c>
      <c r="L8" s="22" t="s">
        <v>39</v>
      </c>
      <c r="M8" s="23" t="s">
        <v>41</v>
      </c>
      <c r="N8" s="23"/>
      <c r="O8" s="23"/>
      <c r="P8" s="22" t="str">
        <f>TRIM(K8)</f>
        <v>Hello</v>
      </c>
    </row>
    <row r="9" spans="1:16" ht="15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26" t="str">
        <f>Table1[[#This Row],[FirstName]]&amp;" "&amp;Table1[[#This Row],[LastName]]</f>
        <v>Hermann Luis</v>
      </c>
      <c r="I9" s="29">
        <f>Table1[[#This Row],[Units]]*Table1[[#This Row],[Unit_price]]</f>
        <v>107820</v>
      </c>
      <c r="J9" s="12"/>
      <c r="K9" s="33" t="s">
        <v>49</v>
      </c>
      <c r="L9" s="22" t="s">
        <v>50</v>
      </c>
      <c r="M9" s="23" t="s">
        <v>52</v>
      </c>
      <c r="N9" s="23"/>
      <c r="O9" s="23"/>
      <c r="P9" s="22" t="str">
        <f>LEFT(K9,5)</f>
        <v>Sales</v>
      </c>
    </row>
    <row r="10" spans="1:16" ht="15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26" t="str">
        <f>Table1[[#This Row],[FirstName]]&amp;" "&amp;Table1[[#This Row],[LastName]]</f>
        <v>Douglas Michael</v>
      </c>
      <c r="I10" s="29">
        <f>Table1[[#This Row],[Units]]*Table1[[#This Row],[Unit_price]]</f>
        <v>38336</v>
      </c>
      <c r="J10" s="12"/>
      <c r="K10" s="35"/>
      <c r="L10" s="15" t="s">
        <v>42</v>
      </c>
      <c r="M10" s="24" t="s">
        <v>43</v>
      </c>
      <c r="N10" s="24"/>
      <c r="O10" s="24"/>
      <c r="P10" s="15">
        <f>AVERAGE(I:I)</f>
        <v>30364.546511627908</v>
      </c>
    </row>
    <row r="11" spans="1:16" ht="15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26" t="str">
        <f>Table1[[#This Row],[FirstName]]&amp;" "&amp;Table1[[#This Row],[LastName]]</f>
        <v>Martha Alexander</v>
      </c>
      <c r="I11" s="29">
        <f>Table1[[#This Row],[Units]]*Table1[[#This Row],[Unit_price]]</f>
        <v>30000</v>
      </c>
      <c r="J11" s="12"/>
      <c r="K11" s="35"/>
      <c r="L11" s="15" t="s">
        <v>47</v>
      </c>
      <c r="M11" s="34" t="s">
        <v>57</v>
      </c>
      <c r="N11" s="34"/>
      <c r="O11" s="34"/>
      <c r="P11" s="15">
        <f>AVERAGEIF(Table1[Item],"Television",Table1[Total_Sales])</f>
        <v>65982.153846153844</v>
      </c>
    </row>
    <row r="12" spans="1:16" ht="15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26" t="str">
        <f>Table1[[#This Row],[FirstName]]&amp;" "&amp;Table1[[#This Row],[LastName]]</f>
        <v>Hermann Sigal</v>
      </c>
      <c r="I12" s="29">
        <f>Table1[[#This Row],[Units]]*Table1[[#This Row],[Unit_price]]</f>
        <v>107820</v>
      </c>
      <c r="J12" s="12"/>
      <c r="K12" s="35"/>
      <c r="L12" s="30" t="s">
        <v>58</v>
      </c>
      <c r="M12" s="31" t="s">
        <v>53</v>
      </c>
      <c r="N12" s="31"/>
      <c r="O12" s="31"/>
      <c r="P12" s="30">
        <f>MAX(Table1[Total_Sales])</f>
        <v>113810</v>
      </c>
    </row>
    <row r="13" spans="1:16" ht="15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26" t="str">
        <f>Table1[[#This Row],[FirstName]]&amp;" "&amp;Table1[[#This Row],[LastName]]</f>
        <v>Martha Diana</v>
      </c>
      <c r="I13" s="29">
        <f>Table1[[#This Row],[Units]]*Table1[[#This Row],[Unit_price]]</f>
        <v>14500</v>
      </c>
      <c r="J13" s="12"/>
      <c r="K13" s="35"/>
      <c r="L13" s="30" t="s">
        <v>59</v>
      </c>
      <c r="M13" s="31" t="s">
        <v>54</v>
      </c>
      <c r="N13" s="31"/>
      <c r="O13" s="31"/>
      <c r="P13" s="30">
        <f>MIN(Table1[Total_Sales])</f>
        <v>250</v>
      </c>
    </row>
    <row r="14" spans="1:16" ht="15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26" t="str">
        <f>Table1[[#This Row],[FirstName]]&amp;" "&amp;Table1[[#This Row],[LastName]]</f>
        <v>Douglas Karen</v>
      </c>
      <c r="I14" s="29">
        <f>Table1[[#This Row],[Units]]*Table1[[#This Row],[Unit_price]]</f>
        <v>40500</v>
      </c>
      <c r="J14" s="12"/>
      <c r="K14" s="35"/>
      <c r="L14" s="30" t="s">
        <v>60</v>
      </c>
      <c r="M14" s="32" t="s">
        <v>55</v>
      </c>
      <c r="N14" s="32"/>
      <c r="O14" s="32"/>
      <c r="P14" s="30">
        <f>_xlfn.MAXIFS(Table1[Units],Table1[Region],"Central")</f>
        <v>96</v>
      </c>
    </row>
    <row r="15" spans="1:16" ht="15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26" t="str">
        <f>Table1[[#This Row],[FirstName]]&amp;" "&amp;Table1[[#This Row],[LastName]]</f>
        <v>Martha Alexander</v>
      </c>
      <c r="I15" s="29">
        <f>Table1[[#This Row],[Units]]*Table1[[#This Row],[Unit_price]]</f>
        <v>41930</v>
      </c>
      <c r="J15" s="12"/>
      <c r="K15" s="35"/>
      <c r="L15" s="30" t="s">
        <v>61</v>
      </c>
      <c r="M15" s="31" t="s">
        <v>56</v>
      </c>
      <c r="N15" s="31"/>
      <c r="O15" s="31"/>
      <c r="P15" s="30">
        <f>_xlfn.MINIFS(Table1[Units],Table1[Region],"East")</f>
        <v>4</v>
      </c>
    </row>
    <row r="16" spans="1:16" ht="15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26" t="str">
        <f>Table1[[#This Row],[FirstName]]&amp;" "&amp;Table1[[#This Row],[LastName]]</f>
        <v>Douglas John</v>
      </c>
      <c r="I16" s="29">
        <f>Table1[[#This Row],[Units]]*Table1[[#This Row],[Unit_price]]</f>
        <v>250</v>
      </c>
      <c r="J16" s="12"/>
      <c r="K16" s="12"/>
      <c r="M16" s="14"/>
      <c r="N16" s="14"/>
      <c r="O16" s="14"/>
    </row>
    <row r="17" spans="1:15" ht="15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26" t="str">
        <f>Table1[[#This Row],[FirstName]]&amp;" "&amp;Table1[[#This Row],[LastName]]</f>
        <v>Martha Alexander</v>
      </c>
      <c r="I17" s="29">
        <f>Table1[[#This Row],[Units]]*Table1[[#This Row],[Unit_price]]</f>
        <v>936</v>
      </c>
      <c r="J17" s="12"/>
      <c r="K17" s="12"/>
      <c r="M17" s="14"/>
      <c r="N17" s="14"/>
      <c r="O17" s="14"/>
    </row>
    <row r="18" spans="1:15" ht="15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26" t="str">
        <f>Table1[[#This Row],[FirstName]]&amp;" "&amp;Table1[[#This Row],[LastName]]</f>
        <v>Hermann Sigal</v>
      </c>
      <c r="I18" s="29">
        <f>Table1[[#This Row],[Units]]*Table1[[#This Row],[Unit_price]]</f>
        <v>14000</v>
      </c>
      <c r="J18" s="12"/>
      <c r="K18" s="12"/>
    </row>
    <row r="19" spans="1:15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26" t="str">
        <f>Table1[[#This Row],[FirstName]]&amp;" "&amp;Table1[[#This Row],[LastName]]</f>
        <v>Martha Alexander</v>
      </c>
      <c r="I19" s="29">
        <f>Table1[[#This Row],[Units]]*Table1[[#This Row],[Unit_price]]</f>
        <v>14400</v>
      </c>
      <c r="J19" s="12"/>
      <c r="K19" s="12"/>
    </row>
    <row r="20" spans="1:15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26" t="str">
        <f>Table1[[#This Row],[FirstName]]&amp;" "&amp;Table1[[#This Row],[LastName]]</f>
        <v>Douglas Karen</v>
      </c>
      <c r="I20" s="29">
        <f>Table1[[#This Row],[Units]]*Table1[[#This Row],[Unit_price]]</f>
        <v>3375</v>
      </c>
      <c r="J20" s="12"/>
      <c r="K20" s="12"/>
    </row>
    <row r="21" spans="1:15" ht="15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26" t="str">
        <f>Table1[[#This Row],[FirstName]]&amp;" "&amp;Table1[[#This Row],[LastName]]</f>
        <v>Hermann Shelli</v>
      </c>
      <c r="I21" s="29">
        <f>Table1[[#This Row],[Units]]*Table1[[#This Row],[Unit_price]]</f>
        <v>5616</v>
      </c>
      <c r="J21" s="12"/>
      <c r="K21" s="12"/>
    </row>
    <row r="22" spans="1:15" ht="15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26" t="str">
        <f>Table1[[#This Row],[FirstName]]&amp;" "&amp;Table1[[#This Row],[LastName]]</f>
        <v>Douglas John</v>
      </c>
      <c r="I22" s="29">
        <f>Table1[[#This Row],[Units]]*Table1[[#This Row],[Unit_price]]</f>
        <v>80266</v>
      </c>
      <c r="J22" s="12"/>
      <c r="K22" s="12"/>
    </row>
    <row r="23" spans="1:15" ht="15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26" t="str">
        <f>Table1[[#This Row],[FirstName]]&amp;" "&amp;Table1[[#This Row],[LastName]]</f>
        <v>Douglas Karen</v>
      </c>
      <c r="I23" s="29">
        <f>Table1[[#This Row],[Units]]*Table1[[#This Row],[Unit_price]]</f>
        <v>4329</v>
      </c>
      <c r="J23" s="12"/>
      <c r="K23" s="12"/>
    </row>
    <row r="24" spans="1:15" ht="15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26" t="str">
        <f>Table1[[#This Row],[FirstName]]&amp;" "&amp;Table1[[#This Row],[LastName]]</f>
        <v>Timothy David</v>
      </c>
      <c r="I24" s="29">
        <f>Table1[[#This Row],[Units]]*Table1[[#This Row],[Unit_price]]</f>
        <v>23000</v>
      </c>
      <c r="J24" s="12"/>
      <c r="K24" s="12"/>
    </row>
    <row r="25" spans="1:15" ht="15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26" t="str">
        <f>Table1[[#This Row],[FirstName]]&amp;" "&amp;Table1[[#This Row],[LastName]]</f>
        <v>Douglas John</v>
      </c>
      <c r="I25" s="29">
        <f>Table1[[#This Row],[Units]]*Table1[[#This Row],[Unit_price]]</f>
        <v>43500</v>
      </c>
      <c r="J25" s="12"/>
      <c r="K25" s="12"/>
    </row>
    <row r="26" spans="1:15" ht="15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26" t="str">
        <f>Table1[[#This Row],[FirstName]]&amp;" "&amp;Table1[[#This Row],[LastName]]</f>
        <v>Martha Alexander</v>
      </c>
      <c r="I26" s="29">
        <f>Table1[[#This Row],[Units]]*Table1[[#This Row],[Unit_price]]</f>
        <v>2000</v>
      </c>
      <c r="J26" s="12"/>
      <c r="K26" s="12"/>
    </row>
    <row r="27" spans="1:15" ht="15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26" t="str">
        <f>Table1[[#This Row],[FirstName]]&amp;" "&amp;Table1[[#This Row],[LastName]]</f>
        <v>Timothy Stephen</v>
      </c>
      <c r="I27" s="29">
        <f>Table1[[#This Row],[Units]]*Table1[[#This Row],[Unit_price]]</f>
        <v>3500</v>
      </c>
      <c r="J27" s="12"/>
      <c r="K27" s="12"/>
    </row>
    <row r="28" spans="1:15" ht="15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26" t="str">
        <f>Table1[[#This Row],[FirstName]]&amp;" "&amp;Table1[[#This Row],[LastName]]</f>
        <v>Hermann Luis</v>
      </c>
      <c r="I28" s="29">
        <f>Table1[[#This Row],[Units]]*Table1[[#This Row],[Unit_price]]</f>
        <v>2925</v>
      </c>
      <c r="J28" s="12"/>
      <c r="K28" s="12"/>
    </row>
    <row r="29" spans="1:15" ht="15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26" t="str">
        <f>Table1[[#This Row],[FirstName]]&amp;" "&amp;Table1[[#This Row],[LastName]]</f>
        <v>Martha Steven</v>
      </c>
      <c r="I29" s="29">
        <f>Table1[[#This Row],[Units]]*Table1[[#This Row],[Unit_price]]</f>
        <v>79068</v>
      </c>
      <c r="J29" s="12"/>
      <c r="K29" s="12"/>
    </row>
    <row r="30" spans="1:15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26" t="str">
        <f>Table1[[#This Row],[FirstName]]&amp;" "&amp;Table1[[#This Row],[LastName]]</f>
        <v>Martha Diana</v>
      </c>
      <c r="I30" s="29">
        <f>Table1[[#This Row],[Units]]*Table1[[#This Row],[Unit_price]]</f>
        <v>21600</v>
      </c>
      <c r="J30" s="12"/>
      <c r="K30" s="12"/>
    </row>
    <row r="31" spans="1:15" ht="15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26" t="str">
        <f>Table1[[#This Row],[FirstName]]&amp;" "&amp;Table1[[#This Row],[LastName]]</f>
        <v>Timothy David</v>
      </c>
      <c r="I31" s="29">
        <f>Table1[[#This Row],[Units]]*Table1[[#This Row],[Unit_price]]</f>
        <v>63494</v>
      </c>
      <c r="J31" s="12"/>
      <c r="K31" s="12"/>
    </row>
    <row r="32" spans="1:15" ht="15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26" t="str">
        <f>Table1[[#This Row],[FirstName]]&amp;" "&amp;Table1[[#This Row],[LastName]]</f>
        <v>Timothy David</v>
      </c>
      <c r="I32" s="29">
        <f>Table1[[#This Row],[Units]]*Table1[[#This Row],[Unit_price]]</f>
        <v>40000</v>
      </c>
      <c r="J32" s="12"/>
      <c r="K32" s="12"/>
    </row>
    <row r="33" spans="1:11" ht="15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26" t="str">
        <f>Table1[[#This Row],[FirstName]]&amp;" "&amp;Table1[[#This Row],[LastName]]</f>
        <v>Hermann Shelli</v>
      </c>
      <c r="I33" s="29">
        <f>Table1[[#This Row],[Units]]*Table1[[#This Row],[Unit_price]]</f>
        <v>625</v>
      </c>
      <c r="J33" s="12"/>
      <c r="K33" s="12"/>
    </row>
    <row r="34" spans="1:11" ht="15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26" t="str">
        <f>Table1[[#This Row],[FirstName]]&amp;" "&amp;Table1[[#This Row],[LastName]]</f>
        <v>Martha Alexander</v>
      </c>
      <c r="I34" s="29">
        <f>Table1[[#This Row],[Units]]*Table1[[#This Row],[Unit_price]]</f>
        <v>3627</v>
      </c>
      <c r="J34" s="12"/>
      <c r="K34" s="12"/>
    </row>
    <row r="35" spans="1:11" ht="15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26" t="str">
        <f>Table1[[#This Row],[FirstName]]&amp;" "&amp;Table1[[#This Row],[LastName]]</f>
        <v>Hermann Sigal</v>
      </c>
      <c r="I35" s="29">
        <f>Table1[[#This Row],[Units]]*Table1[[#This Row],[Unit_price]]</f>
        <v>3217.5</v>
      </c>
      <c r="J35" s="12"/>
      <c r="K35" s="12"/>
    </row>
    <row r="36" spans="1:11" ht="15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26" t="str">
        <f>Table1[[#This Row],[FirstName]]&amp;" "&amp;Table1[[#This Row],[LastName]]</f>
        <v>Hermann Shelli</v>
      </c>
      <c r="I36" s="29">
        <f>Table1[[#This Row],[Units]]*Table1[[#This Row],[Unit_price]]</f>
        <v>2457</v>
      </c>
      <c r="J36" s="12"/>
      <c r="K36" s="12"/>
    </row>
    <row r="37" spans="1:11" ht="15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26" t="str">
        <f>Table1[[#This Row],[FirstName]]&amp;" "&amp;Table1[[#This Row],[LastName]]</f>
        <v>Timothy Stephen</v>
      </c>
      <c r="I37" s="29">
        <f>Table1[[#This Row],[Units]]*Table1[[#This Row],[Unit_price]]</f>
        <v>375</v>
      </c>
      <c r="J37" s="12"/>
      <c r="K37" s="12"/>
    </row>
    <row r="38" spans="1:11" ht="15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26" t="str">
        <f>Table1[[#This Row],[FirstName]]&amp;" "&amp;Table1[[#This Row],[LastName]]</f>
        <v>Timothy David</v>
      </c>
      <c r="I38" s="29">
        <f>Table1[[#This Row],[Units]]*Table1[[#This Row],[Unit_price]]</f>
        <v>8386</v>
      </c>
      <c r="J38" s="12"/>
      <c r="K38" s="12"/>
    </row>
    <row r="39" spans="1:11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26" t="str">
        <f>Table1[[#This Row],[FirstName]]&amp;" "&amp;Table1[[#This Row],[LastName]]</f>
        <v>Timothy Stephen</v>
      </c>
      <c r="I39" s="29">
        <f>Table1[[#This Row],[Units]]*Table1[[#This Row],[Unit_price]]</f>
        <v>17100</v>
      </c>
      <c r="J39" s="12"/>
      <c r="K39" s="12"/>
    </row>
    <row r="40" spans="1:11" ht="15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26" t="str">
        <f>Table1[[#This Row],[FirstName]]&amp;" "&amp;Table1[[#This Row],[LastName]]</f>
        <v>Douglas Michael</v>
      </c>
      <c r="I40" s="29">
        <f>Table1[[#This Row],[Units]]*Table1[[#This Row],[Unit_price]]</f>
        <v>28500</v>
      </c>
      <c r="J40" s="12"/>
      <c r="K40" s="12"/>
    </row>
    <row r="41" spans="1:11" ht="15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26" t="str">
        <f>Table1[[#This Row],[FirstName]]&amp;" "&amp;Table1[[#This Row],[LastName]]</f>
        <v>Martha Steven</v>
      </c>
      <c r="I41" s="29">
        <f>Table1[[#This Row],[Units]]*Table1[[#This Row],[Unit_price]]</f>
        <v>16772</v>
      </c>
      <c r="J41" s="12"/>
      <c r="K41" s="12"/>
    </row>
    <row r="42" spans="1:11" ht="15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26" t="str">
        <f>Table1[[#This Row],[FirstName]]&amp;" "&amp;Table1[[#This Row],[LastName]]</f>
        <v>Hermann Luis</v>
      </c>
      <c r="I42" s="29">
        <f>Table1[[#This Row],[Units]]*Table1[[#This Row],[Unit_price]]</f>
        <v>5500</v>
      </c>
      <c r="J42" s="12"/>
      <c r="K42" s="12"/>
    </row>
    <row r="43" spans="1:11" ht="15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26" t="str">
        <f>Table1[[#This Row],[FirstName]]&amp;" "&amp;Table1[[#This Row],[LastName]]</f>
        <v>Hermann Luis</v>
      </c>
      <c r="I43" s="29">
        <f>Table1[[#This Row],[Units]]*Table1[[#This Row],[Unit_price]]</f>
        <v>47000</v>
      </c>
      <c r="J43" s="12"/>
      <c r="K43" s="12"/>
    </row>
    <row r="44" spans="1:11" ht="15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26" t="str">
        <f>Table1[[#This Row],[FirstName]]&amp;" "&amp;Table1[[#This Row],[LastName]]</f>
        <v>Martha Steven</v>
      </c>
      <c r="I44" s="29">
        <f>Table1[[#This Row],[Units]]*Table1[[#This Row],[Unit_price]]</f>
        <v>14000</v>
      </c>
      <c r="J44" s="12"/>
      <c r="K44" s="12"/>
    </row>
    <row r="45" spans="1:11" x14ac:dyDescent="0.35">
      <c r="F45" s="12"/>
      <c r="G45" s="12"/>
    </row>
    <row r="46" spans="1:11" x14ac:dyDescent="0.35">
      <c r="F46" s="12"/>
      <c r="G46" s="12"/>
    </row>
  </sheetData>
  <mergeCells count="15">
    <mergeCell ref="M15:O15"/>
    <mergeCell ref="M1:O2"/>
    <mergeCell ref="M16:O17"/>
    <mergeCell ref="K3:K7"/>
    <mergeCell ref="K1:L2"/>
    <mergeCell ref="K10:K15"/>
    <mergeCell ref="M3:O3"/>
    <mergeCell ref="M7:O7"/>
    <mergeCell ref="M9:O9"/>
    <mergeCell ref="M12:O12"/>
    <mergeCell ref="M13:O13"/>
    <mergeCell ref="M6:O6"/>
    <mergeCell ref="M8:O8"/>
    <mergeCell ref="M10:O10"/>
    <mergeCell ref="M4:O4"/>
  </mergeCells>
  <pageMargins left="0.7" right="0.7" top="0.75" bottom="0.75" header="0.3" footer="0.3"/>
  <ignoredErrors>
    <ignoredError sqref="P4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SWETHA T S</cp:lastModifiedBy>
  <dcterms:created xsi:type="dcterms:W3CDTF">2004-05-01T18:16:56Z</dcterms:created>
  <dcterms:modified xsi:type="dcterms:W3CDTF">2024-09-29T11:06:11Z</dcterms:modified>
  <cp:category>Excel</cp:category>
</cp:coreProperties>
</file>