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dd4a122f270cd4d/Desktop/"/>
    </mc:Choice>
  </mc:AlternateContent>
  <xr:revisionPtr revIDLastSave="0" documentId="8_{01F50C16-1348-456E-B4F9-D52C1561D551}" xr6:coauthVersionLast="47" xr6:coauthVersionMax="47" xr10:uidLastSave="{00000000-0000-0000-0000-000000000000}"/>
  <bookViews>
    <workbookView xWindow="28680" yWindow="-120" windowWidth="29040" windowHeight="15720" xr2:uid="{6196C16D-04D6-446E-A2D3-1789F32EEA15}"/>
  </bookViews>
  <sheets>
    <sheet name="Sheet1" sheetId="1" r:id="rId1"/>
  </sheets>
  <definedNames>
    <definedName name="_xlchart.v1.0" hidden="1">Sheet1!$A$33:$A$35</definedName>
    <definedName name="_xlchart.v1.1" hidden="1">Sheet1!$B$33:$B$35</definedName>
    <definedName name="_xlchart.v1.10" hidden="1">Sheet1!$C$8:$C$12</definedName>
    <definedName name="_xlchart.v1.11" hidden="1">Sheet1!$D$8:$D$12</definedName>
    <definedName name="_xlchart.v1.12" hidden="1">Sheet1!$A$17:$A$18</definedName>
    <definedName name="_xlchart.v1.13" hidden="1">Sheet1!$B$16</definedName>
    <definedName name="_xlchart.v1.14" hidden="1">Sheet1!$B$17:$B$18</definedName>
    <definedName name="_xlchart.v1.15" hidden="1">Sheet1!$C$16</definedName>
    <definedName name="_xlchart.v1.16" hidden="1">Sheet1!$C$17:$C$18</definedName>
    <definedName name="_xlchart.v1.17" hidden="1">Sheet1!$A$28:$A$29</definedName>
    <definedName name="_xlchart.v1.18" hidden="1">Sheet1!$B$28:$B$29</definedName>
    <definedName name="_xlchart.v1.19" hidden="1">Sheet1!$C$28:$C$29</definedName>
    <definedName name="_xlchart.v1.2" hidden="1">Sheet1!$C$33:$C$35</definedName>
    <definedName name="_xlchart.v1.3" hidden="1">Sheet1!$A$22:$A$24</definedName>
    <definedName name="_xlchart.v1.4" hidden="1">Sheet1!$B$21</definedName>
    <definedName name="_xlchart.v1.5" hidden="1">Sheet1!$B$22:$B$24</definedName>
    <definedName name="_xlchart.v1.6" hidden="1">Sheet1!$C$21</definedName>
    <definedName name="_xlchart.v1.7" hidden="1">Sheet1!$C$22:$C$24</definedName>
    <definedName name="_xlchart.v1.8" hidden="1">Sheet1!$A$8:$A$12</definedName>
    <definedName name="_xlchart.v1.9" hidden="1">Sheet1!$B$8:$B$12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39" i="1" s="1"/>
  <c r="D17" i="1"/>
  <c r="D18" i="1"/>
  <c r="D33" i="1"/>
  <c r="D34" i="1"/>
  <c r="D35" i="1"/>
  <c r="D36" i="1"/>
  <c r="C36" i="1"/>
  <c r="B36" i="1"/>
  <c r="C30" i="1"/>
  <c r="B30" i="1"/>
  <c r="D30" i="1" s="1"/>
  <c r="D28" i="1"/>
  <c r="D29" i="1"/>
  <c r="C25" i="1"/>
  <c r="B25" i="1"/>
  <c r="D25" i="1" s="1"/>
  <c r="D23" i="1"/>
  <c r="D24" i="1"/>
  <c r="D22" i="1"/>
  <c r="C13" i="1"/>
  <c r="B13" i="1"/>
  <c r="D13" i="1" s="1"/>
  <c r="B19" i="1"/>
  <c r="B4" i="1"/>
  <c r="D8" i="1"/>
  <c r="D9" i="1"/>
  <c r="D10" i="1"/>
  <c r="D11" i="1"/>
  <c r="D12" i="1"/>
  <c r="D19" i="1" l="1"/>
  <c r="D39" i="1" s="1"/>
  <c r="B39" i="1"/>
</calcChain>
</file>

<file path=xl/sharedStrings.xml><?xml version="1.0" encoding="utf-8"?>
<sst xmlns="http://schemas.openxmlformats.org/spreadsheetml/2006/main" count="50" uniqueCount="37">
  <si>
    <t>Salary</t>
  </si>
  <si>
    <t>Housing</t>
  </si>
  <si>
    <t>Rent</t>
  </si>
  <si>
    <t>Gas</t>
  </si>
  <si>
    <t>Electricity</t>
  </si>
  <si>
    <t>TV</t>
  </si>
  <si>
    <t>Phone</t>
  </si>
  <si>
    <t>Monthly Budget</t>
  </si>
  <si>
    <t>Amount Spent</t>
  </si>
  <si>
    <t>Amount Available</t>
  </si>
  <si>
    <t>Monthly Income</t>
  </si>
  <si>
    <t>Side Hustle</t>
  </si>
  <si>
    <t>Total Income</t>
  </si>
  <si>
    <t>Amounts</t>
  </si>
  <si>
    <t>Savings</t>
  </si>
  <si>
    <t>Savings Account</t>
  </si>
  <si>
    <t>Invest</t>
  </si>
  <si>
    <t>Total to Move to Savings</t>
  </si>
  <si>
    <t>Vehicle Expenses</t>
  </si>
  <si>
    <t>Car Payment</t>
  </si>
  <si>
    <t>Insurance</t>
  </si>
  <si>
    <t>Total</t>
  </si>
  <si>
    <t>Loans</t>
  </si>
  <si>
    <t>Visa Card</t>
  </si>
  <si>
    <t>Discover Card</t>
  </si>
  <si>
    <t>Personal Spending</t>
  </si>
  <si>
    <t>Food</t>
  </si>
  <si>
    <t>Clothes</t>
  </si>
  <si>
    <t>Entertainment</t>
  </si>
  <si>
    <t>Amount to Save</t>
  </si>
  <si>
    <t>Amount Sent to Savings</t>
  </si>
  <si>
    <t>Amount Left to Send</t>
  </si>
  <si>
    <t>Summary</t>
  </si>
  <si>
    <t>Total Budgeted</t>
  </si>
  <si>
    <t>Total Spent</t>
  </si>
  <si>
    <t>Total Amount Available</t>
  </si>
  <si>
    <t>All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</si>
</sst>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vertical="center"/>
    </xf>
    <xf numFmtId="0" fontId="0" fillId="0" borderId="7" xfId="0" applyBorder="1"/>
    <xf numFmtId="0" fontId="0" fillId="0" borderId="4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6" xfId="1" applyFont="1" applyBorder="1" applyAlignment="1">
      <alignment horizontal="center" vertical="center"/>
    </xf>
    <xf numFmtId="44" fontId="0" fillId="0" borderId="8" xfId="1" applyFont="1" applyBorder="1" applyAlignment="1">
      <alignment horizontal="center" vertical="center"/>
    </xf>
    <xf numFmtId="44" fontId="0" fillId="0" borderId="9" xfId="1" applyFont="1" applyBorder="1" applyAlignment="1">
      <alignment horizontal="center" vertical="center"/>
    </xf>
    <xf numFmtId="0" fontId="0" fillId="0" borderId="5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Border="1"/>
    <xf numFmtId="44" fontId="0" fillId="0" borderId="0" xfId="1" applyFont="1" applyBorder="1"/>
    <xf numFmtId="0" fontId="0" fillId="0" borderId="0" xfId="0" applyFill="1" applyBorder="1" applyAlignment="1">
      <alignment vertical="center"/>
    </xf>
    <xf numFmtId="44" fontId="0" fillId="0" borderId="0" xfId="1" applyFont="1" applyFill="1" applyBorder="1"/>
    <xf numFmtId="44" fontId="0" fillId="0" borderId="6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8" xfId="1" applyFont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44" fontId="0" fillId="0" borderId="5" xfId="1" applyFont="1" applyBorder="1" applyAlignment="1">
      <alignment horizontal="left"/>
    </xf>
    <xf numFmtId="44" fontId="0" fillId="0" borderId="7" xfId="1" applyFont="1" applyBorder="1" applyAlignment="1">
      <alignment horizontal="left"/>
    </xf>
    <xf numFmtId="44" fontId="0" fillId="0" borderId="8" xfId="0" applyNumberFormat="1" applyBorder="1"/>
  </cellXfs>
  <cellStyles count="2">
    <cellStyle name="Currency" xfId="1" builtinId="4"/>
    <cellStyle name="Normal" xfId="0" builtinId="0"/>
  </cellStyles>
  <dxfs count="6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34" formatCode="_(&quot;$&quot;* #,##0.00_);_(&quot;$&quot;* \(#,##0.00\);_(&quot;$&quot;* &quot;-&quot;??_);_(@_)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D0-4720-B913-2567778300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D0-4720-B913-2567778300C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6D0-4720-B913-2567778300C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6D0-4720-B913-2567778300C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D6D0-4720-B913-2567778300C2}"/>
              </c:ext>
            </c:extLst>
          </c:dPt>
          <c:dLbls>
            <c:dLbl>
              <c:idx val="0"/>
              <c:layout>
                <c:manualLayout>
                  <c:x val="0.14346421640637175"/>
                  <c:y val="9.1579191579593019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Housing	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  <c15:showDataLabelsRange val="0"/>
                </c:ext>
                <c:ext xmlns:c16="http://schemas.microsoft.com/office/drawing/2014/chart" uri="{C3380CC4-5D6E-409C-BE32-E72D297353CC}">
                  <c16:uniqueId val="{00000002-D6D0-4720-B913-2567778300C2}"/>
                </c:ext>
              </c:extLst>
            </c:dLbl>
            <c:dLbl>
              <c:idx val="1"/>
              <c:layout>
                <c:manualLayout>
                  <c:x val="-6.5026937961276104E-3"/>
                  <c:y val="9.252851894554124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/>
                      <a:t>Savings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340366593855827"/>
                      <c:h val="7.857987217246698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3-D6D0-4720-B913-2567778300C2}"/>
                </c:ext>
              </c:extLst>
            </c:dLbl>
            <c:dLbl>
              <c:idx val="2"/>
              <c:layout>
                <c:manualLayout>
                  <c:x val="-7.8033554428404234E-2"/>
                  <c:y val="3.7011334721258386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Vehicle </a:t>
                    </a:r>
                  </a:p>
                  <a:p>
                    <a:r>
                      <a:rPr lang="en-US"/>
                      <a:t>Expenses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6D0-4720-B913-2567778300C2}"/>
                </c:ext>
              </c:extLst>
            </c:dLbl>
            <c:dLbl>
              <c:idx val="3"/>
              <c:layout>
                <c:manualLayout>
                  <c:x val="-6.5027962023670172E-2"/>
                  <c:y val="-1.3879250520471894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Loans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D6D0-4720-B913-2567778300C2}"/>
                </c:ext>
              </c:extLst>
            </c:dLbl>
            <c:dLbl>
              <c:idx val="4"/>
              <c:layout>
                <c:manualLayout>
                  <c:x val="-6.2426843542723369E-2"/>
                  <c:y val="-9.7154753643303268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Personal</a:t>
                    </a:r>
                  </a:p>
                  <a:p>
                    <a:r>
                      <a:rPr lang="en-US"/>
                      <a:t>Spending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6D0-4720-B913-2567778300C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(Sheet1!$B$13,Sheet1!$B$19,Sheet1!$B$25,Sheet1!$B$30,Sheet1!$B$36)</c:f>
              <c:numCache>
                <c:formatCode>_("$"* #,##0.00_);_("$"* \(#,##0.00\);_("$"* "-"??_);_(@_)</c:formatCode>
                <c:ptCount val="5"/>
                <c:pt idx="0">
                  <c:v>1525</c:v>
                </c:pt>
                <c:pt idx="1">
                  <c:v>255</c:v>
                </c:pt>
                <c:pt idx="2">
                  <c:v>650</c:v>
                </c:pt>
                <c:pt idx="3">
                  <c:v>270</c:v>
                </c:pt>
                <c:pt idx="4">
                  <c:v>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D0-4720-B913-2567778300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_xlchart.v1.8</cx:f>
      </cx:strDim>
      <cx:numDim type="size">
        <cx:f>_xlchart.v1.9</cx:f>
      </cx:numDim>
    </cx:data>
    <cx:data id="1">
      <cx:strDim type="cat">
        <cx:f>_xlchart.v1.8</cx:f>
      </cx:strDim>
      <cx:numDim type="size">
        <cx:f>_xlchart.v1.10</cx:f>
      </cx:numDim>
    </cx:data>
    <cx:data id="2">
      <cx:strDim type="cat">
        <cx:f>_xlchart.v1.8</cx:f>
      </cx:strDim>
      <cx:numDim type="size">
        <cx:f>_xlchart.v1.11</cx:f>
      </cx:numDim>
    </cx:data>
  </cx:chartData>
  <cx:chart>
    <cx:title pos="t" align="ctr" overlay="0">
      <cx:tx>
        <cx:txData>
          <cx:v>Housing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Housing</a:t>
          </a:r>
        </a:p>
      </cx:txPr>
    </cx:title>
    <cx:plotArea>
      <cx:plotAreaRegion>
        <cx:series layoutId="sunburst" uniqueId="{DB3F9B79-4DC6-431B-A026-053ACFBEF8C2}" formatIdx="0">
          <cx:dataId val="0"/>
        </cx:series>
        <cx:series layoutId="sunburst" hidden="1" uniqueId="{40423755-ABBA-4F77-BB93-809031C81CF9}" formatIdx="1">
          <cx:dataId val="1"/>
        </cx:series>
        <cx:series layoutId="sunburst" hidden="1" uniqueId="{BCB151FB-CE49-4791-86C1-E32CF77A8A42}" formatIdx="2">
          <cx:dataId val="2"/>
        </cx:series>
      </cx:plotAreaRegion>
    </cx:plotArea>
    <cx:legend pos="l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_xlchart.v1.12</cx:f>
      </cx:strDim>
      <cx:numDim type="size">
        <cx:f>_xlchart.v1.14</cx:f>
      </cx:numDim>
    </cx:data>
    <cx:data id="1">
      <cx:strDim type="cat">
        <cx:f>_xlchart.v1.12</cx:f>
      </cx:strDim>
      <cx:numDim type="size">
        <cx:f>_xlchart.v1.16</cx:f>
      </cx:numDim>
    </cx:data>
  </cx:chartData>
  <cx:chart>
    <cx:title pos="t" align="ctr" overlay="0">
      <cx:tx>
        <cx:txData>
          <cx:v>Savings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Savings</a:t>
          </a:r>
        </a:p>
      </cx:txPr>
    </cx:title>
    <cx:plotArea>
      <cx:plotAreaRegion>
        <cx:series layoutId="sunburst" uniqueId="{23C08D77-EAA8-4D34-9442-0B2F2B8EEDC1}" formatIdx="0">
          <cx:tx>
            <cx:txData>
              <cx:f>_xlchart.v1.13</cx:f>
              <cx:v>Amount to Save</cx:v>
            </cx:txData>
          </cx:tx>
          <cx:dataId val="0"/>
        </cx:series>
        <cx:series layoutId="sunburst" hidden="1" uniqueId="{AA34E23C-FF52-4485-846F-38DF830065A1}" formatIdx="1">
          <cx:tx>
            <cx:txData>
              <cx:f>_xlchart.v1.15</cx:f>
              <cx:v>Amount Sent to Savings</cx:v>
            </cx:txData>
          </cx:tx>
          <cx:dataId val="1"/>
        </cx:series>
      </cx:plotAreaRegion>
    </cx:plotArea>
    <cx:legend pos="l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  <cx:data id="1">
      <cx:strDim type="cat">
        <cx:f>_xlchart.v1.3</cx:f>
      </cx:strDim>
      <cx:numDim type="size">
        <cx:f>_xlchart.v1.7</cx:f>
      </cx:numDim>
    </cx:data>
  </cx:chartData>
  <cx:chart>
    <cx:title pos="t" align="ctr" overlay="0">
      <cx:tx>
        <cx:txData>
          <cx:v>Vehicle Expenses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Vehicle Expenses</a:t>
          </a:r>
        </a:p>
      </cx:txPr>
    </cx:title>
    <cx:plotArea>
      <cx:plotAreaRegion>
        <cx:series layoutId="sunburst" uniqueId="{CB29CB9B-9F2F-4BC5-A9D2-EB23631C6C38}" formatIdx="0">
          <cx:tx>
            <cx:txData>
              <cx:f>_xlchart.v1.4</cx:f>
              <cx:v>Monthly Budget</cx:v>
            </cx:txData>
          </cx:tx>
          <cx:dataId val="0"/>
        </cx:series>
        <cx:series layoutId="sunburst" hidden="1" uniqueId="{011684CA-2F4A-46A2-BFD8-9E42AF65C61F}" formatIdx="1">
          <cx:tx>
            <cx:txData>
              <cx:f>_xlchart.v1.6</cx:f>
              <cx:v>Amount Spent</cx:v>
            </cx:txData>
          </cx:tx>
          <cx:dataId val="1"/>
        </cx:series>
      </cx:plotAreaRegion>
    </cx:plotArea>
    <cx:legend pos="l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_xlchart.v1.17</cx:f>
      </cx:strDim>
      <cx:numDim type="size">
        <cx:f>_xlchart.v1.18</cx:f>
      </cx:numDim>
    </cx:data>
    <cx:data id="1">
      <cx:strDim type="cat">
        <cx:f>_xlchart.v1.17</cx:f>
      </cx:strDim>
      <cx:numDim type="size">
        <cx:f>_xlchart.v1.19</cx:f>
      </cx:numDim>
    </cx:data>
  </cx:chartData>
  <cx:chart>
    <cx:title pos="t" align="ctr" overlay="0">
      <cx:tx>
        <cx:txData>
          <cx:v>Loans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Loans</a:t>
          </a:r>
        </a:p>
      </cx:txPr>
    </cx:title>
    <cx:plotArea>
      <cx:plotAreaRegion>
        <cx:plotSurface>
          <cx:spPr>
            <a:effectLst>
              <a:outerShdw blurRad="50800" dist="50800" dir="5400000" algn="ctr" rotWithShape="0">
                <a:schemeClr val="accent2">
                  <a:lumMod val="50000"/>
                </a:schemeClr>
              </a:outerShdw>
            </a:effectLst>
          </cx:spPr>
        </cx:plotSurface>
        <cx:series layoutId="sunburst" uniqueId="{8A1D7212-C3CF-4DE8-ACA2-00B66B4D3D9A}" formatIdx="0">
          <cx:dataId val="0"/>
        </cx:series>
        <cx:series layoutId="sunburst" hidden="1" uniqueId="{319F14B4-419F-4401-9AFB-824ACABD7985}" formatIdx="1">
          <cx:dataId val="1"/>
        </cx:series>
      </cx:plotAreaRegion>
    </cx:plotArea>
    <cx:legend pos="l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_xlchart.v1.1</cx:f>
      </cx:numDim>
    </cx:data>
    <cx:data id="1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Personal Spending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Personal Spending</a:t>
          </a:r>
        </a:p>
      </cx:txPr>
    </cx:title>
    <cx:plotArea>
      <cx:plotAreaRegion>
        <cx:series layoutId="sunburst" uniqueId="{D242A075-37D7-4D5A-BEC9-0511791A2B66}" formatIdx="0">
          <cx:dataId val="0"/>
        </cx:series>
        <cx:series layoutId="sunburst" hidden="1" uniqueId="{410B1D60-48F5-4D0B-B180-E9DE1DDE539B}" formatIdx="1">
          <cx:dataId val="1"/>
        </cx:series>
      </cx:plotAreaRegion>
    </cx:plotArea>
    <cx:legend pos="l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microsoft.com/office/2014/relationships/chartEx" Target="../charts/chartEx5.xml"/><Relationship Id="rId5" Type="http://schemas.microsoft.com/office/2014/relationships/chartEx" Target="../charts/chartEx4.xml"/><Relationship Id="rId4" Type="http://schemas.microsoft.com/office/2014/relationships/chartEx" Target="../charts/chartEx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607695</xdr:colOff>
      <xdr:row>4</xdr:row>
      <xdr:rowOff>168591</xdr:rowOff>
    </xdr:from>
    <xdr:to>
      <xdr:col>11</xdr:col>
      <xdr:colOff>38100</xdr:colOff>
      <xdr:row>12</xdr:row>
      <xdr:rowOff>161925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356F189-C16C-D018-ADDC-6C54FE1A73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395" y="896301"/>
              <a:ext cx="3697605" cy="143922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247650</xdr:colOff>
      <xdr:row>9</xdr:row>
      <xdr:rowOff>103822</xdr:rowOff>
    </xdr:from>
    <xdr:to>
      <xdr:col>20</xdr:col>
      <xdr:colOff>523876</xdr:colOff>
      <xdr:row>32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46AAFE-DD7B-CD34-4C49-21DC00068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13</xdr:row>
      <xdr:rowOff>26670</xdr:rowOff>
    </xdr:from>
    <xdr:to>
      <xdr:col>11</xdr:col>
      <xdr:colOff>38100</xdr:colOff>
      <xdr:row>19</xdr:row>
      <xdr:rowOff>24765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1F0FB5B9-94BA-F185-A508-91179166A87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0300" y="2377440"/>
              <a:ext cx="3695700" cy="10820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607694</xdr:colOff>
      <xdr:row>19</xdr:row>
      <xdr:rowOff>67628</xdr:rowOff>
    </xdr:from>
    <xdr:to>
      <xdr:col>11</xdr:col>
      <xdr:colOff>49530</xdr:colOff>
      <xdr:row>25</xdr:row>
      <xdr:rowOff>125731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C0805902-80A5-3B32-99CF-CC1887C8C2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8394" y="3504248"/>
              <a:ext cx="3712846" cy="11496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608648</xdr:colOff>
      <xdr:row>25</xdr:row>
      <xdr:rowOff>155259</xdr:rowOff>
    </xdr:from>
    <xdr:to>
      <xdr:col>11</xdr:col>
      <xdr:colOff>47625</xdr:colOff>
      <xdr:row>31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46E0E0A5-2EF8-C1FE-C1AB-BC023DA74C8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09348" y="4679634"/>
              <a:ext cx="3708082" cy="9686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</xdr:colOff>
      <xdr:row>31</xdr:row>
      <xdr:rowOff>56198</xdr:rowOff>
    </xdr:from>
    <xdr:to>
      <xdr:col>11</xdr:col>
      <xdr:colOff>47625</xdr:colOff>
      <xdr:row>38</xdr:row>
      <xdr:rowOff>91440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Chart 10">
              <a:extLst>
                <a:ext uri="{FF2B5EF4-FFF2-40B4-BE49-F238E27FC236}">
                  <a16:creationId xmlns:a16="http://schemas.microsoft.com/office/drawing/2014/main" id="{69005822-CEE4-941B-3762-39BBCCCC7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12205" y="5670233"/>
              <a:ext cx="3705225" cy="130206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0.37807</cdr:x>
      <cdr:y>0.38897</cdr:y>
    </cdr:from>
    <cdr:to>
      <cdr:x>0.62583</cdr:x>
      <cdr:y>0.58675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4C27CF5-7F1A-D92F-3441-0118C48FE11A}"/>
            </a:ext>
          </a:extLst>
        </cdr:cNvPr>
        <cdr:cNvSpPr txBox="1"/>
      </cdr:nvSpPr>
      <cdr:spPr>
        <a:xfrm xmlns:a="http://schemas.openxmlformats.org/drawingml/2006/main">
          <a:off x="1845946" y="1067752"/>
          <a:ext cx="1209675" cy="5429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400">
              <a:latin typeface="ROG Fonts" panose="00000500000000000000" pitchFamily="50" charset="0"/>
            </a:rPr>
            <a:t>Total Budget</a:t>
          </a: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A9FD17-D6E8-4E79-BA63-BEA4466FF5E7}" name="Table2" displayName="Table2" ref="A7:D13" totalsRowShown="0" headerRowDxfId="59" dataDxfId="57" headerRowBorderDxfId="58" tableBorderDxfId="56" totalsRowBorderDxfId="55">
  <tableColumns count="4">
    <tableColumn id="1" xr3:uid="{C1E78EB7-D87F-419B-AC0A-AD41CF4224DD}" name="Housing" dataDxfId="54"/>
    <tableColumn id="2" xr3:uid="{11C21B76-B0BE-49F0-B80D-F86A471D2607}" name="Monthly Budget" dataDxfId="53" dataCellStyle="Currency"/>
    <tableColumn id="3" xr3:uid="{6786C4A2-C4EF-4F73-BF0C-C5B1BD4B970A}" name="Amount Spent" dataDxfId="52" dataCellStyle="Currency"/>
    <tableColumn id="4" xr3:uid="{2AC4D2DC-FDBF-4A82-9A2F-7CD4B91FCFDA}" name="Amount Available" dataDxfId="51" dataCellStyle="Currency">
      <calculatedColumnFormula>Table2[[#This Row],[Monthly Budget]]-Table2[[#This Row],[Amount Spent]]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602C3C7-95F2-454C-BC11-2FFB4BCEB49A}" name="Table24" displayName="Table24" ref="A1:B4" totalsRowShown="0" headerRowDxfId="50" dataDxfId="48" headerRowBorderDxfId="49" tableBorderDxfId="47" totalsRowBorderDxfId="46">
  <tableColumns count="2">
    <tableColumn id="1" xr3:uid="{EB3CAE17-A92B-4BE3-A729-68F3F299E696}" name="Monthly Income" dataDxfId="45"/>
    <tableColumn id="2" xr3:uid="{88ED3191-59CC-44A2-AEB7-85FA420EE9B1}" name="Amounts" dataDxfId="44" dataCellStyle="Currenc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61731C6-ECAE-4754-90E3-F6246ECBDFAC}" name="Table4" displayName="Table4" ref="A16:D19" totalsRowShown="0" headerRowDxfId="43" dataDxfId="41" headerRowBorderDxfId="42" tableBorderDxfId="40" totalsRowBorderDxfId="39">
  <tableColumns count="4">
    <tableColumn id="1" xr3:uid="{16477A69-5A60-4610-B77D-B8D62E475DA4}" name="Savings" dataDxfId="38"/>
    <tableColumn id="2" xr3:uid="{352C6361-50B3-4236-9B30-5A84BC38DDEA}" name="Amount to Save" dataDxfId="37" dataCellStyle="Currency"/>
    <tableColumn id="5" xr3:uid="{9FF27533-746B-4D4D-B8C0-B908A3CA5F6B}" name="Amount Sent to Savings" dataDxfId="36" dataCellStyle="Currency"/>
    <tableColumn id="6" xr3:uid="{54CA4089-247F-4A81-8A3D-5239BF94E1B0}" name="Amount Left to Send" dataDxfId="35" dataCellStyle="Currency">
      <calculatedColumnFormula>(Table4[[#This Row],[Amount to Save]]-Table4[[#This Row],[Amount Sent to Savings]])</calculatedColumnFormula>
    </tableColumn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C6212B-6974-43C1-A06E-79C4F96C1BB2}" name="Table5" displayName="Table5" ref="A21:D25" totalsRowShown="0" headerRowDxfId="34" dataDxfId="32" headerRowBorderDxfId="33" tableBorderDxfId="31" totalsRowBorderDxfId="30">
  <tableColumns count="4">
    <tableColumn id="1" xr3:uid="{06D9E35F-FB5E-4C67-AD9D-B3F0306D1BCB}" name="Vehicle Expenses" dataDxfId="29"/>
    <tableColumn id="2" xr3:uid="{F5923C39-8E92-4368-9ED2-8A31639BEB36}" name="Monthly Budget" dataDxfId="28" dataCellStyle="Currency"/>
    <tableColumn id="3" xr3:uid="{AF1CE48D-09E1-464A-A4E7-744772CF9D19}" name="Amount Spent" dataDxfId="27" dataCellStyle="Currency"/>
    <tableColumn id="4" xr3:uid="{B189FE94-5D34-48BF-AAF9-6FABC5353037}" name="Amount Available" dataDxfId="26" dataCellStyle="Currency">
      <calculatedColumnFormula>(Table5[[#This Row],[Monthly Budget]]-Table5[[#This Row],[Amount Spent]])</calculatedColumnFormula>
    </tableColumn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D2C1B11-CFBA-4255-9A91-A8DD0FD5648A}" name="Table6" displayName="Table6" ref="A27:D30" totalsRowShown="0" headerRowDxfId="25" dataDxfId="23" headerRowBorderDxfId="24" tableBorderDxfId="22" totalsRowBorderDxfId="21" headerRowCellStyle="Currency" dataCellStyle="Currency">
  <tableColumns count="4">
    <tableColumn id="1" xr3:uid="{590749E0-FBB6-42F7-AD33-3CA7F6193F9C}" name="Loans" dataDxfId="20" dataCellStyle="Currency"/>
    <tableColumn id="2" xr3:uid="{618F642F-C17B-49AC-B93A-F76C8EA8B5B1}" name="Monthly Budget" dataDxfId="19" dataCellStyle="Currency"/>
    <tableColumn id="3" xr3:uid="{EBB407E8-8703-46F9-8ECA-D1DE2A751933}" name="Amount Spent" dataDxfId="18" dataCellStyle="Currency"/>
    <tableColumn id="4" xr3:uid="{478AEE4C-D28B-4B06-8BB1-C002286BC67E}" name="Amount Available" dataDxfId="17" dataCellStyle="Currency">
      <calculatedColumnFormula>(Table6[[#This Row],[Monthly Budget]]-Table6[[#This Row],[Amount Spent]])</calculatedColumnFormula>
    </tableColumn>
  </tableColumns>
  <tableStyleInfo name="TableStyleMedium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3A6C80B-36DC-440C-8E3E-4E26BE7D49F7}" name="Table7" displayName="Table7" ref="A32:D36" totalsRowShown="0" headerRowDxfId="16" dataDxfId="14" headerRowBorderDxfId="15" tableBorderDxfId="13" totalsRowBorderDxfId="12" headerRowCellStyle="Currency" dataCellStyle="Currency">
  <tableColumns count="4">
    <tableColumn id="1" xr3:uid="{FC21B25A-FCB0-4DA8-A6D5-8FFECDEDF233}" name="Personal Spending" dataDxfId="11" dataCellStyle="Currency"/>
    <tableColumn id="2" xr3:uid="{D791C69C-1CB4-4A25-BCB0-8CF0A3BA86B6}" name="Monthly Budget" dataDxfId="10" dataCellStyle="Currency"/>
    <tableColumn id="3" xr3:uid="{E58839BD-3981-463C-9C45-59D48CFAE794}" name="Amount Spent" dataDxfId="9" dataCellStyle="Currency"/>
    <tableColumn id="4" xr3:uid="{878CA589-AAC5-45B3-97A5-794E13B7487A}" name="Amount Available" dataDxfId="8" dataCellStyle="Currency">
      <calculatedColumnFormula>(Table7[[#This Row],[Monthly Budget]]-Table7[[#This Row],[Amount Spent]])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93DE70-9994-496E-82C2-D51A3B48AB96}" name="Table8" displayName="Table8" ref="A38:D39" totalsRowShown="0" headerRowDxfId="7" headerRowBorderDxfId="6" tableBorderDxfId="5" totalsRowBorderDxfId="4">
  <tableColumns count="4">
    <tableColumn id="1" xr3:uid="{1E6F4BEE-0993-4FFA-8F36-828DD0C6EA84}" name="Summary" dataDxfId="3"/>
    <tableColumn id="2" xr3:uid="{F0E0B2AF-307E-48E6-B5AE-9A968DFF06F0}" name="Total Budgeted" dataDxfId="2">
      <calculatedColumnFormula>SUM(B13,B19,B25,B30,B36)</calculatedColumnFormula>
    </tableColumn>
    <tableColumn id="3" xr3:uid="{27CAA585-57DA-44B9-8D44-469638E98E50}" name="Total Spent" dataDxfId="1">
      <calculatedColumnFormula>SUM(C13,C19,C25,C30,C36)</calculatedColumnFormula>
    </tableColumn>
    <tableColumn id="4" xr3:uid="{78DEE557-5448-4F0E-8DA8-96B9A3654885}" name="Total Amount Available" dataDxfId="0">
      <calculatedColumnFormula>SUM(D13,D19,D25,D30,D36)</calculatedColumnFormula>
    </tableColumn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815DC-B5D6-464A-ABD3-9475F768AC0A}">
  <dimension ref="A1:D39"/>
  <sheetViews>
    <sheetView tabSelected="1" workbookViewId="0">
      <selection activeCell="Q37" sqref="Q37"/>
    </sheetView>
  </sheetViews>
  <sheetFormatPr defaultRowHeight="14.4" x14ac:dyDescent="0.3"/>
  <cols>
    <col min="1" max="1" width="22.109375" bestFit="1" customWidth="1"/>
    <col min="2" max="2" width="16.33203125" bestFit="1" customWidth="1"/>
    <col min="3" max="3" width="21.6640625" bestFit="1" customWidth="1"/>
    <col min="4" max="4" width="21.5546875" bestFit="1" customWidth="1"/>
  </cols>
  <sheetData>
    <row r="1" spans="1:4" s="1" customFormat="1" x14ac:dyDescent="0.3">
      <c r="A1" s="22" t="s">
        <v>10</v>
      </c>
      <c r="B1" s="23" t="s">
        <v>13</v>
      </c>
      <c r="C1" s="16"/>
      <c r="D1" s="16"/>
    </row>
    <row r="2" spans="1:4" x14ac:dyDescent="0.3">
      <c r="A2" s="20" t="s">
        <v>0</v>
      </c>
      <c r="B2" s="18">
        <v>2800</v>
      </c>
      <c r="C2" s="17"/>
      <c r="D2" s="17"/>
    </row>
    <row r="3" spans="1:4" x14ac:dyDescent="0.3">
      <c r="A3" s="20" t="s">
        <v>11</v>
      </c>
      <c r="B3" s="18">
        <v>400</v>
      </c>
      <c r="C3" s="17"/>
      <c r="D3" s="17"/>
    </row>
    <row r="4" spans="1:4" x14ac:dyDescent="0.3">
      <c r="A4" s="21" t="s">
        <v>12</v>
      </c>
      <c r="B4" s="19">
        <f>SUM(B2,B3)</f>
        <v>3200</v>
      </c>
      <c r="C4" s="17"/>
      <c r="D4" s="17"/>
    </row>
    <row r="5" spans="1:4" x14ac:dyDescent="0.3">
      <c r="A5" s="14"/>
      <c r="B5" s="15"/>
      <c r="C5" s="15"/>
      <c r="D5" s="15"/>
    </row>
    <row r="6" spans="1:4" x14ac:dyDescent="0.3">
      <c r="A6" s="14"/>
      <c r="B6" s="15"/>
      <c r="C6" s="15"/>
      <c r="D6" s="15"/>
    </row>
    <row r="7" spans="1:4" x14ac:dyDescent="0.3">
      <c r="A7" s="5" t="s">
        <v>1</v>
      </c>
      <c r="B7" s="6" t="s">
        <v>7</v>
      </c>
      <c r="C7" s="6" t="s">
        <v>8</v>
      </c>
      <c r="D7" s="7" t="s">
        <v>9</v>
      </c>
    </row>
    <row r="8" spans="1:4" x14ac:dyDescent="0.3">
      <c r="A8" s="12" t="s">
        <v>2</v>
      </c>
      <c r="B8" s="8">
        <v>1200</v>
      </c>
      <c r="C8" s="8">
        <v>1200</v>
      </c>
      <c r="D8" s="9">
        <f>Table2[[#This Row],[Monthly Budget]]-Table2[[#This Row],[Amount Spent]]</f>
        <v>0</v>
      </c>
    </row>
    <row r="9" spans="1:4" x14ac:dyDescent="0.3">
      <c r="A9" s="12" t="s">
        <v>3</v>
      </c>
      <c r="B9" s="8">
        <v>100</v>
      </c>
      <c r="C9" s="8">
        <v>112</v>
      </c>
      <c r="D9" s="9">
        <f>Table2[[#This Row],[Monthly Budget]]-Table2[[#This Row],[Amount Spent]]</f>
        <v>-12</v>
      </c>
    </row>
    <row r="10" spans="1:4" x14ac:dyDescent="0.3">
      <c r="A10" s="12" t="s">
        <v>4</v>
      </c>
      <c r="B10" s="8">
        <v>80</v>
      </c>
      <c r="C10" s="8">
        <v>68</v>
      </c>
      <c r="D10" s="9">
        <f>Table2[[#This Row],[Monthly Budget]]-Table2[[#This Row],[Amount Spent]]</f>
        <v>12</v>
      </c>
    </row>
    <row r="11" spans="1:4" x14ac:dyDescent="0.3">
      <c r="A11" s="12" t="s">
        <v>5</v>
      </c>
      <c r="B11" s="8">
        <v>75</v>
      </c>
      <c r="C11" s="8">
        <v>75</v>
      </c>
      <c r="D11" s="9">
        <f>Table2[[#This Row],[Monthly Budget]]-Table2[[#This Row],[Amount Spent]]</f>
        <v>0</v>
      </c>
    </row>
    <row r="12" spans="1:4" x14ac:dyDescent="0.3">
      <c r="A12" s="13" t="s">
        <v>6</v>
      </c>
      <c r="B12" s="10">
        <v>70</v>
      </c>
      <c r="C12" s="10">
        <v>0</v>
      </c>
      <c r="D12" s="11">
        <f>Table2[[#This Row],[Monthly Budget]]-Table2[[#This Row],[Amount Spent]]</f>
        <v>70</v>
      </c>
    </row>
    <row r="13" spans="1:4" x14ac:dyDescent="0.3">
      <c r="A13" s="13" t="s">
        <v>21</v>
      </c>
      <c r="B13" s="10">
        <f>SUM(B8:B12)</f>
        <v>1525</v>
      </c>
      <c r="C13" s="10">
        <f>SUM(C8:C12)</f>
        <v>1455</v>
      </c>
      <c r="D13" s="11">
        <f>Table2[[#This Row],[Monthly Budget]]-Table2[[#This Row],[Amount Spent]]</f>
        <v>70</v>
      </c>
    </row>
    <row r="16" spans="1:4" x14ac:dyDescent="0.3">
      <c r="A16" s="24" t="s">
        <v>14</v>
      </c>
      <c r="B16" s="27" t="s">
        <v>29</v>
      </c>
      <c r="C16" s="27" t="s">
        <v>30</v>
      </c>
      <c r="D16" s="25" t="s">
        <v>31</v>
      </c>
    </row>
    <row r="17" spans="1:4" x14ac:dyDescent="0.3">
      <c r="A17" s="20" t="s">
        <v>15</v>
      </c>
      <c r="B17" s="28">
        <v>155</v>
      </c>
      <c r="C17" s="28">
        <v>155</v>
      </c>
      <c r="D17" s="18">
        <f>(Table4[[#This Row],[Amount to Save]]-Table4[[#This Row],[Amount Sent to Savings]])</f>
        <v>0</v>
      </c>
    </row>
    <row r="18" spans="1:4" x14ac:dyDescent="0.3">
      <c r="A18" s="20" t="s">
        <v>16</v>
      </c>
      <c r="B18" s="28">
        <v>100</v>
      </c>
      <c r="C18" s="28">
        <v>100</v>
      </c>
      <c r="D18" s="18">
        <f>(Table4[[#This Row],[Amount to Save]]-Table4[[#This Row],[Amount Sent to Savings]])</f>
        <v>0</v>
      </c>
    </row>
    <row r="19" spans="1:4" x14ac:dyDescent="0.3">
      <c r="A19" s="21" t="s">
        <v>17</v>
      </c>
      <c r="B19" s="29">
        <f>SUM(B17,B18)</f>
        <v>255</v>
      </c>
      <c r="C19" s="29">
        <f>SUM(C17,C18)</f>
        <v>255</v>
      </c>
      <c r="D19" s="19">
        <f>(Table4[[#This Row],[Amount to Save]]-Table4[[#This Row],[Amount Sent to Savings]])</f>
        <v>0</v>
      </c>
    </row>
    <row r="21" spans="1:4" x14ac:dyDescent="0.3">
      <c r="A21" s="24" t="s">
        <v>18</v>
      </c>
      <c r="B21" s="27" t="s">
        <v>7</v>
      </c>
      <c r="C21" s="27" t="s">
        <v>8</v>
      </c>
      <c r="D21" s="25" t="s">
        <v>9</v>
      </c>
    </row>
    <row r="22" spans="1:4" x14ac:dyDescent="0.3">
      <c r="A22" s="20" t="s">
        <v>19</v>
      </c>
      <c r="B22" s="28">
        <v>450</v>
      </c>
      <c r="C22" s="28">
        <v>500</v>
      </c>
      <c r="D22" s="18">
        <f>(Table5[[#This Row],[Monthly Budget]]-Table5[[#This Row],[Amount Spent]])</f>
        <v>-50</v>
      </c>
    </row>
    <row r="23" spans="1:4" x14ac:dyDescent="0.3">
      <c r="A23" s="20" t="s">
        <v>20</v>
      </c>
      <c r="B23" s="28">
        <v>120</v>
      </c>
      <c r="C23" s="28">
        <v>120</v>
      </c>
      <c r="D23" s="18">
        <f>(Table5[[#This Row],[Monthly Budget]]-Table5[[#This Row],[Amount Spent]])</f>
        <v>0</v>
      </c>
    </row>
    <row r="24" spans="1:4" x14ac:dyDescent="0.3">
      <c r="A24" s="21" t="s">
        <v>3</v>
      </c>
      <c r="B24" s="29">
        <v>80</v>
      </c>
      <c r="C24" s="29">
        <v>30</v>
      </c>
      <c r="D24" s="18">
        <f>(Table5[[#This Row],[Monthly Budget]]-Table5[[#This Row],[Amount Spent]])</f>
        <v>50</v>
      </c>
    </row>
    <row r="25" spans="1:4" x14ac:dyDescent="0.3">
      <c r="A25" s="21" t="s">
        <v>21</v>
      </c>
      <c r="B25" s="29">
        <f>SUM(B22:B24)</f>
        <v>650</v>
      </c>
      <c r="C25" s="29">
        <f>SUM(C22:C24)</f>
        <v>650</v>
      </c>
      <c r="D25" s="18">
        <f>(Table5[[#This Row],[Monthly Budget]]-Table5[[#This Row],[Amount Spent]])</f>
        <v>0</v>
      </c>
    </row>
    <row r="27" spans="1:4" x14ac:dyDescent="0.3">
      <c r="A27" s="30" t="s">
        <v>22</v>
      </c>
      <c r="B27" s="31" t="s">
        <v>7</v>
      </c>
      <c r="C27" s="31" t="s">
        <v>8</v>
      </c>
      <c r="D27" s="32" t="s">
        <v>9</v>
      </c>
    </row>
    <row r="28" spans="1:4" x14ac:dyDescent="0.3">
      <c r="A28" s="33" t="s">
        <v>23</v>
      </c>
      <c r="B28" s="28">
        <v>150</v>
      </c>
      <c r="C28" s="28">
        <v>130</v>
      </c>
      <c r="D28" s="18">
        <f>(Table6[[#This Row],[Monthly Budget]]-Table6[[#This Row],[Amount Spent]])</f>
        <v>20</v>
      </c>
    </row>
    <row r="29" spans="1:4" x14ac:dyDescent="0.3">
      <c r="A29" s="33" t="s">
        <v>24</v>
      </c>
      <c r="B29" s="28">
        <v>120</v>
      </c>
      <c r="C29" s="28">
        <v>80</v>
      </c>
      <c r="D29" s="18">
        <f>(Table6[[#This Row],[Monthly Budget]]-Table6[[#This Row],[Amount Spent]])</f>
        <v>40</v>
      </c>
    </row>
    <row r="30" spans="1:4" x14ac:dyDescent="0.3">
      <c r="A30" s="34" t="s">
        <v>21</v>
      </c>
      <c r="B30" s="29">
        <f>SUM(B28:B29)</f>
        <v>270</v>
      </c>
      <c r="C30" s="29">
        <f>SUM(C28:C29)</f>
        <v>210</v>
      </c>
      <c r="D30" s="19">
        <f>(Table6[[#This Row],[Monthly Budget]]-Table6[[#This Row],[Amount Spent]])</f>
        <v>60</v>
      </c>
    </row>
    <row r="32" spans="1:4" x14ac:dyDescent="0.3">
      <c r="A32" s="30" t="s">
        <v>25</v>
      </c>
      <c r="B32" s="31" t="s">
        <v>7</v>
      </c>
      <c r="C32" s="31" t="s">
        <v>8</v>
      </c>
      <c r="D32" s="32" t="s">
        <v>9</v>
      </c>
    </row>
    <row r="33" spans="1:4" x14ac:dyDescent="0.3">
      <c r="A33" s="33" t="s">
        <v>26</v>
      </c>
      <c r="B33" s="28">
        <v>300</v>
      </c>
      <c r="C33" s="28">
        <v>220</v>
      </c>
      <c r="D33" s="18">
        <f>(Table7[[#This Row],[Monthly Budget]]-Table7[[#This Row],[Amount Spent]])</f>
        <v>80</v>
      </c>
    </row>
    <row r="34" spans="1:4" x14ac:dyDescent="0.3">
      <c r="A34" s="33" t="s">
        <v>27</v>
      </c>
      <c r="B34" s="28">
        <v>100</v>
      </c>
      <c r="C34" s="28">
        <v>22</v>
      </c>
      <c r="D34" s="18">
        <f>(Table7[[#This Row],[Monthly Budget]]-Table7[[#This Row],[Amount Spent]])</f>
        <v>78</v>
      </c>
    </row>
    <row r="35" spans="1:4" x14ac:dyDescent="0.3">
      <c r="A35" s="34" t="s">
        <v>28</v>
      </c>
      <c r="B35" s="29">
        <v>100</v>
      </c>
      <c r="C35" s="29">
        <v>80</v>
      </c>
      <c r="D35" s="19">
        <f>(Table7[[#This Row],[Monthly Budget]]-Table7[[#This Row],[Amount Spent]])</f>
        <v>20</v>
      </c>
    </row>
    <row r="36" spans="1:4" x14ac:dyDescent="0.3">
      <c r="A36" s="34" t="s">
        <v>21</v>
      </c>
      <c r="B36" s="29">
        <f>SUM(B33:B35)</f>
        <v>500</v>
      </c>
      <c r="C36" s="29">
        <f>SUM(C33:C35)</f>
        <v>322</v>
      </c>
      <c r="D36" s="19">
        <f>(Table7[[#This Row],[Monthly Budget]]-Table7[[#This Row],[Amount Spent]])</f>
        <v>178</v>
      </c>
    </row>
    <row r="38" spans="1:4" x14ac:dyDescent="0.3">
      <c r="A38" s="4" t="s">
        <v>32</v>
      </c>
      <c r="B38" s="26" t="s">
        <v>33</v>
      </c>
      <c r="C38" s="26" t="s">
        <v>34</v>
      </c>
      <c r="D38" s="3" t="s">
        <v>35</v>
      </c>
    </row>
    <row r="39" spans="1:4" x14ac:dyDescent="0.3">
      <c r="A39" s="2" t="s">
        <v>36</v>
      </c>
      <c r="B39" s="35">
        <f>SUM(B13,B19,B25,B30,B36)</f>
        <v>3200</v>
      </c>
      <c r="C39" s="35">
        <f>SUM(C13,C19,C25,C30,C36)</f>
        <v>2892</v>
      </c>
      <c r="D39" s="35">
        <f>SUM(D13,D19,D25,D30,D36)</f>
        <v>308</v>
      </c>
    </row>
  </sheetData>
  <phoneticPr fontId="2" type="noConversion"/>
  <pageMargins left="0.7" right="0.7" top="0.75" bottom="0.75" header="0.3" footer="0.3"/>
  <drawing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Whittaker</dc:creator>
  <cp:lastModifiedBy>Stephen Whittaker</cp:lastModifiedBy>
  <dcterms:created xsi:type="dcterms:W3CDTF">2023-02-23T16:23:18Z</dcterms:created>
  <dcterms:modified xsi:type="dcterms:W3CDTF">2023-02-23T17:43:54Z</dcterms:modified>
</cp:coreProperties>
</file>