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<sst xmlns="http://schemas.openxmlformats.org/spreadsheetml/2006/main" count="27" uniqueCount="19">
  <si>
    <t>Username</t>
  </si>
  <si>
    <t>City</t>
  </si>
  <si>
    <t>State</t>
  </si>
  <si>
    <t>Country</t>
  </si>
  <si>
    <t>Movie</t>
  </si>
  <si>
    <t>Rating</t>
  </si>
  <si>
    <t>Imputated Rating</t>
  </si>
  <si>
    <t>UserID</t>
  </si>
  <si>
    <t>Merritt Island</t>
  </si>
  <si>
    <t>FL</t>
  </si>
  <si>
    <t>US</t>
  </si>
  <si>
    <t>Star Wars</t>
  </si>
  <si>
    <t>Merritt Is.</t>
  </si>
  <si>
    <t>FLA</t>
  </si>
  <si>
    <t>USA</t>
  </si>
  <si>
    <t>Gone with the Wind</t>
  </si>
  <si>
    <t>Mercer Is.</t>
  </si>
  <si>
    <t>WA</t>
  </si>
  <si>
    <t>Wizard of Oz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</si>
</sst>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5"/>
    <col customWidth="1" min="7" max="7" width="13.75"/>
    <col customWidth="1" min="13" max="13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2</v>
      </c>
      <c r="J1" s="1" t="s">
        <v>3</v>
      </c>
      <c r="K1" s="1" t="s">
        <v>7</v>
      </c>
      <c r="M1" s="2" t="str">
        <f>IFERROR(__xludf.DUMMYFUNCTION("QUERY(A1:F5, ""SELECT E, AVG(F) GROUP BY E"")"),"Movie")</f>
        <v>Movie</v>
      </c>
      <c r="N1" s="2" t="str">
        <f>IFERROR(__xludf.DUMMYFUNCTION("""COMPUTED_VALUE"""),"avg Rating")</f>
        <v>avg Rating</v>
      </c>
    </row>
    <row r="2">
      <c r="A2" s="3">
        <v>2.0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5.0</v>
      </c>
      <c r="G2" s="2">
        <f t="shared" ref="G2:G5" si="1">IF(F2="", LOOKUP(E2,$M$2:$N$4), F2)</f>
        <v>5</v>
      </c>
      <c r="H2" s="2" t="str">
        <f t="shared" ref="H2:H5" si="2">SUBSTITUTE(B2, "Is.", "Island")</f>
        <v>Merritt Island</v>
      </c>
      <c r="I2" s="2" t="str">
        <f t="shared" ref="I2:I5" si="3">SUBSTITUTE(C2, "FLA", "FL")</f>
        <v>FL</v>
      </c>
      <c r="J2" s="2" t="str">
        <f t="shared" ref="J2:J5" si="4">SUBSTITUTE(D2, "USA", "US")</f>
        <v>US</v>
      </c>
      <c r="K2" s="2">
        <f t="shared" ref="K2:K5" si="5">LOOKUP(A2, $N$7:$O$8)</f>
        <v>2</v>
      </c>
      <c r="M2" s="2" t="str">
        <f>IFERROR(__xludf.DUMMYFUNCTION("""COMPUTED_VALUE"""),"Gone with the Wind")</f>
        <v>Gone with the Wind</v>
      </c>
      <c r="N2" s="2">
        <f>IFERROR(__xludf.DUMMYFUNCTION("""COMPUTED_VALUE"""),2.0)</f>
        <v>2</v>
      </c>
    </row>
    <row r="3">
      <c r="A3" s="3">
        <v>2.0</v>
      </c>
      <c r="B3" s="1" t="s">
        <v>12</v>
      </c>
      <c r="C3" s="1" t="s">
        <v>13</v>
      </c>
      <c r="D3" s="1" t="s">
        <v>14</v>
      </c>
      <c r="E3" s="1" t="s">
        <v>15</v>
      </c>
      <c r="F3" s="1">
        <v>2.0</v>
      </c>
      <c r="G3" s="2">
        <f t="shared" si="1"/>
        <v>2</v>
      </c>
      <c r="H3" s="2" t="str">
        <f t="shared" si="2"/>
        <v>Merritt Island</v>
      </c>
      <c r="I3" s="2" t="str">
        <f t="shared" si="3"/>
        <v>FL</v>
      </c>
      <c r="J3" s="2" t="str">
        <f t="shared" si="4"/>
        <v>US</v>
      </c>
      <c r="K3" s="2">
        <f t="shared" si="5"/>
        <v>2</v>
      </c>
      <c r="M3" s="2" t="str">
        <f>IFERROR(__xludf.DUMMYFUNCTION("""COMPUTED_VALUE"""),"Star Wars")</f>
        <v>Star Wars</v>
      </c>
      <c r="N3" s="2">
        <f>IFERROR(__xludf.DUMMYFUNCTION("""COMPUTED_VALUE"""),5.0)</f>
        <v>5</v>
      </c>
    </row>
    <row r="4">
      <c r="A4" s="3">
        <v>1.0</v>
      </c>
      <c r="B4" s="1" t="s">
        <v>16</v>
      </c>
      <c r="C4" s="1" t="s">
        <v>17</v>
      </c>
      <c r="D4" s="1" t="s">
        <v>10</v>
      </c>
      <c r="E4" s="1" t="s">
        <v>18</v>
      </c>
      <c r="F4" s="1">
        <v>4.0</v>
      </c>
      <c r="G4" s="2">
        <f t="shared" si="1"/>
        <v>4</v>
      </c>
      <c r="H4" s="2" t="str">
        <f t="shared" si="2"/>
        <v>Mercer Island</v>
      </c>
      <c r="I4" s="2" t="str">
        <f t="shared" si="3"/>
        <v>WA</v>
      </c>
      <c r="J4" s="2" t="str">
        <f t="shared" si="4"/>
        <v>US</v>
      </c>
      <c r="K4" s="2">
        <f t="shared" si="5"/>
        <v>1</v>
      </c>
      <c r="M4" s="2" t="str">
        <f>IFERROR(__xludf.DUMMYFUNCTION("""COMPUTED_VALUE"""),"Wizard of Oz")</f>
        <v>Wizard of Oz</v>
      </c>
      <c r="N4" s="2">
        <f>IFERROR(__xludf.DUMMYFUNCTION("""COMPUTED_VALUE"""),4.0)</f>
        <v>4</v>
      </c>
    </row>
    <row r="5">
      <c r="A5" s="3">
        <v>2.0</v>
      </c>
      <c r="B5" s="1" t="s">
        <v>8</v>
      </c>
      <c r="C5" s="1" t="s">
        <v>9</v>
      </c>
      <c r="D5" s="1" t="s">
        <v>10</v>
      </c>
      <c r="E5" s="1" t="s">
        <v>18</v>
      </c>
      <c r="G5" s="2">
        <f t="shared" si="1"/>
        <v>4</v>
      </c>
      <c r="H5" s="2" t="str">
        <f t="shared" si="2"/>
        <v>Merritt Island</v>
      </c>
      <c r="I5" s="2" t="str">
        <f t="shared" si="3"/>
        <v>FL</v>
      </c>
      <c r="J5" s="2" t="str">
        <f t="shared" si="4"/>
        <v>US</v>
      </c>
      <c r="K5" s="2">
        <f t="shared" si="5"/>
        <v>2</v>
      </c>
    </row>
    <row r="7">
      <c r="M7" s="2">
        <f>IFERROR(__xludf.DUMMYFUNCTION("UNIQUE(A2:A5)"),2.0)</f>
        <v>2</v>
      </c>
      <c r="N7" s="2">
        <f t="array" ref="N7:N8">SORT(M7:M8)</f>
        <v>1</v>
      </c>
      <c r="O7" s="1">
        <v>1.0</v>
      </c>
    </row>
    <row r="8">
      <c r="M8" s="2">
        <f>IFERROR(__xludf.DUMMYFUNCTION("""COMPUTED_VALUE"""),1.0)</f>
        <v>1</v>
      </c>
      <c r="N8" s="2">
        <v>2.0</v>
      </c>
      <c r="O8" s="1">
        <v>2.0</v>
      </c>
    </row>
  </sheetData>
  <drawing r:id="rId1"/>
</worksheet>
</file>