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60"/>
  </bookViews>
  <sheets>
    <sheet name="Sheet1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<sst xmlns="http://schemas.openxmlformats.org/spreadsheetml/2006/main" count="13" uniqueCount="13">
  <si>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平均值</t>
  </si>
  <si>
    <t>标准差</t>
  </si>
  <si>
    <t>最大值</t>
  </si>
  <si>
    <t>最小值</t>
  </si>
  <si>
    <t>分组</t>
  </si>
  <si>
    <t>频数</t>
  </si>
  <si>
    <t>85-95</t>
  </si>
  <si>
    <t>95-105</t>
  </si>
  <si>
    <t>105-115</t>
  </si>
  <si>
    <t>115-125</t>
  </si>
  <si>
    <t>125-135</t>
  </si>
  <si>
    <t>135-145</t>
  </si>
  <si>
    <t>145-155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</si>
</sst>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0.5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center" vertical="center" wrapText="1" indent="2"/>
    </xf>
    <xf numFmtId="0" fontId="1" fillId="0" borderId="2" xfId="0" applyFont="1" applyBorder="1" applyAlignment="1">
      <alignment horizontal="center" vertical="center" wrapText="1" indent="2"/>
    </xf>
    <xf numFmtId="0" fontId="2" fillId="0" borderId="2" xfId="0" applyFont="1" applyBorder="1" applyAlignment="1">
      <alignment horizontal="center" vertical="center" wrapText="1" indent="2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产品收入频数分布直方图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"产品收入"</c:f>
              <c:strCache>
                <c:ptCount val="1"/>
                <c:pt idx="0">
                  <c:v>产品收入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Sheet1!$I$2:$I$8</c:f>
              <c:strCache>
                <c:ptCount val="7"/>
                <c:pt idx="0">
                  <c:v>85-95</c:v>
                </c:pt>
                <c:pt idx="1">
                  <c:v>95-105</c:v>
                </c:pt>
                <c:pt idx="2">
                  <c:v>105-115</c:v>
                </c:pt>
                <c:pt idx="3">
                  <c:v>115-125</c:v>
                </c:pt>
                <c:pt idx="4">
                  <c:v>125-135</c:v>
                </c:pt>
                <c:pt idx="5">
                  <c:v>135-145</c:v>
                </c:pt>
                <c:pt idx="6">
                  <c:v>145-155</c:v>
                </c:pt>
              </c:strCache>
            </c:strRef>
          </c:cat>
          <c:val>
            <c:numRef>
              <c:f>Sheet1!$J$2:$J$8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0"/>
        <c:axId val="915274430"/>
        <c:axId val="868923168"/>
      </c:barChart>
      <c:catAx>
        <c:axId val="91527443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产品收入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923168"/>
        <c:crosses val="autoZero"/>
        <c:auto val="1"/>
        <c:lblAlgn val="ctr"/>
        <c:lblOffset val="100"/>
        <c:noMultiLvlLbl val="0"/>
      </c:catAx>
      <c:valAx>
        <c:axId val="86892316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频数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2744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528320</xdr:colOff>
      <xdr:row>8</xdr:row>
      <xdr:rowOff>193040</xdr:rowOff>
    </xdr:from>
    <xdr:to>
      <xdr:col>13</xdr:col>
      <xdr:colOff>203200</xdr:colOff>
      <xdr:row>23</xdr:row>
      <xdr:rowOff>173990</xdr:rowOff>
    </xdr:to>
    <xdr:graphicFrame>
      <xdr:nvGraphicFramePr>
        <xdr:cNvPr id="6" name="图表 5"/>
        <xdr:cNvGraphicFramePr/>
      </xdr:nvGraphicFramePr>
      <xdr:xfrm>
        <a:off x="3576320" y="1731645"/>
        <a:ext cx="4826000" cy="275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workbookViewId="0">
      <selection activeCell="K25" sqref="K25"/>
    </sheetView>
  </sheetViews>
  <sheetFormatPr defaultColWidth="8.88888888888889" defaultRowHeight="14.4"/>
  <cols>
    <col min="6" max="6" width="12.8888888888889"/>
  </cols>
  <sheetData>
    <row r="1" ht="15.15" spans="5:10">
      <c r="E1" s="1" t="s">
        <v>0</v>
      </c>
      <c r="F1" s="1" t="s">
        <v>1</v>
      </c>
      <c r="G1" s="1" t="s">
        <v>2</v>
      </c>
      <c r="H1" s="1" t="s">
        <v>3</v>
      </c>
      <c r="I1" t="s">
        <v>4</v>
      </c>
      <c r="J1" t="s">
        <v>5</v>
      </c>
    </row>
    <row r="2" ht="15.15" spans="1:10">
      <c r="A2" s="2">
        <v>152</v>
      </c>
      <c r="B2" s="2">
        <v>124</v>
      </c>
      <c r="C2" s="2">
        <v>129</v>
      </c>
      <c r="D2" s="2">
        <v>116</v>
      </c>
      <c r="E2">
        <f>AVERAGE(A2:D11)</f>
        <v>115.85</v>
      </c>
      <c r="F2">
        <f>STDEV(A2:D11)</f>
        <v>15.4829103472349</v>
      </c>
      <c r="G2">
        <f>MAX(A2:D11)</f>
        <v>152</v>
      </c>
      <c r="H2">
        <f>MIN(A2:D11)</f>
        <v>87</v>
      </c>
      <c r="I2" t="s">
        <v>6</v>
      </c>
      <c r="J2">
        <f>COUNTIF(A2:D11,"&gt;=85")-COUNTIF(A2:D11,"&gt;=95")</f>
        <v>3</v>
      </c>
    </row>
    <row r="3" ht="15.15" spans="1:10">
      <c r="A3" s="3">
        <v>105</v>
      </c>
      <c r="B3" s="3">
        <v>119</v>
      </c>
      <c r="C3" s="3">
        <v>114</v>
      </c>
      <c r="D3" s="3">
        <v>115</v>
      </c>
      <c r="I3" t="s">
        <v>7</v>
      </c>
      <c r="J3">
        <f>COUNTIF(A2:D11,"&gt;=95")-COUNTIF(A2:D11,"&gt;=105")</f>
        <v>6</v>
      </c>
    </row>
    <row r="4" ht="15.15" spans="1:10">
      <c r="A4" s="3">
        <v>117</v>
      </c>
      <c r="B4" s="3">
        <v>108</v>
      </c>
      <c r="C4" s="3">
        <v>105</v>
      </c>
      <c r="D4" s="3">
        <v>110</v>
      </c>
      <c r="I4" t="s">
        <v>8</v>
      </c>
      <c r="J4">
        <f>COUNTIF(A2:D11,"&gt;=105")-COUNTIF(A2:D11,"&gt;=115")</f>
        <v>10</v>
      </c>
    </row>
    <row r="5" ht="15.15" spans="1:10">
      <c r="A5" s="4">
        <v>97</v>
      </c>
      <c r="B5" s="3">
        <v>88</v>
      </c>
      <c r="C5" s="3">
        <v>123</v>
      </c>
      <c r="D5" s="3">
        <v>115</v>
      </c>
      <c r="I5" t="s">
        <v>9</v>
      </c>
      <c r="J5">
        <f>COUNTIF(A2:D11,"&gt;=115")-COUNTIF(A2:D11,"&gt;=125")</f>
        <v>11</v>
      </c>
    </row>
    <row r="6" ht="15.15" spans="1:10">
      <c r="A6" s="3">
        <v>100</v>
      </c>
      <c r="B6" s="3">
        <v>103</v>
      </c>
      <c r="C6" s="3">
        <v>92</v>
      </c>
      <c r="D6" s="3">
        <v>146</v>
      </c>
      <c r="I6" t="s">
        <v>10</v>
      </c>
      <c r="J6">
        <f>COUNTIF(A2:D11,"&gt;=125")-COUNTIF(A2:D11,"&gt;=135")</f>
        <v>3</v>
      </c>
    </row>
    <row r="7" ht="15.15" spans="1:10">
      <c r="A7" s="3">
        <v>87</v>
      </c>
      <c r="B7" s="3">
        <v>103</v>
      </c>
      <c r="C7" s="3">
        <v>118</v>
      </c>
      <c r="D7" s="3">
        <v>136</v>
      </c>
      <c r="I7" t="s">
        <v>11</v>
      </c>
      <c r="J7">
        <f>COUNTIF(A2:D11,"&gt;=135")-COUNTIF(A2:D11,"&gt;=145")</f>
        <v>5</v>
      </c>
    </row>
    <row r="8" ht="15.15" spans="1:10">
      <c r="A8" s="3">
        <v>107</v>
      </c>
      <c r="B8" s="3">
        <v>137</v>
      </c>
      <c r="C8" s="3">
        <v>120</v>
      </c>
      <c r="D8" s="3">
        <v>95</v>
      </c>
      <c r="I8" t="s">
        <v>12</v>
      </c>
      <c r="J8">
        <f>COUNTIF(A2:D11,"&gt;=145")</f>
        <v>2</v>
      </c>
    </row>
    <row r="9" ht="15.15" spans="1:4">
      <c r="A9" s="3">
        <v>119</v>
      </c>
      <c r="B9" s="3">
        <v>138</v>
      </c>
      <c r="C9" s="3">
        <v>112</v>
      </c>
      <c r="D9" s="3">
        <v>142</v>
      </c>
    </row>
    <row r="10" ht="15.15" spans="1:4">
      <c r="A10" s="3">
        <v>113</v>
      </c>
      <c r="B10" s="3">
        <v>104</v>
      </c>
      <c r="C10" s="3">
        <v>125</v>
      </c>
      <c r="D10" s="3">
        <v>127</v>
      </c>
    </row>
    <row r="11" ht="15.15" spans="1:4">
      <c r="A11" s="3">
        <v>117</v>
      </c>
      <c r="B11" s="3">
        <v>113</v>
      </c>
      <c r="C11" s="3">
        <v>108</v>
      </c>
      <c r="D11" s="3">
        <v>135</v>
      </c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ぇッャ</cp:lastModifiedBy>
  <dcterms:created xsi:type="dcterms:W3CDTF">2024-05-07T10:58:15Z</dcterms:created>
  <dcterms:modified xsi:type="dcterms:W3CDTF">2024-05-08T11:53:32Z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8D113DAF926947BCBC33D355F84F8DD3_11</vt:lpwstr>
  </property>
  <property fmtid="{D5CDD505-2E9C-101B-9397-08002B2CF9AE}" pid="3" name="KSOProductBuildVer">
    <vt:lpwstr>2052-12.1.0.15946</vt:lpwstr>
  </property>
</Properties>
</file>