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sers\Steve\My Documents\PythonProjects\complanceTracker\"/>
    </mc:Choice>
  </mc:AlternateContent>
  <xr:revisionPtr revIDLastSave="0" documentId="13_ncr:1_{758F8D7A-A522-48FA-A197-5AF95A12EC2D}" xr6:coauthVersionLast="47" xr6:coauthVersionMax="47" xr10:uidLastSave="{00000000-0000-0000-0000-000000000000}"/>
  <bookViews>
    <workbookView xWindow="57480" yWindow="11115" windowWidth="29040" windowHeight="15840" xr2:uid="{00000000-000D-0000-FFFF-FFFF00000000}"/>
  </bookViews>
  <sheets>
    <sheet name="Kitchen LC Compli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D25" i="1" a="1"/>
  <c r="D24" i="1" a="1"/>
  <c r="D23" i="1" a="1"/>
  <c r="D22" i="1" a="1"/>
  <c r="D21" i="1" a="1"/>
  <c r="D20" i="1" a="1"/>
  <c r="B20" i="1" a="1"/>
  <c r="B23" i="1" a="1"/>
  <c r="B24" i="1" a="1"/>
  <c r="B25" i="1" a="1"/>
  <c r="B21" i="1" a="1"/>
  <c r="B22" i="1" a="1"/>
  <c r="D25" i="1" l="1"/>
  <c r="D24" i="1"/>
  <c r="D23" i="1"/>
  <c r="D22" i="1"/>
  <c r="D21" i="1"/>
  <c r="D20" i="1"/>
  <c r="B22" i="1"/>
  <c r="B25" i="1"/>
  <c r="B21" i="1"/>
  <c r="E21" i="1" s="1"/>
  <c r="B24" i="1"/>
  <c r="B23" i="1"/>
  <c r="E23" i="1" s="1"/>
  <c r="B20" i="1"/>
  <c r="E22" i="1"/>
  <c r="E24" i="1"/>
  <c r="E20" i="1"/>
  <c r="E25" i="1"/>
  <c r="F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<sst xmlns="http://schemas.openxmlformats.org/spreadsheetml/2006/main" count="28" uniqueCount="23">
  <si>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Kitchen Line Check Compliance : w/c 30 January 2023</t>
  </si>
  <si>
    <t>Team Leader</t>
  </si>
  <si>
    <t>Mon 20/03</t>
  </si>
  <si>
    <t>Tue 21/03</t>
  </si>
  <si>
    <t>Wed 22/03</t>
  </si>
  <si>
    <t>Thu 23/03</t>
  </si>
  <si>
    <t>Fri 24/03</t>
  </si>
  <si>
    <t>Sat 25/03</t>
  </si>
  <si>
    <t>Sun 26/03</t>
  </si>
  <si>
    <t>COTTLE, KYLE</t>
  </si>
  <si>
    <t>HOPKINS, LEWIS</t>
  </si>
  <si>
    <t>HUGES, BRAD</t>
  </si>
  <si>
    <t>POWNEY, HEATHER</t>
  </si>
  <si>
    <t>ROBBINS, WILL</t>
  </si>
  <si>
    <t>WILLIAMS, STEVEN</t>
  </si>
  <si>
    <t>Name</t>
  </si>
  <si>
    <t xml:space="preserve">Total Failures </t>
  </si>
  <si>
    <t>COLOUR CODE</t>
  </si>
  <si>
    <t>/</t>
  </si>
  <si>
    <t>N/A</t>
  </si>
  <si>
    <t>Missed</t>
  </si>
  <si>
    <t>Complete</t>
  </si>
  <si>
    <t>Completion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</si>
</sst>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rgb="FFFF0000"/>
      <name val="Century Gothic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3" fillId="4" borderId="1"/>
    <xf numFmtId="0" fontId="8" fillId="5" borderId="0"/>
    <xf numFmtId="0" fontId="8" fillId="6" borderId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</cellStyleXfs>
  <cellXfs count="38">
    <xf numFmtId="0" fontId="0" fillId="0" borderId="0" xfId="0"/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5" borderId="2" xfId="4" applyBorder="1" applyAlignment="1">
      <alignment horizontal="center"/>
    </xf>
    <xf numFmtId="0" fontId="8" fillId="6" borderId="2" xfId="5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5" xfId="0" applyBorder="1"/>
    <xf numFmtId="0" fontId="8" fillId="5" borderId="4" xfId="4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7" xfId="0" applyBorder="1"/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8" fillId="7" borderId="9" xfId="6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2" fillId="8" borderId="8" xfId="2" applyFill="1" applyBorder="1"/>
    <xf numFmtId="0" fontId="1" fillId="9" borderId="4" xfId="1" applyFill="1" applyBorder="1"/>
    <xf numFmtId="0" fontId="1" fillId="9" borderId="3" xfId="1" applyFill="1" applyBorder="1"/>
    <xf numFmtId="0" fontId="2" fillId="0" borderId="13" xfId="2" applyFill="1" applyBorder="1"/>
    <xf numFmtId="0" fontId="1" fillId="0" borderId="13" xfId="1" applyFill="1" applyBorder="1"/>
    <xf numFmtId="0" fontId="8" fillId="7" borderId="7" xfId="6" applyBorder="1"/>
    <xf numFmtId="0" fontId="3" fillId="0" borderId="13" xfId="3" applyFill="1" applyBorder="1"/>
    <xf numFmtId="0" fontId="4" fillId="0" borderId="0" xfId="0" applyFont="1" applyAlignment="1">
      <alignment horizontal="center"/>
    </xf>
    <xf numFmtId="0" fontId="0" fillId="0" borderId="0" xfId="0"/>
    <xf numFmtId="0" fontId="8" fillId="6" borderId="2" xfId="5" applyBorder="1" applyAlignment="1">
      <alignment horizontal="center"/>
    </xf>
    <xf numFmtId="0" fontId="0" fillId="0" borderId="3" xfId="0" applyBorder="1"/>
    <xf numFmtId="0" fontId="8" fillId="6" borderId="6" xfId="5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2" xfId="0" applyFont="1" applyBorder="1" applyAlignment="1">
      <alignment horizontal="center"/>
    </xf>
    <xf numFmtId="0" fontId="8" fillId="10" borderId="2" xfId="7" applyBorder="1" applyAlignment="1">
      <alignment horizontal="center"/>
    </xf>
  </cellXfs>
  <cellStyles count="8">
    <cellStyle name="20% - Accent1" xfId="4" builtinId="30"/>
    <cellStyle name="40% - Accent3" xfId="7" builtinId="39"/>
    <cellStyle name="60% - Accent1" xfId="5" builtinId="32"/>
    <cellStyle name="60% - Accent3" xfId="6" builtinId="40"/>
    <cellStyle name="Bad" xfId="2" builtinId="27"/>
    <cellStyle name="Good" xfId="1" builtinId="26"/>
    <cellStyle name="Normal" xfId="0" builtinId="0"/>
    <cellStyle name="Output" xfId="3" builtinId="21"/>
  </cellStyles>
  <dxfs count="39"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O29"/>
  <sheetViews>
    <sheetView tabSelected="1" zoomScale="90" zoomScaleNormal="90" workbookViewId="0">
      <selection activeCell="G33" sqref="G33"/>
    </sheetView>
  </sheetViews>
  <sheetFormatPr defaultRowHeight="14.4" x14ac:dyDescent="0.3"/>
  <cols>
    <col min="1" max="1" width="26.88671875" customWidth="1"/>
    <col min="2" max="2" width="14.44140625" customWidth="1"/>
    <col min="3" max="3" width="2.6640625" bestFit="1" customWidth="1"/>
    <col min="4" max="4" width="14" customWidth="1"/>
    <col min="5" max="5" width="3.109375" customWidth="1"/>
    <col min="6" max="6" width="15.33203125" customWidth="1"/>
    <col min="7" max="7" width="3.109375" customWidth="1"/>
    <col min="8" max="8" width="13.5546875" customWidth="1"/>
    <col min="9" max="9" width="3.21875" customWidth="1"/>
    <col min="10" max="10" width="11.109375" customWidth="1"/>
    <col min="11" max="11" width="3" customWidth="1"/>
    <col min="12" max="12" width="13" customWidth="1"/>
    <col min="13" max="13" width="3" customWidth="1"/>
    <col min="14" max="14" width="13.6640625" customWidth="1"/>
    <col min="15" max="15" width="3.109375" customWidth="1"/>
  </cols>
  <sheetData>
    <row r="1" spans="1:15" ht="32.25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3" spans="1:15" x14ac:dyDescent="0.3">
      <c r="A3" s="8" t="s">
        <v>1</v>
      </c>
      <c r="B3" s="31" t="s">
        <v>2</v>
      </c>
      <c r="C3" s="32"/>
      <c r="D3" s="31" t="s">
        <v>3</v>
      </c>
      <c r="E3" s="32"/>
      <c r="F3" s="31" t="s">
        <v>4</v>
      </c>
      <c r="G3" s="32"/>
      <c r="H3" s="31" t="s">
        <v>5</v>
      </c>
      <c r="I3" s="32"/>
      <c r="J3" s="31" t="s">
        <v>6</v>
      </c>
      <c r="K3" s="32"/>
      <c r="L3" s="31" t="s">
        <v>7</v>
      </c>
      <c r="M3" s="32"/>
      <c r="N3" s="31" t="s">
        <v>8</v>
      </c>
      <c r="O3" s="32"/>
    </row>
    <row r="4" spans="1:15" x14ac:dyDescent="0.3">
      <c r="A4" s="7" t="s">
        <v>9</v>
      </c>
      <c r="B4" s="37"/>
      <c r="C4" s="3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7" t="s">
        <v>10</v>
      </c>
      <c r="B5" s="37"/>
      <c r="C5" s="3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7" t="s">
        <v>11</v>
      </c>
      <c r="B6" s="37"/>
      <c r="C6" s="3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7" t="s">
        <v>12</v>
      </c>
      <c r="B7" s="37"/>
      <c r="C7" s="3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7" t="s">
        <v>13</v>
      </c>
      <c r="B8" s="37"/>
      <c r="C8" s="3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7" t="s">
        <v>14</v>
      </c>
      <c r="B9" s="37"/>
      <c r="C9" s="3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9" spans="1:13" x14ac:dyDescent="0.3">
      <c r="A19" s="8" t="s">
        <v>15</v>
      </c>
      <c r="B19" s="33" t="s">
        <v>22</v>
      </c>
      <c r="C19" s="34"/>
      <c r="D19" s="35"/>
      <c r="E19" s="8"/>
      <c r="F19" s="8" t="s">
        <v>16</v>
      </c>
      <c r="G19" s="4"/>
      <c r="J19" s="36" t="s">
        <v>17</v>
      </c>
      <c r="K19" s="34"/>
      <c r="L19" s="35"/>
    </row>
    <row r="20" spans="1:13" x14ac:dyDescent="0.3">
      <c r="A20" s="12" t="str">
        <f t="shared" ref="A20:A25" si="0">A4</f>
        <v>COTTLE, KYLE</v>
      </c>
      <c r="B20" s="15" cm="1">
        <f t="array" aca="1" ref="B20" ca="1">SUM(COUNTIF(INDIRECT({"C4","E4","G4","I4","K4","M4","O4"}),"Y"))</f>
        <v>0</v>
      </c>
      <c r="C20" s="14" t="s">
        <v>18</v>
      </c>
      <c r="D20" s="16" cm="1">
        <f t="array" aca="1" ref="D20" ca="1">SUM(COUNTIF(INDIRECT({"E4","G4","I4","K4","M4","O4"}),"&lt;&gt;"))</f>
        <v>0</v>
      </c>
      <c r="E20" s="3" t="e">
        <f ca="1">B20/D20</f>
        <v>#DIV/0!</v>
      </c>
      <c r="F20" s="2">
        <f ca="1">SUM(B20:D25)</f>
        <v>0</v>
      </c>
      <c r="G20" s="5"/>
      <c r="J20" s="13" t="s">
        <v>19</v>
      </c>
      <c r="K20" s="20"/>
      <c r="L20" s="27"/>
      <c r="M20" s="28"/>
    </row>
    <row r="21" spans="1:13" x14ac:dyDescent="0.3">
      <c r="A21" s="12" t="str">
        <f t="shared" si="0"/>
        <v>HOPKINS, LEWIS</v>
      </c>
      <c r="B21" s="13" cm="1">
        <f t="array" aca="1" ref="B21" ca="1">SUM(COUNTIF(INDIRECT({"C5","E5","G5","I5","K5","M5","O5"}),"Y"))</f>
        <v>0</v>
      </c>
      <c r="C21" s="11" t="s">
        <v>18</v>
      </c>
      <c r="D21" s="10" cm="1">
        <f t="array" aca="1" ref="D21" ca="1">SUM(COUNTIF(INDIRECT({"E5","G5","I5","K5","M5","O5"}),"&lt;&gt;"))</f>
        <v>0</v>
      </c>
      <c r="E21" s="3" t="e">
        <f t="shared" ref="E21:E25" ca="1" si="1">B21/D21</f>
        <v>#DIV/0!</v>
      </c>
      <c r="J21" s="13" t="s">
        <v>20</v>
      </c>
      <c r="K21" s="21"/>
      <c r="L21" s="22"/>
      <c r="M21" s="25"/>
    </row>
    <row r="22" spans="1:13" x14ac:dyDescent="0.3">
      <c r="A22" s="12" t="str">
        <f t="shared" si="0"/>
        <v>HUGES, BRAD</v>
      </c>
      <c r="B22" s="17" cm="1">
        <f t="array" aca="1" ref="B22" ca="1">SUM(COUNTIF(INDIRECT({"C6","E6","G6","I6","K6","M6","O6"}),"Y"))</f>
        <v>0</v>
      </c>
      <c r="C22" s="18" t="s">
        <v>18</v>
      </c>
      <c r="D22" s="19" cm="1">
        <f t="array" aca="1" ref="D22" ca="1">SUM(COUNTIF(INDIRECT({"E6","G6","I6","K6","M6","O6"}),"N"))</f>
        <v>0</v>
      </c>
      <c r="E22" s="3" t="e">
        <f t="shared" ca="1" si="1"/>
        <v>#DIV/0!</v>
      </c>
      <c r="J22" s="13" t="s">
        <v>21</v>
      </c>
      <c r="K22" s="23"/>
      <c r="L22" s="24"/>
      <c r="M22" s="26"/>
    </row>
    <row r="23" spans="1:13" x14ac:dyDescent="0.3">
      <c r="A23" s="12" t="str">
        <f t="shared" si="0"/>
        <v>POWNEY, HEATHER</v>
      </c>
      <c r="B23" s="13" cm="1">
        <f t="array" aca="1" ref="B23" ca="1">SUM(COUNTIF(INDIRECT({"C7","E7","G7","I7","K7","M7","O7"}),"Y"))</f>
        <v>0</v>
      </c>
      <c r="C23" s="11" t="s">
        <v>18</v>
      </c>
      <c r="D23" s="10" cm="1">
        <f t="array" aca="1" ref="D23" ca="1">SUM(COUNTIF(INDIRECT({"E7","G7","I7","K7","M7","O7"}),"N"))</f>
        <v>0</v>
      </c>
      <c r="E23" s="3" t="e">
        <f t="shared" ca="1" si="1"/>
        <v>#DIV/0!</v>
      </c>
    </row>
    <row r="24" spans="1:13" x14ac:dyDescent="0.3">
      <c r="A24" s="12" t="str">
        <f t="shared" si="0"/>
        <v>ROBBINS, WILL</v>
      </c>
      <c r="B24" s="13" cm="1">
        <f t="array" aca="1" ref="B24" ca="1">SUM(COUNTIF(INDIRECT({"C8","E8","G8","I8","K8","M8","O8"}),"Y"))</f>
        <v>0</v>
      </c>
      <c r="C24" s="11" t="s">
        <v>18</v>
      </c>
      <c r="D24" s="10" cm="1">
        <f t="array" aca="1" ref="D24" ca="1">SUM(COUNTIF(INDIRECT({"E8","G8","I8","K8","M8","O8"}),"N"))</f>
        <v>0</v>
      </c>
      <c r="E24" s="3" t="e">
        <f t="shared" ca="1" si="1"/>
        <v>#DIV/0!</v>
      </c>
    </row>
    <row r="25" spans="1:13" x14ac:dyDescent="0.3">
      <c r="A25" s="12" t="str">
        <f t="shared" si="0"/>
        <v>WILLIAMS, STEVEN</v>
      </c>
      <c r="B25" s="13" cm="1">
        <f t="array" aca="1" ref="B25" ca="1">SUM(COUNTIF(INDIRECT({"C9","E9","G9","I9","K9","M9","O9"}),"Y"))</f>
        <v>0</v>
      </c>
      <c r="C25" s="11" t="s">
        <v>18</v>
      </c>
      <c r="D25" s="10" cm="1">
        <f t="array" aca="1" ref="D25" ca="1">SUM(COUNTIF(INDIRECT({"E9","G9","I9","K9","M9","O9"}),"N"))</f>
        <v>0</v>
      </c>
      <c r="E25" s="3" t="e">
        <f t="shared" ca="1" si="1"/>
        <v>#DIV/0!</v>
      </c>
    </row>
    <row r="26" spans="1:13" x14ac:dyDescent="0.3">
      <c r="B26" s="6"/>
      <c r="C26" s="6"/>
    </row>
    <row r="27" spans="1:13" x14ac:dyDescent="0.3">
      <c r="B27" s="6"/>
      <c r="C27" s="6"/>
    </row>
    <row r="28" spans="1:13" x14ac:dyDescent="0.3">
      <c r="B28" s="9"/>
      <c r="C28" s="9"/>
      <c r="D28" s="9"/>
    </row>
    <row r="29" spans="1:13" x14ac:dyDescent="0.3">
      <c r="B29" s="9"/>
      <c r="C29" s="9"/>
      <c r="D29" s="9"/>
    </row>
  </sheetData>
  <mergeCells count="10">
    <mergeCell ref="A1:N1"/>
    <mergeCell ref="N3:O3"/>
    <mergeCell ref="B19:D19"/>
    <mergeCell ref="B3:C3"/>
    <mergeCell ref="J19:L19"/>
    <mergeCell ref="D3:E3"/>
    <mergeCell ref="H3:I3"/>
    <mergeCell ref="F3:G3"/>
    <mergeCell ref="L3:M3"/>
    <mergeCell ref="J3:K3"/>
  </mergeCells>
  <conditionalFormatting sqref="B20:B25">
    <cfRule type="colorScale" priority="2">
      <colorScale>
        <cfvo type="num" val="0"/>
        <cfvo type="percentile" val="50"/>
        <cfvo type="num" val="$D$20"/>
        <color rgb="FFF8696B"/>
        <color rgb="FFFFEB84"/>
        <color rgb="FF63BE7B"/>
      </colorScale>
    </cfRule>
  </conditionalFormatting>
  <conditionalFormatting sqref="D4:E9">
    <cfRule type="expression" dxfId="38" priority="22">
      <formula>$D4="day-off"</formula>
    </cfRule>
    <cfRule type="expression" dxfId="37" priority="23">
      <formula>$E4="N"</formula>
    </cfRule>
    <cfRule type="expression" dxfId="36" priority="24">
      <formula>$E4="Y"</formula>
    </cfRule>
  </conditionalFormatting>
  <conditionalFormatting sqref="F4:G9">
    <cfRule type="expression" dxfId="35" priority="19">
      <formula>$F4="day-off"</formula>
    </cfRule>
    <cfRule type="expression" dxfId="34" priority="20">
      <formula>$G4="N"</formula>
    </cfRule>
    <cfRule type="expression" dxfId="33" priority="21">
      <formula>$G4="Y"</formula>
    </cfRule>
  </conditionalFormatting>
  <conditionalFormatting sqref="H4:I9">
    <cfRule type="expression" dxfId="32" priority="16">
      <formula>$H4="day-off"</formula>
    </cfRule>
    <cfRule type="expression" dxfId="31" priority="17">
      <formula>$I4="Y"</formula>
    </cfRule>
    <cfRule type="expression" dxfId="30" priority="18">
      <formula>$I4="N"</formula>
    </cfRule>
  </conditionalFormatting>
  <conditionalFormatting sqref="J4:K9">
    <cfRule type="expression" dxfId="29" priority="13">
      <formula>$J4="day-off"</formula>
    </cfRule>
    <cfRule type="expression" dxfId="28" priority="14">
      <formula>$K4="Y"</formula>
    </cfRule>
    <cfRule type="expression" dxfId="27" priority="15">
      <formula>$K4="N"</formula>
    </cfRule>
  </conditionalFormatting>
  <conditionalFormatting sqref="L4:M9">
    <cfRule type="expression" dxfId="26" priority="10">
      <formula>$L4="day-off"</formula>
    </cfRule>
    <cfRule type="expression" dxfId="25" priority="11">
      <formula>$M4="N"</formula>
    </cfRule>
    <cfRule type="expression" dxfId="24" priority="12">
      <formula>$M4="Y"</formula>
    </cfRule>
  </conditionalFormatting>
  <conditionalFormatting sqref="N4:O9">
    <cfRule type="expression" dxfId="23" priority="7">
      <formula>$O4="N"</formula>
    </cfRule>
    <cfRule type="expression" dxfId="22" priority="8">
      <formula>$O4="Y"</formula>
    </cfRule>
    <cfRule type="expression" dxfId="21" priority="9">
      <formula>$N4="day-off"</formula>
    </cfRule>
  </conditionalFormatting>
  <dataValidations count="1">
    <dataValidation type="list" showInputMessage="1" showErrorMessage="1" sqref="C4:C9 E4:E9 G4:G9 I4:I9 K4:K9 M4:M9 O4:O9" xr:uid="{00000000-0002-0000-0000-000000000000}">
      <formula1>"Y, N"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39B11CF-A8F6-4E16-A83C-088E0BE8BDAB}">
            <x14:iconSet iconSet="3Stars" showValue="0">
              <x14:cfvo type="percent">
                <xm:f>0</xm:f>
              </x14:cfvo>
              <x14:cfvo type="percent">
                <xm:f>0.33</xm:f>
              </x14:cfvo>
              <x14:cfvo type="num">
                <xm:f>1</xm:f>
              </x14:cfvo>
            </x14:iconSet>
          </x14:cfRule>
          <xm:sqref>E20:E25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LC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2023-03-24T09:58:44Z</dcterms:created>
  <dcterms:modified xsi:type="dcterms:W3CDTF">2023-03-31T07:44:22Z</dcterms:modified>
</cp:coreProperties>
</file>