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2" xr2:uid="{00000000-000D-0000-FFFF-FFFF00000000}"/>
  </bookViews>
  <sheets>
    <sheet name="Ex 7" sheetId="1" r:id="rId1"/>
    <sheet name="Ex 8" sheetId="2" r:id="rId2"/>
    <sheet name="Ex9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18" i="3"/>
  <c r="D26" i="3"/>
  <c r="C26" i="3"/>
  <c r="D19" i="3"/>
  <c r="D20" i="3"/>
  <c r="D21" i="3"/>
  <c r="D22" i="3"/>
  <c r="D23" i="3"/>
  <c r="D24" i="3"/>
  <c r="D25" i="3"/>
  <c r="D18" i="3"/>
  <c r="D26" i="2"/>
  <c r="D21" i="2"/>
  <c r="D22" i="2"/>
  <c r="D23" i="2"/>
  <c r="D24" i="2"/>
  <c r="D25" i="2"/>
  <c r="D20" i="2"/>
  <c r="G5" i="3" l="1"/>
</calcChain>
</file>

<file path=xl/sharedStrings.xml><?xml version="1.0" encoding="utf-8"?>
<sst xmlns="http://schemas.openxmlformats.org/spreadsheetml/2006/main" count="21" uniqueCount="12">
  <si>
    <t>Français</t>
  </si>
  <si>
    <t>Anglais</t>
  </si>
  <si>
    <t>Autre</t>
  </si>
  <si>
    <t>%</t>
  </si>
  <si>
    <t xml:space="preserve"> </t>
  </si>
  <si>
    <t>Nombre d'arrivées</t>
  </si>
  <si>
    <t>Nb. D'observations</t>
  </si>
  <si>
    <t>Total</t>
  </si>
  <si>
    <t>Moyenne</t>
  </si>
  <si>
    <t>Nombre de personnes</t>
  </si>
  <si>
    <t>Nombre de ménages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</si>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</sst>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\-0.00\ 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 7'!$B$18:$B$20</c:f>
              <c:strCache>
                <c:ptCount val="3"/>
                <c:pt idx="0">
                  <c:v>Français</c:v>
                </c:pt>
                <c:pt idx="1">
                  <c:v>Anglais</c:v>
                </c:pt>
                <c:pt idx="2">
                  <c:v>Autre</c:v>
                </c:pt>
              </c:strCache>
            </c:strRef>
          </c:cat>
          <c:val>
            <c:numRef>
              <c:f>'Ex 7'!$C$18:$C$20</c:f>
              <c:numCache>
                <c:formatCode>General</c:formatCode>
                <c:ptCount val="3"/>
                <c:pt idx="0">
                  <c:v>80.099999999999994</c:v>
                </c:pt>
                <c:pt idx="1">
                  <c:v>8.6</c:v>
                </c:pt>
                <c:pt idx="2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146-8727-945777EE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Québec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 7'!$G$18:$G$20</c:f>
              <c:strCache>
                <c:ptCount val="3"/>
                <c:pt idx="0">
                  <c:v>Français</c:v>
                </c:pt>
                <c:pt idx="1">
                  <c:v>Anglais</c:v>
                </c:pt>
                <c:pt idx="2">
                  <c:v>Autre</c:v>
                </c:pt>
              </c:strCache>
            </c:strRef>
          </c:cat>
          <c:val>
            <c:numRef>
              <c:f>'Ex 7'!$H$18:$H$20</c:f>
              <c:numCache>
                <c:formatCode>General</c:formatCode>
                <c:ptCount val="3"/>
                <c:pt idx="0">
                  <c:v>22.3</c:v>
                </c:pt>
                <c:pt idx="1">
                  <c:v>58.4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D57-A6D2-4B8EB8EC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Nombre d'arrivées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 8'!$B$20:$B$25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 8'!$C$20:$C$25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26</c:v>
                </c:pt>
                <c:pt idx="3">
                  <c:v>20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2-43E7-8E5F-9EF54B3B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26040"/>
        <c:axId val="532623088"/>
      </c:barChart>
      <c:catAx>
        <c:axId val="53262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623088"/>
        <c:crosses val="autoZero"/>
        <c:auto val="1"/>
        <c:lblAlgn val="ctr"/>
        <c:lblOffset val="100"/>
        <c:noMultiLvlLbl val="0"/>
      </c:catAx>
      <c:valAx>
        <c:axId val="5326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62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Nombre</a:t>
            </a:r>
            <a:r>
              <a:rPr lang="fr-CH" baseline="0"/>
              <a:t> de personnes par ménage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'Ex9'!$B$18:$B$25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'Ex9'!$C$18:$C$25</c:f>
              <c:numCache>
                <c:formatCode>General</c:formatCode>
                <c:ptCount val="8"/>
                <c:pt idx="0">
                  <c:v>201</c:v>
                </c:pt>
                <c:pt idx="1">
                  <c:v>238</c:v>
                </c:pt>
                <c:pt idx="2">
                  <c:v>137</c:v>
                </c:pt>
                <c:pt idx="3">
                  <c:v>142</c:v>
                </c:pt>
                <c:pt idx="4">
                  <c:v>55</c:v>
                </c:pt>
                <c:pt idx="5">
                  <c:v>15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7-4FB8-81D0-942D294D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553008"/>
        <c:axId val="571553336"/>
      </c:barChart>
      <c:catAx>
        <c:axId val="5715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553336"/>
        <c:crosses val="autoZero"/>
        <c:auto val="1"/>
        <c:lblAlgn val="ctr"/>
        <c:lblOffset val="100"/>
        <c:noMultiLvlLbl val="0"/>
      </c:catAx>
      <c:valAx>
        <c:axId val="5715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5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38100</xdr:rowOff>
    </xdr:from>
    <xdr:to>
      <xdr:col>4</xdr:col>
      <xdr:colOff>523875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9BC655-04A9-4B0F-8E98-99BCFBA0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1</xdr:row>
      <xdr:rowOff>47625</xdr:rowOff>
    </xdr:from>
    <xdr:to>
      <xdr:col>9</xdr:col>
      <xdr:colOff>504825</xdr:colOff>
      <xdr:row>15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864F1CD-A69A-4EB2-B62B-F238DB10B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3</xdr:row>
      <xdr:rowOff>9525</xdr:rowOff>
    </xdr:from>
    <xdr:to>
      <xdr:col>4</xdr:col>
      <xdr:colOff>147637</xdr:colOff>
      <xdr:row>17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D60048-7EF1-44F3-A658-3C23238D2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</xdr:row>
      <xdr:rowOff>47625</xdr:rowOff>
    </xdr:from>
    <xdr:to>
      <xdr:col>4</xdr:col>
      <xdr:colOff>385762</xdr:colOff>
      <xdr:row>15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1F190C-2B7F-4B8C-999F-35C0CFF52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8:I26"/>
  <sheetViews>
    <sheetView workbookViewId="0">
      <selection activeCell="R27" sqref="R27:R28"/>
    </sheetView>
  </sheetViews>
  <sheetFormatPr baseColWidth="10" defaultColWidth="9.140625" defaultRowHeight="15" x14ac:dyDescent="0.25"/>
  <cols>
    <col min="1" max="3" width="9.140625" style="1"/>
    <col min="4" max="4" width="4" style="1" customWidth="1"/>
    <col min="5" max="8" width="9.140625" style="1"/>
    <col min="9" max="9" width="4" style="1" customWidth="1"/>
    <col min="10" max="16384" width="9.140625" style="1"/>
  </cols>
  <sheetData>
    <row r="18" spans="2:9" x14ac:dyDescent="0.25">
      <c r="B18" s="1" t="s">
        <v>0</v>
      </c>
      <c r="C18" s="1">
        <v>80.099999999999994</v>
      </c>
      <c r="D18" s="1" t="s">
        <v>3</v>
      </c>
      <c r="G18" s="1" t="s">
        <v>0</v>
      </c>
      <c r="H18" s="1">
        <v>22.3</v>
      </c>
      <c r="I18" s="1" t="s">
        <v>3</v>
      </c>
    </row>
    <row r="19" spans="2:9" x14ac:dyDescent="0.25">
      <c r="B19" s="1" t="s">
        <v>1</v>
      </c>
      <c r="C19" s="1">
        <v>8.6</v>
      </c>
      <c r="D19" s="1" t="s">
        <v>3</v>
      </c>
      <c r="G19" s="1" t="s">
        <v>1</v>
      </c>
      <c r="H19" s="1">
        <v>58.4</v>
      </c>
      <c r="I19" s="1" t="s">
        <v>3</v>
      </c>
    </row>
    <row r="20" spans="2:9" x14ac:dyDescent="0.25">
      <c r="B20" s="1" t="s">
        <v>2</v>
      </c>
      <c r="C20" s="1">
        <v>11.3</v>
      </c>
      <c r="D20" s="1" t="s">
        <v>3</v>
      </c>
      <c r="G20" s="1" t="s">
        <v>2</v>
      </c>
      <c r="H20" s="1">
        <v>19.3</v>
      </c>
      <c r="I20" s="1" t="s">
        <v>3</v>
      </c>
    </row>
    <row r="26" spans="2:9" x14ac:dyDescent="0.25">
      <c r="G26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7964-E703-4F91-BA15-C8BD2F98F8F1}">
  <dimension ref="B4:I26"/>
  <sheetViews>
    <sheetView workbookViewId="0">
      <selection activeCell="F6" sqref="F6"/>
    </sheetView>
  </sheetViews>
  <sheetFormatPr baseColWidth="10" defaultRowHeight="15" x14ac:dyDescent="0.25"/>
  <cols>
    <col min="2" max="2" width="18.7109375" customWidth="1"/>
    <col min="3" max="3" width="19.140625" customWidth="1"/>
    <col min="4" max="4" width="18.5703125" customWidth="1"/>
    <col min="5" max="8" width="11.42578125" customWidth="1"/>
  </cols>
  <sheetData>
    <row r="4" spans="5:9" x14ac:dyDescent="0.25">
      <c r="F4" t="s">
        <v>8</v>
      </c>
      <c r="G4">
        <v>3</v>
      </c>
    </row>
    <row r="10" spans="5:9" x14ac:dyDescent="0.25">
      <c r="E10" s="6"/>
      <c r="F10" s="6"/>
      <c r="G10" s="6"/>
      <c r="H10" s="6"/>
      <c r="I10" s="6"/>
    </row>
    <row r="11" spans="5:9" x14ac:dyDescent="0.25">
      <c r="E11" s="7"/>
      <c r="F11" s="7"/>
      <c r="G11" s="7"/>
      <c r="H11" s="7"/>
      <c r="I11" s="7"/>
    </row>
    <row r="12" spans="5:9" x14ac:dyDescent="0.25">
      <c r="E12" s="7"/>
      <c r="F12" s="7"/>
      <c r="G12" s="7"/>
      <c r="H12" s="7"/>
      <c r="I12" s="7"/>
    </row>
    <row r="18" spans="2:4" ht="15.75" thickBot="1" x14ac:dyDescent="0.3"/>
    <row r="19" spans="2:4" x14ac:dyDescent="0.25">
      <c r="B19" s="2" t="s">
        <v>5</v>
      </c>
      <c r="C19" s="3" t="s">
        <v>6</v>
      </c>
      <c r="D19" t="s">
        <v>8</v>
      </c>
    </row>
    <row r="20" spans="2:4" x14ac:dyDescent="0.25">
      <c r="B20" s="8">
        <v>1</v>
      </c>
      <c r="C20" s="9">
        <v>15</v>
      </c>
      <c r="D20">
        <f>C20*B20</f>
        <v>15</v>
      </c>
    </row>
    <row r="21" spans="2:4" x14ac:dyDescent="0.25">
      <c r="B21" s="8">
        <v>2</v>
      </c>
      <c r="C21" s="9">
        <v>25</v>
      </c>
      <c r="D21">
        <f t="shared" ref="D21:D25" si="0">C21*B21</f>
        <v>50</v>
      </c>
    </row>
    <row r="22" spans="2:4" x14ac:dyDescent="0.25">
      <c r="B22" s="8">
        <v>3</v>
      </c>
      <c r="C22" s="9">
        <v>26</v>
      </c>
      <c r="D22">
        <f t="shared" si="0"/>
        <v>78</v>
      </c>
    </row>
    <row r="23" spans="2:4" x14ac:dyDescent="0.25">
      <c r="B23" s="8">
        <v>4</v>
      </c>
      <c r="C23" s="9">
        <v>20</v>
      </c>
      <c r="D23">
        <f t="shared" si="0"/>
        <v>80</v>
      </c>
    </row>
    <row r="24" spans="2:4" x14ac:dyDescent="0.25">
      <c r="B24" s="8">
        <v>5</v>
      </c>
      <c r="C24" s="9">
        <v>7</v>
      </c>
      <c r="D24">
        <f t="shared" si="0"/>
        <v>35</v>
      </c>
    </row>
    <row r="25" spans="2:4" x14ac:dyDescent="0.25">
      <c r="B25" s="8">
        <v>6</v>
      </c>
      <c r="C25" s="9">
        <v>7</v>
      </c>
      <c r="D25">
        <f t="shared" si="0"/>
        <v>42</v>
      </c>
    </row>
    <row r="26" spans="2:4" ht="15.75" thickBot="1" x14ac:dyDescent="0.3">
      <c r="B26" s="4" t="s">
        <v>7</v>
      </c>
      <c r="C26" s="5">
        <v>100</v>
      </c>
      <c r="D26" s="10">
        <f>SUM(D20:D25)/SUM(C20:C25)</f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EE3A-8F4E-4779-A9D9-89F390F6B661}">
  <dimension ref="B5:G26"/>
  <sheetViews>
    <sheetView tabSelected="1" workbookViewId="0">
      <selection activeCell="G5" sqref="G5"/>
    </sheetView>
  </sheetViews>
  <sheetFormatPr baseColWidth="10" defaultRowHeight="15" x14ac:dyDescent="0.25"/>
  <cols>
    <col min="2" max="2" width="21.140625" customWidth="1"/>
    <col min="3" max="3" width="20.42578125" customWidth="1"/>
  </cols>
  <sheetData>
    <row r="5" spans="6:7" x14ac:dyDescent="0.25">
      <c r="F5" t="s">
        <v>11</v>
      </c>
      <c r="G5" s="11">
        <f>SUM(F18:F25)/C26</f>
        <v>1.9224679428205242</v>
      </c>
    </row>
    <row r="17" spans="2:6" x14ac:dyDescent="0.25">
      <c r="B17" t="s">
        <v>9</v>
      </c>
      <c r="C17" t="s">
        <v>10</v>
      </c>
    </row>
    <row r="18" spans="2:6" x14ac:dyDescent="0.25">
      <c r="B18">
        <v>1</v>
      </c>
      <c r="C18">
        <v>201</v>
      </c>
      <c r="D18">
        <f>B18*C18</f>
        <v>201</v>
      </c>
      <c r="F18">
        <f>C18*(B18-D$26)^2</f>
        <v>515.04616011775977</v>
      </c>
    </row>
    <row r="19" spans="2:6" x14ac:dyDescent="0.25">
      <c r="B19">
        <v>2</v>
      </c>
      <c r="C19">
        <v>238</v>
      </c>
      <c r="D19">
        <f t="shared" ref="D19:D25" si="0">B19*C19</f>
        <v>476</v>
      </c>
      <c r="F19">
        <f t="shared" ref="F19:F25" si="1">C19*(B19-D$26)^2</f>
        <v>85.895954545742967</v>
      </c>
    </row>
    <row r="20" spans="2:6" x14ac:dyDescent="0.25">
      <c r="B20">
        <v>3</v>
      </c>
      <c r="C20">
        <v>137</v>
      </c>
      <c r="D20">
        <f t="shared" si="0"/>
        <v>411</v>
      </c>
      <c r="F20">
        <f t="shared" si="1"/>
        <v>21.837257072882892</v>
      </c>
    </row>
    <row r="21" spans="2:6" x14ac:dyDescent="0.25">
      <c r="B21">
        <v>4</v>
      </c>
      <c r="C21">
        <v>142</v>
      </c>
      <c r="D21">
        <f t="shared" si="0"/>
        <v>568</v>
      </c>
      <c r="F21">
        <f t="shared" si="1"/>
        <v>278.01962768623616</v>
      </c>
    </row>
    <row r="22" spans="2:6" x14ac:dyDescent="0.25">
      <c r="B22">
        <v>5</v>
      </c>
      <c r="C22">
        <v>55</v>
      </c>
      <c r="D22">
        <f t="shared" si="0"/>
        <v>275</v>
      </c>
      <c r="F22">
        <f t="shared" si="1"/>
        <v>316.60053518517344</v>
      </c>
    </row>
    <row r="23" spans="2:6" x14ac:dyDescent="0.25">
      <c r="B23">
        <v>6</v>
      </c>
      <c r="C23">
        <v>15</v>
      </c>
      <c r="D23">
        <f t="shared" si="0"/>
        <v>90</v>
      </c>
      <c r="F23">
        <f t="shared" si="1"/>
        <v>173.32293047985837</v>
      </c>
    </row>
    <row r="24" spans="2:6" x14ac:dyDescent="0.25">
      <c r="B24">
        <v>7</v>
      </c>
      <c r="C24">
        <v>4</v>
      </c>
      <c r="D24">
        <f t="shared" si="0"/>
        <v>28</v>
      </c>
      <c r="F24">
        <f t="shared" si="1"/>
        <v>77.413402787911878</v>
      </c>
    </row>
    <row r="25" spans="2:6" x14ac:dyDescent="0.25">
      <c r="B25">
        <v>8</v>
      </c>
      <c r="C25">
        <v>2</v>
      </c>
      <c r="D25">
        <f t="shared" si="0"/>
        <v>16</v>
      </c>
      <c r="F25">
        <f t="shared" si="1"/>
        <v>58.303678723930751</v>
      </c>
    </row>
    <row r="26" spans="2:6" x14ac:dyDescent="0.25">
      <c r="C26">
        <f>SUM(C18:C25)</f>
        <v>794</v>
      </c>
      <c r="D26">
        <f>SUM(D18:D25)/C26</f>
        <v>2.6007556675062973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 7</vt:lpstr>
      <vt:lpstr>Ex 8</vt:lpstr>
      <vt:lpstr>Ex9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2017-10-02T14:30:45Z</dcterms:modified>
</cp:coreProperties>
</file>