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checkCompatibility="1" autoCompressPictures="0"/>
  <bookViews>
    <workbookView xWindow="0" yWindow="0" windowWidth="25600" windowHeight="16060"/>
  </bookViews>
  <sheets>
    <sheet name="Tabelle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G9" i="2"/>
  <c r="E10" i="2"/>
  <c r="F10" i="2"/>
  <c r="H10" i="2"/>
  <c r="G10" i="2"/>
  <c r="E11" i="2"/>
  <c r="F11" i="2"/>
  <c r="G11" i="2"/>
  <c r="E12" i="2"/>
  <c r="F12" i="2"/>
  <c r="H12" i="2"/>
  <c r="G12" i="2"/>
  <c r="E13" i="2"/>
  <c r="F13" i="2"/>
  <c r="G13" i="2"/>
  <c r="E14" i="2"/>
  <c r="F14" i="2"/>
  <c r="G14" i="2"/>
  <c r="E15" i="2"/>
  <c r="F15" i="2"/>
  <c r="G15" i="2"/>
  <c r="E16" i="2"/>
  <c r="F16" i="2"/>
  <c r="H16" i="2"/>
  <c r="G16" i="2"/>
  <c r="E17" i="2"/>
  <c r="F17" i="2"/>
  <c r="G17" i="2"/>
  <c r="E18" i="2"/>
  <c r="F18" i="2"/>
  <c r="G18" i="2"/>
  <c r="H18" i="2"/>
  <c r="H14" i="2"/>
  <c r="H17" i="2"/>
  <c r="H13" i="2"/>
  <c r="H15" i="2"/>
  <c r="H11" i="2"/>
</calcChain>
</file>

<file path=xl/sharedStrings.xml><?xml version="1.0" encoding="utf-8"?>
<sst xmlns="http://schemas.openxmlformats.org/spreadsheetml/2006/main" count="10" uniqueCount="8">
  <si>
    <t>Planned</t>
  </si>
  <si>
    <t>Actual</t>
  </si>
  <si>
    <t>Burned down</t>
  </si>
  <si>
    <t>Balance</t>
  </si>
  <si>
    <t>Burn down chart</t>
  </si>
  <si>
    <t>Week</t>
  </si>
  <si>
    <t>Weekly Completed</t>
  </si>
  <si>
    <t>Difference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</si>
</sst>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24"/>
      <color indexed="9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5691500100949"/>
          <c:y val="0.210409392776081"/>
          <c:w val="0.838543799193825"/>
          <c:h val="0.66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Tabelle1!$G$7</c:f>
              <c:strCache>
                <c:ptCount val="1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Tabelle1!$G$9:$G$18</c:f>
              <c:numCache>
                <c:formatCode>General</c:formatCode>
                <c:ptCount val="10"/>
                <c:pt idx="0">
                  <c:v>#N/A</c:v>
                </c:pt>
                <c:pt idx="1">
                  <c:v>14.5</c:v>
                </c:pt>
                <c:pt idx="2">
                  <c:v>24.0</c:v>
                </c:pt>
                <c:pt idx="3">
                  <c:v>34.0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0210168"/>
        <c:axId val="-2140207080"/>
      </c:barChart>
      <c:lineChart>
        <c:grouping val="standard"/>
        <c:varyColors val="0"/>
        <c:ser>
          <c:idx val="0"/>
          <c:order val="0"/>
          <c:tx>
            <c:strRef>
              <c:f>Tabelle1!$E$8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Tabelle1!$E$9:$E$18</c:f>
              <c:numCache>
                <c:formatCode>General</c:formatCode>
                <c:ptCount val="10"/>
                <c:pt idx="0">
                  <c:v>180.0</c:v>
                </c:pt>
                <c:pt idx="1">
                  <c:v>154.3</c:v>
                </c:pt>
                <c:pt idx="2">
                  <c:v>128.6</c:v>
                </c:pt>
                <c:pt idx="3">
                  <c:v>102.9</c:v>
                </c:pt>
                <c:pt idx="4">
                  <c:v>77.2</c:v>
                </c:pt>
                <c:pt idx="5">
                  <c:v>51.5</c:v>
                </c:pt>
                <c:pt idx="6">
                  <c:v>51.5</c:v>
                </c:pt>
                <c:pt idx="7">
                  <c:v>51.5</c:v>
                </c:pt>
                <c:pt idx="8">
                  <c:v>25.80000000000001</c:v>
                </c:pt>
                <c:pt idx="9">
                  <c:v>0.100000000000023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Tabelle1!$F$8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Tabelle1!$F$9:$F$18</c:f>
              <c:numCache>
                <c:formatCode>General</c:formatCode>
                <c:ptCount val="10"/>
                <c:pt idx="0">
                  <c:v>180.0</c:v>
                </c:pt>
                <c:pt idx="1">
                  <c:v>165.5</c:v>
                </c:pt>
                <c:pt idx="2">
                  <c:v>141.5</c:v>
                </c:pt>
                <c:pt idx="3">
                  <c:v>107.5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10168"/>
        <c:axId val="-2140207080"/>
      </c:lineChart>
      <c:catAx>
        <c:axId val="-214021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2140207080"/>
        <c:crosses val="autoZero"/>
        <c:auto val="1"/>
        <c:lblAlgn val="ctr"/>
        <c:lblOffset val="100"/>
        <c:noMultiLvlLbl val="0"/>
      </c:catAx>
      <c:valAx>
        <c:axId val="-21402070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2140210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1946194225722"/>
          <c:y val="0.005"/>
          <c:w val="0.364584208223972"/>
          <c:h val="0.2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6</xdr:row>
      <xdr:rowOff>12700</xdr:rowOff>
    </xdr:from>
    <xdr:to>
      <xdr:col>15</xdr:col>
      <xdr:colOff>508000</xdr:colOff>
      <xdr:row>17</xdr:row>
      <xdr:rowOff>152400</xdr:rowOff>
    </xdr:to>
    <xdr:graphicFrame macro="">
      <xdr:nvGraphicFramePr>
        <xdr:cNvPr id="81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D11" sqref="D11"/>
    </sheetView>
  </sheetViews>
  <sheetFormatPr baseColWidth="10" defaultRowHeight="14" x14ac:dyDescent="0"/>
  <sheetData>
    <row r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30">
      <c r="A5" s="2"/>
      <c r="B5" s="17" t="s">
        <v>4</v>
      </c>
      <c r="C5" s="18"/>
      <c r="D5" s="18"/>
      <c r="E5" s="18"/>
      <c r="F5" s="18"/>
      <c r="G5" s="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/>
      <c r="B7" s="7"/>
      <c r="C7" s="14" t="s">
        <v>2</v>
      </c>
      <c r="D7" s="14"/>
      <c r="E7" s="15" t="s">
        <v>3</v>
      </c>
      <c r="F7" s="15"/>
      <c r="G7" s="15" t="s">
        <v>6</v>
      </c>
      <c r="H7" s="20" t="s">
        <v>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8" t="s">
        <v>5</v>
      </c>
      <c r="C8" s="9" t="s">
        <v>0</v>
      </c>
      <c r="D8" s="9" t="s">
        <v>1</v>
      </c>
      <c r="E8" s="9" t="s">
        <v>0</v>
      </c>
      <c r="F8" s="9" t="s">
        <v>1</v>
      </c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/>
      <c r="B9" s="5">
        <v>0</v>
      </c>
      <c r="C9" s="1"/>
      <c r="D9" s="1"/>
      <c r="E9" s="1">
        <v>180</v>
      </c>
      <c r="F9" s="1">
        <v>180</v>
      </c>
      <c r="G9" s="4" t="e">
        <f t="shared" ref="G9:G18" si="0">IF(D9="",NA(),D9)</f>
        <v>#N/A</v>
      </c>
      <c r="H9" s="6">
        <f>F9-E9</f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/>
      <c r="B10" s="10">
        <v>47</v>
      </c>
      <c r="C10" s="11">
        <v>25.7</v>
      </c>
      <c r="D10" s="11">
        <v>14.5</v>
      </c>
      <c r="E10" s="11">
        <f>$E$9-SUM($C$10:C10)</f>
        <v>154.30000000000001</v>
      </c>
      <c r="F10" s="11">
        <f>IF(D10="",NA(),$F$9-SUM($D$10:D10))</f>
        <v>165.5</v>
      </c>
      <c r="G10" s="12">
        <f t="shared" si="0"/>
        <v>14.5</v>
      </c>
      <c r="H10" s="13">
        <f>F10-E10</f>
        <v>11.199999999999989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5">
        <v>48</v>
      </c>
      <c r="C11" s="11">
        <v>25.7</v>
      </c>
      <c r="D11" s="1">
        <v>24</v>
      </c>
      <c r="E11" s="1">
        <f>$E$9-SUM($C$10:C11)</f>
        <v>128.6</v>
      </c>
      <c r="F11" s="1">
        <f>IF(D11="",NA(),$F$9-SUM($D$10:D11))</f>
        <v>141.5</v>
      </c>
      <c r="G11" s="4">
        <f t="shared" si="0"/>
        <v>24</v>
      </c>
      <c r="H11" s="6">
        <f t="shared" ref="H11:H18" si="1">F11-E11</f>
        <v>12.900000000000006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/>
      <c r="B12" s="10">
        <v>49</v>
      </c>
      <c r="C12" s="11">
        <v>25.7</v>
      </c>
      <c r="D12" s="11">
        <v>34</v>
      </c>
      <c r="E12" s="11">
        <f>$E$9-SUM($C$10:C12)</f>
        <v>102.9</v>
      </c>
      <c r="F12" s="11">
        <f>IF(D12="",NA(),$F$9-SUM($D$10:D12))</f>
        <v>107.5</v>
      </c>
      <c r="G12" s="12">
        <f t="shared" si="0"/>
        <v>34</v>
      </c>
      <c r="H12" s="13">
        <f t="shared" si="1"/>
        <v>4.5999999999999943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/>
      <c r="B13" s="5">
        <v>50</v>
      </c>
      <c r="C13" s="11">
        <v>25.7</v>
      </c>
      <c r="D13" s="1"/>
      <c r="E13" s="1">
        <f>$E$9-SUM($C$10:C13)</f>
        <v>77.2</v>
      </c>
      <c r="F13" s="1" t="e">
        <f>IF(D13="",NA(),$F$9-SUM($D$10:D13))</f>
        <v>#N/A</v>
      </c>
      <c r="G13" s="4" t="e">
        <f t="shared" si="0"/>
        <v>#N/A</v>
      </c>
      <c r="H13" s="6" t="e">
        <f t="shared" si="1"/>
        <v>#N/A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10">
        <v>51</v>
      </c>
      <c r="C14" s="11">
        <v>25.7</v>
      </c>
      <c r="D14" s="11"/>
      <c r="E14" s="11">
        <f>$E$9-SUM($C$10:C14)</f>
        <v>51.5</v>
      </c>
      <c r="F14" s="11" t="e">
        <f>IF(D14="",NA(),$F$9-SUM($D$10:D14))</f>
        <v>#N/A</v>
      </c>
      <c r="G14" s="12" t="e">
        <f t="shared" si="0"/>
        <v>#N/A</v>
      </c>
      <c r="H14" s="13" t="e">
        <f t="shared" si="1"/>
        <v>#N/A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/>
      <c r="B15" s="5">
        <v>52</v>
      </c>
      <c r="C15" s="11">
        <v>0</v>
      </c>
      <c r="D15" s="1"/>
      <c r="E15" s="1">
        <f>$E$9-SUM($C$10:C15)</f>
        <v>51.5</v>
      </c>
      <c r="F15" s="1" t="e">
        <f>IF(D15="",NA(),$F$9-SUM($D$10:D15))</f>
        <v>#N/A</v>
      </c>
      <c r="G15" s="4" t="e">
        <f t="shared" si="0"/>
        <v>#N/A</v>
      </c>
      <c r="H15" s="6" t="e">
        <f t="shared" si="1"/>
        <v>#N/A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10">
        <v>1</v>
      </c>
      <c r="C16" s="11">
        <v>0</v>
      </c>
      <c r="D16" s="11"/>
      <c r="E16" s="11">
        <f>$E$9-SUM($C$10:C16)</f>
        <v>51.5</v>
      </c>
      <c r="F16" s="11" t="e">
        <f>IF(D16="",NA(),$F$9-SUM($D$10:D16))</f>
        <v>#N/A</v>
      </c>
      <c r="G16" s="12" t="e">
        <f t="shared" si="0"/>
        <v>#N/A</v>
      </c>
      <c r="H16" s="13" t="e">
        <f t="shared" si="1"/>
        <v>#N/A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5">
        <v>2</v>
      </c>
      <c r="C17" s="11">
        <v>25.7</v>
      </c>
      <c r="D17" s="1"/>
      <c r="E17" s="1">
        <f>$E$9-SUM($C$10:C17)</f>
        <v>25.800000000000011</v>
      </c>
      <c r="F17" s="1" t="e">
        <f>IF(D17="",NA(),$F$9-SUM($D$10:D17))</f>
        <v>#N/A</v>
      </c>
      <c r="G17" s="4" t="e">
        <f t="shared" si="0"/>
        <v>#N/A</v>
      </c>
      <c r="H17" s="6" t="e">
        <f t="shared" si="1"/>
        <v>#N/A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10">
        <v>3</v>
      </c>
      <c r="C18" s="11">
        <v>25.7</v>
      </c>
      <c r="D18" s="11"/>
      <c r="E18" s="11">
        <f>$E$9-SUM($C$10:C18)</f>
        <v>0.10000000000002274</v>
      </c>
      <c r="F18" s="11" t="e">
        <f>IF(D18="",NA(),$F$9-SUM($D$10:D18))</f>
        <v>#N/A</v>
      </c>
      <c r="G18" s="12" t="e">
        <f t="shared" si="0"/>
        <v>#N/A</v>
      </c>
      <c r="H18" s="13" t="e">
        <f t="shared" si="1"/>
        <v>#N/A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2">
      <c r="A31" s="2"/>
      <c r="I31" s="2"/>
      <c r="J31" s="2"/>
      <c r="K31" s="2"/>
      <c r="L31" s="2"/>
      <c r="M31" s="2"/>
      <c r="N31" s="2"/>
      <c r="O31" s="2"/>
      <c r="P31" s="2"/>
    </row>
  </sheetData>
  <mergeCells count="5">
    <mergeCell ref="C7:D7"/>
    <mergeCell ref="E7:F7"/>
    <mergeCell ref="G7:G8"/>
    <mergeCell ref="B5:G5"/>
    <mergeCell ref="H7:H8"/>
  </mergeCells>
  <phoneticPr fontId="5" type="noConversion"/>
  <pageMargins left="0.7" right="0.7" top="0.78740157499999996" bottom="0.78740157499999996" header="0.3" footer="0.3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Codan Forsikring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philipp schaad</cp:lastModifiedBy>
  <cp:lastPrinted>2014-11-04T22:20:17Z</cp:lastPrinted>
  <dcterms:created xsi:type="dcterms:W3CDTF">2009-07-20T08:39:33Z</dcterms:created>
  <dcterms:modified xsi:type="dcterms:W3CDTF">2014-12-04T14:17:20Z</dcterms:modified>
</cp:coreProperties>
</file>