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tthias/Dropbox/Research/shared/Switch-Hawaii/data/Resource Assessment/GIS/"/>
    </mc:Choice>
  </mc:AlternateContent>
  <xr:revisionPtr revIDLastSave="0" documentId="13_ncr:1_{FE00FCB4-D169-CA45-A77F-F46701DCB3C3}" xr6:coauthVersionLast="45" xr6:coauthVersionMax="45" xr10:uidLastSave="{00000000-0000-0000-0000-000000000000}"/>
  <bookViews>
    <workbookView xWindow="560" yWindow="460" windowWidth="20880" windowHeight="16880" tabRatio="500" xr2:uid="{00000000-000D-0000-FFFF-FFFF00000000}"/>
  </bookViews>
  <sheets>
    <sheet name="re_supply_curv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1" l="1"/>
  <c r="E107" i="1" l="1"/>
  <c r="E108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0" i="1"/>
  <c r="E39" i="1"/>
  <c r="D60" i="1"/>
  <c r="D39" i="1"/>
  <c r="D20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62" i="1"/>
  <c r="E61" i="1"/>
  <c r="E60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1" i="1"/>
</calcChain>
</file>

<file path=xl/sharedStrings.xml><?xml version="1.0" encoding="utf-8"?>
<sst xmlns="http://schemas.openxmlformats.org/spreadsheetml/2006/main" count="86" uniqueCount="5">
  <si>
    <t>OnshoreWind</t>
  </si>
  <si>
    <t>CentralTrackingPV</t>
  </si>
  <si>
    <t>DistPV</t>
  </si>
  <si>
    <t>OffshoreWind</t>
  </si>
  <si>
    <t>\copy (select project_id, case when technology like '%DistPV' then 'DistPV' else technology end as technology, gen_capacity_limit_mw, avg(cap_factor) as cap_factor from projects join variable_capacity_factors using (project_id) group by 1, 2, 3 order by 2, 4 desc) to '/Users/matthias/Dropbox/Research/Shared/Switch-Hawaii/data/Resource Assessment/GIS/re_supply_curve.csv' with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</si>
</sst>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7621209925401"/>
          <c:y val="4.2796084138771701E-2"/>
          <c:w val="0.58278472859604202"/>
          <c:h val="0.76426042716224396"/>
        </c:manualLayout>
      </c:layout>
      <c:scatterChart>
        <c:scatterStyle val="lineMarker"/>
        <c:varyColors val="0"/>
        <c:ser>
          <c:idx val="5"/>
          <c:order val="0"/>
          <c:tx>
            <c:v>more Offshore wind</c:v>
          </c:tx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7000</c:v>
              </c:pt>
            </c:numLit>
          </c:xVal>
          <c:yVal>
            <c:numRef>
              <c:f>(re_supply_curve!$D$61,re_supply_curve!$D$61)</c:f>
              <c:numCache>
                <c:formatCode>General</c:formatCode>
                <c:ptCount val="2"/>
                <c:pt idx="0">
                  <c:v>0.42847229600174203</c:v>
                </c:pt>
                <c:pt idx="1">
                  <c:v>0.42847229600174203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6-4347-A788-34EB27913BEC}"/>
            </c:ext>
          </c:extLst>
        </c:ser>
        <c:ser>
          <c:idx val="3"/>
          <c:order val="1"/>
          <c:tx>
            <c:v>Offshore Wind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re_supply_curve!$E$60:$E$61</c:f>
              <c:numCache>
                <c:formatCode>General</c:formatCode>
                <c:ptCount val="2"/>
                <c:pt idx="0">
                  <c:v>0</c:v>
                </c:pt>
                <c:pt idx="1">
                  <c:v>2400</c:v>
                </c:pt>
              </c:numCache>
            </c:numRef>
          </c:xVal>
          <c:yVal>
            <c:numRef>
              <c:f>re_supply_curve!$D$60:$D$61</c:f>
              <c:numCache>
                <c:formatCode>General</c:formatCode>
                <c:ptCount val="2"/>
                <c:pt idx="0">
                  <c:v>0.42847229600174203</c:v>
                </c:pt>
                <c:pt idx="1">
                  <c:v>0.42847229600174203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6-4347-A788-34EB27913BEC}"/>
            </c:ext>
          </c:extLst>
        </c:ser>
        <c:ser>
          <c:idx val="0"/>
          <c:order val="2"/>
          <c:tx>
            <c:v>Onshore Wind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re_supply_curve!$E$62:$E$108</c:f>
              <c:numCache>
                <c:formatCode>General</c:formatCode>
                <c:ptCount val="47"/>
                <c:pt idx="0">
                  <c:v>0</c:v>
                </c:pt>
                <c:pt idx="1">
                  <c:v>117.5</c:v>
                </c:pt>
                <c:pt idx="2">
                  <c:v>360</c:v>
                </c:pt>
                <c:pt idx="3">
                  <c:v>367.5</c:v>
                </c:pt>
                <c:pt idx="4">
                  <c:v>410</c:v>
                </c:pt>
                <c:pt idx="5">
                  <c:v>420</c:v>
                </c:pt>
                <c:pt idx="6">
                  <c:v>440</c:v>
                </c:pt>
                <c:pt idx="7">
                  <c:v>482.5</c:v>
                </c:pt>
                <c:pt idx="8">
                  <c:v>485</c:v>
                </c:pt>
                <c:pt idx="9">
                  <c:v>487.5</c:v>
                </c:pt>
                <c:pt idx="10">
                  <c:v>537.5</c:v>
                </c:pt>
                <c:pt idx="11">
                  <c:v>750</c:v>
                </c:pt>
                <c:pt idx="12">
                  <c:v>765</c:v>
                </c:pt>
                <c:pt idx="13">
                  <c:v>817.5</c:v>
                </c:pt>
                <c:pt idx="14">
                  <c:v>867.5</c:v>
                </c:pt>
                <c:pt idx="15">
                  <c:v>912.5</c:v>
                </c:pt>
                <c:pt idx="16">
                  <c:v>942.5</c:v>
                </c:pt>
                <c:pt idx="17">
                  <c:v>985</c:v>
                </c:pt>
                <c:pt idx="18">
                  <c:v>1032.5</c:v>
                </c:pt>
                <c:pt idx="19">
                  <c:v>1045</c:v>
                </c:pt>
                <c:pt idx="20">
                  <c:v>1047.5</c:v>
                </c:pt>
                <c:pt idx="21">
                  <c:v>1062.5</c:v>
                </c:pt>
                <c:pt idx="22">
                  <c:v>1120</c:v>
                </c:pt>
                <c:pt idx="23">
                  <c:v>1172.5</c:v>
                </c:pt>
                <c:pt idx="24">
                  <c:v>1342.5</c:v>
                </c:pt>
                <c:pt idx="25">
                  <c:v>1462.5</c:v>
                </c:pt>
                <c:pt idx="26">
                  <c:v>1490</c:v>
                </c:pt>
                <c:pt idx="27">
                  <c:v>1565</c:v>
                </c:pt>
                <c:pt idx="28">
                  <c:v>1597.5</c:v>
                </c:pt>
                <c:pt idx="29">
                  <c:v>1666.5</c:v>
                </c:pt>
                <c:pt idx="30">
                  <c:v>1669</c:v>
                </c:pt>
                <c:pt idx="31">
                  <c:v>1671.5</c:v>
                </c:pt>
                <c:pt idx="32">
                  <c:v>1691.5</c:v>
                </c:pt>
                <c:pt idx="33">
                  <c:v>1701.5</c:v>
                </c:pt>
                <c:pt idx="34">
                  <c:v>1716.5</c:v>
                </c:pt>
                <c:pt idx="35">
                  <c:v>1936.5</c:v>
                </c:pt>
                <c:pt idx="36">
                  <c:v>1974</c:v>
                </c:pt>
                <c:pt idx="37">
                  <c:v>2056.5</c:v>
                </c:pt>
                <c:pt idx="38">
                  <c:v>2106.5</c:v>
                </c:pt>
                <c:pt idx="39">
                  <c:v>2226.5</c:v>
                </c:pt>
                <c:pt idx="40">
                  <c:v>2326.5</c:v>
                </c:pt>
                <c:pt idx="41">
                  <c:v>2631.5</c:v>
                </c:pt>
                <c:pt idx="42">
                  <c:v>2659</c:v>
                </c:pt>
                <c:pt idx="43">
                  <c:v>2679</c:v>
                </c:pt>
                <c:pt idx="44">
                  <c:v>2739</c:v>
                </c:pt>
                <c:pt idx="45">
                  <c:v>2759</c:v>
                </c:pt>
                <c:pt idx="46">
                  <c:v>2776.5</c:v>
                </c:pt>
              </c:numCache>
            </c:numRef>
          </c:xVal>
          <c:yVal>
            <c:numRef>
              <c:f>re_supply_curve!$D$62:$D$108</c:f>
              <c:numCache>
                <c:formatCode>General</c:formatCode>
                <c:ptCount val="47"/>
                <c:pt idx="0">
                  <c:v>0.36200242723076598</c:v>
                </c:pt>
                <c:pt idx="1">
                  <c:v>0.36200242723076598</c:v>
                </c:pt>
                <c:pt idx="2">
                  <c:v>0.342281252464881</c:v>
                </c:pt>
                <c:pt idx="3">
                  <c:v>0.32238810299383203</c:v>
                </c:pt>
                <c:pt idx="4">
                  <c:v>0.32015906784832798</c:v>
                </c:pt>
                <c:pt idx="5">
                  <c:v>0.30346726205539098</c:v>
                </c:pt>
                <c:pt idx="6">
                  <c:v>0.29785147706323201</c:v>
                </c:pt>
                <c:pt idx="7">
                  <c:v>0.289320767973404</c:v>
                </c:pt>
                <c:pt idx="8">
                  <c:v>0.28387721217137701</c:v>
                </c:pt>
                <c:pt idx="9">
                  <c:v>0.27855507616953901</c:v>
                </c:pt>
                <c:pt idx="10">
                  <c:v>0.25343470002417101</c:v>
                </c:pt>
                <c:pt idx="11">
                  <c:v>0.25030484711982098</c:v>
                </c:pt>
                <c:pt idx="12">
                  <c:v>0.25022259866273799</c:v>
                </c:pt>
                <c:pt idx="13">
                  <c:v>0.25004936864486599</c:v>
                </c:pt>
                <c:pt idx="14">
                  <c:v>0.24647309697459899</c:v>
                </c:pt>
                <c:pt idx="15">
                  <c:v>0.24236973388875899</c:v>
                </c:pt>
                <c:pt idx="16">
                  <c:v>0.24099999988163601</c:v>
                </c:pt>
                <c:pt idx="17">
                  <c:v>0.23925871763875001</c:v>
                </c:pt>
                <c:pt idx="18">
                  <c:v>0.238305872830816</c:v>
                </c:pt>
                <c:pt idx="19">
                  <c:v>0.231822399733811</c:v>
                </c:pt>
                <c:pt idx="20">
                  <c:v>0.218264526462077</c:v>
                </c:pt>
                <c:pt idx="21">
                  <c:v>0.19583876614191401</c:v>
                </c:pt>
                <c:pt idx="22">
                  <c:v>0.19355925558870901</c:v>
                </c:pt>
                <c:pt idx="23">
                  <c:v>0.19262267420412399</c:v>
                </c:pt>
                <c:pt idx="24">
                  <c:v>0.18990999983389001</c:v>
                </c:pt>
                <c:pt idx="25">
                  <c:v>0.18960510377864201</c:v>
                </c:pt>
                <c:pt idx="26">
                  <c:v>0.188806898399493</c:v>
                </c:pt>
                <c:pt idx="27">
                  <c:v>0.18854033753939001</c:v>
                </c:pt>
                <c:pt idx="28">
                  <c:v>0.186957188221828</c:v>
                </c:pt>
                <c:pt idx="29">
                  <c:v>0.183000000001805</c:v>
                </c:pt>
                <c:pt idx="30">
                  <c:v>0.181032583877303</c:v>
                </c:pt>
                <c:pt idx="31">
                  <c:v>0.16763610454435901</c:v>
                </c:pt>
                <c:pt idx="32">
                  <c:v>0.16213552705528</c:v>
                </c:pt>
                <c:pt idx="33">
                  <c:v>0.15914625523541101</c:v>
                </c:pt>
                <c:pt idx="34">
                  <c:v>0.15761601469474701</c:v>
                </c:pt>
                <c:pt idx="35">
                  <c:v>0.15632798569282999</c:v>
                </c:pt>
                <c:pt idx="36">
                  <c:v>0.156087745458479</c:v>
                </c:pt>
                <c:pt idx="37">
                  <c:v>0.15323894749435599</c:v>
                </c:pt>
                <c:pt idx="38">
                  <c:v>0.15300460809996</c:v>
                </c:pt>
                <c:pt idx="39">
                  <c:v>0.15014859164897901</c:v>
                </c:pt>
                <c:pt idx="40">
                  <c:v>0.12641136541247899</c:v>
                </c:pt>
                <c:pt idx="41">
                  <c:v>0.123493928699187</c:v>
                </c:pt>
                <c:pt idx="42">
                  <c:v>0.120910711129742</c:v>
                </c:pt>
                <c:pt idx="43">
                  <c:v>0.12039206307186399</c:v>
                </c:pt>
                <c:pt idx="44">
                  <c:v>0.119358193711726</c:v>
                </c:pt>
                <c:pt idx="45">
                  <c:v>0.11860603571550001</c:v>
                </c:pt>
                <c:pt idx="46">
                  <c:v>0.11112923546183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6-4347-A788-34EB27913BEC}"/>
            </c:ext>
          </c:extLst>
        </c:ser>
        <c:ser>
          <c:idx val="1"/>
          <c:order val="3"/>
          <c:tx>
            <c:v>Tracking PV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re_supply_curve!$E$21:$E$38</c:f>
              <c:numCache>
                <c:formatCode>General</c:formatCode>
                <c:ptCount val="18"/>
                <c:pt idx="0">
                  <c:v>34.1890525823313</c:v>
                </c:pt>
                <c:pt idx="1">
                  <c:v>280.22371853733529</c:v>
                </c:pt>
                <c:pt idx="2">
                  <c:v>527.14795233835628</c:v>
                </c:pt>
                <c:pt idx="3">
                  <c:v>873.53982656512335</c:v>
                </c:pt>
                <c:pt idx="4">
                  <c:v>947.61847770040686</c:v>
                </c:pt>
                <c:pt idx="5">
                  <c:v>1183.005064832159</c:v>
                </c:pt>
                <c:pt idx="6">
                  <c:v>1455.0711502745348</c:v>
                </c:pt>
                <c:pt idx="7">
                  <c:v>1944.4803453212298</c:v>
                </c:pt>
                <c:pt idx="8">
                  <c:v>2326.8257490498818</c:v>
                </c:pt>
                <c:pt idx="9">
                  <c:v>2665.0959936345716</c:v>
                </c:pt>
                <c:pt idx="10">
                  <c:v>3914.0562755980318</c:v>
                </c:pt>
                <c:pt idx="11">
                  <c:v>3919.4569324365025</c:v>
                </c:pt>
                <c:pt idx="12">
                  <c:v>4647.4652518083949</c:v>
                </c:pt>
                <c:pt idx="13">
                  <c:v>4901.842036937277</c:v>
                </c:pt>
                <c:pt idx="14">
                  <c:v>4909.8539040803626</c:v>
                </c:pt>
                <c:pt idx="15">
                  <c:v>5013.1945951181879</c:v>
                </c:pt>
                <c:pt idx="16">
                  <c:v>5265.6732184788507</c:v>
                </c:pt>
                <c:pt idx="17">
                  <c:v>5266.1662471809386</c:v>
                </c:pt>
              </c:numCache>
            </c:numRef>
          </c:xVal>
          <c:yVal>
            <c:numRef>
              <c:f>re_supply_curve!$D$21:$D$38</c:f>
              <c:numCache>
                <c:formatCode>General</c:formatCode>
                <c:ptCount val="18"/>
                <c:pt idx="0">
                  <c:v>0.28946002158304401</c:v>
                </c:pt>
                <c:pt idx="1">
                  <c:v>0.27632141177130998</c:v>
                </c:pt>
                <c:pt idx="2">
                  <c:v>0.270622983504823</c:v>
                </c:pt>
                <c:pt idx="3">
                  <c:v>0.26976767553946002</c:v>
                </c:pt>
                <c:pt idx="4">
                  <c:v>0.26755515723774298</c:v>
                </c:pt>
                <c:pt idx="5">
                  <c:v>0.26668344772111502</c:v>
                </c:pt>
                <c:pt idx="6">
                  <c:v>0.26623073402637498</c:v>
                </c:pt>
                <c:pt idx="7">
                  <c:v>0.26308767658457899</c:v>
                </c:pt>
                <c:pt idx="8">
                  <c:v>0.25754363624454202</c:v>
                </c:pt>
                <c:pt idx="9">
                  <c:v>0.25572710618283301</c:v>
                </c:pt>
                <c:pt idx="10">
                  <c:v>0.25540080034690799</c:v>
                </c:pt>
                <c:pt idx="11">
                  <c:v>0.25457334684029798</c:v>
                </c:pt>
                <c:pt idx="12">
                  <c:v>0.25375761880193198</c:v>
                </c:pt>
                <c:pt idx="13">
                  <c:v>0.22945632619890999</c:v>
                </c:pt>
                <c:pt idx="14">
                  <c:v>0.22691682698141</c:v>
                </c:pt>
                <c:pt idx="15">
                  <c:v>0.216291364670708</c:v>
                </c:pt>
                <c:pt idx="16">
                  <c:v>0.21356356164231499</c:v>
                </c:pt>
                <c:pt idx="17">
                  <c:v>0.18456085001825001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6-4347-A788-34EB27913BEC}"/>
            </c:ext>
          </c:extLst>
        </c:ser>
        <c:ser>
          <c:idx val="2"/>
          <c:order val="4"/>
          <c:tx>
            <c:v>Rooftop PV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re_supply_curve!$E$39:$E$59</c:f>
              <c:numCache>
                <c:formatCode>General</c:formatCode>
                <c:ptCount val="21"/>
                <c:pt idx="0">
                  <c:v>0</c:v>
                </c:pt>
                <c:pt idx="1">
                  <c:v>130.560408793448</c:v>
                </c:pt>
                <c:pt idx="2">
                  <c:v>306.51463582271299</c:v>
                </c:pt>
                <c:pt idx="3">
                  <c:v>998.85004977397898</c:v>
                </c:pt>
                <c:pt idx="4">
                  <c:v>1157.7800729134231</c:v>
                </c:pt>
                <c:pt idx="5">
                  <c:v>1355.9026953768241</c:v>
                </c:pt>
                <c:pt idx="6">
                  <c:v>1893.7462247721132</c:v>
                </c:pt>
                <c:pt idx="7">
                  <c:v>2036.1306299758871</c:v>
                </c:pt>
                <c:pt idx="8">
                  <c:v>2191.9896360211551</c:v>
                </c:pt>
                <c:pt idx="9">
                  <c:v>2278.5370533563846</c:v>
                </c:pt>
                <c:pt idx="10">
                  <c:v>2345.9606695568764</c:v>
                </c:pt>
                <c:pt idx="11">
                  <c:v>2470.2904526487514</c:v>
                </c:pt>
                <c:pt idx="12">
                  <c:v>2818.4807698948116</c:v>
                </c:pt>
                <c:pt idx="13">
                  <c:v>2945.7084876898466</c:v>
                </c:pt>
                <c:pt idx="14">
                  <c:v>3105.7269022815635</c:v>
                </c:pt>
                <c:pt idx="15">
                  <c:v>3227.0411525308164</c:v>
                </c:pt>
                <c:pt idx="16">
                  <c:v>3429.0439667862875</c:v>
                </c:pt>
                <c:pt idx="17">
                  <c:v>3683.0056852920443</c:v>
                </c:pt>
                <c:pt idx="18">
                  <c:v>3886.1681212083013</c:v>
                </c:pt>
                <c:pt idx="19">
                  <c:v>3969.4922684766107</c:v>
                </c:pt>
                <c:pt idx="20">
                  <c:v>4061.8694032613494</c:v>
                </c:pt>
              </c:numCache>
            </c:numRef>
          </c:xVal>
          <c:yVal>
            <c:numRef>
              <c:f>re_supply_curve!$D$39:$D$59</c:f>
              <c:numCache>
                <c:formatCode>General</c:formatCode>
                <c:ptCount val="21"/>
                <c:pt idx="0">
                  <c:v>0.19656166836507999</c:v>
                </c:pt>
                <c:pt idx="1">
                  <c:v>0.19656166836507999</c:v>
                </c:pt>
                <c:pt idx="2">
                  <c:v>0.19541114809691701</c:v>
                </c:pt>
                <c:pt idx="3">
                  <c:v>0.19294672265531601</c:v>
                </c:pt>
                <c:pt idx="4">
                  <c:v>0.18868656892378699</c:v>
                </c:pt>
                <c:pt idx="5">
                  <c:v>0.188411229261047</c:v>
                </c:pt>
                <c:pt idx="6">
                  <c:v>0.18689306675678899</c:v>
                </c:pt>
                <c:pt idx="7">
                  <c:v>0.18681742678695701</c:v>
                </c:pt>
                <c:pt idx="8">
                  <c:v>0.18518785391863801</c:v>
                </c:pt>
                <c:pt idx="9">
                  <c:v>0.18480378149162799</c:v>
                </c:pt>
                <c:pt idx="10">
                  <c:v>0.18277907146080599</c:v>
                </c:pt>
                <c:pt idx="11">
                  <c:v>0.177194695402106</c:v>
                </c:pt>
                <c:pt idx="12">
                  <c:v>0.17535230084460099</c:v>
                </c:pt>
                <c:pt idx="13">
                  <c:v>0.173422249475532</c:v>
                </c:pt>
                <c:pt idx="14">
                  <c:v>0.16774824064442501</c:v>
                </c:pt>
                <c:pt idx="15">
                  <c:v>0.16640710525698099</c:v>
                </c:pt>
                <c:pt idx="16">
                  <c:v>0.164363717728822</c:v>
                </c:pt>
                <c:pt idx="17">
                  <c:v>0.16356232029759099</c:v>
                </c:pt>
                <c:pt idx="18">
                  <c:v>0.15124478744844</c:v>
                </c:pt>
                <c:pt idx="19">
                  <c:v>0.14872763153943699</c:v>
                </c:pt>
                <c:pt idx="20">
                  <c:v>0.14733318680697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D6-4347-A788-34EB27913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11128"/>
        <c:axId val="1816002072"/>
      </c:scatterChart>
      <c:valAx>
        <c:axId val="1996711128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MW available</a:t>
                </a:r>
              </a:p>
            </c:rich>
          </c:tx>
          <c:layout>
            <c:manualLayout>
              <c:xMode val="edge"/>
              <c:yMode val="edge"/>
              <c:x val="0.35377233966086202"/>
              <c:y val="0.92685660349238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02072"/>
        <c:crosses val="autoZero"/>
        <c:crossBetween val="midCat"/>
        <c:majorUnit val="1000"/>
      </c:valAx>
      <c:valAx>
        <c:axId val="18160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Project capacity factor</a:t>
                </a:r>
              </a:p>
            </c:rich>
          </c:tx>
          <c:layout>
            <c:manualLayout>
              <c:xMode val="edge"/>
              <c:yMode val="edge"/>
              <c:x val="7.32838893063678E-4"/>
              <c:y val="0.18180605578876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1112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1545089882632"/>
          <c:y val="4.2796084138771701E-2"/>
          <c:w val="0.62052064246686145"/>
          <c:h val="0.76426042716224396"/>
        </c:manualLayout>
      </c:layout>
      <c:scatterChart>
        <c:scatterStyle val="lineMarker"/>
        <c:varyColors val="0"/>
        <c:ser>
          <c:idx val="3"/>
          <c:order val="0"/>
          <c:tx>
            <c:v>Offshore Wind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re_supply_curve!$E$60:$E$61</c:f>
              <c:numCache>
                <c:formatCode>General</c:formatCode>
                <c:ptCount val="2"/>
                <c:pt idx="0">
                  <c:v>0</c:v>
                </c:pt>
                <c:pt idx="1">
                  <c:v>2400</c:v>
                </c:pt>
              </c:numCache>
            </c:numRef>
          </c:xVal>
          <c:yVal>
            <c:numRef>
              <c:f>re_supply_curve!$D$60:$D$61</c:f>
              <c:numCache>
                <c:formatCode>General</c:formatCode>
                <c:ptCount val="2"/>
                <c:pt idx="0">
                  <c:v>0.42847229600174203</c:v>
                </c:pt>
                <c:pt idx="1">
                  <c:v>0.42847229600174203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0-F044-B8FA-256A0AF69094}"/>
            </c:ext>
          </c:extLst>
        </c:ser>
        <c:ser>
          <c:idx val="0"/>
          <c:order val="1"/>
          <c:tx>
            <c:v>Onshore Wind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re_supply_curve!$E$62:$E$108</c:f>
              <c:numCache>
                <c:formatCode>General</c:formatCode>
                <c:ptCount val="47"/>
                <c:pt idx="0">
                  <c:v>0</c:v>
                </c:pt>
                <c:pt idx="1">
                  <c:v>117.5</c:v>
                </c:pt>
                <c:pt idx="2">
                  <c:v>360</c:v>
                </c:pt>
                <c:pt idx="3">
                  <c:v>367.5</c:v>
                </c:pt>
                <c:pt idx="4">
                  <c:v>410</c:v>
                </c:pt>
                <c:pt idx="5">
                  <c:v>420</c:v>
                </c:pt>
                <c:pt idx="6">
                  <c:v>440</c:v>
                </c:pt>
                <c:pt idx="7">
                  <c:v>482.5</c:v>
                </c:pt>
                <c:pt idx="8">
                  <c:v>485</c:v>
                </c:pt>
                <c:pt idx="9">
                  <c:v>487.5</c:v>
                </c:pt>
                <c:pt idx="10">
                  <c:v>537.5</c:v>
                </c:pt>
                <c:pt idx="11">
                  <c:v>750</c:v>
                </c:pt>
                <c:pt idx="12">
                  <c:v>765</c:v>
                </c:pt>
                <c:pt idx="13">
                  <c:v>817.5</c:v>
                </c:pt>
                <c:pt idx="14">
                  <c:v>867.5</c:v>
                </c:pt>
                <c:pt idx="15">
                  <c:v>912.5</c:v>
                </c:pt>
                <c:pt idx="16">
                  <c:v>942.5</c:v>
                </c:pt>
                <c:pt idx="17">
                  <c:v>985</c:v>
                </c:pt>
                <c:pt idx="18">
                  <c:v>1032.5</c:v>
                </c:pt>
                <c:pt idx="19">
                  <c:v>1045</c:v>
                </c:pt>
                <c:pt idx="20">
                  <c:v>1047.5</c:v>
                </c:pt>
                <c:pt idx="21">
                  <c:v>1062.5</c:v>
                </c:pt>
                <c:pt idx="22">
                  <c:v>1120</c:v>
                </c:pt>
                <c:pt idx="23">
                  <c:v>1172.5</c:v>
                </c:pt>
                <c:pt idx="24">
                  <c:v>1342.5</c:v>
                </c:pt>
                <c:pt idx="25">
                  <c:v>1462.5</c:v>
                </c:pt>
                <c:pt idx="26">
                  <c:v>1490</c:v>
                </c:pt>
                <c:pt idx="27">
                  <c:v>1565</c:v>
                </c:pt>
                <c:pt idx="28">
                  <c:v>1597.5</c:v>
                </c:pt>
                <c:pt idx="29">
                  <c:v>1666.5</c:v>
                </c:pt>
                <c:pt idx="30">
                  <c:v>1669</c:v>
                </c:pt>
                <c:pt idx="31">
                  <c:v>1671.5</c:v>
                </c:pt>
                <c:pt idx="32">
                  <c:v>1691.5</c:v>
                </c:pt>
                <c:pt idx="33">
                  <c:v>1701.5</c:v>
                </c:pt>
                <c:pt idx="34">
                  <c:v>1716.5</c:v>
                </c:pt>
                <c:pt idx="35">
                  <c:v>1936.5</c:v>
                </c:pt>
                <c:pt idx="36">
                  <c:v>1974</c:v>
                </c:pt>
                <c:pt idx="37">
                  <c:v>2056.5</c:v>
                </c:pt>
                <c:pt idx="38">
                  <c:v>2106.5</c:v>
                </c:pt>
                <c:pt idx="39">
                  <c:v>2226.5</c:v>
                </c:pt>
                <c:pt idx="40">
                  <c:v>2326.5</c:v>
                </c:pt>
                <c:pt idx="41">
                  <c:v>2631.5</c:v>
                </c:pt>
                <c:pt idx="42">
                  <c:v>2659</c:v>
                </c:pt>
                <c:pt idx="43">
                  <c:v>2679</c:v>
                </c:pt>
                <c:pt idx="44">
                  <c:v>2739</c:v>
                </c:pt>
                <c:pt idx="45">
                  <c:v>2759</c:v>
                </c:pt>
                <c:pt idx="46">
                  <c:v>2776.5</c:v>
                </c:pt>
              </c:numCache>
            </c:numRef>
          </c:xVal>
          <c:yVal>
            <c:numRef>
              <c:f>re_supply_curve!$D$62:$D$108</c:f>
              <c:numCache>
                <c:formatCode>General</c:formatCode>
                <c:ptCount val="47"/>
                <c:pt idx="0">
                  <c:v>0.36200242723076598</c:v>
                </c:pt>
                <c:pt idx="1">
                  <c:v>0.36200242723076598</c:v>
                </c:pt>
                <c:pt idx="2">
                  <c:v>0.342281252464881</c:v>
                </c:pt>
                <c:pt idx="3">
                  <c:v>0.32238810299383203</c:v>
                </c:pt>
                <c:pt idx="4">
                  <c:v>0.32015906784832798</c:v>
                </c:pt>
                <c:pt idx="5">
                  <c:v>0.30346726205539098</c:v>
                </c:pt>
                <c:pt idx="6">
                  <c:v>0.29785147706323201</c:v>
                </c:pt>
                <c:pt idx="7">
                  <c:v>0.289320767973404</c:v>
                </c:pt>
                <c:pt idx="8">
                  <c:v>0.28387721217137701</c:v>
                </c:pt>
                <c:pt idx="9">
                  <c:v>0.27855507616953901</c:v>
                </c:pt>
                <c:pt idx="10">
                  <c:v>0.25343470002417101</c:v>
                </c:pt>
                <c:pt idx="11">
                  <c:v>0.25030484711982098</c:v>
                </c:pt>
                <c:pt idx="12">
                  <c:v>0.25022259866273799</c:v>
                </c:pt>
                <c:pt idx="13">
                  <c:v>0.25004936864486599</c:v>
                </c:pt>
                <c:pt idx="14">
                  <c:v>0.24647309697459899</c:v>
                </c:pt>
                <c:pt idx="15">
                  <c:v>0.24236973388875899</c:v>
                </c:pt>
                <c:pt idx="16">
                  <c:v>0.24099999988163601</c:v>
                </c:pt>
                <c:pt idx="17">
                  <c:v>0.23925871763875001</c:v>
                </c:pt>
                <c:pt idx="18">
                  <c:v>0.238305872830816</c:v>
                </c:pt>
                <c:pt idx="19">
                  <c:v>0.231822399733811</c:v>
                </c:pt>
                <c:pt idx="20">
                  <c:v>0.218264526462077</c:v>
                </c:pt>
                <c:pt idx="21">
                  <c:v>0.19583876614191401</c:v>
                </c:pt>
                <c:pt idx="22">
                  <c:v>0.19355925558870901</c:v>
                </c:pt>
                <c:pt idx="23">
                  <c:v>0.19262267420412399</c:v>
                </c:pt>
                <c:pt idx="24">
                  <c:v>0.18990999983389001</c:v>
                </c:pt>
                <c:pt idx="25">
                  <c:v>0.18960510377864201</c:v>
                </c:pt>
                <c:pt idx="26">
                  <c:v>0.188806898399493</c:v>
                </c:pt>
                <c:pt idx="27">
                  <c:v>0.18854033753939001</c:v>
                </c:pt>
                <c:pt idx="28">
                  <c:v>0.186957188221828</c:v>
                </c:pt>
                <c:pt idx="29">
                  <c:v>0.183000000001805</c:v>
                </c:pt>
                <c:pt idx="30">
                  <c:v>0.181032583877303</c:v>
                </c:pt>
                <c:pt idx="31">
                  <c:v>0.16763610454435901</c:v>
                </c:pt>
                <c:pt idx="32">
                  <c:v>0.16213552705528</c:v>
                </c:pt>
                <c:pt idx="33">
                  <c:v>0.15914625523541101</c:v>
                </c:pt>
                <c:pt idx="34">
                  <c:v>0.15761601469474701</c:v>
                </c:pt>
                <c:pt idx="35">
                  <c:v>0.15632798569282999</c:v>
                </c:pt>
                <c:pt idx="36">
                  <c:v>0.156087745458479</c:v>
                </c:pt>
                <c:pt idx="37">
                  <c:v>0.15323894749435599</c:v>
                </c:pt>
                <c:pt idx="38">
                  <c:v>0.15300460809996</c:v>
                </c:pt>
                <c:pt idx="39">
                  <c:v>0.15014859164897901</c:v>
                </c:pt>
                <c:pt idx="40">
                  <c:v>0.12641136541247899</c:v>
                </c:pt>
                <c:pt idx="41">
                  <c:v>0.123493928699187</c:v>
                </c:pt>
                <c:pt idx="42">
                  <c:v>0.120910711129742</c:v>
                </c:pt>
                <c:pt idx="43">
                  <c:v>0.12039206307186399</c:v>
                </c:pt>
                <c:pt idx="44">
                  <c:v>0.119358193711726</c:v>
                </c:pt>
                <c:pt idx="45">
                  <c:v>0.11860603571550001</c:v>
                </c:pt>
                <c:pt idx="46">
                  <c:v>0.11112923546183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0-F044-B8FA-256A0AF69094}"/>
            </c:ext>
          </c:extLst>
        </c:ser>
        <c:ser>
          <c:idx val="1"/>
          <c:order val="2"/>
          <c:tx>
            <c:v>Utility-Scale PV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re_supply_curve!$E$21:$E$38</c:f>
              <c:numCache>
                <c:formatCode>General</c:formatCode>
                <c:ptCount val="18"/>
                <c:pt idx="0">
                  <c:v>34.1890525823313</c:v>
                </c:pt>
                <c:pt idx="1">
                  <c:v>280.22371853733529</c:v>
                </c:pt>
                <c:pt idx="2">
                  <c:v>527.14795233835628</c:v>
                </c:pt>
                <c:pt idx="3">
                  <c:v>873.53982656512335</c:v>
                </c:pt>
                <c:pt idx="4">
                  <c:v>947.61847770040686</c:v>
                </c:pt>
                <c:pt idx="5">
                  <c:v>1183.005064832159</c:v>
                </c:pt>
                <c:pt idx="6">
                  <c:v>1455.0711502745348</c:v>
                </c:pt>
                <c:pt idx="7">
                  <c:v>1944.4803453212298</c:v>
                </c:pt>
                <c:pt idx="8">
                  <c:v>2326.8257490498818</c:v>
                </c:pt>
                <c:pt idx="9">
                  <c:v>2665.0959936345716</c:v>
                </c:pt>
                <c:pt idx="10">
                  <c:v>3914.0562755980318</c:v>
                </c:pt>
                <c:pt idx="11">
                  <c:v>3919.4569324365025</c:v>
                </c:pt>
                <c:pt idx="12">
                  <c:v>4647.4652518083949</c:v>
                </c:pt>
                <c:pt idx="13">
                  <c:v>4901.842036937277</c:v>
                </c:pt>
                <c:pt idx="14">
                  <c:v>4909.8539040803626</c:v>
                </c:pt>
                <c:pt idx="15">
                  <c:v>5013.1945951181879</c:v>
                </c:pt>
                <c:pt idx="16">
                  <c:v>5265.6732184788507</c:v>
                </c:pt>
                <c:pt idx="17">
                  <c:v>5266.1662471809386</c:v>
                </c:pt>
              </c:numCache>
            </c:numRef>
          </c:xVal>
          <c:yVal>
            <c:numRef>
              <c:f>re_supply_curve!$D$21:$D$38</c:f>
              <c:numCache>
                <c:formatCode>General</c:formatCode>
                <c:ptCount val="18"/>
                <c:pt idx="0">
                  <c:v>0.28946002158304401</c:v>
                </c:pt>
                <c:pt idx="1">
                  <c:v>0.27632141177130998</c:v>
                </c:pt>
                <c:pt idx="2">
                  <c:v>0.270622983504823</c:v>
                </c:pt>
                <c:pt idx="3">
                  <c:v>0.26976767553946002</c:v>
                </c:pt>
                <c:pt idx="4">
                  <c:v>0.26755515723774298</c:v>
                </c:pt>
                <c:pt idx="5">
                  <c:v>0.26668344772111502</c:v>
                </c:pt>
                <c:pt idx="6">
                  <c:v>0.26623073402637498</c:v>
                </c:pt>
                <c:pt idx="7">
                  <c:v>0.26308767658457899</c:v>
                </c:pt>
                <c:pt idx="8">
                  <c:v>0.25754363624454202</c:v>
                </c:pt>
                <c:pt idx="9">
                  <c:v>0.25572710618283301</c:v>
                </c:pt>
                <c:pt idx="10">
                  <c:v>0.25540080034690799</c:v>
                </c:pt>
                <c:pt idx="11">
                  <c:v>0.25457334684029798</c:v>
                </c:pt>
                <c:pt idx="12">
                  <c:v>0.25375761880193198</c:v>
                </c:pt>
                <c:pt idx="13">
                  <c:v>0.22945632619890999</c:v>
                </c:pt>
                <c:pt idx="14">
                  <c:v>0.22691682698141</c:v>
                </c:pt>
                <c:pt idx="15">
                  <c:v>0.216291364670708</c:v>
                </c:pt>
                <c:pt idx="16">
                  <c:v>0.21356356164231499</c:v>
                </c:pt>
                <c:pt idx="17">
                  <c:v>0.18456085001825001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0-F044-B8FA-256A0AF69094}"/>
            </c:ext>
          </c:extLst>
        </c:ser>
        <c:ser>
          <c:idx val="2"/>
          <c:order val="3"/>
          <c:tx>
            <c:v>Rooftop PV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re_supply_curve!$E$39:$E$59</c:f>
              <c:numCache>
                <c:formatCode>General</c:formatCode>
                <c:ptCount val="21"/>
                <c:pt idx="0">
                  <c:v>0</c:v>
                </c:pt>
                <c:pt idx="1">
                  <c:v>130.560408793448</c:v>
                </c:pt>
                <c:pt idx="2">
                  <c:v>306.51463582271299</c:v>
                </c:pt>
                <c:pt idx="3">
                  <c:v>998.85004977397898</c:v>
                </c:pt>
                <c:pt idx="4">
                  <c:v>1157.7800729134231</c:v>
                </c:pt>
                <c:pt idx="5">
                  <c:v>1355.9026953768241</c:v>
                </c:pt>
                <c:pt idx="6">
                  <c:v>1893.7462247721132</c:v>
                </c:pt>
                <c:pt idx="7">
                  <c:v>2036.1306299758871</c:v>
                </c:pt>
                <c:pt idx="8">
                  <c:v>2191.9896360211551</c:v>
                </c:pt>
                <c:pt idx="9">
                  <c:v>2278.5370533563846</c:v>
                </c:pt>
                <c:pt idx="10">
                  <c:v>2345.9606695568764</c:v>
                </c:pt>
                <c:pt idx="11">
                  <c:v>2470.2904526487514</c:v>
                </c:pt>
                <c:pt idx="12">
                  <c:v>2818.4807698948116</c:v>
                </c:pt>
                <c:pt idx="13">
                  <c:v>2945.7084876898466</c:v>
                </c:pt>
                <c:pt idx="14">
                  <c:v>3105.7269022815635</c:v>
                </c:pt>
                <c:pt idx="15">
                  <c:v>3227.0411525308164</c:v>
                </c:pt>
                <c:pt idx="16">
                  <c:v>3429.0439667862875</c:v>
                </c:pt>
                <c:pt idx="17">
                  <c:v>3683.0056852920443</c:v>
                </c:pt>
                <c:pt idx="18">
                  <c:v>3886.1681212083013</c:v>
                </c:pt>
                <c:pt idx="19">
                  <c:v>3969.4922684766107</c:v>
                </c:pt>
                <c:pt idx="20">
                  <c:v>4061.8694032613494</c:v>
                </c:pt>
              </c:numCache>
            </c:numRef>
          </c:xVal>
          <c:yVal>
            <c:numRef>
              <c:f>re_supply_curve!$D$39:$D$59</c:f>
              <c:numCache>
                <c:formatCode>General</c:formatCode>
                <c:ptCount val="21"/>
                <c:pt idx="0">
                  <c:v>0.19656166836507999</c:v>
                </c:pt>
                <c:pt idx="1">
                  <c:v>0.19656166836507999</c:v>
                </c:pt>
                <c:pt idx="2">
                  <c:v>0.19541114809691701</c:v>
                </c:pt>
                <c:pt idx="3">
                  <c:v>0.19294672265531601</c:v>
                </c:pt>
                <c:pt idx="4">
                  <c:v>0.18868656892378699</c:v>
                </c:pt>
                <c:pt idx="5">
                  <c:v>0.188411229261047</c:v>
                </c:pt>
                <c:pt idx="6">
                  <c:v>0.18689306675678899</c:v>
                </c:pt>
                <c:pt idx="7">
                  <c:v>0.18681742678695701</c:v>
                </c:pt>
                <c:pt idx="8">
                  <c:v>0.18518785391863801</c:v>
                </c:pt>
                <c:pt idx="9">
                  <c:v>0.18480378149162799</c:v>
                </c:pt>
                <c:pt idx="10">
                  <c:v>0.18277907146080599</c:v>
                </c:pt>
                <c:pt idx="11">
                  <c:v>0.177194695402106</c:v>
                </c:pt>
                <c:pt idx="12">
                  <c:v>0.17535230084460099</c:v>
                </c:pt>
                <c:pt idx="13">
                  <c:v>0.173422249475532</c:v>
                </c:pt>
                <c:pt idx="14">
                  <c:v>0.16774824064442501</c:v>
                </c:pt>
                <c:pt idx="15">
                  <c:v>0.16640710525698099</c:v>
                </c:pt>
                <c:pt idx="16">
                  <c:v>0.164363717728822</c:v>
                </c:pt>
                <c:pt idx="17">
                  <c:v>0.16356232029759099</c:v>
                </c:pt>
                <c:pt idx="18">
                  <c:v>0.15124478744844</c:v>
                </c:pt>
                <c:pt idx="19">
                  <c:v>0.14872763153943699</c:v>
                </c:pt>
                <c:pt idx="20">
                  <c:v>0.14733318680697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A0-F044-B8FA-256A0AF6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11128"/>
        <c:axId val="1816002072"/>
      </c:scatterChart>
      <c:valAx>
        <c:axId val="1996711128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MW available</a:t>
                </a:r>
              </a:p>
            </c:rich>
          </c:tx>
          <c:layout>
            <c:manualLayout>
              <c:xMode val="edge"/>
              <c:yMode val="edge"/>
              <c:x val="0.35377233966086202"/>
              <c:y val="0.92685660349238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6002072"/>
        <c:crosses val="autoZero"/>
        <c:crossBetween val="midCat"/>
        <c:majorUnit val="1000"/>
      </c:valAx>
      <c:valAx>
        <c:axId val="18160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Project capacity factor</a:t>
                </a:r>
              </a:p>
            </c:rich>
          </c:tx>
          <c:layout>
            <c:manualLayout>
              <c:xMode val="edge"/>
              <c:yMode val="edge"/>
              <c:x val="7.327621783126166E-4"/>
              <c:y val="0.14609181664791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671112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810092462508582"/>
          <c:y val="0.27338185250502994"/>
          <c:w val="0.23530156500147026"/>
          <c:h val="0.28919844010035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0</xdr:rowOff>
    </xdr:from>
    <xdr:to>
      <xdr:col>12</xdr:col>
      <xdr:colOff>723900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25</xdr:row>
      <xdr:rowOff>127000</xdr:rowOff>
    </xdr:from>
    <xdr:to>
      <xdr:col>12</xdr:col>
      <xdr:colOff>673100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AD2A8A-8C45-FF47-8742-1FF35A89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workbookViewId="0">
      <selection activeCell="A63" sqref="A63:D108"/>
    </sheetView>
  </sheetViews>
  <sheetFormatPr baseColWidth="10" defaultRowHeight="16" x14ac:dyDescent="0.2"/>
  <sheetData>
    <row r="1" spans="7:7" x14ac:dyDescent="0.2">
      <c r="G1" t="s">
        <v>4</v>
      </c>
    </row>
    <row r="20" spans="1:5" x14ac:dyDescent="0.2">
      <c r="D20">
        <f>D21</f>
        <v>0.28946002158304401</v>
      </c>
      <c r="E20">
        <f>SUM(C$20:C20)</f>
        <v>0</v>
      </c>
    </row>
    <row r="21" spans="1:5" x14ac:dyDescent="0.2">
      <c r="A21">
        <v>5</v>
      </c>
      <c r="B21" t="s">
        <v>1</v>
      </c>
      <c r="C21">
        <v>34.1890525823313</v>
      </c>
      <c r="D21">
        <v>0.28946002158304401</v>
      </c>
      <c r="E21">
        <f>SUM(C$20:C21)</f>
        <v>34.1890525823313</v>
      </c>
    </row>
    <row r="22" spans="1:5" x14ac:dyDescent="0.2">
      <c r="A22">
        <v>4</v>
      </c>
      <c r="B22" t="s">
        <v>1</v>
      </c>
      <c r="C22">
        <v>246.03466595500399</v>
      </c>
      <c r="D22">
        <v>0.27632141177130998</v>
      </c>
      <c r="E22">
        <f>SUM(C$20:C22)</f>
        <v>280.22371853733529</v>
      </c>
    </row>
    <row r="23" spans="1:5" x14ac:dyDescent="0.2">
      <c r="A23">
        <v>12</v>
      </c>
      <c r="B23" t="s">
        <v>1</v>
      </c>
      <c r="C23">
        <v>246.92423380102099</v>
      </c>
      <c r="D23">
        <v>0.270622983504823</v>
      </c>
      <c r="E23">
        <f>SUM(C$20:C23)</f>
        <v>527.14795233835628</v>
      </c>
    </row>
    <row r="24" spans="1:5" x14ac:dyDescent="0.2">
      <c r="A24">
        <v>11</v>
      </c>
      <c r="B24" t="s">
        <v>1</v>
      </c>
      <c r="C24">
        <v>346.39187422676702</v>
      </c>
      <c r="D24">
        <v>0.26976767553946002</v>
      </c>
      <c r="E24">
        <f>SUM(C$20:C24)</f>
        <v>873.53982656512335</v>
      </c>
    </row>
    <row r="25" spans="1:5" x14ac:dyDescent="0.2">
      <c r="A25">
        <v>3</v>
      </c>
      <c r="B25" t="s">
        <v>1</v>
      </c>
      <c r="C25">
        <v>74.078651135283494</v>
      </c>
      <c r="D25">
        <v>0.26755515723774298</v>
      </c>
      <c r="E25">
        <f>SUM(C$20:C25)</f>
        <v>947.61847770040686</v>
      </c>
    </row>
    <row r="26" spans="1:5" x14ac:dyDescent="0.2">
      <c r="A26">
        <v>2</v>
      </c>
      <c r="B26" t="s">
        <v>1</v>
      </c>
      <c r="C26">
        <v>235.38658713175201</v>
      </c>
      <c r="D26">
        <v>0.26668344772111502</v>
      </c>
      <c r="E26">
        <f>SUM(C$20:C26)</f>
        <v>1183.005064832159</v>
      </c>
    </row>
    <row r="27" spans="1:5" x14ac:dyDescent="0.2">
      <c r="A27">
        <v>1</v>
      </c>
      <c r="B27" t="s">
        <v>1</v>
      </c>
      <c r="C27">
        <v>272.06608544237599</v>
      </c>
      <c r="D27">
        <v>0.26623073402637498</v>
      </c>
      <c r="E27">
        <f>SUM(C$20:C27)</f>
        <v>1455.0711502745348</v>
      </c>
    </row>
    <row r="28" spans="1:5" x14ac:dyDescent="0.2">
      <c r="A28">
        <v>13</v>
      </c>
      <c r="B28" t="s">
        <v>1</v>
      </c>
      <c r="C28">
        <v>489.409195046695</v>
      </c>
      <c r="D28">
        <v>0.26308767658457899</v>
      </c>
      <c r="E28">
        <f>SUM(C$20:C28)</f>
        <v>1944.4803453212298</v>
      </c>
    </row>
    <row r="29" spans="1:5" x14ac:dyDescent="0.2">
      <c r="A29">
        <v>7</v>
      </c>
      <c r="B29" t="s">
        <v>1</v>
      </c>
      <c r="C29">
        <v>382.345403728652</v>
      </c>
      <c r="D29">
        <v>0.25754363624454202</v>
      </c>
      <c r="E29">
        <f>SUM(C$20:C29)</f>
        <v>2326.8257490498818</v>
      </c>
    </row>
    <row r="30" spans="1:5" x14ac:dyDescent="0.2">
      <c r="A30">
        <v>9</v>
      </c>
      <c r="B30" t="s">
        <v>1</v>
      </c>
      <c r="C30">
        <v>338.27024458468998</v>
      </c>
      <c r="D30">
        <v>0.25572710618283301</v>
      </c>
      <c r="E30">
        <f>SUM(C$20:C30)</f>
        <v>2665.0959936345716</v>
      </c>
    </row>
    <row r="31" spans="1:5" x14ac:dyDescent="0.2">
      <c r="A31">
        <v>10</v>
      </c>
      <c r="B31" t="s">
        <v>1</v>
      </c>
      <c r="C31">
        <v>1248.9602819634599</v>
      </c>
      <c r="D31">
        <v>0.25540080034690799</v>
      </c>
      <c r="E31">
        <f>SUM(C$20:C31)</f>
        <v>3914.0562755980318</v>
      </c>
    </row>
    <row r="32" spans="1:5" x14ac:dyDescent="0.2">
      <c r="A32">
        <v>6</v>
      </c>
      <c r="B32" t="s">
        <v>1</v>
      </c>
      <c r="C32">
        <v>5.4006568384706499</v>
      </c>
      <c r="D32">
        <v>0.25457334684029798</v>
      </c>
      <c r="E32">
        <f>SUM(C$20:C32)</f>
        <v>3919.4569324365025</v>
      </c>
    </row>
    <row r="33" spans="1:5" x14ac:dyDescent="0.2">
      <c r="A33">
        <v>8</v>
      </c>
      <c r="B33" t="s">
        <v>1</v>
      </c>
      <c r="C33">
        <v>728.00831937189196</v>
      </c>
      <c r="D33">
        <v>0.25375761880193198</v>
      </c>
      <c r="E33">
        <f>SUM(C$20:C33)</f>
        <v>4647.4652518083949</v>
      </c>
    </row>
    <row r="34" spans="1:5" x14ac:dyDescent="0.2">
      <c r="A34">
        <v>16</v>
      </c>
      <c r="B34" t="s">
        <v>1</v>
      </c>
      <c r="C34">
        <v>254.37678512888201</v>
      </c>
      <c r="D34">
        <v>0.22945632619890999</v>
      </c>
      <c r="E34">
        <f>SUM(C$20:C34)</f>
        <v>4901.842036937277</v>
      </c>
    </row>
    <row r="35" spans="1:5" x14ac:dyDescent="0.2">
      <c r="A35">
        <v>17</v>
      </c>
      <c r="B35" t="s">
        <v>1</v>
      </c>
      <c r="C35">
        <v>8.0118671430854196</v>
      </c>
      <c r="D35">
        <v>0.22691682698141</v>
      </c>
      <c r="E35">
        <f>SUM(C$20:C35)</f>
        <v>4909.8539040803626</v>
      </c>
    </row>
    <row r="36" spans="1:5" x14ac:dyDescent="0.2">
      <c r="A36">
        <v>14</v>
      </c>
      <c r="B36" t="s">
        <v>1</v>
      </c>
      <c r="C36">
        <v>103.340691037825</v>
      </c>
      <c r="D36">
        <v>0.216291364670708</v>
      </c>
      <c r="E36">
        <f>SUM(C$20:C36)</f>
        <v>5013.1945951181879</v>
      </c>
    </row>
    <row r="37" spans="1:5" x14ac:dyDescent="0.2">
      <c r="A37">
        <v>15</v>
      </c>
      <c r="B37" t="s">
        <v>1</v>
      </c>
      <c r="C37">
        <v>252.47862336066299</v>
      </c>
      <c r="D37">
        <v>0.21356356164231499</v>
      </c>
      <c r="E37">
        <f>SUM(C$20:C37)</f>
        <v>5265.6732184788507</v>
      </c>
    </row>
    <row r="38" spans="1:5" x14ac:dyDescent="0.2">
      <c r="A38">
        <v>18</v>
      </c>
      <c r="B38" t="s">
        <v>1</v>
      </c>
      <c r="C38">
        <v>0.49302870208836802</v>
      </c>
      <c r="D38">
        <v>0.18456085001825001</v>
      </c>
      <c r="E38">
        <f>SUM(C$20:C38)</f>
        <v>5266.1662471809386</v>
      </c>
    </row>
    <row r="39" spans="1:5" x14ac:dyDescent="0.2">
      <c r="C39">
        <v>0</v>
      </c>
      <c r="D39">
        <f>D40</f>
        <v>0.19656166836507999</v>
      </c>
      <c r="E39">
        <f>SUM(C$39:C39)</f>
        <v>0</v>
      </c>
    </row>
    <row r="40" spans="1:5" x14ac:dyDescent="0.2">
      <c r="A40">
        <v>29</v>
      </c>
      <c r="B40" t="s">
        <v>2</v>
      </c>
      <c r="C40">
        <v>130.560408793448</v>
      </c>
      <c r="D40">
        <v>0.19656166836507999</v>
      </c>
      <c r="E40">
        <f>SUM(C$39:C40)</f>
        <v>130.560408793448</v>
      </c>
    </row>
    <row r="41" spans="1:5" x14ac:dyDescent="0.2">
      <c r="A41">
        <v>20</v>
      </c>
      <c r="B41" t="s">
        <v>2</v>
      </c>
      <c r="C41">
        <v>175.95422702926501</v>
      </c>
      <c r="D41">
        <v>0.19541114809691701</v>
      </c>
      <c r="E41">
        <f>SUM(C$39:C41)</f>
        <v>306.51463582271299</v>
      </c>
    </row>
    <row r="42" spans="1:5" x14ac:dyDescent="0.2">
      <c r="A42">
        <v>21</v>
      </c>
      <c r="B42" t="s">
        <v>2</v>
      </c>
      <c r="C42">
        <v>692.33541395126599</v>
      </c>
      <c r="D42">
        <v>0.19294672265531601</v>
      </c>
      <c r="E42">
        <f>SUM(C$39:C42)</f>
        <v>998.85004977397898</v>
      </c>
    </row>
    <row r="43" spans="1:5" x14ac:dyDescent="0.2">
      <c r="A43">
        <v>26</v>
      </c>
      <c r="B43" t="s">
        <v>2</v>
      </c>
      <c r="C43">
        <v>158.93002313944399</v>
      </c>
      <c r="D43">
        <v>0.18868656892378699</v>
      </c>
      <c r="E43">
        <f>SUM(C$39:C43)</f>
        <v>1157.7800729134231</v>
      </c>
    </row>
    <row r="44" spans="1:5" x14ac:dyDescent="0.2">
      <c r="A44">
        <v>24</v>
      </c>
      <c r="B44" t="s">
        <v>2</v>
      </c>
      <c r="C44">
        <v>198.122622463401</v>
      </c>
      <c r="D44">
        <v>0.188411229261047</v>
      </c>
      <c r="E44">
        <f>SUM(C$39:C44)</f>
        <v>1355.9026953768241</v>
      </c>
    </row>
    <row r="45" spans="1:5" x14ac:dyDescent="0.2">
      <c r="A45">
        <v>22</v>
      </c>
      <c r="B45" t="s">
        <v>2</v>
      </c>
      <c r="C45">
        <v>537.84352939528901</v>
      </c>
      <c r="D45">
        <v>0.18689306675678899</v>
      </c>
      <c r="E45">
        <f>SUM(C$39:C45)</f>
        <v>1893.7462247721132</v>
      </c>
    </row>
    <row r="46" spans="1:5" x14ac:dyDescent="0.2">
      <c r="A46">
        <v>23</v>
      </c>
      <c r="B46" t="s">
        <v>2</v>
      </c>
      <c r="C46">
        <v>142.38440520377401</v>
      </c>
      <c r="D46">
        <v>0.18681742678695701</v>
      </c>
      <c r="E46">
        <f>SUM(C$39:C46)</f>
        <v>2036.1306299758871</v>
      </c>
    </row>
    <row r="47" spans="1:5" x14ac:dyDescent="0.2">
      <c r="A47">
        <v>28</v>
      </c>
      <c r="B47" t="s">
        <v>2</v>
      </c>
      <c r="C47">
        <v>155.85900604526799</v>
      </c>
      <c r="D47">
        <v>0.18518785391863801</v>
      </c>
      <c r="E47">
        <f>SUM(C$39:C47)</f>
        <v>2191.9896360211551</v>
      </c>
    </row>
    <row r="48" spans="1:5" x14ac:dyDescent="0.2">
      <c r="A48">
        <v>31</v>
      </c>
      <c r="B48" t="s">
        <v>2</v>
      </c>
      <c r="C48">
        <v>86.547417335229397</v>
      </c>
      <c r="D48">
        <v>0.18480378149162799</v>
      </c>
      <c r="E48">
        <f>SUM(C$39:C48)</f>
        <v>2278.5370533563846</v>
      </c>
    </row>
    <row r="49" spans="1:5" x14ac:dyDescent="0.2">
      <c r="A49">
        <v>35</v>
      </c>
      <c r="B49" t="s">
        <v>2</v>
      </c>
      <c r="C49">
        <v>67.423616200491793</v>
      </c>
      <c r="D49">
        <v>0.18277907146080599</v>
      </c>
      <c r="E49">
        <f>SUM(C$39:C49)</f>
        <v>2345.9606695568764</v>
      </c>
    </row>
    <row r="50" spans="1:5" x14ac:dyDescent="0.2">
      <c r="A50">
        <v>30</v>
      </c>
      <c r="B50" t="s">
        <v>2</v>
      </c>
      <c r="C50">
        <v>124.329783091875</v>
      </c>
      <c r="D50">
        <v>0.177194695402106</v>
      </c>
      <c r="E50">
        <f>SUM(C$39:C50)</f>
        <v>2470.2904526487514</v>
      </c>
    </row>
    <row r="51" spans="1:5" x14ac:dyDescent="0.2">
      <c r="A51">
        <v>19</v>
      </c>
      <c r="B51" t="s">
        <v>2</v>
      </c>
      <c r="C51">
        <v>348.19031724605998</v>
      </c>
      <c r="D51">
        <v>0.17535230084460099</v>
      </c>
      <c r="E51">
        <f>SUM(C$39:C51)</f>
        <v>2818.4807698948116</v>
      </c>
    </row>
    <row r="52" spans="1:5" x14ac:dyDescent="0.2">
      <c r="A52">
        <v>32</v>
      </c>
      <c r="B52" t="s">
        <v>2</v>
      </c>
      <c r="C52">
        <v>127.22771779503501</v>
      </c>
      <c r="D52">
        <v>0.173422249475532</v>
      </c>
      <c r="E52">
        <f>SUM(C$39:C52)</f>
        <v>2945.7084876898466</v>
      </c>
    </row>
    <row r="53" spans="1:5" x14ac:dyDescent="0.2">
      <c r="A53">
        <v>36</v>
      </c>
      <c r="B53" t="s">
        <v>2</v>
      </c>
      <c r="C53">
        <v>160.018414591717</v>
      </c>
      <c r="D53">
        <v>0.16774824064442501</v>
      </c>
      <c r="E53">
        <f>SUM(C$39:C53)</f>
        <v>3105.7269022815635</v>
      </c>
    </row>
    <row r="54" spans="1:5" x14ac:dyDescent="0.2">
      <c r="A54">
        <v>33</v>
      </c>
      <c r="B54" t="s">
        <v>2</v>
      </c>
      <c r="C54">
        <v>121.31425024925301</v>
      </c>
      <c r="D54">
        <v>0.16640710525698099</v>
      </c>
      <c r="E54">
        <f>SUM(C$39:C54)</f>
        <v>3227.0411525308164</v>
      </c>
    </row>
    <row r="55" spans="1:5" x14ac:dyDescent="0.2">
      <c r="A55">
        <v>25</v>
      </c>
      <c r="B55" t="s">
        <v>2</v>
      </c>
      <c r="C55">
        <v>202.00281425547101</v>
      </c>
      <c r="D55">
        <v>0.164363717728822</v>
      </c>
      <c r="E55">
        <f>SUM(C$39:C55)</f>
        <v>3429.0439667862875</v>
      </c>
    </row>
    <row r="56" spans="1:5" x14ac:dyDescent="0.2">
      <c r="A56">
        <v>38</v>
      </c>
      <c r="B56" t="s">
        <v>2</v>
      </c>
      <c r="C56">
        <v>253.96171850575701</v>
      </c>
      <c r="D56">
        <v>0.16356232029759099</v>
      </c>
      <c r="E56">
        <f>SUM(C$39:C56)</f>
        <v>3683.0056852920443</v>
      </c>
    </row>
    <row r="57" spans="1:5" x14ac:dyDescent="0.2">
      <c r="A57">
        <v>34</v>
      </c>
      <c r="B57" t="s">
        <v>2</v>
      </c>
      <c r="C57">
        <v>203.16243591625701</v>
      </c>
      <c r="D57">
        <v>0.15124478744844</v>
      </c>
      <c r="E57">
        <f>SUM(C$39:C57)</f>
        <v>3886.1681212083013</v>
      </c>
    </row>
    <row r="58" spans="1:5" x14ac:dyDescent="0.2">
      <c r="A58">
        <v>37</v>
      </c>
      <c r="B58" t="s">
        <v>2</v>
      </c>
      <c r="C58">
        <v>83.324147268309602</v>
      </c>
      <c r="D58">
        <v>0.14872763153943699</v>
      </c>
      <c r="E58">
        <f>SUM(C$39:C58)</f>
        <v>3969.4922684766107</v>
      </c>
    </row>
    <row r="59" spans="1:5" x14ac:dyDescent="0.2">
      <c r="A59">
        <v>27</v>
      </c>
      <c r="B59" t="s">
        <v>2</v>
      </c>
      <c r="C59">
        <v>92.377134784738502</v>
      </c>
      <c r="D59">
        <v>0.14733318680697</v>
      </c>
      <c r="E59">
        <f>SUM(C$39:C59)</f>
        <v>4061.8694032613494</v>
      </c>
    </row>
    <row r="60" spans="1:5" x14ac:dyDescent="0.2">
      <c r="C60">
        <v>0</v>
      </c>
      <c r="D60">
        <f>D61</f>
        <v>0.42847229600174203</v>
      </c>
      <c r="E60">
        <f>SUM(C$60:C60)</f>
        <v>0</v>
      </c>
    </row>
    <row r="61" spans="1:5" x14ac:dyDescent="0.2">
      <c r="A61">
        <v>85</v>
      </c>
      <c r="B61" t="s">
        <v>3</v>
      </c>
      <c r="C61">
        <v>2400</v>
      </c>
      <c r="D61">
        <v>0.42847229600174203</v>
      </c>
      <c r="E61">
        <f>SUM(C$60:C61)</f>
        <v>2400</v>
      </c>
    </row>
    <row r="62" spans="1:5" x14ac:dyDescent="0.2">
      <c r="D62">
        <f>D63</f>
        <v>0.36200242723076598</v>
      </c>
      <c r="E62">
        <f>SUM(C$62:C62)</f>
        <v>0</v>
      </c>
    </row>
    <row r="63" spans="1:5" x14ac:dyDescent="0.2">
      <c r="A63">
        <v>76</v>
      </c>
      <c r="B63" t="s">
        <v>0</v>
      </c>
      <c r="C63">
        <v>117.5</v>
      </c>
      <c r="D63">
        <v>0.36200242723076598</v>
      </c>
      <c r="E63">
        <f>SUM(C$62:C63)</f>
        <v>117.5</v>
      </c>
    </row>
    <row r="64" spans="1:5" x14ac:dyDescent="0.2">
      <c r="A64">
        <v>74</v>
      </c>
      <c r="B64" t="s">
        <v>0</v>
      </c>
      <c r="C64">
        <v>242.5</v>
      </c>
      <c r="D64">
        <v>0.342281252464881</v>
      </c>
      <c r="E64">
        <f>SUM(C$62:C64)</f>
        <v>360</v>
      </c>
    </row>
    <row r="65" spans="1:5" x14ac:dyDescent="0.2">
      <c r="A65">
        <v>79</v>
      </c>
      <c r="B65" t="s">
        <v>0</v>
      </c>
      <c r="C65">
        <v>7.5</v>
      </c>
      <c r="D65">
        <v>0.32238810299383203</v>
      </c>
      <c r="E65">
        <f>SUM(C$62:C65)</f>
        <v>367.5</v>
      </c>
    </row>
    <row r="66" spans="1:5" x14ac:dyDescent="0.2">
      <c r="A66">
        <v>78</v>
      </c>
      <c r="B66" t="s">
        <v>0</v>
      </c>
      <c r="C66">
        <v>42.5</v>
      </c>
      <c r="D66">
        <v>0.32015906784832798</v>
      </c>
      <c r="E66">
        <f>SUM(C$62:C66)</f>
        <v>410</v>
      </c>
    </row>
    <row r="67" spans="1:5" x14ac:dyDescent="0.2">
      <c r="A67">
        <v>80</v>
      </c>
      <c r="B67" t="s">
        <v>0</v>
      </c>
      <c r="C67">
        <v>10</v>
      </c>
      <c r="D67">
        <v>0.30346726205539098</v>
      </c>
      <c r="E67">
        <f>SUM(C$62:C67)</f>
        <v>420</v>
      </c>
    </row>
    <row r="68" spans="1:5" x14ac:dyDescent="0.2">
      <c r="A68">
        <v>77</v>
      </c>
      <c r="B68" t="s">
        <v>0</v>
      </c>
      <c r="C68">
        <v>20</v>
      </c>
      <c r="D68">
        <v>0.29785147706323201</v>
      </c>
      <c r="E68">
        <f>SUM(C$62:C68)</f>
        <v>440</v>
      </c>
    </row>
    <row r="69" spans="1:5" x14ac:dyDescent="0.2">
      <c r="A69">
        <v>75</v>
      </c>
      <c r="B69" t="s">
        <v>0</v>
      </c>
      <c r="C69">
        <v>42.5</v>
      </c>
      <c r="D69">
        <v>0.289320767973404</v>
      </c>
      <c r="E69">
        <f>SUM(C$62:C69)</f>
        <v>482.5</v>
      </c>
    </row>
    <row r="70" spans="1:5" x14ac:dyDescent="0.2">
      <c r="A70">
        <v>82</v>
      </c>
      <c r="B70" t="s">
        <v>0</v>
      </c>
      <c r="C70">
        <v>2.5</v>
      </c>
      <c r="D70">
        <v>0.28387721217137701</v>
      </c>
      <c r="E70">
        <f>SUM(C$62:C70)</f>
        <v>485</v>
      </c>
    </row>
    <row r="71" spans="1:5" x14ac:dyDescent="0.2">
      <c r="A71">
        <v>81</v>
      </c>
      <c r="B71" t="s">
        <v>0</v>
      </c>
      <c r="C71">
        <v>2.5</v>
      </c>
      <c r="D71">
        <v>0.27855507616953901</v>
      </c>
      <c r="E71">
        <f>SUM(C$62:C71)</f>
        <v>487.5</v>
      </c>
    </row>
    <row r="72" spans="1:5" x14ac:dyDescent="0.2">
      <c r="A72">
        <v>67</v>
      </c>
      <c r="B72" t="s">
        <v>0</v>
      </c>
      <c r="C72">
        <v>50</v>
      </c>
      <c r="D72">
        <v>0.25343470002417101</v>
      </c>
      <c r="E72">
        <f>SUM(C$62:C72)</f>
        <v>537.5</v>
      </c>
    </row>
    <row r="73" spans="1:5" x14ac:dyDescent="0.2">
      <c r="A73">
        <v>64</v>
      </c>
      <c r="B73" t="s">
        <v>0</v>
      </c>
      <c r="C73">
        <v>212.5</v>
      </c>
      <c r="D73">
        <v>0.25030484711982098</v>
      </c>
      <c r="E73">
        <f>SUM(C$62:C73)</f>
        <v>750</v>
      </c>
    </row>
    <row r="74" spans="1:5" x14ac:dyDescent="0.2">
      <c r="A74">
        <v>71</v>
      </c>
      <c r="B74" t="s">
        <v>0</v>
      </c>
      <c r="C74">
        <v>15</v>
      </c>
      <c r="D74">
        <v>0.25022259866273799</v>
      </c>
      <c r="E74">
        <f>SUM(C$62:C74)</f>
        <v>765</v>
      </c>
    </row>
    <row r="75" spans="1:5" x14ac:dyDescent="0.2">
      <c r="A75">
        <v>65</v>
      </c>
      <c r="B75" t="s">
        <v>0</v>
      </c>
      <c r="C75">
        <v>52.5</v>
      </c>
      <c r="D75">
        <v>0.25004936864486599</v>
      </c>
      <c r="E75">
        <f>SUM(C$62:C75)</f>
        <v>817.5</v>
      </c>
    </row>
    <row r="76" spans="1:5" x14ac:dyDescent="0.2">
      <c r="A76">
        <v>72</v>
      </c>
      <c r="B76" t="s">
        <v>0</v>
      </c>
      <c r="C76">
        <v>50</v>
      </c>
      <c r="D76">
        <v>0.24647309697459899</v>
      </c>
      <c r="E76">
        <f>SUM(C$62:C76)</f>
        <v>867.5</v>
      </c>
    </row>
    <row r="77" spans="1:5" x14ac:dyDescent="0.2">
      <c r="A77">
        <v>68</v>
      </c>
      <c r="B77" t="s">
        <v>0</v>
      </c>
      <c r="C77">
        <v>45</v>
      </c>
      <c r="D77">
        <v>0.24236973388875899</v>
      </c>
      <c r="E77">
        <f>SUM(C$62:C77)</f>
        <v>912.5</v>
      </c>
    </row>
    <row r="78" spans="1:5" x14ac:dyDescent="0.2">
      <c r="A78">
        <v>84</v>
      </c>
      <c r="B78" t="s">
        <v>0</v>
      </c>
      <c r="C78">
        <v>30</v>
      </c>
      <c r="D78">
        <v>0.24099999988163601</v>
      </c>
      <c r="E78">
        <f>SUM(C$62:C78)</f>
        <v>942.5</v>
      </c>
    </row>
    <row r="79" spans="1:5" x14ac:dyDescent="0.2">
      <c r="A79">
        <v>69</v>
      </c>
      <c r="B79" t="s">
        <v>0</v>
      </c>
      <c r="C79">
        <v>42.5</v>
      </c>
      <c r="D79">
        <v>0.23925871763875001</v>
      </c>
      <c r="E79">
        <f>SUM(C$62:C79)</f>
        <v>985</v>
      </c>
    </row>
    <row r="80" spans="1:5" x14ac:dyDescent="0.2">
      <c r="A80">
        <v>66</v>
      </c>
      <c r="B80" t="s">
        <v>0</v>
      </c>
      <c r="C80">
        <v>47.5</v>
      </c>
      <c r="D80">
        <v>0.238305872830816</v>
      </c>
      <c r="E80">
        <f>SUM(C$62:C80)</f>
        <v>1032.5</v>
      </c>
    </row>
    <row r="81" spans="1:5" x14ac:dyDescent="0.2">
      <c r="A81">
        <v>70</v>
      </c>
      <c r="B81" t="s">
        <v>0</v>
      </c>
      <c r="C81">
        <v>12.5</v>
      </c>
      <c r="D81">
        <v>0.231822399733811</v>
      </c>
      <c r="E81">
        <f>SUM(C$62:C81)</f>
        <v>1045</v>
      </c>
    </row>
    <row r="82" spans="1:5" x14ac:dyDescent="0.2">
      <c r="A82">
        <v>73</v>
      </c>
      <c r="B82" t="s">
        <v>0</v>
      </c>
      <c r="C82">
        <v>2.5</v>
      </c>
      <c r="D82">
        <v>0.218264526462077</v>
      </c>
      <c r="E82">
        <f>SUM(C$62:C82)</f>
        <v>1047.5</v>
      </c>
    </row>
    <row r="83" spans="1:5" x14ac:dyDescent="0.2">
      <c r="A83">
        <v>57</v>
      </c>
      <c r="B83" t="s">
        <v>0</v>
      </c>
      <c r="C83">
        <v>15</v>
      </c>
      <c r="D83">
        <v>0.19583876614191401</v>
      </c>
      <c r="E83">
        <f>SUM(C$62:C83)</f>
        <v>1062.5</v>
      </c>
    </row>
    <row r="84" spans="1:5" x14ac:dyDescent="0.2">
      <c r="A84">
        <v>58</v>
      </c>
      <c r="B84" t="s">
        <v>0</v>
      </c>
      <c r="C84">
        <v>57.5</v>
      </c>
      <c r="D84">
        <v>0.19355925558870901</v>
      </c>
      <c r="E84">
        <f>SUM(C$62:C84)</f>
        <v>1120</v>
      </c>
    </row>
    <row r="85" spans="1:5" x14ac:dyDescent="0.2">
      <c r="A85">
        <v>56</v>
      </c>
      <c r="B85" t="s">
        <v>0</v>
      </c>
      <c r="C85">
        <v>52.5</v>
      </c>
      <c r="D85">
        <v>0.19262267420412399</v>
      </c>
      <c r="E85">
        <f>SUM(C$62:C85)</f>
        <v>1172.5</v>
      </c>
    </row>
    <row r="86" spans="1:5" x14ac:dyDescent="0.2">
      <c r="A86">
        <v>59</v>
      </c>
      <c r="B86" t="s">
        <v>0</v>
      </c>
      <c r="C86">
        <v>170</v>
      </c>
      <c r="D86">
        <v>0.18990999983389001</v>
      </c>
      <c r="E86">
        <f>SUM(C$62:C86)</f>
        <v>1342.5</v>
      </c>
    </row>
    <row r="87" spans="1:5" x14ac:dyDescent="0.2">
      <c r="A87">
        <v>55</v>
      </c>
      <c r="B87" t="s">
        <v>0</v>
      </c>
      <c r="C87">
        <v>120</v>
      </c>
      <c r="D87">
        <v>0.18960510377864201</v>
      </c>
      <c r="E87">
        <f>SUM(C$62:C87)</f>
        <v>1462.5</v>
      </c>
    </row>
    <row r="88" spans="1:5" x14ac:dyDescent="0.2">
      <c r="A88">
        <v>60</v>
      </c>
      <c r="B88" t="s">
        <v>0</v>
      </c>
      <c r="C88">
        <v>27.5</v>
      </c>
      <c r="D88">
        <v>0.188806898399493</v>
      </c>
      <c r="E88">
        <f>SUM(C$62:C88)</f>
        <v>1490</v>
      </c>
    </row>
    <row r="89" spans="1:5" x14ac:dyDescent="0.2">
      <c r="A89">
        <v>61</v>
      </c>
      <c r="B89" t="s">
        <v>0</v>
      </c>
      <c r="C89">
        <v>75</v>
      </c>
      <c r="D89">
        <v>0.18854033753939001</v>
      </c>
      <c r="E89">
        <f>SUM(C$62:C89)</f>
        <v>1565</v>
      </c>
    </row>
    <row r="90" spans="1:5" x14ac:dyDescent="0.2">
      <c r="A90">
        <v>62</v>
      </c>
      <c r="B90" t="s">
        <v>0</v>
      </c>
      <c r="C90">
        <v>32.5</v>
      </c>
      <c r="D90">
        <v>0.186957188221828</v>
      </c>
      <c r="E90">
        <f>SUM(C$62:C90)</f>
        <v>1597.5</v>
      </c>
    </row>
    <row r="91" spans="1:5" x14ac:dyDescent="0.2">
      <c r="A91">
        <v>83</v>
      </c>
      <c r="B91" t="s">
        <v>0</v>
      </c>
      <c r="C91">
        <v>69</v>
      </c>
      <c r="D91">
        <v>0.183000000001805</v>
      </c>
      <c r="E91">
        <f>SUM(C$62:C91)</f>
        <v>1666.5</v>
      </c>
    </row>
    <row r="92" spans="1:5" x14ac:dyDescent="0.2">
      <c r="A92">
        <v>63</v>
      </c>
      <c r="B92" t="s">
        <v>0</v>
      </c>
      <c r="C92">
        <v>2.5</v>
      </c>
      <c r="D92">
        <v>0.181032583877303</v>
      </c>
      <c r="E92">
        <f>SUM(C$62:C92)</f>
        <v>1669</v>
      </c>
    </row>
    <row r="93" spans="1:5" x14ac:dyDescent="0.2">
      <c r="A93">
        <v>54</v>
      </c>
      <c r="B93" t="s">
        <v>0</v>
      </c>
      <c r="C93">
        <v>2.5</v>
      </c>
      <c r="D93">
        <v>0.16763610454435901</v>
      </c>
      <c r="E93">
        <f>SUM(C$62:C93)</f>
        <v>1671.5</v>
      </c>
    </row>
    <row r="94" spans="1:5" x14ac:dyDescent="0.2">
      <c r="A94">
        <v>50</v>
      </c>
      <c r="B94" t="s">
        <v>0</v>
      </c>
      <c r="C94">
        <v>20</v>
      </c>
      <c r="D94">
        <v>0.16213552705528</v>
      </c>
      <c r="E94">
        <f>SUM(C$62:C94)</f>
        <v>1691.5</v>
      </c>
    </row>
    <row r="95" spans="1:5" x14ac:dyDescent="0.2">
      <c r="A95">
        <v>51</v>
      </c>
      <c r="B95" t="s">
        <v>0</v>
      </c>
      <c r="C95">
        <v>10</v>
      </c>
      <c r="D95">
        <v>0.15914625523541101</v>
      </c>
      <c r="E95">
        <f>SUM(C$62:C95)</f>
        <v>1701.5</v>
      </c>
    </row>
    <row r="96" spans="1:5" x14ac:dyDescent="0.2">
      <c r="A96">
        <v>49</v>
      </c>
      <c r="B96" t="s">
        <v>0</v>
      </c>
      <c r="C96">
        <v>15</v>
      </c>
      <c r="D96">
        <v>0.15761601469474701</v>
      </c>
      <c r="E96">
        <f>SUM(C$62:C96)</f>
        <v>1716.5</v>
      </c>
    </row>
    <row r="97" spans="1:5" x14ac:dyDescent="0.2">
      <c r="A97">
        <v>47</v>
      </c>
      <c r="B97" t="s">
        <v>0</v>
      </c>
      <c r="C97">
        <v>220</v>
      </c>
      <c r="D97">
        <v>0.15632798569282999</v>
      </c>
      <c r="E97">
        <f>SUM(C$62:C97)</f>
        <v>1936.5</v>
      </c>
    </row>
    <row r="98" spans="1:5" x14ac:dyDescent="0.2">
      <c r="A98">
        <v>46</v>
      </c>
      <c r="B98" t="s">
        <v>0</v>
      </c>
      <c r="C98">
        <v>37.5</v>
      </c>
      <c r="D98">
        <v>0.156087745458479</v>
      </c>
      <c r="E98">
        <f>SUM(C$62:C98)</f>
        <v>1974</v>
      </c>
    </row>
    <row r="99" spans="1:5" x14ac:dyDescent="0.2">
      <c r="A99">
        <v>53</v>
      </c>
      <c r="B99" t="s">
        <v>0</v>
      </c>
      <c r="C99">
        <v>82.5</v>
      </c>
      <c r="D99">
        <v>0.15323894749435599</v>
      </c>
      <c r="E99">
        <f>SUM(C$62:C99)</f>
        <v>2056.5</v>
      </c>
    </row>
    <row r="100" spans="1:5" x14ac:dyDescent="0.2">
      <c r="A100">
        <v>48</v>
      </c>
      <c r="B100" t="s">
        <v>0</v>
      </c>
      <c r="C100">
        <v>50</v>
      </c>
      <c r="D100">
        <v>0.15300460809996</v>
      </c>
      <c r="E100">
        <f>SUM(C$62:C100)</f>
        <v>2106.5</v>
      </c>
    </row>
    <row r="101" spans="1:5" x14ac:dyDescent="0.2">
      <c r="A101">
        <v>52</v>
      </c>
      <c r="B101" t="s">
        <v>0</v>
      </c>
      <c r="C101">
        <v>120</v>
      </c>
      <c r="D101">
        <v>0.15014859164897901</v>
      </c>
      <c r="E101">
        <f>SUM(C$62:C101)</f>
        <v>2226.5</v>
      </c>
    </row>
    <row r="102" spans="1:5" x14ac:dyDescent="0.2">
      <c r="A102">
        <v>41</v>
      </c>
      <c r="B102" t="s">
        <v>0</v>
      </c>
      <c r="C102">
        <v>100</v>
      </c>
      <c r="D102">
        <v>0.12641136541247899</v>
      </c>
      <c r="E102">
        <f>SUM(C$62:C102)</f>
        <v>2326.5</v>
      </c>
    </row>
    <row r="103" spans="1:5" x14ac:dyDescent="0.2">
      <c r="A103">
        <v>40</v>
      </c>
      <c r="B103" t="s">
        <v>0</v>
      </c>
      <c r="C103">
        <v>305</v>
      </c>
      <c r="D103">
        <v>0.123493928699187</v>
      </c>
      <c r="E103">
        <f>SUM(C$62:C103)</f>
        <v>2631.5</v>
      </c>
    </row>
    <row r="104" spans="1:5" x14ac:dyDescent="0.2">
      <c r="A104">
        <v>42</v>
      </c>
      <c r="B104" t="s">
        <v>0</v>
      </c>
      <c r="C104">
        <v>27.5</v>
      </c>
      <c r="D104">
        <v>0.120910711129742</v>
      </c>
      <c r="E104">
        <f>SUM(C$62:C104)</f>
        <v>2659</v>
      </c>
    </row>
    <row r="105" spans="1:5" x14ac:dyDescent="0.2">
      <c r="A105">
        <v>39</v>
      </c>
      <c r="B105" t="s">
        <v>0</v>
      </c>
      <c r="C105">
        <v>20</v>
      </c>
      <c r="D105">
        <v>0.12039206307186399</v>
      </c>
      <c r="E105">
        <f>SUM(C$62:C105)</f>
        <v>2679</v>
      </c>
    </row>
    <row r="106" spans="1:5" x14ac:dyDescent="0.2">
      <c r="A106">
        <v>44</v>
      </c>
      <c r="B106" t="s">
        <v>0</v>
      </c>
      <c r="C106">
        <v>60</v>
      </c>
      <c r="D106">
        <v>0.119358193711726</v>
      </c>
      <c r="E106">
        <f>SUM(C$62:C106)</f>
        <v>2739</v>
      </c>
    </row>
    <row r="107" spans="1:5" x14ac:dyDescent="0.2">
      <c r="A107">
        <v>45</v>
      </c>
      <c r="B107" t="s">
        <v>0</v>
      </c>
      <c r="C107">
        <v>20</v>
      </c>
      <c r="D107">
        <v>0.11860603571550001</v>
      </c>
      <c r="E107">
        <f>SUM(C$62:C107)</f>
        <v>2759</v>
      </c>
    </row>
    <row r="108" spans="1:5" x14ac:dyDescent="0.2">
      <c r="A108">
        <v>43</v>
      </c>
      <c r="B108" t="s">
        <v>0</v>
      </c>
      <c r="C108">
        <v>17.5</v>
      </c>
      <c r="D108">
        <v>0.11112923546183</v>
      </c>
      <c r="E108">
        <f>SUM(C$62:C108)</f>
        <v>2776.5</v>
      </c>
    </row>
  </sheetData>
  <sortState xmlns:xlrd2="http://schemas.microsoft.com/office/spreadsheetml/2017/richdata2" ref="A1:D82">
    <sortCondition ref="B1:B82"/>
    <sortCondition descending="1" ref="D1:D82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re_supply_curve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2016-10-19T08:03:42Z</dcterms:created>
  <dcterms:modified xsi:type="dcterms:W3CDTF">2020-08-18T22:42:59Z</dcterms:modified>
</cp:coreProperties>
</file>