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Papers\variablepricing\new_code_results\"/>
    </mc:Choice>
  </mc:AlternateContent>
  <bookViews>
    <workbookView xWindow="0" yWindow="0" windowWidth="16200" windowHeight="24300"/>
  </bookViews>
  <sheets>
    <sheet name="shiftableshar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ST">'[1]HELCO-WP-402 P3-4'!$A$23:$O$93</definedName>
    <definedName name="_2ND">'[1]HELCO-WP-402 P3-4'!$U$23:$AI$90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MAY2">[2]PMONTH!$B$667:$Q$815</definedName>
    <definedName name="_sum1" localSheetId="0">'[3]Av. Costs - Formatted'!#REF!</definedName>
    <definedName name="_sum1">'[3]Av. Costs - Formatted'!#REF!</definedName>
    <definedName name="_sum2" localSheetId="0">'[3]Av. Costs - Formatted'!#REF!</definedName>
    <definedName name="_sum2">'[3]Av. Costs - Formatted'!#REF!</definedName>
    <definedName name="_sum3" localSheetId="0">#REF!</definedName>
    <definedName name="_sum3">#REF!</definedName>
    <definedName name="_sum4" localSheetId="0">#REF!</definedName>
    <definedName name="_sum4">#REF!</definedName>
    <definedName name="_sum5" localSheetId="0">'[3]Av. Costs - Formatted'!#REF!</definedName>
    <definedName name="_sum5">'[3]Av. Costs - Formatted'!#REF!</definedName>
    <definedName name="_sum6" localSheetId="0">#REF!</definedName>
    <definedName name="_sum6">#REF!</definedName>
    <definedName name="_sum7" localSheetId="0">#REF!</definedName>
    <definedName name="_sum7">#REF!</definedName>
    <definedName name="_sum8" localSheetId="0">#REF!</definedName>
    <definedName name="_sum8">#REF!</definedName>
    <definedName name="Additions" localSheetId="0">#REF!</definedName>
    <definedName name="Additions">#REF!</definedName>
    <definedName name="APRIL">[2]PMONTH!$B$504:$Q$652</definedName>
    <definedName name="APRILkll">[2]PMONTH!$A$504:$Q$534</definedName>
    <definedName name="AUGUST">[2]PMONTH!$B$1156:$Q$1304</definedName>
    <definedName name="AUGUSTkll">[2]PMONTH!$A$1156:$Q$1186</definedName>
    <definedName name="Basis_of_Costs">[4]ModelSettings!$B$5</definedName>
    <definedName name="change1" localSheetId="0">'[3]Av. Costs - Formatted'!#REF!</definedName>
    <definedName name="change1">'[3]Av. Costs - Formatted'!#REF!</definedName>
    <definedName name="change2" localSheetId="0">'[3]Av. Costs - Formatted'!#REF!</definedName>
    <definedName name="change2">'[3]Av. Costs - Formatted'!#REF!</definedName>
    <definedName name="change3" localSheetId="0">#REF!</definedName>
    <definedName name="change3">#REF!</definedName>
    <definedName name="change4" localSheetId="0">#REF!</definedName>
    <definedName name="change4">#REF!</definedName>
    <definedName name="change5" localSheetId="0">'[3]Av. Costs - Formatted'!#REF!</definedName>
    <definedName name="change5">'[3]Av. Costs - Formatted'!#REF!</definedName>
    <definedName name="change6" localSheetId="0">#REF!</definedName>
    <definedName name="change6">#REF!</definedName>
    <definedName name="change7" localSheetId="0">#REF!</definedName>
    <definedName name="change7">#REF!</definedName>
    <definedName name="change8" localSheetId="0">#REF!</definedName>
    <definedName name="change8">#REF!</definedName>
    <definedName name="CONVERSION" localSheetId="0">#REF!</definedName>
    <definedName name="CONVERSION">#REF!</definedName>
    <definedName name="cpi">'[5]Hawaii CPI'!$B$29</definedName>
    <definedName name="DECEMBER">[2]PMONTH!$B$1808:$Q$1956</definedName>
    <definedName name="DECEMBERkll">[2]PMONTH!$A$1808:$Q$1838</definedName>
    <definedName name="diesel">'[6]2000 act mbtu'!$B$19</definedName>
    <definedName name="EMIS2002" localSheetId="0">'[7]Emmission Data'!#REF!</definedName>
    <definedName name="EMIS2002">'[7]Emmission Data'!#REF!</definedName>
    <definedName name="EMIS2003" localSheetId="0">'[7]Emmission Data'!#REF!</definedName>
    <definedName name="EMIS2003">'[7]Emmission Data'!#REF!</definedName>
    <definedName name="EMIS2004" localSheetId="0">'[7]Emmission Data'!#REF!</definedName>
    <definedName name="EMIS2004">'[7]Emmission Data'!#REF!</definedName>
    <definedName name="EMIS2005" localSheetId="0">'[7]Emmission Data'!#REF!</definedName>
    <definedName name="EMIS2005">'[7]Emmission Data'!#REF!</definedName>
    <definedName name="EMIS2006" localSheetId="0">'[7]Emmission Data'!#REF!</definedName>
    <definedName name="EMIS2006">'[7]Emmission Data'!#REF!</definedName>
    <definedName name="EmisMACT">[8]Emis_MACT!$B$8:$CV$68</definedName>
    <definedName name="EmisRateLimit">[8]EmisRateLimit!$B$8:$CV$68</definedName>
    <definedName name="FEBRUARY">[2]PMONTH!$B$178:$Q$326</definedName>
    <definedName name="FEBRUARYkll">[2]PMONTH!$A$178:$Q$208</definedName>
    <definedName name="GenType">[8]GenType!$A$8:$G$111</definedName>
    <definedName name="goal1" localSheetId="0">'[3]Av. Costs - Formatted'!#REF!</definedName>
    <definedName name="goal1">'[3]Av. Costs - Formatted'!#REF!</definedName>
    <definedName name="goal3" localSheetId="0">#REF!</definedName>
    <definedName name="goal3">#REF!</definedName>
    <definedName name="goal4" localSheetId="0">#REF!</definedName>
    <definedName name="goal4">#REF!</definedName>
    <definedName name="goal6" localSheetId="0">#REF!</definedName>
    <definedName name="goal6">#REF!</definedName>
    <definedName name="goal7" localSheetId="0">#REF!</definedName>
    <definedName name="goal7">#REF!</definedName>
    <definedName name="goal8" localSheetId="0">#REF!</definedName>
    <definedName name="goal8">#REF!</definedName>
    <definedName name="GVKey">""</definedName>
    <definedName name="hecomax">'[9]Max Load by Season'!$B$28</definedName>
    <definedName name="helcopeak">'[9]Max Load by Season'!$B$54</definedName>
    <definedName name="hicpififteen">'[10]Honolulu BLS Data Series'!$N$23</definedName>
    <definedName name="hicpifourteen">'[10]Honolulu BLS Data Series'!$N$22</definedName>
    <definedName name="hicpithirteen">'[10]Honolulu BLS Data Series'!$N$21</definedName>
    <definedName name="hicpitwelve">'[10]Honolulu BLS Data Series'!$N$20</definedName>
    <definedName name="hscaled">'[9]2013 Load &amp; Other Ref Cells'!$C$2</definedName>
    <definedName name="industrial">'[6]2000 act mbtu'!$A$19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REUT" hidden="1">"c6800"</definedName>
    <definedName name="IQ_CAL_Y" hidden="1">"c102"</definedName>
    <definedName name="IQ_CAL_Y_EST" hidden="1">"c6797"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ARNINGS_COVERAGE_NET_CHARGE_OFFS_FDIC" hidden="1">"c6735"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EST" hidden="1">"c399"</definedName>
    <definedName name="IQ_EPS_EST_REUT" hidden="1">"c5453"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REUT" hidden="1">"c6798"</definedName>
    <definedName name="IQ_FISCAL_Y" hidden="1">"c441"</definedName>
    <definedName name="IQ_FISCAL_Y_EST" hidden="1">"c6795"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EY_MARKET_DEPOSIT_ACCOUNTS_FDIC" hidden="1">"c6553"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ULTIFAMILY_RESIDENTIAL_LOANS_FDIC" hidden="1">"c6311"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39734.3899421296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ANUARY">[2]PMONTH!$B$15:$Q$163</definedName>
    <definedName name="JANUARYkll">[2]PMONTH!$A$15:$Q$45</definedName>
    <definedName name="JULY">[2]PMONTH!$B$993:$Q$1141</definedName>
    <definedName name="JULYkll">[2]PMONTH!$A$993:$Q$1141</definedName>
    <definedName name="JUNE">[2]PMONTH!$B$830:$Q$978</definedName>
    <definedName name="JUNEkll">[2]PMONTH!$A$830:$Q$860</definedName>
    <definedName name="kiucpeak">'[9]Max Load by Season'!$B$106</definedName>
    <definedName name="kscaled">'[9]2013 Load &amp; Other Ref Cells'!$C$4</definedName>
    <definedName name="MARCH">[2]PMONTH!$B$341:$Q$489</definedName>
    <definedName name="MARCHkll">[2]PMONTH!$A$341:$Q$371</definedName>
    <definedName name="MAY2kll">[2]PMONTH!$A$667:$Q$697</definedName>
    <definedName name="mecopeak">'[9]Max Load by Season'!$B$80</definedName>
    <definedName name="mscaled">'[9]2013 Load &amp; Other Ref Cells'!$C$5</definedName>
    <definedName name="MSFO" localSheetId="0">#REF!</definedName>
    <definedName name="MSFO">#REF!</definedName>
    <definedName name="NewUnitData">[8]OMCost!$F$9:$L$29</definedName>
    <definedName name="NOVEMBER">[2]PMONTH!$B$1645:$Q$1793</definedName>
    <definedName name="NOVEMBERkll">[2]PMONTH!$A$1645:$Q$1675</definedName>
    <definedName name="OCTOBER">[2]PMONTH!$B$1482:$Q$1630</definedName>
    <definedName name="OCTOBERkll">[2]PMONTH!$A$1482:$Q$1512</definedName>
    <definedName name="Pools">[11]Pools!$A$8:$D$59</definedName>
    <definedName name="Print_Area_MI">'[1]HELCO-WP-402 P3-4'!$U$23:$AI$90</definedName>
    <definedName name="PwrPool_data">[8]UnitToRegionAndShare!$A$8:$K$2369</definedName>
    <definedName name="RDIExistingUnits" localSheetId="0">[12]ExistingUnitData!#REF!</definedName>
    <definedName name="RDIExistingUnits">[12]ExistingUnitData!#REF!</definedName>
    <definedName name="RDINewUnits" localSheetId="0">[12]NewUnitData!#REF!</definedName>
    <definedName name="RDINewUnits">[12]NewUnitData!#REF!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SwapState" hidden="1">FALSE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EPTEMBER">[2]PMONTH!$B$1319:$Q$1467</definedName>
    <definedName name="SEPTEMBER2">[2]PMONTH!$B$1319:$Q$1467</definedName>
    <definedName name="SEPTEMBERkll">[2]PMONTH!$A$1319:$Q$1349</definedName>
    <definedName name="sevencpi">'[5]Hawaii CPI'!$B$29</definedName>
    <definedName name="SPSet">"current"</definedName>
    <definedName name="stat_sum_1">[13]HCAL03mo!$B$12:$Q$51</definedName>
    <definedName name="stat_sum_10">[13]HCAL03mo!$B$498:$Q$537</definedName>
    <definedName name="stat_sum_11">[13]HCAL03mo!$B$552:$Q$591</definedName>
    <definedName name="stat_sum_12">[13]HCAL03mo!$B$606:$Q$645</definedName>
    <definedName name="stat_sum_2">[13]HCAL03mo!$B$66:$Q$105</definedName>
    <definedName name="stat_sum_3">[13]HCAL03mo!$B$120:$Q$159</definedName>
    <definedName name="stat_sum_4">[13]HCAL03mo!$B$174:$Q$213</definedName>
    <definedName name="stat_sum_5">[13]HCAL03mo!$B$228:$Q$267</definedName>
    <definedName name="stat_sum_6">[13]HCAL03mo!$B$282:$Q$321</definedName>
    <definedName name="stat_sum_7">[13]HCAL03mo!$B$336:$Q$375</definedName>
    <definedName name="stat_sum_8">[13]HCAL03mo!$B$390:$Q$429</definedName>
    <definedName name="stat_sum_9">[13]HCAL03mo!$B$444:$Q$483</definedName>
    <definedName name="TransportGroup">[8]GenType!$I$8:$J$71</definedName>
    <definedName name="TransportGrpExistingUnits" localSheetId="0">[12]ExistingUnitData!#REF!</definedName>
    <definedName name="TransportGrpExistingUnits">[12]ExistingUnitData!#REF!</definedName>
    <definedName name="TransportGrpNewUnits" localSheetId="0">[12]NewUnitData!#REF!</definedName>
    <definedName name="TransportGrpNewUnits">[12]NewUnitData!#REF!</definedName>
    <definedName name="unittypes" localSheetId="0">[12]ExistingUnitData!#REF!</definedName>
    <definedName name="unittypes">[12]ExistingUnitData!#REF!</definedName>
    <definedName name="uscpifourteen">'[10]U.S. BLS Data Series'!$N$21</definedName>
    <definedName name="uscpithirteen">'[10]U.S. BLS Data Series'!$N$20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E3" i="1"/>
  <c r="G3" i="1"/>
  <c r="AL3" i="1" s="1"/>
  <c r="H3" i="1"/>
  <c r="J3" i="1"/>
  <c r="K3" i="1"/>
  <c r="M3" i="1"/>
  <c r="O3" i="1"/>
  <c r="P3" i="1"/>
  <c r="AG3" i="1"/>
  <c r="AH3" i="1"/>
  <c r="AI3" i="1"/>
  <c r="AJ3" i="1"/>
  <c r="AM3" i="1"/>
  <c r="AN3" i="1"/>
  <c r="AO3" i="1"/>
  <c r="AP3" i="1"/>
  <c r="B4" i="1"/>
  <c r="D4" i="1"/>
  <c r="E4" i="1"/>
  <c r="G4" i="1"/>
  <c r="H4" i="1"/>
  <c r="AL4" i="1" s="1"/>
  <c r="J4" i="1"/>
  <c r="K4" i="1"/>
  <c r="AP4" i="1" s="1"/>
  <c r="M4" i="1"/>
  <c r="O4" i="1"/>
  <c r="P4" i="1"/>
  <c r="AG4" i="1"/>
  <c r="AH4" i="1"/>
  <c r="AK4" i="1"/>
  <c r="AM4" i="1"/>
  <c r="AN4" i="1"/>
  <c r="AO4" i="1"/>
  <c r="AQ4" i="1"/>
  <c r="B5" i="1"/>
  <c r="D5" i="1"/>
  <c r="E5" i="1"/>
  <c r="G5" i="1"/>
  <c r="AK5" i="1" s="1"/>
  <c r="H5" i="1"/>
  <c r="J5" i="1"/>
  <c r="AO5" i="1" s="1"/>
  <c r="K5" i="1"/>
  <c r="M5" i="1"/>
  <c r="AQ5" i="1" s="1"/>
  <c r="O5" i="1"/>
  <c r="P5" i="1"/>
  <c r="AG5" i="1"/>
  <c r="AJ5" i="1"/>
  <c r="AL5" i="1"/>
  <c r="AM5" i="1"/>
  <c r="AN5" i="1"/>
  <c r="AP5" i="1"/>
  <c r="B6" i="1"/>
  <c r="AG6" i="1" s="1"/>
  <c r="D6" i="1"/>
  <c r="E6" i="1"/>
  <c r="AJ6" i="1" s="1"/>
  <c r="G6" i="1"/>
  <c r="H6" i="1"/>
  <c r="AL6" i="1" s="1"/>
  <c r="J6" i="1"/>
  <c r="K6" i="1"/>
  <c r="AP6" i="1" s="1"/>
  <c r="M6" i="1"/>
  <c r="O6" i="1"/>
  <c r="P6" i="1"/>
  <c r="AH6" i="1"/>
  <c r="AI6" i="1"/>
  <c r="AK6" i="1"/>
  <c r="AM6" i="1"/>
  <c r="AN6" i="1"/>
  <c r="AO6" i="1"/>
  <c r="AQ6" i="1"/>
  <c r="B7" i="1"/>
  <c r="D7" i="1"/>
  <c r="AI7" i="1" s="1"/>
  <c r="E7" i="1"/>
  <c r="G7" i="1"/>
  <c r="H7" i="1"/>
  <c r="J7" i="1"/>
  <c r="AO7" i="1" s="1"/>
  <c r="K7" i="1"/>
  <c r="M7" i="1"/>
  <c r="O7" i="1"/>
  <c r="P7" i="1"/>
  <c r="AG7" i="1"/>
  <c r="AH7" i="1"/>
  <c r="AJ7" i="1"/>
  <c r="AL7" i="1"/>
  <c r="AM7" i="1"/>
  <c r="AN7" i="1"/>
  <c r="AP7" i="1"/>
  <c r="B8" i="1"/>
  <c r="D8" i="1"/>
  <c r="E8" i="1"/>
  <c r="G8" i="1"/>
  <c r="H8" i="1"/>
  <c r="AL8" i="1" s="1"/>
  <c r="J8" i="1"/>
  <c r="K8" i="1"/>
  <c r="AP8" i="1" s="1"/>
  <c r="M8" i="1"/>
  <c r="O8" i="1"/>
  <c r="P8" i="1"/>
  <c r="AG8" i="1"/>
  <c r="AH8" i="1"/>
  <c r="AK8" i="1"/>
  <c r="AM8" i="1"/>
  <c r="AN8" i="1"/>
  <c r="AO8" i="1"/>
  <c r="AQ8" i="1"/>
  <c r="B9" i="1"/>
  <c r="D9" i="1"/>
  <c r="E9" i="1"/>
  <c r="G9" i="1"/>
  <c r="AK9" i="1" s="1"/>
  <c r="H9" i="1"/>
  <c r="J9" i="1"/>
  <c r="AO9" i="1" s="1"/>
  <c r="K9" i="1"/>
  <c r="M9" i="1"/>
  <c r="AQ9" i="1" s="1"/>
  <c r="O9" i="1"/>
  <c r="P9" i="1"/>
  <c r="AG9" i="1"/>
  <c r="AJ9" i="1"/>
  <c r="AL9" i="1"/>
  <c r="AM9" i="1"/>
  <c r="AN9" i="1"/>
  <c r="AP9" i="1"/>
  <c r="B10" i="1"/>
  <c r="AG10" i="1" s="1"/>
  <c r="D10" i="1"/>
  <c r="E10" i="1"/>
  <c r="AJ10" i="1" s="1"/>
  <c r="G10" i="1"/>
  <c r="H10" i="1"/>
  <c r="AL10" i="1" s="1"/>
  <c r="J10" i="1"/>
  <c r="K10" i="1"/>
  <c r="AP10" i="1" s="1"/>
  <c r="M10" i="1"/>
  <c r="O10" i="1"/>
  <c r="D46" i="1" s="1"/>
  <c r="D105" i="1" s="1"/>
  <c r="P10" i="1"/>
  <c r="AH10" i="1"/>
  <c r="AI10" i="1"/>
  <c r="AK10" i="1"/>
  <c r="AN10" i="1"/>
  <c r="AO10" i="1"/>
  <c r="AQ10" i="1"/>
  <c r="B11" i="1"/>
  <c r="D11" i="1"/>
  <c r="AI11" i="1" s="1"/>
  <c r="E11" i="1"/>
  <c r="G11" i="1"/>
  <c r="AL11" i="1" s="1"/>
  <c r="H11" i="1"/>
  <c r="J11" i="1"/>
  <c r="AO11" i="1" s="1"/>
  <c r="K11" i="1"/>
  <c r="M11" i="1"/>
  <c r="O11" i="1"/>
  <c r="P11" i="1"/>
  <c r="AG11" i="1"/>
  <c r="AH11" i="1"/>
  <c r="AJ11" i="1"/>
  <c r="AM11" i="1"/>
  <c r="AN11" i="1"/>
  <c r="AP11" i="1"/>
  <c r="B12" i="1"/>
  <c r="D12" i="1"/>
  <c r="E12" i="1"/>
  <c r="G12" i="1"/>
  <c r="H12" i="1"/>
  <c r="AL12" i="1" s="1"/>
  <c r="J12" i="1"/>
  <c r="K12" i="1"/>
  <c r="AP12" i="1" s="1"/>
  <c r="M12" i="1"/>
  <c r="O12" i="1"/>
  <c r="P12" i="1"/>
  <c r="AG12" i="1"/>
  <c r="AH12" i="1"/>
  <c r="AK12" i="1"/>
  <c r="AM12" i="1"/>
  <c r="AN12" i="1"/>
  <c r="AQ12" i="1"/>
  <c r="B13" i="1"/>
  <c r="D13" i="1"/>
  <c r="E13" i="1"/>
  <c r="G13" i="1"/>
  <c r="AK13" i="1" s="1"/>
  <c r="H13" i="1"/>
  <c r="J13" i="1"/>
  <c r="AO13" i="1" s="1"/>
  <c r="K13" i="1"/>
  <c r="M13" i="1"/>
  <c r="AQ13" i="1" s="1"/>
  <c r="O13" i="1"/>
  <c r="P13" i="1"/>
  <c r="AG13" i="1"/>
  <c r="AJ13" i="1"/>
  <c r="AL13" i="1"/>
  <c r="AM13" i="1"/>
  <c r="AP13" i="1"/>
  <c r="B14" i="1"/>
  <c r="AG14" i="1" s="1"/>
  <c r="D14" i="1"/>
  <c r="E14" i="1"/>
  <c r="AJ14" i="1" s="1"/>
  <c r="G14" i="1"/>
  <c r="H14" i="1"/>
  <c r="AL14" i="1" s="1"/>
  <c r="J14" i="1"/>
  <c r="K14" i="1"/>
  <c r="AP14" i="1" s="1"/>
  <c r="M14" i="1"/>
  <c r="O14" i="1"/>
  <c r="D50" i="1" s="1"/>
  <c r="D109" i="1" s="1"/>
  <c r="P14" i="1"/>
  <c r="AH14" i="1"/>
  <c r="AI14" i="1"/>
  <c r="AK14" i="1"/>
  <c r="AM14" i="1"/>
  <c r="AN14" i="1"/>
  <c r="AO14" i="1"/>
  <c r="AQ14" i="1"/>
  <c r="B15" i="1"/>
  <c r="AG15" i="1" s="1"/>
  <c r="D15" i="1"/>
  <c r="AI15" i="1" s="1"/>
  <c r="E15" i="1"/>
  <c r="G15" i="1"/>
  <c r="AK15" i="1" s="1"/>
  <c r="H15" i="1"/>
  <c r="J15" i="1"/>
  <c r="AO15" i="1" s="1"/>
  <c r="K15" i="1"/>
  <c r="M15" i="1"/>
  <c r="O15" i="1"/>
  <c r="P15" i="1"/>
  <c r="AH15" i="1"/>
  <c r="AJ15" i="1"/>
  <c r="AL15" i="1"/>
  <c r="AM15" i="1"/>
  <c r="AN15" i="1"/>
  <c r="AP15" i="1"/>
  <c r="B16" i="1"/>
  <c r="D16" i="1"/>
  <c r="E16" i="1"/>
  <c r="G16" i="1"/>
  <c r="H16" i="1"/>
  <c r="AL16" i="1" s="1"/>
  <c r="J16" i="1"/>
  <c r="K16" i="1"/>
  <c r="AP16" i="1" s="1"/>
  <c r="M16" i="1"/>
  <c r="O16" i="1"/>
  <c r="P16" i="1"/>
  <c r="AG16" i="1"/>
  <c r="AH16" i="1"/>
  <c r="AK16" i="1"/>
  <c r="AM16" i="1"/>
  <c r="AN16" i="1"/>
  <c r="AO16" i="1"/>
  <c r="AQ16" i="1"/>
  <c r="B17" i="1"/>
  <c r="D17" i="1"/>
  <c r="E17" i="1"/>
  <c r="G17" i="1"/>
  <c r="AK17" i="1" s="1"/>
  <c r="H17" i="1"/>
  <c r="J17" i="1"/>
  <c r="AO17" i="1" s="1"/>
  <c r="K17" i="1"/>
  <c r="M17" i="1"/>
  <c r="AQ17" i="1" s="1"/>
  <c r="O17" i="1"/>
  <c r="P17" i="1"/>
  <c r="AG17" i="1"/>
  <c r="AJ17" i="1"/>
  <c r="AL17" i="1"/>
  <c r="AM17" i="1"/>
  <c r="AN17" i="1"/>
  <c r="AP17" i="1"/>
  <c r="B18" i="1"/>
  <c r="AG18" i="1" s="1"/>
  <c r="D18" i="1"/>
  <c r="AH18" i="1" s="1"/>
  <c r="E18" i="1"/>
  <c r="AJ18" i="1" s="1"/>
  <c r="G18" i="1"/>
  <c r="H18" i="1"/>
  <c r="AL18" i="1" s="1"/>
  <c r="J18" i="1"/>
  <c r="K18" i="1"/>
  <c r="AP18" i="1" s="1"/>
  <c r="M18" i="1"/>
  <c r="O18" i="1"/>
  <c r="P18" i="1"/>
  <c r="AI18" i="1"/>
  <c r="AK18" i="1"/>
  <c r="AM18" i="1"/>
  <c r="AN18" i="1"/>
  <c r="AO18" i="1"/>
  <c r="AQ18" i="1"/>
  <c r="B19" i="1"/>
  <c r="AG19" i="1" s="1"/>
  <c r="D19" i="1"/>
  <c r="AI19" i="1" s="1"/>
  <c r="E19" i="1"/>
  <c r="G19" i="1"/>
  <c r="AK19" i="1" s="1"/>
  <c r="H19" i="1"/>
  <c r="J19" i="1"/>
  <c r="AO19" i="1" s="1"/>
  <c r="K19" i="1"/>
  <c r="M19" i="1"/>
  <c r="O19" i="1"/>
  <c r="P19" i="1"/>
  <c r="AH19" i="1"/>
  <c r="AJ19" i="1"/>
  <c r="AM19" i="1"/>
  <c r="AN19" i="1"/>
  <c r="AP19" i="1"/>
  <c r="B20" i="1"/>
  <c r="D20" i="1"/>
  <c r="E20" i="1"/>
  <c r="G20" i="1"/>
  <c r="H20" i="1"/>
  <c r="AL20" i="1" s="1"/>
  <c r="J20" i="1"/>
  <c r="K20" i="1"/>
  <c r="AP20" i="1" s="1"/>
  <c r="M20" i="1"/>
  <c r="O20" i="1"/>
  <c r="P20" i="1"/>
  <c r="AG20" i="1"/>
  <c r="AH20" i="1"/>
  <c r="AK20" i="1"/>
  <c r="AM20" i="1"/>
  <c r="AN20" i="1"/>
  <c r="AO20" i="1"/>
  <c r="AQ20" i="1"/>
  <c r="B21" i="1"/>
  <c r="D21" i="1"/>
  <c r="E21" i="1"/>
  <c r="G21" i="1"/>
  <c r="AK21" i="1" s="1"/>
  <c r="H21" i="1"/>
  <c r="J21" i="1"/>
  <c r="AO21" i="1" s="1"/>
  <c r="K21" i="1"/>
  <c r="M21" i="1"/>
  <c r="AQ21" i="1" s="1"/>
  <c r="O21" i="1"/>
  <c r="P21" i="1"/>
  <c r="G57" i="1" s="1"/>
  <c r="G116" i="1" s="1"/>
  <c r="AG21" i="1"/>
  <c r="AJ21" i="1"/>
  <c r="AL21" i="1"/>
  <c r="AM21" i="1"/>
  <c r="AN21" i="1"/>
  <c r="AP21" i="1"/>
  <c r="B22" i="1"/>
  <c r="AG22" i="1" s="1"/>
  <c r="D22" i="1"/>
  <c r="AH22" i="1" s="1"/>
  <c r="E22" i="1"/>
  <c r="AJ22" i="1" s="1"/>
  <c r="G22" i="1"/>
  <c r="H22" i="1"/>
  <c r="AL22" i="1" s="1"/>
  <c r="J22" i="1"/>
  <c r="K22" i="1"/>
  <c r="AP22" i="1" s="1"/>
  <c r="M22" i="1"/>
  <c r="O22" i="1"/>
  <c r="C58" i="1" s="1"/>
  <c r="P22" i="1"/>
  <c r="AI22" i="1"/>
  <c r="AK22" i="1"/>
  <c r="AM22" i="1"/>
  <c r="AN22" i="1"/>
  <c r="AO22" i="1"/>
  <c r="AQ22" i="1"/>
  <c r="B23" i="1"/>
  <c r="AG23" i="1" s="1"/>
  <c r="D23" i="1"/>
  <c r="AI23" i="1" s="1"/>
  <c r="E23" i="1"/>
  <c r="G23" i="1"/>
  <c r="AK23" i="1" s="1"/>
  <c r="H23" i="1"/>
  <c r="J23" i="1"/>
  <c r="AO23" i="1" s="1"/>
  <c r="K23" i="1"/>
  <c r="M23" i="1"/>
  <c r="AQ23" i="1" s="1"/>
  <c r="O23" i="1"/>
  <c r="P23" i="1"/>
  <c r="AH23" i="1"/>
  <c r="AJ23" i="1"/>
  <c r="AL23" i="1"/>
  <c r="AM23" i="1"/>
  <c r="AN23" i="1"/>
  <c r="AP23" i="1"/>
  <c r="B24" i="1"/>
  <c r="D24" i="1"/>
  <c r="E24" i="1"/>
  <c r="G24" i="1"/>
  <c r="H24" i="1"/>
  <c r="AL24" i="1" s="1"/>
  <c r="J24" i="1"/>
  <c r="K24" i="1"/>
  <c r="AP24" i="1" s="1"/>
  <c r="M24" i="1"/>
  <c r="O24" i="1"/>
  <c r="P24" i="1"/>
  <c r="AG24" i="1"/>
  <c r="AH24" i="1"/>
  <c r="AK24" i="1"/>
  <c r="AM24" i="1"/>
  <c r="AN24" i="1"/>
  <c r="AQ24" i="1"/>
  <c r="B25" i="1"/>
  <c r="D25" i="1"/>
  <c r="E25" i="1"/>
  <c r="G25" i="1"/>
  <c r="AK25" i="1" s="1"/>
  <c r="H25" i="1"/>
  <c r="J25" i="1"/>
  <c r="AO25" i="1" s="1"/>
  <c r="K25" i="1"/>
  <c r="M25" i="1"/>
  <c r="AQ25" i="1" s="1"/>
  <c r="O25" i="1"/>
  <c r="P25" i="1"/>
  <c r="D61" i="1" s="1"/>
  <c r="D120" i="1" s="1"/>
  <c r="AG25" i="1"/>
  <c r="AJ25" i="1"/>
  <c r="AL25" i="1"/>
  <c r="AM25" i="1"/>
  <c r="AP25" i="1"/>
  <c r="B26" i="1"/>
  <c r="AG26" i="1" s="1"/>
  <c r="D26" i="1"/>
  <c r="AH26" i="1" s="1"/>
  <c r="E26" i="1"/>
  <c r="AJ26" i="1" s="1"/>
  <c r="G26" i="1"/>
  <c r="H26" i="1"/>
  <c r="AL26" i="1" s="1"/>
  <c r="J26" i="1"/>
  <c r="K26" i="1"/>
  <c r="AP26" i="1" s="1"/>
  <c r="M26" i="1"/>
  <c r="O26" i="1"/>
  <c r="E62" i="1" s="1"/>
  <c r="P26" i="1"/>
  <c r="AI26" i="1"/>
  <c r="AK26" i="1"/>
  <c r="AM26" i="1"/>
  <c r="AN26" i="1"/>
  <c r="AO26" i="1"/>
  <c r="AQ26" i="1"/>
  <c r="B39" i="1"/>
  <c r="C39" i="1"/>
  <c r="D39" i="1"/>
  <c r="E39" i="1"/>
  <c r="F39" i="1"/>
  <c r="H39" i="1"/>
  <c r="I39" i="1"/>
  <c r="K39" i="1"/>
  <c r="L39" i="1"/>
  <c r="B40" i="1"/>
  <c r="B99" i="1" s="1"/>
  <c r="C40" i="1"/>
  <c r="D40" i="1"/>
  <c r="F40" i="1"/>
  <c r="F99" i="1" s="1"/>
  <c r="G40" i="1"/>
  <c r="H40" i="1"/>
  <c r="I40" i="1"/>
  <c r="K40" i="1"/>
  <c r="K99" i="1" s="1"/>
  <c r="L40" i="1"/>
  <c r="M40" i="1"/>
  <c r="C41" i="1"/>
  <c r="G41" i="1"/>
  <c r="G100" i="1" s="1"/>
  <c r="L41" i="1"/>
  <c r="L100" i="1" s="1"/>
  <c r="D42" i="1"/>
  <c r="H42" i="1"/>
  <c r="M42" i="1"/>
  <c r="B43" i="1"/>
  <c r="C43" i="1"/>
  <c r="D43" i="1"/>
  <c r="E43" i="1"/>
  <c r="F43" i="1"/>
  <c r="H43" i="1"/>
  <c r="I43" i="1"/>
  <c r="K43" i="1"/>
  <c r="L43" i="1"/>
  <c r="B44" i="1"/>
  <c r="C44" i="1"/>
  <c r="D44" i="1"/>
  <c r="F44" i="1"/>
  <c r="F103" i="1" s="1"/>
  <c r="G44" i="1"/>
  <c r="H44" i="1"/>
  <c r="I44" i="1"/>
  <c r="K44" i="1"/>
  <c r="K103" i="1" s="1"/>
  <c r="L44" i="1"/>
  <c r="M44" i="1"/>
  <c r="C45" i="1"/>
  <c r="C104" i="1" s="1"/>
  <c r="G45" i="1"/>
  <c r="G104" i="1" s="1"/>
  <c r="L45" i="1"/>
  <c r="M46" i="1"/>
  <c r="B47" i="1"/>
  <c r="C47" i="1"/>
  <c r="D47" i="1"/>
  <c r="E47" i="1"/>
  <c r="F47" i="1"/>
  <c r="H47" i="1"/>
  <c r="I47" i="1"/>
  <c r="K47" i="1"/>
  <c r="L47" i="1"/>
  <c r="B48" i="1"/>
  <c r="C48" i="1"/>
  <c r="D48" i="1"/>
  <c r="D107" i="1" s="1"/>
  <c r="F48" i="1"/>
  <c r="G48" i="1"/>
  <c r="H48" i="1"/>
  <c r="I48" i="1"/>
  <c r="L48" i="1"/>
  <c r="M48" i="1"/>
  <c r="C49" i="1"/>
  <c r="C108" i="1" s="1"/>
  <c r="L49" i="1"/>
  <c r="L108" i="1" s="1"/>
  <c r="F50" i="1"/>
  <c r="F109" i="1" s="1"/>
  <c r="H50" i="1"/>
  <c r="H109" i="1" s="1"/>
  <c r="B51" i="1"/>
  <c r="C51" i="1"/>
  <c r="C110" i="1" s="1"/>
  <c r="D51" i="1"/>
  <c r="E51" i="1"/>
  <c r="F51" i="1"/>
  <c r="G51" i="1"/>
  <c r="G110" i="1" s="1"/>
  <c r="H51" i="1"/>
  <c r="I51" i="1"/>
  <c r="K51" i="1"/>
  <c r="L51" i="1"/>
  <c r="L110" i="1" s="1"/>
  <c r="B52" i="1"/>
  <c r="C52" i="1"/>
  <c r="D52" i="1"/>
  <c r="F52" i="1"/>
  <c r="F111" i="1" s="1"/>
  <c r="G52" i="1"/>
  <c r="H52" i="1"/>
  <c r="I52" i="1"/>
  <c r="K52" i="1"/>
  <c r="K111" i="1" s="1"/>
  <c r="L52" i="1"/>
  <c r="M52" i="1"/>
  <c r="C53" i="1"/>
  <c r="C112" i="1" s="1"/>
  <c r="D53" i="1"/>
  <c r="D112" i="1" s="1"/>
  <c r="E53" i="1"/>
  <c r="G53" i="1"/>
  <c r="H53" i="1"/>
  <c r="I53" i="1"/>
  <c r="L53" i="1"/>
  <c r="M53" i="1"/>
  <c r="B54" i="1"/>
  <c r="B113" i="1" s="1"/>
  <c r="D54" i="1"/>
  <c r="D113" i="1" s="1"/>
  <c r="E54" i="1"/>
  <c r="F54" i="1"/>
  <c r="H54" i="1"/>
  <c r="I54" i="1"/>
  <c r="K54" i="1"/>
  <c r="M54" i="1"/>
  <c r="B55" i="1"/>
  <c r="B114" i="1" s="1"/>
  <c r="C55" i="1"/>
  <c r="C114" i="1" s="1"/>
  <c r="D55" i="1"/>
  <c r="E55" i="1"/>
  <c r="F55" i="1"/>
  <c r="F114" i="1" s="1"/>
  <c r="G55" i="1"/>
  <c r="G114" i="1" s="1"/>
  <c r="H55" i="1"/>
  <c r="I55" i="1"/>
  <c r="K55" i="1"/>
  <c r="K114" i="1" s="1"/>
  <c r="L55" i="1"/>
  <c r="L114" i="1" s="1"/>
  <c r="B56" i="1"/>
  <c r="C56" i="1"/>
  <c r="D56" i="1"/>
  <c r="F56" i="1"/>
  <c r="F115" i="1" s="1"/>
  <c r="G56" i="1"/>
  <c r="H56" i="1"/>
  <c r="I56" i="1"/>
  <c r="K56" i="1"/>
  <c r="K115" i="1" s="1"/>
  <c r="L56" i="1"/>
  <c r="M56" i="1"/>
  <c r="C57" i="1"/>
  <c r="C116" i="1" s="1"/>
  <c r="D57" i="1"/>
  <c r="D116" i="1" s="1"/>
  <c r="H57" i="1"/>
  <c r="I57" i="1"/>
  <c r="B58" i="1"/>
  <c r="B117" i="1" s="1"/>
  <c r="D58" i="1"/>
  <c r="D117" i="1" s="1"/>
  <c r="E58" i="1"/>
  <c r="F58" i="1"/>
  <c r="G58" i="1"/>
  <c r="G117" i="1" s="1"/>
  <c r="H58" i="1"/>
  <c r="H117" i="1" s="1"/>
  <c r="I58" i="1"/>
  <c r="K58" i="1"/>
  <c r="L58" i="1"/>
  <c r="M58" i="1"/>
  <c r="B59" i="1"/>
  <c r="C59" i="1"/>
  <c r="D59" i="1"/>
  <c r="E59" i="1"/>
  <c r="F59" i="1"/>
  <c r="G59" i="1"/>
  <c r="H59" i="1"/>
  <c r="I59" i="1"/>
  <c r="K59" i="1"/>
  <c r="L59" i="1"/>
  <c r="M59" i="1"/>
  <c r="B60" i="1"/>
  <c r="B119" i="1" s="1"/>
  <c r="C60" i="1"/>
  <c r="D60" i="1"/>
  <c r="F60" i="1"/>
  <c r="F119" i="1" s="1"/>
  <c r="G60" i="1"/>
  <c r="H60" i="1"/>
  <c r="I60" i="1"/>
  <c r="K60" i="1"/>
  <c r="K119" i="1" s="1"/>
  <c r="L60" i="1"/>
  <c r="M60" i="1"/>
  <c r="C61" i="1"/>
  <c r="C120" i="1" s="1"/>
  <c r="G61" i="1"/>
  <c r="G120" i="1" s="1"/>
  <c r="L61" i="1"/>
  <c r="L120" i="1" s="1"/>
  <c r="C62" i="1"/>
  <c r="C121" i="1" s="1"/>
  <c r="D62" i="1"/>
  <c r="D121" i="1" s="1"/>
  <c r="G62" i="1"/>
  <c r="G121" i="1" s="1"/>
  <c r="H62" i="1"/>
  <c r="H121" i="1" s="1"/>
  <c r="L62" i="1"/>
  <c r="M62" i="1"/>
  <c r="B98" i="1"/>
  <c r="C98" i="1"/>
  <c r="D98" i="1"/>
  <c r="E98" i="1"/>
  <c r="F98" i="1"/>
  <c r="H98" i="1"/>
  <c r="I98" i="1"/>
  <c r="J98" i="1"/>
  <c r="K98" i="1"/>
  <c r="L98" i="1"/>
  <c r="C99" i="1"/>
  <c r="D99" i="1"/>
  <c r="G99" i="1"/>
  <c r="H99" i="1"/>
  <c r="I99" i="1"/>
  <c r="J99" i="1"/>
  <c r="L99" i="1"/>
  <c r="M99" i="1"/>
  <c r="C100" i="1"/>
  <c r="J100" i="1"/>
  <c r="D101" i="1"/>
  <c r="H101" i="1"/>
  <c r="J101" i="1"/>
  <c r="M101" i="1"/>
  <c r="B102" i="1"/>
  <c r="C102" i="1"/>
  <c r="D102" i="1"/>
  <c r="E102" i="1"/>
  <c r="F102" i="1"/>
  <c r="H102" i="1"/>
  <c r="I102" i="1"/>
  <c r="J102" i="1"/>
  <c r="K102" i="1"/>
  <c r="L102" i="1"/>
  <c r="B103" i="1"/>
  <c r="C103" i="1"/>
  <c r="D103" i="1"/>
  <c r="G103" i="1"/>
  <c r="H103" i="1"/>
  <c r="I103" i="1"/>
  <c r="J103" i="1"/>
  <c r="L103" i="1"/>
  <c r="M103" i="1"/>
  <c r="J104" i="1"/>
  <c r="L104" i="1"/>
  <c r="J105" i="1"/>
  <c r="M105" i="1"/>
  <c r="B106" i="1"/>
  <c r="C106" i="1"/>
  <c r="D106" i="1"/>
  <c r="E106" i="1"/>
  <c r="F106" i="1"/>
  <c r="H106" i="1"/>
  <c r="I106" i="1"/>
  <c r="J106" i="1"/>
  <c r="K106" i="1"/>
  <c r="L106" i="1"/>
  <c r="B107" i="1"/>
  <c r="C107" i="1"/>
  <c r="F107" i="1"/>
  <c r="G107" i="1"/>
  <c r="H107" i="1"/>
  <c r="I107" i="1"/>
  <c r="J107" i="1"/>
  <c r="L107" i="1"/>
  <c r="M107" i="1"/>
  <c r="J108" i="1"/>
  <c r="J109" i="1"/>
  <c r="B110" i="1"/>
  <c r="D110" i="1"/>
  <c r="E110" i="1"/>
  <c r="F110" i="1"/>
  <c r="H110" i="1"/>
  <c r="I110" i="1"/>
  <c r="J110" i="1"/>
  <c r="K110" i="1"/>
  <c r="B111" i="1"/>
  <c r="C111" i="1"/>
  <c r="D111" i="1"/>
  <c r="G111" i="1"/>
  <c r="H111" i="1"/>
  <c r="I111" i="1"/>
  <c r="J111" i="1"/>
  <c r="L111" i="1"/>
  <c r="M111" i="1"/>
  <c r="E112" i="1"/>
  <c r="G112" i="1"/>
  <c r="H112" i="1"/>
  <c r="I112" i="1"/>
  <c r="J112" i="1"/>
  <c r="L112" i="1"/>
  <c r="M112" i="1"/>
  <c r="E113" i="1"/>
  <c r="F113" i="1"/>
  <c r="H113" i="1"/>
  <c r="I113" i="1"/>
  <c r="J113" i="1"/>
  <c r="K113" i="1"/>
  <c r="M113" i="1"/>
  <c r="D114" i="1"/>
  <c r="E114" i="1"/>
  <c r="H114" i="1"/>
  <c r="I114" i="1"/>
  <c r="J114" i="1"/>
  <c r="B115" i="1"/>
  <c r="C115" i="1"/>
  <c r="D115" i="1"/>
  <c r="G115" i="1"/>
  <c r="H115" i="1"/>
  <c r="I115" i="1"/>
  <c r="J115" i="1"/>
  <c r="L115" i="1"/>
  <c r="M115" i="1"/>
  <c r="H116" i="1"/>
  <c r="I116" i="1"/>
  <c r="J116" i="1"/>
  <c r="C117" i="1"/>
  <c r="E117" i="1"/>
  <c r="F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C119" i="1"/>
  <c r="D119" i="1"/>
  <c r="G119" i="1"/>
  <c r="H119" i="1"/>
  <c r="I119" i="1"/>
  <c r="J119" i="1"/>
  <c r="L119" i="1"/>
  <c r="M119" i="1"/>
  <c r="J120" i="1"/>
  <c r="E121" i="1"/>
  <c r="J121" i="1"/>
  <c r="L121" i="1"/>
  <c r="M121" i="1"/>
  <c r="AH25" i="1" l="1"/>
  <c r="AI25" i="1"/>
  <c r="AI24" i="1"/>
  <c r="AJ24" i="1"/>
  <c r="AQ19" i="1"/>
  <c r="M55" i="1"/>
  <c r="M114" i="1" s="1"/>
  <c r="D49" i="1"/>
  <c r="D108" i="1" s="1"/>
  <c r="H49" i="1"/>
  <c r="H108" i="1" s="1"/>
  <c r="M49" i="1"/>
  <c r="M108" i="1" s="1"/>
  <c r="B49" i="1"/>
  <c r="B108" i="1" s="1"/>
  <c r="F49" i="1"/>
  <c r="F108" i="1" s="1"/>
  <c r="K49" i="1"/>
  <c r="K108" i="1" s="1"/>
  <c r="AH13" i="1"/>
  <c r="AI13" i="1"/>
  <c r="AI12" i="1"/>
  <c r="AJ12" i="1"/>
  <c r="E48" i="1"/>
  <c r="E107" i="1" s="1"/>
  <c r="AQ11" i="1"/>
  <c r="M47" i="1"/>
  <c r="M106" i="1" s="1"/>
  <c r="AQ3" i="1"/>
  <c r="M39" i="1"/>
  <c r="M98" i="1" s="1"/>
  <c r="F61" i="1"/>
  <c r="F120" i="1" s="1"/>
  <c r="B61" i="1"/>
  <c r="B120" i="1" s="1"/>
  <c r="I49" i="1"/>
  <c r="I108" i="1" s="1"/>
  <c r="H46" i="1"/>
  <c r="H105" i="1" s="1"/>
  <c r="AI20" i="1"/>
  <c r="AJ20" i="1"/>
  <c r="E56" i="1"/>
  <c r="E115" i="1" s="1"/>
  <c r="AQ15" i="1"/>
  <c r="M51" i="1"/>
  <c r="M110" i="1" s="1"/>
  <c r="K62" i="1"/>
  <c r="K121" i="1" s="1"/>
  <c r="F62" i="1"/>
  <c r="F121" i="1" s="1"/>
  <c r="B62" i="1"/>
  <c r="B121" i="1" s="1"/>
  <c r="I61" i="1"/>
  <c r="I120" i="1" s="1"/>
  <c r="E61" i="1"/>
  <c r="E120" i="1" s="1"/>
  <c r="M57" i="1"/>
  <c r="M116" i="1" s="1"/>
  <c r="M50" i="1"/>
  <c r="M109" i="1" s="1"/>
  <c r="G49" i="1"/>
  <c r="G108" i="1" s="1"/>
  <c r="B53" i="1"/>
  <c r="B112" i="1" s="1"/>
  <c r="F53" i="1"/>
  <c r="F112" i="1" s="1"/>
  <c r="K53" i="1"/>
  <c r="K112" i="1" s="1"/>
  <c r="AH17" i="1"/>
  <c r="AI17" i="1"/>
  <c r="AI16" i="1"/>
  <c r="AJ16" i="1"/>
  <c r="E52" i="1"/>
  <c r="E111" i="1" s="1"/>
  <c r="D41" i="1"/>
  <c r="D100" i="1" s="1"/>
  <c r="H41" i="1"/>
  <c r="H100" i="1" s="1"/>
  <c r="M41" i="1"/>
  <c r="M100" i="1" s="1"/>
  <c r="E41" i="1"/>
  <c r="E100" i="1" s="1"/>
  <c r="I41" i="1"/>
  <c r="I100" i="1" s="1"/>
  <c r="B41" i="1"/>
  <c r="B100" i="1" s="1"/>
  <c r="F41" i="1"/>
  <c r="F100" i="1" s="1"/>
  <c r="K41" i="1"/>
  <c r="K100" i="1" s="1"/>
  <c r="AH5" i="1"/>
  <c r="AI5" i="1"/>
  <c r="AI4" i="1"/>
  <c r="AJ4" i="1"/>
  <c r="E40" i="1"/>
  <c r="E99" i="1" s="1"/>
  <c r="G47" i="1"/>
  <c r="G106" i="1" s="1"/>
  <c r="AK11" i="1"/>
  <c r="E46" i="1"/>
  <c r="E105" i="1" s="1"/>
  <c r="I46" i="1"/>
  <c r="I105" i="1" s="1"/>
  <c r="B46" i="1"/>
  <c r="B105" i="1" s="1"/>
  <c r="F46" i="1"/>
  <c r="F105" i="1" s="1"/>
  <c r="K46" i="1"/>
  <c r="K105" i="1" s="1"/>
  <c r="C46" i="1"/>
  <c r="C105" i="1" s="1"/>
  <c r="G46" i="1"/>
  <c r="G105" i="1" s="1"/>
  <c r="L46" i="1"/>
  <c r="L105" i="1" s="1"/>
  <c r="G39" i="1"/>
  <c r="G98" i="1" s="1"/>
  <c r="AK3" i="1"/>
  <c r="K61" i="1"/>
  <c r="K120" i="1" s="1"/>
  <c r="E60" i="1"/>
  <c r="E119" i="1" s="1"/>
  <c r="B57" i="1"/>
  <c r="B116" i="1" s="1"/>
  <c r="F57" i="1"/>
  <c r="F116" i="1" s="1"/>
  <c r="K57" i="1"/>
  <c r="K116" i="1" s="1"/>
  <c r="AH21" i="1"/>
  <c r="AI21" i="1"/>
  <c r="E50" i="1"/>
  <c r="E109" i="1" s="1"/>
  <c r="I50" i="1"/>
  <c r="I109" i="1" s="1"/>
  <c r="C50" i="1"/>
  <c r="C109" i="1" s="1"/>
  <c r="G50" i="1"/>
  <c r="G109" i="1" s="1"/>
  <c r="L50" i="1"/>
  <c r="L109" i="1" s="1"/>
  <c r="I62" i="1"/>
  <c r="I121" i="1" s="1"/>
  <c r="M61" i="1"/>
  <c r="M120" i="1" s="1"/>
  <c r="H61" i="1"/>
  <c r="H120" i="1" s="1"/>
  <c r="L57" i="1"/>
  <c r="L116" i="1" s="1"/>
  <c r="E57" i="1"/>
  <c r="E116" i="1" s="1"/>
  <c r="K50" i="1"/>
  <c r="K109" i="1" s="1"/>
  <c r="B50" i="1"/>
  <c r="B109" i="1" s="1"/>
  <c r="E49" i="1"/>
  <c r="E108" i="1" s="1"/>
  <c r="K48" i="1"/>
  <c r="K107" i="1" s="1"/>
  <c r="AN25" i="1"/>
  <c r="AO24" i="1"/>
  <c r="AL19" i="1"/>
  <c r="C54" i="1"/>
  <c r="C113" i="1" s="1"/>
  <c r="G54" i="1"/>
  <c r="G113" i="1" s="1"/>
  <c r="L54" i="1"/>
  <c r="L113" i="1" s="1"/>
  <c r="AN13" i="1"/>
  <c r="AO12" i="1"/>
  <c r="AM10" i="1"/>
  <c r="D45" i="1"/>
  <c r="D104" i="1" s="1"/>
  <c r="H45" i="1"/>
  <c r="H104" i="1" s="1"/>
  <c r="M45" i="1"/>
  <c r="M104" i="1" s="1"/>
  <c r="E45" i="1"/>
  <c r="E104" i="1" s="1"/>
  <c r="I45" i="1"/>
  <c r="I104" i="1" s="1"/>
  <c r="B45" i="1"/>
  <c r="B104" i="1" s="1"/>
  <c r="F45" i="1"/>
  <c r="F104" i="1" s="1"/>
  <c r="K45" i="1"/>
  <c r="K104" i="1" s="1"/>
  <c r="AH9" i="1"/>
  <c r="AI9" i="1"/>
  <c r="AI8" i="1"/>
  <c r="AJ8" i="1"/>
  <c r="E44" i="1"/>
  <c r="E103" i="1" s="1"/>
  <c r="AQ7" i="1"/>
  <c r="M43" i="1"/>
  <c r="M102" i="1" s="1"/>
  <c r="G43" i="1"/>
  <c r="G102" i="1" s="1"/>
  <c r="AK7" i="1"/>
  <c r="E42" i="1"/>
  <c r="E101" i="1" s="1"/>
  <c r="I42" i="1"/>
  <c r="I101" i="1" s="1"/>
  <c r="B42" i="1"/>
  <c r="B101" i="1" s="1"/>
  <c r="F42" i="1"/>
  <c r="F101" i="1" s="1"/>
  <c r="K42" i="1"/>
  <c r="K101" i="1" s="1"/>
  <c r="C42" i="1"/>
  <c r="C101" i="1" s="1"/>
  <c r="G42" i="1"/>
  <c r="G101" i="1" s="1"/>
  <c r="L42" i="1"/>
  <c r="L101" i="1" s="1"/>
</calcChain>
</file>

<file path=xl/sharedStrings.xml><?xml version="1.0" encoding="utf-8"?>
<sst xmlns="http://schemas.openxmlformats.org/spreadsheetml/2006/main" count="87" uniqueCount="62">
  <si>
    <t>Hour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</si>
  <si>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</si>
  <si>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</si>
  <si>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</si>
  <si>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</si>
  <si>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</si>
  <si>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</si>
  <si>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</si>
  <si>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</si>
  <si>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</si>
  <si>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</si>
  <si>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</si>
  <si>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</si>
  <si>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Month</t>
  </si>
  <si>
    <t>waterheating</t>
  </si>
  <si>
    <t>waterpumping and EV</t>
  </si>
  <si>
    <t>FROM projected enduse 2025</t>
  </si>
  <si>
    <t>shift</t>
  </si>
  <si>
    <t>Fixed across months but varies across hours</t>
  </si>
  <si>
    <t xml:space="preserve">estimated from proportion from solar </t>
  </si>
  <si>
    <t>meantemp</t>
  </si>
  <si>
    <t>solar</t>
  </si>
  <si>
    <t>hour^3</t>
  </si>
  <si>
    <t>hour^2</t>
  </si>
  <si>
    <t>hour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</si>
  <si>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</si>
  <si>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</si>
  <si>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</si>
  <si>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</si>
  <si>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</si>
  <si>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</si>
  <si>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</si>
  <si>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</si>
  <si>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</si>
  <si>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</si>
  <si>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</si>
  <si>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</si>
  <si>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</si>
  <si>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</si>
  <si>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</si>
  <si>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</si>
  <si>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</si>
  <si>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</si>
  <si>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</si>
  <si>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</si>
  <si>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</si>
  <si>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</si>
  <si>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</si>
  <si>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</si>
  <si>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BASELINE projected in 2025</t>
  </si>
  <si>
    <t>Share of cooling varies across months and hours</t>
  </si>
  <si>
    <t>calculated</t>
  </si>
  <si>
    <t>estimated by weighted average</t>
  </si>
  <si>
    <t>this box is variables for regression</t>
  </si>
  <si>
    <t>meanTemp</t>
  </si>
  <si>
    <t>shares enduse</t>
  </si>
  <si>
    <t>SOLAR</t>
  </si>
  <si>
    <t>BASELINE 2014</t>
  </si>
  <si>
    <t>other color</t>
  </si>
  <si>
    <t xml:space="preserve">Source: Navigant Consulting, Inc., 2015. Demand Response Potential Assessment for Hawaiian Electric Companies. Final Draft Report. Prepared for Hawaiian Electric Companies. Docket 2015-0412 Exhibit A. </t>
  </si>
  <si>
    <t>Used as the shares of shiftable load. Shares for non-shiftable load = 1- shiftable load</t>
  </si>
  <si>
    <t>SHARE OF HIGHLY SHIFTABLE LOAD USED IN flexshares.csv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</si>
</sst>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"/>
    <numFmt numFmtId="171" formatCode="0.0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9" fontId="0" fillId="0" borderId="0" xfId="3" applyFont="1"/>
    <xf numFmtId="0" fontId="0" fillId="0" borderId="0" xfId="0" applyFont="1"/>
    <xf numFmtId="0" fontId="0" fillId="2" borderId="0" xfId="0" applyFill="1"/>
    <xf numFmtId="9" fontId="0" fillId="2" borderId="0" xfId="2" applyFont="1" applyFill="1"/>
    <xf numFmtId="9" fontId="2" fillId="3" borderId="0" xfId="2" applyFont="1" applyFill="1"/>
    <xf numFmtId="0" fontId="0" fillId="0" borderId="1" xfId="0" applyFill="1" applyBorder="1" applyAlignment="1"/>
    <xf numFmtId="0" fontId="0" fillId="0" borderId="0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4" fillId="2" borderId="0" xfId="0" applyFont="1" applyFill="1"/>
    <xf numFmtId="0" fontId="2" fillId="3" borderId="0" xfId="0" applyFont="1" applyFill="1"/>
    <xf numFmtId="165" fontId="0" fillId="0" borderId="0" xfId="0" applyNumberFormat="1"/>
    <xf numFmtId="164" fontId="7" fillId="0" borderId="0" xfId="1" applyNumberFormat="1" applyFont="1"/>
    <xf numFmtId="9" fontId="2" fillId="3" borderId="3" xfId="2" applyFont="1" applyFill="1" applyBorder="1"/>
    <xf numFmtId="164" fontId="7" fillId="0" borderId="4" xfId="1" applyNumberFormat="1" applyFont="1" applyBorder="1"/>
    <xf numFmtId="165" fontId="0" fillId="2" borderId="4" xfId="2" applyNumberFormat="1" applyFont="1" applyFill="1" applyBorder="1"/>
    <xf numFmtId="0" fontId="0" fillId="0" borderId="4" xfId="0" applyBorder="1"/>
    <xf numFmtId="0" fontId="0" fillId="0" borderId="5" xfId="0" applyBorder="1"/>
    <xf numFmtId="165" fontId="0" fillId="2" borderId="0" xfId="2" applyNumberFormat="1" applyFont="1" applyFill="1"/>
    <xf numFmtId="165" fontId="0" fillId="0" borderId="0" xfId="2" applyNumberFormat="1" applyFont="1" applyFill="1"/>
    <xf numFmtId="0" fontId="4" fillId="0" borderId="0" xfId="0" applyFont="1" applyFill="1"/>
    <xf numFmtId="9" fontId="2" fillId="3" borderId="6" xfId="2" applyFont="1" applyFill="1" applyBorder="1"/>
    <xf numFmtId="164" fontId="7" fillId="0" borderId="0" xfId="1" applyNumberFormat="1" applyFont="1" applyBorder="1"/>
    <xf numFmtId="165" fontId="0" fillId="2" borderId="0" xfId="2" applyNumberFormat="1" applyFont="1" applyFill="1" applyBorder="1"/>
    <xf numFmtId="0" fontId="0" fillId="0" borderId="0" xfId="0" applyBorder="1"/>
    <xf numFmtId="0" fontId="0" fillId="0" borderId="7" xfId="0" applyBorder="1"/>
    <xf numFmtId="0" fontId="7" fillId="0" borderId="0" xfId="4"/>
    <xf numFmtId="0" fontId="2" fillId="3" borderId="6" xfId="0" applyFont="1" applyFill="1" applyBorder="1"/>
    <xf numFmtId="0" fontId="7" fillId="0" borderId="0" xfId="4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14" xfId="0" applyFont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3" fillId="2" borderId="17" xfId="0" applyFont="1" applyFill="1" applyBorder="1" applyAlignment="1">
      <alignment horizontal="center"/>
    </xf>
    <xf numFmtId="171" fontId="0" fillId="0" borderId="0" xfId="1" applyNumberFormat="1" applyFont="1" applyBorder="1"/>
    <xf numFmtId="171" fontId="0" fillId="0" borderId="0" xfId="0" applyNumberFormat="1" applyBorder="1"/>
    <xf numFmtId="171" fontId="0" fillId="0" borderId="15" xfId="0" applyNumberFormat="1" applyBorder="1"/>
    <xf numFmtId="171" fontId="0" fillId="0" borderId="17" xfId="0" applyNumberFormat="1" applyBorder="1"/>
    <xf numFmtId="171" fontId="0" fillId="0" borderId="18" xfId="0" applyNumberFormat="1" applyBorder="1"/>
    <xf numFmtId="0" fontId="8" fillId="2" borderId="17" xfId="0" applyFont="1" applyFill="1" applyBorder="1" applyAlignment="1">
      <alignment horizontal="center"/>
    </xf>
  </cellXfs>
  <cellStyles count="7">
    <cellStyle name="Comma" xfId="1" builtinId="3"/>
    <cellStyle name="Comma 2" xfId="6"/>
    <cellStyle name="Normal" xfId="0" builtinId="0"/>
    <cellStyle name="Normal 11" xfId="4"/>
    <cellStyle name="Percent" xfId="2" builtinId="5"/>
    <cellStyle name="Percent 2" xfId="3"/>
    <cellStyle name="Percent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\hawaiianelectric.net\heco\HELCO\Project\Rate%20Case%20Test%20Year%202006\Direct%20Testimony\Workpapers_Exhibits\Draft%205-032006\HELCO-WP-402-CONFIDENT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gs\Dropbox\Makena\EV%20project\TCO\20150621_Elec%20and%20Gas%20Pric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ocuments%20and%20Settings\kditzel\My%20Documents\Duke\National%20RPS\NEEM%20Input%20File\Generic_v197_Feb2009_v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hartman\Local%20Settings\Temporary%20Internet%20Files\OLK8F\Renewable%20Capacity%20Limits%20v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\hawaiianelectric.net\heco\HECO\Project\HECO%20GE%20Wind%20Study\Data%20Request\Tollgate%201%20Data%20request%201-9-09\Documents%20and%20Settings\rshimoda\Local%20Settings\Temporary%20Internet%20Files\OLK6E\Hcal03r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snakaso\Local%20Settings\Temporary%20Internet%20Files\OLKBF\Updated%20Direct%20Testimony\HECO%202007%20Rate%20Case%20T-4%20DT%20Update%20Exh_WP%20053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\hawaiianelectric.net\heco\HECO\Project\Honua\Avoided%20Cost%20Mar09\Strategist\Honua_AC_Mar09_r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Energy&amp;Environ\SAdamson12963.00\MRN%20Input%20Files\Mirant_v1_81_AEO2008_APR08_MRN_AB32_v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gs\Dropbox\Makena\Generation%20Database\20140227_Generation_Database_Sherilyneditsmerg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\hawaiianelectric.net\heco\WINNT\Profiles\sschultz\Temporary%20Internet%20Files\OLK65\Hcal2000finalRE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\hawaiianelectric.net\heco\HECO\Project\HECO%20GE%20Wind%20Study\Data%20request%2003-31-09\GE%20Data%20Request%200331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Energy&amp;Environ\ASmith14091.00\National%20RPS\03_NEEM_Results\Duke_v03_NatRPS\Duke_v197_Feb2009_v03_NatRP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ida\Downloads\20160815_GE%20&amp;%20FERC%20Load%20Curve%20for%20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CO-WP-402 P1"/>
      <sheetName val="HELCO-WP-402 P2"/>
      <sheetName val="HELCO-WP-402 P3-4"/>
      <sheetName val="HELCO-WP-402 P5"/>
    </sheetNames>
    <sheetDataSet>
      <sheetData sheetId="0"/>
      <sheetData sheetId="1" refreshError="1"/>
      <sheetData sheetId="2" refreshError="1">
        <row r="25">
          <cell r="A25" t="str">
            <v>\procure\ypricing\monthly\2006\HELPR Feb 2006.xls</v>
          </cell>
          <cell r="G25" t="str">
            <v>HELCO FUEL PRICES</v>
          </cell>
          <cell r="M25" t="str">
            <v xml:space="preserve">SUPERSEDES </v>
          </cell>
          <cell r="U25" t="str">
            <v>\procure\ypricing\monthly\2006\HELPR Feb 2006.xls</v>
          </cell>
          <cell r="AA25" t="str">
            <v>HELCO FUEL PRICES</v>
          </cell>
          <cell r="AG25" t="str">
            <v xml:space="preserve">SUPERSEDES </v>
          </cell>
        </row>
        <row r="26">
          <cell r="A26" t="str">
            <v>EFFECTIVE DATE:</v>
          </cell>
          <cell r="B26">
            <v>38749</v>
          </cell>
          <cell r="G26" t="str">
            <v>[CONFIDENTIAL]</v>
          </cell>
          <cell r="M26" t="str">
            <v>ISSUE DATED:</v>
          </cell>
          <cell r="N26">
            <v>38713</v>
          </cell>
          <cell r="U26" t="str">
            <v>EFFECTIVE DATE:</v>
          </cell>
          <cell r="V26">
            <v>38749</v>
          </cell>
          <cell r="AA26" t="str">
            <v>[CONFIDENTIAL]</v>
          </cell>
          <cell r="AG26" t="str">
            <v>ISSUE DATED:</v>
          </cell>
          <cell r="AH26">
            <v>38713</v>
          </cell>
        </row>
        <row r="27">
          <cell r="C27" t="str">
            <v>INDUSTRIAL FUEL</v>
          </cell>
          <cell r="K27" t="str">
            <v>DIESEL FUEL</v>
          </cell>
          <cell r="AB27" t="str">
            <v xml:space="preserve">     DIESEL FUEL</v>
          </cell>
        </row>
        <row r="28">
          <cell r="C28" t="str">
            <v>6.3000 M BTU/BBL</v>
          </cell>
          <cell r="K28" t="str">
            <v>5.860 M BTU/BBL</v>
          </cell>
          <cell r="AB28" t="str">
            <v xml:space="preserve">   5.8600 M BTU/BBL</v>
          </cell>
        </row>
        <row r="29">
          <cell r="C29" t="str">
            <v>TIER 1</v>
          </cell>
          <cell r="E29" t="str">
            <v>TIER 1</v>
          </cell>
          <cell r="G29" t="str">
            <v>TIER 1</v>
          </cell>
          <cell r="I29" t="str">
            <v>TIER 1</v>
          </cell>
          <cell r="K29" t="str">
            <v>TIER 1</v>
          </cell>
          <cell r="M29" t="str">
            <v>TIER 1</v>
          </cell>
          <cell r="W29" t="str">
            <v>TIER 1</v>
          </cell>
          <cell r="Y29" t="str">
            <v>TIER 1</v>
          </cell>
          <cell r="AA29" t="str">
            <v>TIER 1</v>
          </cell>
          <cell r="AC29" t="str">
            <v>TIER 1</v>
          </cell>
          <cell r="AE29" t="str">
            <v>TIER 1</v>
          </cell>
          <cell r="AG29" t="str">
            <v>TIER 1</v>
          </cell>
        </row>
        <row r="30">
          <cell r="C30" t="str">
            <v>HILL PP</v>
          </cell>
          <cell r="E30" t="str">
            <v>HILL PP</v>
          </cell>
          <cell r="G30" t="str">
            <v>PUNA PP</v>
          </cell>
          <cell r="I30" t="str">
            <v>PUNA PP</v>
          </cell>
          <cell r="K30" t="str">
            <v>HILL PP</v>
          </cell>
          <cell r="M30" t="str">
            <v>HILL PP</v>
          </cell>
          <cell r="W30" t="str">
            <v>WAIMEA PP</v>
          </cell>
          <cell r="Y30" t="str">
            <v>WAIMEA PP</v>
          </cell>
          <cell r="AA30" t="str">
            <v>KEAHOLE PP</v>
          </cell>
          <cell r="AC30" t="str">
            <v>KEAHOLE PP</v>
          </cell>
          <cell r="AE30" t="str">
            <v>PUNA PP</v>
          </cell>
          <cell r="AG30" t="str">
            <v>PUNA PP</v>
          </cell>
        </row>
        <row r="31">
          <cell r="C31" t="str">
            <v>CHEVRON</v>
          </cell>
          <cell r="E31" t="str">
            <v>THC</v>
          </cell>
          <cell r="G31" t="str">
            <v>CHEVRON</v>
          </cell>
          <cell r="I31" t="str">
            <v>THC</v>
          </cell>
          <cell r="K31" t="str">
            <v>CHEVRON</v>
          </cell>
          <cell r="M31" t="str">
            <v>THC</v>
          </cell>
          <cell r="W31" t="str">
            <v>CHEVRON</v>
          </cell>
          <cell r="Y31" t="str">
            <v>THC</v>
          </cell>
          <cell r="AA31" t="str">
            <v>CHEVRON</v>
          </cell>
          <cell r="AC31" t="str">
            <v>THC</v>
          </cell>
          <cell r="AE31" t="str">
            <v>CHEVRON</v>
          </cell>
          <cell r="AG31" t="str">
            <v>THC</v>
          </cell>
        </row>
        <row r="33">
          <cell r="C33" t="str">
            <v>MBTU</v>
          </cell>
          <cell r="D33" t="str">
            <v>BBL</v>
          </cell>
          <cell r="E33" t="str">
            <v>MBTU</v>
          </cell>
          <cell r="F33" t="str">
            <v>BBL</v>
          </cell>
          <cell r="G33" t="str">
            <v>MBTU</v>
          </cell>
          <cell r="H33" t="str">
            <v>BBL</v>
          </cell>
          <cell r="I33" t="str">
            <v>MBTU</v>
          </cell>
          <cell r="J33" t="str">
            <v>BBL</v>
          </cell>
          <cell r="K33" t="str">
            <v>MBTU</v>
          </cell>
          <cell r="L33" t="str">
            <v>BBL</v>
          </cell>
          <cell r="M33" t="str">
            <v>MBTU</v>
          </cell>
          <cell r="N33" t="str">
            <v>BBL</v>
          </cell>
          <cell r="W33" t="str">
            <v>MBTU</v>
          </cell>
          <cell r="X33" t="str">
            <v>BBL</v>
          </cell>
          <cell r="Y33" t="str">
            <v>MBTU</v>
          </cell>
          <cell r="Z33" t="str">
            <v>BBL</v>
          </cell>
          <cell r="AA33" t="str">
            <v>MBTU</v>
          </cell>
          <cell r="AB33" t="str">
            <v>BBL</v>
          </cell>
          <cell r="AC33" t="str">
            <v>MBTU</v>
          </cell>
          <cell r="AD33" t="str">
            <v>BBL</v>
          </cell>
          <cell r="AE33" t="str">
            <v>MBTU</v>
          </cell>
          <cell r="AF33" t="str">
            <v>BBL</v>
          </cell>
          <cell r="AG33" t="str">
            <v>MBTU</v>
          </cell>
          <cell r="AH33" t="str">
            <v>BBL</v>
          </cell>
        </row>
        <row r="35">
          <cell r="A35" t="str">
            <v>BASE PRICE</v>
          </cell>
          <cell r="C35">
            <v>8.1275999999999993</v>
          </cell>
          <cell r="D35">
            <v>51.204000000000001</v>
          </cell>
          <cell r="E35">
            <v>8.1117000000000008</v>
          </cell>
          <cell r="F35">
            <v>51.103999999999999</v>
          </cell>
          <cell r="G35">
            <v>8.1275999999999993</v>
          </cell>
          <cell r="H35">
            <v>51.204000000000001</v>
          </cell>
          <cell r="I35">
            <v>8.1117000000000008</v>
          </cell>
          <cell r="J35">
            <v>51.103999999999999</v>
          </cell>
          <cell r="K35">
            <v>13.365500000000001</v>
          </cell>
          <cell r="L35">
            <v>78.321600000000004</v>
          </cell>
          <cell r="M35">
            <v>13.401300000000001</v>
          </cell>
          <cell r="N35">
            <v>78.531599999999997</v>
          </cell>
          <cell r="U35" t="str">
            <v>BASE PRICE</v>
          </cell>
          <cell r="W35">
            <v>13.365500000000001</v>
          </cell>
          <cell r="X35">
            <v>78.321600000000004</v>
          </cell>
          <cell r="Y35">
            <v>13.401300000000001</v>
          </cell>
          <cell r="Z35">
            <v>78.531599999999997</v>
          </cell>
          <cell r="AA35">
            <v>13.365500000000001</v>
          </cell>
          <cell r="AB35">
            <v>78.321600000000004</v>
          </cell>
          <cell r="AC35">
            <v>13.401300000000001</v>
          </cell>
          <cell r="AD35">
            <v>78.531599999999997</v>
          </cell>
          <cell r="AE35">
            <v>13.365500000000001</v>
          </cell>
          <cell r="AF35">
            <v>78.321600000000004</v>
          </cell>
          <cell r="AG35">
            <v>13.401300000000001</v>
          </cell>
          <cell r="AH35">
            <v>78.531599999999997</v>
          </cell>
        </row>
        <row r="37">
          <cell r="A37" t="str">
            <v>+ HGET 0.04166</v>
          </cell>
          <cell r="C37">
            <v>0.33860000000000001</v>
          </cell>
          <cell r="D37">
            <v>2.1332</v>
          </cell>
          <cell r="E37">
            <v>0.33789999999999998</v>
          </cell>
          <cell r="F37">
            <v>2.129</v>
          </cell>
          <cell r="G37">
            <v>0.33860000000000001</v>
          </cell>
          <cell r="H37">
            <v>2.1332</v>
          </cell>
          <cell r="I37">
            <v>0.33789999999999998</v>
          </cell>
          <cell r="J37">
            <v>2.129</v>
          </cell>
          <cell r="K37">
            <v>0.55679999999999996</v>
          </cell>
          <cell r="L37">
            <v>3.2629000000000001</v>
          </cell>
          <cell r="M37">
            <v>0.55830000000000002</v>
          </cell>
          <cell r="N37">
            <v>3.2715999999999998</v>
          </cell>
          <cell r="U37" t="str">
            <v>+ HGET 0.04166</v>
          </cell>
          <cell r="W37">
            <v>0.55679999999999996</v>
          </cell>
          <cell r="X37">
            <v>3.2629000000000001</v>
          </cell>
          <cell r="Y37">
            <v>0.55830000000000002</v>
          </cell>
          <cell r="Z37">
            <v>3.2715999999999998</v>
          </cell>
          <cell r="AA37">
            <v>0.55679999999999996</v>
          </cell>
          <cell r="AB37">
            <v>3.2629000000000001</v>
          </cell>
          <cell r="AC37">
            <v>0.55830000000000002</v>
          </cell>
          <cell r="AD37">
            <v>3.2715999999999998</v>
          </cell>
          <cell r="AE37">
            <v>0.55679999999999996</v>
          </cell>
          <cell r="AF37">
            <v>3.2629000000000001</v>
          </cell>
          <cell r="AG37">
            <v>0.55830000000000002</v>
          </cell>
          <cell r="AH37">
            <v>3.2715999999999998</v>
          </cell>
        </row>
        <row r="38">
          <cell r="A38" t="str">
            <v>+ HAWAII USE TAX  0.005</v>
          </cell>
          <cell r="C38">
            <v>4.0599999999999997E-2</v>
          </cell>
          <cell r="D38">
            <v>0.25600000000000001</v>
          </cell>
          <cell r="E38">
            <v>0</v>
          </cell>
          <cell r="F38">
            <v>0</v>
          </cell>
          <cell r="G38">
            <v>4.0599999999999997E-2</v>
          </cell>
          <cell r="H38">
            <v>0.25600000000000001</v>
          </cell>
          <cell r="I38">
            <v>0</v>
          </cell>
          <cell r="J38">
            <v>0</v>
          </cell>
          <cell r="K38">
            <v>6.2199999999999998E-2</v>
          </cell>
          <cell r="L38">
            <v>0.3916</v>
          </cell>
          <cell r="M38">
            <v>0</v>
          </cell>
          <cell r="N38">
            <v>0</v>
          </cell>
          <cell r="U38" t="str">
            <v>+ HAWAII USE TAX  0.005</v>
          </cell>
          <cell r="W38">
            <v>6.2199999999999998E-2</v>
          </cell>
          <cell r="X38">
            <v>0.3916</v>
          </cell>
          <cell r="Y38">
            <v>0</v>
          </cell>
          <cell r="Z38">
            <v>0</v>
          </cell>
          <cell r="AA38">
            <v>6.2199999999999998E-2</v>
          </cell>
          <cell r="AB38">
            <v>0.3916</v>
          </cell>
          <cell r="AC38">
            <v>0</v>
          </cell>
          <cell r="AD38">
            <v>0</v>
          </cell>
          <cell r="AE38">
            <v>6.2199999999999998E-2</v>
          </cell>
          <cell r="AF38">
            <v>0.3916</v>
          </cell>
          <cell r="AG38">
            <v>0</v>
          </cell>
          <cell r="AH38">
            <v>0</v>
          </cell>
        </row>
        <row r="39">
          <cell r="A39" t="str">
            <v>+ HAWAII LIQUID FUEL TAX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7.17E-2</v>
          </cell>
          <cell r="L39">
            <v>0.42</v>
          </cell>
          <cell r="M39">
            <v>7.17E-2</v>
          </cell>
          <cell r="N39">
            <v>0.42</v>
          </cell>
          <cell r="U39" t="str">
            <v>+ LIQUID FUEL TAX</v>
          </cell>
          <cell r="W39">
            <v>7.17E-2</v>
          </cell>
          <cell r="X39">
            <v>0.42</v>
          </cell>
          <cell r="Y39">
            <v>7.17E-2</v>
          </cell>
          <cell r="Z39">
            <v>0.42</v>
          </cell>
          <cell r="AA39">
            <v>7.17E-2</v>
          </cell>
          <cell r="AB39">
            <v>0.42</v>
          </cell>
          <cell r="AC39">
            <v>7.17E-2</v>
          </cell>
          <cell r="AD39">
            <v>0.42</v>
          </cell>
          <cell r="AE39">
            <v>7.17E-2</v>
          </cell>
          <cell r="AF39">
            <v>0.42</v>
          </cell>
          <cell r="AG39">
            <v>7.17E-2</v>
          </cell>
          <cell r="AH39">
            <v>0.42</v>
          </cell>
        </row>
        <row r="40">
          <cell r="A40" t="str">
            <v>+ US LUST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7.1999999999999998E-3</v>
          </cell>
          <cell r="L40">
            <v>4.2000000000000003E-2</v>
          </cell>
          <cell r="M40">
            <v>7.1999999999999998E-3</v>
          </cell>
          <cell r="N40">
            <v>4.2000000000000003E-2</v>
          </cell>
          <cell r="U40" t="str">
            <v>+ US LUST</v>
          </cell>
          <cell r="W40">
            <v>7.1999999999999998E-3</v>
          </cell>
          <cell r="X40">
            <v>4.2000000000000003E-2</v>
          </cell>
          <cell r="Y40">
            <v>7.1999999999999998E-3</v>
          </cell>
          <cell r="Z40">
            <v>4.2000000000000003E-2</v>
          </cell>
          <cell r="AA40">
            <v>7.1999999999999998E-3</v>
          </cell>
          <cell r="AB40">
            <v>4.2000000000000003E-2</v>
          </cell>
          <cell r="AC40">
            <v>7.1999999999999998E-3</v>
          </cell>
          <cell r="AD40">
            <v>4.2000000000000003E-2</v>
          </cell>
          <cell r="AE40">
            <v>7.1999999999999998E-3</v>
          </cell>
          <cell r="AF40">
            <v>4.2000000000000003E-2</v>
          </cell>
          <cell r="AG40">
            <v>7.1999999999999998E-3</v>
          </cell>
          <cell r="AH40">
            <v>4.2000000000000003E-2</v>
          </cell>
        </row>
        <row r="41">
          <cell r="A41" t="str">
            <v>+ ENVIRONMENTAL RESPONSE TAX</v>
          </cell>
          <cell r="C41">
            <v>7.9000000000000008E-3</v>
          </cell>
          <cell r="D41">
            <v>0.05</v>
          </cell>
          <cell r="E41">
            <v>7.9000000000000008E-3</v>
          </cell>
          <cell r="F41">
            <v>0.05</v>
          </cell>
          <cell r="G41">
            <v>7.9000000000000008E-3</v>
          </cell>
          <cell r="H41">
            <v>0.05</v>
          </cell>
          <cell r="I41">
            <v>7.9000000000000008E-3</v>
          </cell>
          <cell r="J41">
            <v>0.05</v>
          </cell>
          <cell r="K41">
            <v>8.5000000000000006E-3</v>
          </cell>
          <cell r="L41">
            <v>0.05</v>
          </cell>
          <cell r="M41">
            <v>8.5000000000000006E-3</v>
          </cell>
          <cell r="N41">
            <v>0.05</v>
          </cell>
          <cell r="U41" t="str">
            <v>+ ENVIRONMENTAL RESPONSE TAX</v>
          </cell>
          <cell r="W41">
            <v>8.5000000000000006E-3</v>
          </cell>
          <cell r="X41">
            <v>0.05</v>
          </cell>
          <cell r="Y41">
            <v>8.5000000000000006E-3</v>
          </cell>
          <cell r="Z41">
            <v>0.05</v>
          </cell>
          <cell r="AA41">
            <v>8.5000000000000006E-3</v>
          </cell>
          <cell r="AB41">
            <v>0.05</v>
          </cell>
          <cell r="AC41">
            <v>8.5000000000000006E-3</v>
          </cell>
          <cell r="AD41">
            <v>0.05</v>
          </cell>
          <cell r="AE41">
            <v>8.5000000000000006E-3</v>
          </cell>
          <cell r="AF41">
            <v>0.05</v>
          </cell>
          <cell r="AG41">
            <v>8.5000000000000006E-3</v>
          </cell>
          <cell r="AH41">
            <v>0.05</v>
          </cell>
        </row>
        <row r="42">
          <cell r="A42" t="str">
            <v>+ OCEAN TRANSPORTATION</v>
          </cell>
          <cell r="C42">
            <v>0.42649999999999999</v>
          </cell>
          <cell r="D42">
            <v>2.6869000000000001</v>
          </cell>
          <cell r="E42">
            <v>0.42649999999999999</v>
          </cell>
          <cell r="F42">
            <v>2.6869000000000001</v>
          </cell>
          <cell r="G42">
            <v>0.42649999999999999</v>
          </cell>
          <cell r="H42">
            <v>2.6869000000000001</v>
          </cell>
          <cell r="I42">
            <v>0.42649999999999999</v>
          </cell>
          <cell r="J42">
            <v>2.6869000000000001</v>
          </cell>
          <cell r="K42">
            <v>0.45850000000000002</v>
          </cell>
          <cell r="L42">
            <v>2.6869000000000001</v>
          </cell>
          <cell r="M42">
            <v>0.45850000000000002</v>
          </cell>
          <cell r="N42">
            <v>2.6869000000000001</v>
          </cell>
          <cell r="U42" t="str">
            <v>+ OCEAN TRANSPORTATION</v>
          </cell>
          <cell r="W42">
            <v>0.45850000000000002</v>
          </cell>
          <cell r="X42">
            <v>2.6869000000000001</v>
          </cell>
          <cell r="Y42">
            <v>0.45850000000000002</v>
          </cell>
          <cell r="Z42">
            <v>2.6869000000000001</v>
          </cell>
          <cell r="AA42">
            <v>0.45850000000000002</v>
          </cell>
          <cell r="AB42">
            <v>2.6869000000000001</v>
          </cell>
          <cell r="AC42">
            <v>0.45850000000000002</v>
          </cell>
          <cell r="AD42">
            <v>2.6869000000000001</v>
          </cell>
          <cell r="AE42">
            <v>0.45850000000000002</v>
          </cell>
          <cell r="AF42">
            <v>2.6869000000000001</v>
          </cell>
          <cell r="AG42">
            <v>0.45850000000000002</v>
          </cell>
          <cell r="AH42">
            <v>2.6869000000000001</v>
          </cell>
        </row>
        <row r="43">
          <cell r="A43" t="str">
            <v>+ LAND TRANSPORTATION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0.19819999999999999</v>
          </cell>
          <cell r="H43">
            <v>1.2487201209000001</v>
          </cell>
          <cell r="I43">
            <v>0.19819999999999999</v>
          </cell>
          <cell r="J43">
            <v>1.2487201209000001</v>
          </cell>
          <cell r="K43">
            <v>0.125</v>
          </cell>
          <cell r="L43">
            <v>0.73253234040000004</v>
          </cell>
          <cell r="M43">
            <v>0.125</v>
          </cell>
          <cell r="N43">
            <v>0.73253234040000004</v>
          </cell>
          <cell r="U43" t="str">
            <v>+ LAND TRANSPORTATION</v>
          </cell>
          <cell r="W43">
            <v>0.29720000000000002</v>
          </cell>
          <cell r="X43">
            <v>1.7414092163999999</v>
          </cell>
          <cell r="Y43">
            <v>0.29720000000000002</v>
          </cell>
          <cell r="Z43">
            <v>1.7414092163999999</v>
          </cell>
          <cell r="AA43">
            <v>0.3503</v>
          </cell>
          <cell r="AB43">
            <v>2.0528451215999999</v>
          </cell>
          <cell r="AC43">
            <v>0.3503</v>
          </cell>
          <cell r="AD43">
            <v>2.0528451215999999</v>
          </cell>
          <cell r="AE43">
            <v>0.13189999999999999</v>
          </cell>
          <cell r="AF43">
            <v>0.77288741543999995</v>
          </cell>
          <cell r="AG43">
            <v>0.13189999999999999</v>
          </cell>
          <cell r="AH43">
            <v>0.77288741543999995</v>
          </cell>
        </row>
        <row r="44">
          <cell r="A44" t="str">
            <v>+ STORAGE</v>
          </cell>
          <cell r="C44">
            <v>0.12570000000000001</v>
          </cell>
          <cell r="D44">
            <v>0.79166160000000008</v>
          </cell>
          <cell r="E44">
            <v>0.12570000000000001</v>
          </cell>
          <cell r="F44">
            <v>0.79166160000000008</v>
          </cell>
          <cell r="G44">
            <v>0.12570000000000001</v>
          </cell>
          <cell r="H44">
            <v>0.79166160000000008</v>
          </cell>
          <cell r="I44">
            <v>0.12570000000000001</v>
          </cell>
          <cell r="J44">
            <v>0.79166160000000008</v>
          </cell>
          <cell r="K44">
            <v>0.1351</v>
          </cell>
          <cell r="L44">
            <v>0.79166160000000008</v>
          </cell>
          <cell r="M44">
            <v>0.1351</v>
          </cell>
          <cell r="N44">
            <v>0.79166160000000008</v>
          </cell>
          <cell r="U44" t="str">
            <v>+ STORAGE</v>
          </cell>
          <cell r="W44">
            <v>0.1351</v>
          </cell>
          <cell r="X44">
            <v>0.79166160000000008</v>
          </cell>
          <cell r="Y44">
            <v>0.1351</v>
          </cell>
          <cell r="Z44">
            <v>0.79166160000000008</v>
          </cell>
          <cell r="AA44">
            <v>0.1351</v>
          </cell>
          <cell r="AB44">
            <v>0.79166160000000008</v>
          </cell>
          <cell r="AC44">
            <v>0.1351</v>
          </cell>
          <cell r="AD44">
            <v>0.79166160000000008</v>
          </cell>
          <cell r="AE44">
            <v>0.1351</v>
          </cell>
          <cell r="AF44">
            <v>0.79166160000000008</v>
          </cell>
          <cell r="AG44">
            <v>0.1351</v>
          </cell>
          <cell r="AH44">
            <v>0.79166160000000008</v>
          </cell>
        </row>
        <row r="45">
          <cell r="A45" t="str">
            <v>+ WHARFAGE</v>
          </cell>
          <cell r="C45">
            <v>1.7899999999999999E-2</v>
          </cell>
          <cell r="D45">
            <v>0.11249999999999999</v>
          </cell>
          <cell r="E45">
            <v>1.7899999999999999E-2</v>
          </cell>
          <cell r="F45">
            <v>0.11249999999999999</v>
          </cell>
          <cell r="G45">
            <v>1.7899999999999999E-2</v>
          </cell>
          <cell r="H45">
            <v>0.11249999999999999</v>
          </cell>
          <cell r="I45">
            <v>1.7899999999999999E-2</v>
          </cell>
          <cell r="J45">
            <v>0.11249999999999999</v>
          </cell>
          <cell r="K45">
            <v>1.9199999999999998E-2</v>
          </cell>
          <cell r="L45">
            <v>0.11249999999999999</v>
          </cell>
          <cell r="M45">
            <v>1.9199999999999998E-2</v>
          </cell>
          <cell r="N45">
            <v>0.11249999999999999</v>
          </cell>
          <cell r="U45" t="str">
            <v>+ WHARFAGE</v>
          </cell>
          <cell r="W45">
            <v>1.9199999999999998E-2</v>
          </cell>
          <cell r="X45">
            <v>0.11249999999999999</v>
          </cell>
          <cell r="Y45">
            <v>1.9199999999999998E-2</v>
          </cell>
          <cell r="Z45">
            <v>0.11249999999999999</v>
          </cell>
          <cell r="AA45">
            <v>1.9199999999999998E-2</v>
          </cell>
          <cell r="AB45">
            <v>0.11249999999999999</v>
          </cell>
          <cell r="AC45">
            <v>1.9199999999999998E-2</v>
          </cell>
          <cell r="AD45">
            <v>0.11249999999999999</v>
          </cell>
          <cell r="AE45">
            <v>1.9199999999999998E-2</v>
          </cell>
          <cell r="AF45">
            <v>0.11249999999999999</v>
          </cell>
          <cell r="AG45">
            <v>1.9199999999999998E-2</v>
          </cell>
          <cell r="AH45">
            <v>0.11249999999999999</v>
          </cell>
        </row>
        <row r="46">
          <cell r="A46" t="str">
            <v>+ MISCELLANEOUS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U46" t="str">
            <v>+ MISCELLANEOUS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8">
          <cell r="A48" t="str">
            <v>TOTAL</v>
          </cell>
          <cell r="C48">
            <v>9.0847999999999978</v>
          </cell>
          <cell r="D48">
            <v>57.234261599999996</v>
          </cell>
          <cell r="E48">
            <v>9.0275999999999996</v>
          </cell>
          <cell r="F48">
            <v>56.87406159999999</v>
          </cell>
          <cell r="G48">
            <v>9.2829999999999977</v>
          </cell>
          <cell r="H48">
            <v>58.4829817209</v>
          </cell>
          <cell r="I48">
            <v>9.2257999999999996</v>
          </cell>
          <cell r="J48">
            <v>58.122781720899994</v>
          </cell>
          <cell r="K48">
            <v>14.809699999999999</v>
          </cell>
          <cell r="L48">
            <v>86.811693940399991</v>
          </cell>
          <cell r="M48">
            <v>14.784800000000001</v>
          </cell>
          <cell r="N48">
            <v>86.638793940399992</v>
          </cell>
          <cell r="U48" t="str">
            <v>TOTAL</v>
          </cell>
          <cell r="W48">
            <v>14.9819</v>
          </cell>
          <cell r="X48">
            <v>87.820570816399993</v>
          </cell>
          <cell r="Y48">
            <v>14.957000000000001</v>
          </cell>
          <cell r="Z48">
            <v>87.647670816399994</v>
          </cell>
          <cell r="AA48">
            <v>15.035</v>
          </cell>
          <cell r="AB48">
            <v>88.132006721599993</v>
          </cell>
          <cell r="AC48">
            <v>15.010100000000001</v>
          </cell>
          <cell r="AD48">
            <v>87.959106721599994</v>
          </cell>
          <cell r="AE48">
            <v>14.816599999999999</v>
          </cell>
          <cell r="AF48">
            <v>86.852049015439988</v>
          </cell>
          <cell r="AG48">
            <v>14.791700000000001</v>
          </cell>
          <cell r="AH48">
            <v>86.67914901543999</v>
          </cell>
        </row>
        <row r="50">
          <cell r="A50" t="str">
            <v>PREVIOUS MONTH</v>
          </cell>
          <cell r="C50">
            <v>8.6225000000000005</v>
          </cell>
          <cell r="D50">
            <v>54.321061599999993</v>
          </cell>
          <cell r="E50">
            <v>8.5675999999999988</v>
          </cell>
          <cell r="F50">
            <v>53.975861599999988</v>
          </cell>
          <cell r="G50">
            <v>8.8206999999999987</v>
          </cell>
          <cell r="H50">
            <v>55.569781720899996</v>
          </cell>
          <cell r="I50">
            <v>8.7657999999999987</v>
          </cell>
          <cell r="J50">
            <v>55.224581720899991</v>
          </cell>
          <cell r="K50">
            <v>13.911099999999999</v>
          </cell>
          <cell r="L50">
            <v>81.544393940399985</v>
          </cell>
          <cell r="M50">
            <v>13.890499999999999</v>
          </cell>
          <cell r="N50">
            <v>81.397693940400003</v>
          </cell>
          <cell r="U50" t="str">
            <v>PREVIOUS MONTH</v>
          </cell>
          <cell r="W50">
            <v>14.083299999999999</v>
          </cell>
          <cell r="X50">
            <v>82.553270816399987</v>
          </cell>
          <cell r="Y50">
            <v>14.0627</v>
          </cell>
          <cell r="Z50">
            <v>82.406570816400006</v>
          </cell>
          <cell r="AA50">
            <v>14.1364</v>
          </cell>
          <cell r="AB50">
            <v>82.864706721599987</v>
          </cell>
          <cell r="AC50">
            <v>14.1158</v>
          </cell>
          <cell r="AD50">
            <v>82.718006721600005</v>
          </cell>
          <cell r="AE50">
            <v>13.917999999999999</v>
          </cell>
          <cell r="AF50">
            <v>81.584749015439982</v>
          </cell>
          <cell r="AG50">
            <v>13.897399999999999</v>
          </cell>
          <cell r="AH50">
            <v>81.438049015440001</v>
          </cell>
        </row>
        <row r="52">
          <cell r="A52" t="str">
            <v>NET CHANGE</v>
          </cell>
          <cell r="C52">
            <v>0.46229999999999727</v>
          </cell>
          <cell r="D52">
            <v>2.9132000000000033</v>
          </cell>
          <cell r="E52">
            <v>0.46000000000000085</v>
          </cell>
          <cell r="F52">
            <v>2.8982000000000028</v>
          </cell>
          <cell r="G52">
            <v>0.46229999999999905</v>
          </cell>
          <cell r="H52">
            <v>2.9132000000000033</v>
          </cell>
          <cell r="I52">
            <v>0.46000000000000085</v>
          </cell>
          <cell r="J52">
            <v>2.8982000000000028</v>
          </cell>
          <cell r="K52">
            <v>0.89860000000000007</v>
          </cell>
          <cell r="L52">
            <v>5.2673000000000059</v>
          </cell>
          <cell r="M52">
            <v>0.89430000000000121</v>
          </cell>
          <cell r="N52">
            <v>5.2410999999999888</v>
          </cell>
          <cell r="U52" t="str">
            <v>NET CHANGE</v>
          </cell>
          <cell r="W52">
            <v>0.89860000000000007</v>
          </cell>
          <cell r="X52">
            <v>5.2673000000000059</v>
          </cell>
          <cell r="Y52">
            <v>0.89430000000000121</v>
          </cell>
          <cell r="Z52">
            <v>5.2410999999999888</v>
          </cell>
          <cell r="AA52">
            <v>0.89860000000000007</v>
          </cell>
          <cell r="AB52">
            <v>5.2673000000000059</v>
          </cell>
          <cell r="AC52">
            <v>0.89430000000000121</v>
          </cell>
          <cell r="AD52">
            <v>5.2410999999999888</v>
          </cell>
          <cell r="AE52">
            <v>0.89860000000000007</v>
          </cell>
          <cell r="AF52">
            <v>5.2673000000000059</v>
          </cell>
          <cell r="AG52">
            <v>0.89430000000000121</v>
          </cell>
          <cell r="AH52">
            <v>5.2410999999999888</v>
          </cell>
        </row>
        <row r="53">
          <cell r="L53" t="str">
            <v>ISSUED BY:</v>
          </cell>
          <cell r="M53" t="str">
            <v>J. Aicken</v>
          </cell>
          <cell r="AG53" t="str">
            <v>ISSUED BY:</v>
          </cell>
          <cell r="AH53" t="str">
            <v>A. Aicken</v>
          </cell>
        </row>
        <row r="54">
          <cell r="A54" t="str">
            <v>REMARKS:  (X denotes a change.)</v>
          </cell>
          <cell r="L54" t="str">
            <v>THIS DATE:</v>
          </cell>
          <cell r="M54">
            <v>38743</v>
          </cell>
          <cell r="U54" t="str">
            <v>REMARKS:  (X denotes a change.)</v>
          </cell>
          <cell r="AG54" t="str">
            <v xml:space="preserve">THIS DATE: </v>
          </cell>
          <cell r="AH54">
            <v>38743</v>
          </cell>
        </row>
        <row r="56">
          <cell r="A56" t="str">
            <v xml:space="preserve">     1.  AVERAGE BTU CONTENT NO. 2 &amp; NO. 6 OIL DELIVERED AS PER CHEVRON CONTRACT EFFECTIVE 01/01/06</v>
          </cell>
          <cell r="U56" t="str">
            <v xml:space="preserve">    1.  AVERAGE BTU CONTENT NO. 2 &amp; NO. 6 OIL DELIVERED AS PER CHEVRON  CONTRACT EFFECTIVE 01/01/05</v>
          </cell>
        </row>
        <row r="57">
          <cell r="A57" t="str">
            <v xml:space="preserve">          AVERAGE BTU CONTENT NO. 2 &amp; NO. 6 OIL DELIVERED AS PER BHP CONTRACT EFFECTIVE 01/01/06</v>
          </cell>
          <cell r="U57" t="str">
            <v xml:space="preserve">         AVERAGE BTU CONTENT NO. 2 &amp; NO. 6 OIL DELIVERED AS PER BHP CONTRACT EFFECTIVE 01/01/05</v>
          </cell>
        </row>
        <row r="59">
          <cell r="A59" t="str">
            <v>X   2.  CHEVRON MONTHLY PRICE NO. 6 OIL</v>
          </cell>
          <cell r="U59" t="str">
            <v>X  2.  CHEVRON MONTHLY PRICE NO. 2 OIL:</v>
          </cell>
        </row>
        <row r="60">
          <cell r="A60" t="str">
            <v xml:space="preserve">          L.A. BUNKERWIRE AVERAGE  =</v>
          </cell>
          <cell r="E60">
            <v>48.954000000000001</v>
          </cell>
          <cell r="F60" t="str">
            <v>PER BARREL</v>
          </cell>
          <cell r="U60" t="str">
            <v xml:space="preserve">          PLATTS LA LS PIPELINE SPOT AVERAGE  = </v>
          </cell>
          <cell r="Z60">
            <v>1.8163</v>
          </cell>
          <cell r="AA60" t="str">
            <v>PER GALLON</v>
          </cell>
        </row>
        <row r="61">
          <cell r="A61" t="str">
            <v xml:space="preserve">          PLUS $2.25 TIER 1 ADDER  =</v>
          </cell>
          <cell r="E61">
            <v>51.204000000000001</v>
          </cell>
          <cell r="F61" t="str">
            <v xml:space="preserve">INVOICE BASE PRICE PER BARREL </v>
          </cell>
          <cell r="U61" t="str">
            <v xml:space="preserve">          PLUS $0.0485 PER GALLON TIER 1 ADJUSTMENT  = </v>
          </cell>
          <cell r="Z61">
            <v>1.8648</v>
          </cell>
          <cell r="AA61" t="str">
            <v>PER GALLON BASE PRICE ABOVE</v>
          </cell>
        </row>
        <row r="62">
          <cell r="U62" t="str">
            <v xml:space="preserve">          PLUS LIQUID FUEL  TAX $0.01 PER GALLON =</v>
          </cell>
          <cell r="Z62">
            <v>1.8748</v>
          </cell>
          <cell r="AA62" t="str">
            <v>INVOICE BASE PRICE PER GALLON</v>
          </cell>
        </row>
        <row r="63">
          <cell r="A63" t="str">
            <v>X  3.  CHEVRON MONTHLY PRICE NO. 2 OIL:</v>
          </cell>
        </row>
        <row r="64">
          <cell r="A64" t="str">
            <v xml:space="preserve">          PLATTS LA LS PIPELINE SPOT AVERAGE  = </v>
          </cell>
          <cell r="E64">
            <v>1.8163</v>
          </cell>
          <cell r="F64" t="str">
            <v>PER GALLON</v>
          </cell>
        </row>
        <row r="65">
          <cell r="A65" t="str">
            <v xml:space="preserve">          PLUS $0.0485 PER GALLON TIER 1 ADJUSTMENT  = </v>
          </cell>
          <cell r="E65">
            <v>1.8648</v>
          </cell>
          <cell r="F65" t="str">
            <v>PER GALLON BASE PRICE ABOVE</v>
          </cell>
          <cell r="U65" t="str">
            <v>X  3.  THC MONTHLY PRICE NO. 2 OIL, TIER 1</v>
          </cell>
        </row>
        <row r="66">
          <cell r="A66" t="str">
            <v xml:space="preserve">          PLUS LIQUID FUEL  TAX $0.01 PER GALLON =</v>
          </cell>
          <cell r="E66">
            <v>1.8748</v>
          </cell>
          <cell r="F66" t="str">
            <v>INVOICE BASE PRICE PER GALLON</v>
          </cell>
          <cell r="U66" t="str">
            <v xml:space="preserve">         PLATTS LA LS PIPELINE SPOT AVERAGE  = </v>
          </cell>
          <cell r="Z66">
            <v>1.8163</v>
          </cell>
          <cell r="AA66" t="str">
            <v>PER GALLON</v>
          </cell>
        </row>
        <row r="67">
          <cell r="U67" t="str">
            <v xml:space="preserve">         PLUS $0.0535 PER GALLON ADDER  = </v>
          </cell>
          <cell r="Z67">
            <v>1.8698000000000001</v>
          </cell>
          <cell r="AA67" t="str">
            <v>INVOICE BASE PRICE PER GALLON</v>
          </cell>
        </row>
        <row r="69">
          <cell r="A69" t="str">
            <v>X  4.  THC MONTHLY PRICE NO. 6 OIL, TIER 1</v>
          </cell>
          <cell r="U69" t="str">
            <v>X  4. CHEVRON NO. 2  TIER 1 DIRECT DELIVERY PRICE TO HILO:</v>
          </cell>
          <cell r="Z69">
            <v>1.9271</v>
          </cell>
          <cell r="AA69" t="str">
            <v xml:space="preserve">INVOICE DELIVERED COST PER GALLON </v>
          </cell>
        </row>
        <row r="70">
          <cell r="A70" t="str">
            <v xml:space="preserve">          L.A. BUNKERWIRE AVERAGE  =</v>
          </cell>
          <cell r="E70">
            <v>48.954000000000001</v>
          </cell>
          <cell r="F70" t="str">
            <v>PER BARREL</v>
          </cell>
          <cell r="U70" t="str">
            <v xml:space="preserve">          PLUS LIQUID FUEL  TAX $0.01 PER GALLON =</v>
          </cell>
          <cell r="Z70">
            <v>1.9371</v>
          </cell>
          <cell r="AA70" t="str">
            <v>INVOICE BASE PRICE PER GALLON</v>
          </cell>
        </row>
        <row r="71">
          <cell r="A71" t="str">
            <v xml:space="preserve">          PLUS $2.15 PER BARREL ADDER  = </v>
          </cell>
          <cell r="E71">
            <v>51.103999999999999</v>
          </cell>
          <cell r="F71" t="str">
            <v xml:space="preserve">INVOICE BASE PRICE PER BARREL </v>
          </cell>
        </row>
        <row r="72">
          <cell r="E72" t="str">
            <v>.</v>
          </cell>
          <cell r="U72" t="str">
            <v>X  5.  THC NO. 2 TIER 3 DIRECT DELIVERY PRICE TO HILO:</v>
          </cell>
          <cell r="Z72">
            <v>1.9161999999999999</v>
          </cell>
          <cell r="AA72" t="str">
            <v xml:space="preserve">INVOICE DELIVERED COST PER GALLON </v>
          </cell>
        </row>
        <row r="73">
          <cell r="A73" t="str">
            <v>X  5.  THC MONTHLY PRICE NO. 2 OIL, TIER 1</v>
          </cell>
        </row>
        <row r="74">
          <cell r="A74" t="str">
            <v xml:space="preserve">         PLATTS LA LS PIPELINE SPOT AVERAGE  = </v>
          </cell>
          <cell r="E74">
            <v>1.8163</v>
          </cell>
          <cell r="F74" t="str">
            <v>PER GALLON</v>
          </cell>
          <cell r="U74" t="str">
            <v>X  6.  ESTIMATED OCEAN TRANSPORTATION:</v>
          </cell>
          <cell r="Z74">
            <v>2.6869000000000001</v>
          </cell>
          <cell r="AA74" t="str">
            <v>PER BARREL</v>
          </cell>
        </row>
        <row r="75">
          <cell r="A75" t="str">
            <v xml:space="preserve">         PLUS $0.0535 PER GALLON ADDER  = </v>
          </cell>
          <cell r="E75">
            <v>1.8698000000000001</v>
          </cell>
          <cell r="F75" t="str">
            <v>INVOICE BASE PRICE PER GALLON</v>
          </cell>
        </row>
        <row r="76">
          <cell r="U76" t="str">
            <v xml:space="preserve">    7.  LAND TRANSPORTATION: </v>
          </cell>
        </row>
        <row r="77">
          <cell r="A77" t="str">
            <v>X   6. CHEVRON NO. 2 TIER 1 DIRECT DELIVERY PRICE TO HILO:</v>
          </cell>
          <cell r="E77">
            <v>1.9271</v>
          </cell>
          <cell r="F77" t="str">
            <v xml:space="preserve">INVOICE DELIVERED COST PER GALLON </v>
          </cell>
          <cell r="U77" t="str">
            <v xml:space="preserve">         WAIMEA #2</v>
          </cell>
          <cell r="V77">
            <v>1.7414092163999999</v>
          </cell>
          <cell r="X77" t="str">
            <v>PER BARREL (Kuwaye: includes Fuel Surcharge, HGET and PSC tax)</v>
          </cell>
        </row>
        <row r="78">
          <cell r="A78" t="str">
            <v xml:space="preserve">          PLUS LIQUID FUEL  TAX $0.01 PER GALLON =</v>
          </cell>
          <cell r="E78">
            <v>1.9371</v>
          </cell>
          <cell r="F78" t="str">
            <v>INVOICE BASE PRICE PER GALLON</v>
          </cell>
          <cell r="U78" t="str">
            <v xml:space="preserve">         KEAHOLE #2</v>
          </cell>
          <cell r="V78">
            <v>2.0528451215999999</v>
          </cell>
          <cell r="X78" t="str">
            <v>PER BARREL (Kuwaye: includes Fuel Surcharge, HGET and PSC tax)</v>
          </cell>
        </row>
        <row r="79">
          <cell r="U79" t="str">
            <v xml:space="preserve">         PUNA #2</v>
          </cell>
          <cell r="V79">
            <v>0.77288741543999995</v>
          </cell>
          <cell r="X79" t="str">
            <v>PER BARREL (Kuwaye: includes Fuel Surcharge, HGET and PSC tax)</v>
          </cell>
        </row>
        <row r="80">
          <cell r="A80" t="str">
            <v>X   7.  THC NO. 2 TIER 1 DIRECT DELIVERY PRICE TO HILO:</v>
          </cell>
          <cell r="E80">
            <v>1.9161999999999999</v>
          </cell>
          <cell r="F80" t="str">
            <v>INVOICE DELIVERED COST PER GALLON</v>
          </cell>
        </row>
        <row r="81">
          <cell r="U81" t="str">
            <v xml:space="preserve">    8.  STORAGE - CHEVRON HILO TERMINAL:  </v>
          </cell>
          <cell r="X81">
            <v>0.76</v>
          </cell>
          <cell r="Y81" t="str">
            <v>+  0.04166   Tax  =</v>
          </cell>
          <cell r="AA81">
            <v>0.79166160000000008</v>
          </cell>
          <cell r="AB81" t="str">
            <v>PER BARREL</v>
          </cell>
        </row>
        <row r="82">
          <cell r="A82" t="str">
            <v>X   8.  ESTIMATED OCEAN TRANSPORTATION:</v>
          </cell>
          <cell r="E82">
            <v>2.6869000000000001</v>
          </cell>
          <cell r="F82" t="str">
            <v>PER BARREL</v>
          </cell>
          <cell r="U82" t="str">
            <v xml:space="preserve">          TESORO TERMINAL (as needed basis; pricing reflected for HELCO invoice payment purposes only)</v>
          </cell>
          <cell r="AC82">
            <v>0.92</v>
          </cell>
          <cell r="AD82" t="str">
            <v xml:space="preserve">/bbl + 4.166% Tax = </v>
          </cell>
          <cell r="AF82">
            <v>0.95827200000000012</v>
          </cell>
          <cell r="AG82" t="str">
            <v>PER BARREL</v>
          </cell>
        </row>
        <row r="84">
          <cell r="A84" t="str">
            <v xml:space="preserve">     9.  LAND TRANSPORTATION:</v>
          </cell>
        </row>
        <row r="85">
          <cell r="A85" t="str">
            <v xml:space="preserve">          HILL #2</v>
          </cell>
          <cell r="B85">
            <v>0.73253234040000004</v>
          </cell>
          <cell r="C85" t="str">
            <v>PER BARREL (Kuwaye: includes Fuel Surcharge, HGET and PSC tax)</v>
          </cell>
        </row>
        <row r="86">
          <cell r="A86" t="str">
            <v xml:space="preserve">          PUNA #6</v>
          </cell>
          <cell r="B86">
            <v>1.2487201209000001</v>
          </cell>
          <cell r="C86" t="str">
            <v>PER BARREL (C&amp;F: includes Fuel Surcharge HGET and PSC tax)</v>
          </cell>
        </row>
        <row r="88">
          <cell r="A88" t="str">
            <v xml:space="preserve">   10.  STORAGE - CHEVRON HILO TERMINAL:</v>
          </cell>
          <cell r="D88">
            <v>0.76</v>
          </cell>
          <cell r="E88" t="str">
            <v>+ 4.166% Tax</v>
          </cell>
          <cell r="F88" t="str">
            <v>=</v>
          </cell>
          <cell r="G88">
            <v>0.79166160000000008</v>
          </cell>
          <cell r="H88" t="str">
            <v>PER BARREL</v>
          </cell>
        </row>
        <row r="89">
          <cell r="A89" t="str">
            <v xml:space="preserve">          TESORO TERMINAL (as needed basis; pricing reflected for HELCO invoice payment purposes only)</v>
          </cell>
          <cell r="G89">
            <v>0.92</v>
          </cell>
          <cell r="H89" t="str">
            <v>/bbl + 4.166% Tax =</v>
          </cell>
          <cell r="J89">
            <v>0.95832720000000005</v>
          </cell>
          <cell r="K89" t="str">
            <v>PER BARREL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O2015 LOW"/>
      <sheetName val="AEO2015 REF"/>
      <sheetName val="AEO2015 HIGH"/>
      <sheetName val="Gasoline &amp; Elec Adjusted"/>
      <sheetName val="EV-R"/>
      <sheetName val="LOW Res Load TOU-EV"/>
      <sheetName val="REF Res Load TOU-EV"/>
      <sheetName val="HIGH Res Load TOU-EV"/>
      <sheetName val="Hawaii RPS"/>
      <sheetName val="prices"/>
      <sheetName val="REG results"/>
      <sheetName val="DBEDT Gasoline"/>
      <sheetName val="DBEDT Electricity"/>
      <sheetName val="U.S. BLS Data Series"/>
      <sheetName val="Honolulu BLS Data Seri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7">
          <cell r="G7" t="str">
            <v>Smaller household (10 kWh/day)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0">
          <cell r="N20">
            <v>233.80600000000001</v>
          </cell>
        </row>
        <row r="21">
          <cell r="N21">
            <v>237.89699999999999</v>
          </cell>
        </row>
      </sheetData>
      <sheetData sheetId="14">
        <row r="20">
          <cell r="N20">
            <v>249.47399999999999</v>
          </cell>
        </row>
        <row r="21">
          <cell r="N21">
            <v>253.92400000000001</v>
          </cell>
        </row>
        <row r="22">
          <cell r="N22">
            <v>257.589</v>
          </cell>
        </row>
        <row r="23">
          <cell r="N23">
            <v>257.84800000000001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ModelSettings"/>
      <sheetName val="AdvancedSettings"/>
      <sheetName val="ReportSuppression"/>
      <sheetName val="rep_unit_options"/>
      <sheetName val="rep_gens3_options"/>
      <sheetName val="rep_blockmerit_options"/>
      <sheetName val="RestartOptions"/>
      <sheetName val="ConstraintSlackPenalty"/>
      <sheetName val="ECapRegions"/>
      <sheetName val="UnitToRegionAndShare"/>
      <sheetName val="ExistingUnitData"/>
      <sheetName val="BidUp"/>
      <sheetName val="Retro"/>
      <sheetName val="UnitEmis"/>
      <sheetName val="ExistingUnit_FOM"/>
      <sheetName val="ExistingUnit_VOM"/>
      <sheetName val="NewUnitData"/>
      <sheetName val="FixedBuild"/>
      <sheetName val="OMCost"/>
      <sheetName val="UnitSpawn"/>
      <sheetName val="CapLimits"/>
      <sheetName val="CapLimitsAnnual"/>
      <sheetName val="CapLimitGrp"/>
      <sheetName val="NewUnitEmis"/>
      <sheetName val="NewUnit_FOM"/>
      <sheetName val="NewUnit_VOM"/>
      <sheetName val="RefurbishCost"/>
      <sheetName val="RefurbishLimit"/>
      <sheetName val="GenType"/>
      <sheetName val="SeqRegion"/>
      <sheetName val="SeqRegionUnits"/>
      <sheetName val="SeqSupplyCurve"/>
      <sheetName val="IntermittentGen"/>
      <sheetName val="RetroBuildLimit"/>
      <sheetName val="RetroBuildLimitCum"/>
      <sheetName val="Retro Codes and Red Rates"/>
      <sheetName val="RetroList"/>
      <sheetName val="RetroTransition"/>
      <sheetName val="LinkedBuilds"/>
      <sheetName val="Demand"/>
      <sheetName val="MaxDemand"/>
      <sheetName val="EmissTax"/>
      <sheetName val="EmisCap"/>
      <sheetName val="EBankMultiplier"/>
      <sheetName val="EmissionBanking"/>
      <sheetName val="EBankOptions"/>
      <sheetName val="EmisRateLimit"/>
      <sheetName val="Emis_MACT"/>
      <sheetName val="EmisReg"/>
      <sheetName val="ImportEmis"/>
      <sheetName val="GasPrices"/>
      <sheetName val="FuelPrice"/>
      <sheetName val="FuelCost"/>
      <sheetName val="FuelSwitch"/>
      <sheetName val="CoalRanks"/>
      <sheetName val="Initial Coal Assignments"/>
      <sheetName val="HydroCap"/>
      <sheetName val="HgCobenefits"/>
      <sheetName val="Mappings"/>
      <sheetName val="ReserveMargin"/>
      <sheetName val="ReserveDerate"/>
      <sheetName val="Transmission"/>
      <sheetName val="Trans_Flowgate_Lines"/>
      <sheetName val="Trans_Flowgate_Limit"/>
      <sheetName val="TransCost"/>
      <sheetName val="TransLoss"/>
      <sheetName val="UnitCapAdj"/>
      <sheetName val="Pools"/>
      <sheetName val="RetroReporting"/>
      <sheetName val="HGequip"/>
      <sheetName val="MaintenanceYearlyPO"/>
      <sheetName val="FrcOutRate_Unit"/>
      <sheetName val="FrcOutRate_Annual"/>
      <sheetName val="FrcOutRate_Seasonal"/>
      <sheetName val="FrcOutRate_AnnualSeasonal"/>
      <sheetName val="CoalUnitMaint_EFO"/>
      <sheetName val="FixedOutputUnits"/>
      <sheetName val="UnitContract"/>
      <sheetName val="RegionalCostFactors"/>
      <sheetName val="RPSData"/>
      <sheetName val="RPSPools"/>
      <sheetName val="RPSUnits"/>
      <sheetName val="RPSGenSupplyCurve"/>
      <sheetName val="RPSCapSupplyCurve"/>
      <sheetName val="RPSGenBanking"/>
      <sheetName val="RPSCapBanking"/>
      <sheetName val="RetroFuelOverride"/>
      <sheetName val="RetroOnlyFuel"/>
      <sheetName val="ElectricityPrice"/>
      <sheetName val="PDC"/>
      <sheetName val="EPermitDemandCurve"/>
      <sheetName val="EPermitSupplyCurve"/>
      <sheetName val="EPermitMaxBuy"/>
      <sheetName val="EPermitMaxSell"/>
      <sheetName val="IntegerBuildPeriods"/>
      <sheetName val="work"/>
      <sheetName val="Log of Ch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8">
          <cell r="A8" t="str">
            <v>Pool</v>
          </cell>
          <cell r="B8" t="str">
            <v>Include</v>
          </cell>
          <cell r="C8" t="str">
            <v>USAPool</v>
          </cell>
          <cell r="D8" t="str">
            <v>CanadianPool</v>
          </cell>
        </row>
        <row r="9">
          <cell r="A9" t="str">
            <v>AE</v>
          </cell>
          <cell r="B9">
            <v>1</v>
          </cell>
          <cell r="C9">
            <v>1</v>
          </cell>
          <cell r="D9">
            <v>0</v>
          </cell>
        </row>
        <row r="10">
          <cell r="A10" t="str">
            <v>ALB</v>
          </cell>
          <cell r="B10">
            <v>1</v>
          </cell>
          <cell r="C10">
            <v>0</v>
          </cell>
          <cell r="D10">
            <v>1</v>
          </cell>
        </row>
        <row r="11">
          <cell r="A11" t="str">
            <v>AZ_NM_SNV_Coal</v>
          </cell>
          <cell r="B11">
            <v>1</v>
          </cell>
          <cell r="C11">
            <v>1</v>
          </cell>
          <cell r="D11">
            <v>0</v>
          </cell>
        </row>
        <row r="12">
          <cell r="A12" t="str">
            <v>AZ_NM_SNV_Gas</v>
          </cell>
          <cell r="B12">
            <v>1</v>
          </cell>
          <cell r="C12">
            <v>1</v>
          </cell>
          <cell r="D12">
            <v>0</v>
          </cell>
        </row>
        <row r="13">
          <cell r="A13" t="str">
            <v>AZ_NM_SNV_NucRenew</v>
          </cell>
          <cell r="B13">
            <v>1</v>
          </cell>
          <cell r="C13">
            <v>1</v>
          </cell>
          <cell r="D13">
            <v>0</v>
          </cell>
        </row>
        <row r="14">
          <cell r="A14" t="str">
            <v>AZ_NM_SNV_SP15_Dummy</v>
          </cell>
          <cell r="B14">
            <v>1</v>
          </cell>
          <cell r="C14">
            <v>1</v>
          </cell>
          <cell r="D14">
            <v>0</v>
          </cell>
        </row>
        <row r="15">
          <cell r="A15" t="str">
            <v>NWPP_NP15_Dummy</v>
          </cell>
          <cell r="B15">
            <v>1</v>
          </cell>
          <cell r="C15">
            <v>1</v>
          </cell>
          <cell r="D15">
            <v>0</v>
          </cell>
        </row>
        <row r="16">
          <cell r="A16" t="str">
            <v>NWPP_SP15_Dummy</v>
          </cell>
          <cell r="B16">
            <v>1</v>
          </cell>
          <cell r="C16">
            <v>1</v>
          </cell>
          <cell r="D16">
            <v>0</v>
          </cell>
        </row>
        <row r="17">
          <cell r="A17" t="str">
            <v>BC</v>
          </cell>
          <cell r="B17">
            <v>1</v>
          </cell>
          <cell r="C17">
            <v>0</v>
          </cell>
          <cell r="D17">
            <v>1</v>
          </cell>
        </row>
        <row r="18">
          <cell r="A18" t="str">
            <v>ECAR</v>
          </cell>
          <cell r="B18">
            <v>1</v>
          </cell>
          <cell r="C18">
            <v>1</v>
          </cell>
          <cell r="D18">
            <v>0</v>
          </cell>
        </row>
        <row r="19">
          <cell r="A19" t="str">
            <v>EMO</v>
          </cell>
          <cell r="B19">
            <v>1</v>
          </cell>
          <cell r="C19">
            <v>1</v>
          </cell>
          <cell r="D19">
            <v>0</v>
          </cell>
        </row>
        <row r="20">
          <cell r="A20" t="str">
            <v>ENT</v>
          </cell>
          <cell r="B20">
            <v>1</v>
          </cell>
          <cell r="C20">
            <v>1</v>
          </cell>
          <cell r="D20">
            <v>0</v>
          </cell>
        </row>
        <row r="21">
          <cell r="A21" t="str">
            <v>ERCOT</v>
          </cell>
          <cell r="B21">
            <v>1</v>
          </cell>
          <cell r="C21">
            <v>1</v>
          </cell>
          <cell r="D21">
            <v>0</v>
          </cell>
        </row>
        <row r="22">
          <cell r="A22" t="str">
            <v>FRCC</v>
          </cell>
          <cell r="B22">
            <v>1</v>
          </cell>
          <cell r="C22">
            <v>1</v>
          </cell>
          <cell r="D22">
            <v>0</v>
          </cell>
        </row>
        <row r="23">
          <cell r="A23" t="str">
            <v>HQ</v>
          </cell>
          <cell r="B23">
            <v>1</v>
          </cell>
          <cell r="C23">
            <v>0</v>
          </cell>
          <cell r="D23">
            <v>1</v>
          </cell>
        </row>
        <row r="24">
          <cell r="A24" t="str">
            <v>HQ_Dummy</v>
          </cell>
          <cell r="B24">
            <v>1</v>
          </cell>
          <cell r="C24">
            <v>0</v>
          </cell>
          <cell r="D24">
            <v>1</v>
          </cell>
        </row>
        <row r="25">
          <cell r="A25" t="str">
            <v>MAPP_CA</v>
          </cell>
          <cell r="B25">
            <v>1</v>
          </cell>
          <cell r="C25">
            <v>0</v>
          </cell>
          <cell r="D25">
            <v>1</v>
          </cell>
        </row>
        <row r="26">
          <cell r="A26" t="str">
            <v>MAPP_US</v>
          </cell>
          <cell r="B26">
            <v>1</v>
          </cell>
          <cell r="C26">
            <v>1</v>
          </cell>
          <cell r="D26">
            <v>0</v>
          </cell>
        </row>
        <row r="27">
          <cell r="A27" t="str">
            <v>NEISO</v>
          </cell>
          <cell r="B27">
            <v>1</v>
          </cell>
          <cell r="C27">
            <v>1</v>
          </cell>
          <cell r="D27">
            <v>0</v>
          </cell>
        </row>
        <row r="28">
          <cell r="A28" t="str">
            <v>NI</v>
          </cell>
          <cell r="B28">
            <v>1</v>
          </cell>
          <cell r="C28">
            <v>1</v>
          </cell>
          <cell r="D28">
            <v>0</v>
          </cell>
        </row>
        <row r="29">
          <cell r="A29" t="str">
            <v>NP15</v>
          </cell>
          <cell r="B29">
            <v>1</v>
          </cell>
          <cell r="C29">
            <v>1</v>
          </cell>
          <cell r="D29">
            <v>0</v>
          </cell>
        </row>
        <row r="30">
          <cell r="A30" t="str">
            <v>NWPP_Coal</v>
          </cell>
          <cell r="B30">
            <v>1</v>
          </cell>
          <cell r="C30">
            <v>1</v>
          </cell>
          <cell r="D30">
            <v>0</v>
          </cell>
        </row>
        <row r="31">
          <cell r="A31" t="str">
            <v>NWPP_Gas</v>
          </cell>
          <cell r="B31">
            <v>1</v>
          </cell>
          <cell r="C31">
            <v>1</v>
          </cell>
          <cell r="D31">
            <v>0</v>
          </cell>
        </row>
        <row r="32">
          <cell r="A32" t="str">
            <v>NWPP_NucRenew</v>
          </cell>
          <cell r="B32">
            <v>1</v>
          </cell>
          <cell r="C32">
            <v>1</v>
          </cell>
          <cell r="D32">
            <v>0</v>
          </cell>
        </row>
        <row r="33">
          <cell r="A33" t="str">
            <v>NYISO_Upstate</v>
          </cell>
          <cell r="B33">
            <v>1</v>
          </cell>
          <cell r="C33">
            <v>1</v>
          </cell>
          <cell r="D33">
            <v>0</v>
          </cell>
        </row>
        <row r="34">
          <cell r="A34" t="str">
            <v>NYISO_Downstate</v>
          </cell>
          <cell r="B34">
            <v>1</v>
          </cell>
          <cell r="C34">
            <v>1</v>
          </cell>
          <cell r="D34">
            <v>0</v>
          </cell>
        </row>
        <row r="35">
          <cell r="A35" t="str">
            <v>NYISO_Capital</v>
          </cell>
          <cell r="B35">
            <v>1</v>
          </cell>
          <cell r="C35">
            <v>1</v>
          </cell>
          <cell r="D35">
            <v>0</v>
          </cell>
        </row>
        <row r="36">
          <cell r="A36" t="str">
            <v>NYISO_NYC</v>
          </cell>
          <cell r="B36">
            <v>1</v>
          </cell>
          <cell r="C36">
            <v>1</v>
          </cell>
          <cell r="D36">
            <v>0</v>
          </cell>
        </row>
        <row r="37">
          <cell r="A37" t="str">
            <v>NYISO_LIPA</v>
          </cell>
          <cell r="B37">
            <v>1</v>
          </cell>
          <cell r="C37">
            <v>1</v>
          </cell>
          <cell r="D37">
            <v>0</v>
          </cell>
        </row>
        <row r="38">
          <cell r="A38" t="str">
            <v>NYISO_Dummy1_Up</v>
          </cell>
          <cell r="B38">
            <v>1</v>
          </cell>
          <cell r="C38">
            <v>1</v>
          </cell>
          <cell r="D38">
            <v>0</v>
          </cell>
        </row>
        <row r="39">
          <cell r="A39" t="str">
            <v>NYISO_Dummy1_Down</v>
          </cell>
          <cell r="B39">
            <v>1</v>
          </cell>
          <cell r="C39">
            <v>1</v>
          </cell>
          <cell r="D39">
            <v>0</v>
          </cell>
        </row>
        <row r="40">
          <cell r="A40" t="str">
            <v>NYISO_Dummy2_In</v>
          </cell>
          <cell r="B40">
            <v>1</v>
          </cell>
          <cell r="C40">
            <v>1</v>
          </cell>
          <cell r="D40">
            <v>0</v>
          </cell>
        </row>
        <row r="41">
          <cell r="A41" t="str">
            <v>NYISO_Dummy2_Out</v>
          </cell>
          <cell r="B41">
            <v>1</v>
          </cell>
          <cell r="C41">
            <v>1</v>
          </cell>
          <cell r="D41">
            <v>0</v>
          </cell>
        </row>
        <row r="42">
          <cell r="A42" t="str">
            <v>NYISO_Dummy3</v>
          </cell>
          <cell r="B42">
            <v>1</v>
          </cell>
          <cell r="C42">
            <v>1</v>
          </cell>
          <cell r="D42">
            <v>0</v>
          </cell>
        </row>
        <row r="43">
          <cell r="A43" t="str">
            <v>NYISO_Dummy4</v>
          </cell>
          <cell r="B43">
            <v>1</v>
          </cell>
          <cell r="C43">
            <v>1</v>
          </cell>
          <cell r="D43">
            <v>0</v>
          </cell>
        </row>
        <row r="44">
          <cell r="A44" t="str">
            <v>OH</v>
          </cell>
          <cell r="B44">
            <v>1</v>
          </cell>
          <cell r="C44">
            <v>0</v>
          </cell>
          <cell r="D44">
            <v>1</v>
          </cell>
        </row>
        <row r="45">
          <cell r="A45" t="str">
            <v>PJM_E</v>
          </cell>
          <cell r="B45">
            <v>1</v>
          </cell>
          <cell r="C45">
            <v>1</v>
          </cell>
          <cell r="D45">
            <v>0</v>
          </cell>
        </row>
        <row r="46">
          <cell r="A46" t="str">
            <v>PJM_SW</v>
          </cell>
          <cell r="B46">
            <v>1</v>
          </cell>
          <cell r="C46">
            <v>1</v>
          </cell>
          <cell r="D46">
            <v>0</v>
          </cell>
        </row>
        <row r="47">
          <cell r="A47" t="str">
            <v>PJM_W</v>
          </cell>
          <cell r="B47">
            <v>1</v>
          </cell>
          <cell r="C47">
            <v>1</v>
          </cell>
          <cell r="D47">
            <v>0</v>
          </cell>
        </row>
        <row r="48">
          <cell r="A48" t="str">
            <v>PJM_W_AE_Dummy</v>
          </cell>
          <cell r="B48">
            <v>1</v>
          </cell>
          <cell r="C48">
            <v>1</v>
          </cell>
          <cell r="D48">
            <v>0</v>
          </cell>
        </row>
        <row r="49">
          <cell r="A49" t="str">
            <v>PJM_E_Dummy</v>
          </cell>
          <cell r="B49">
            <v>1</v>
          </cell>
          <cell r="C49">
            <v>1</v>
          </cell>
          <cell r="D49">
            <v>0</v>
          </cell>
        </row>
        <row r="50">
          <cell r="A50" t="str">
            <v>PJM_SW_Dummy</v>
          </cell>
          <cell r="B50">
            <v>1</v>
          </cell>
          <cell r="C50">
            <v>1</v>
          </cell>
          <cell r="D50">
            <v>0</v>
          </cell>
        </row>
        <row r="51">
          <cell r="A51" t="str">
            <v>RMPA</v>
          </cell>
          <cell r="B51">
            <v>1</v>
          </cell>
          <cell r="C51">
            <v>1</v>
          </cell>
          <cell r="D51">
            <v>0</v>
          </cell>
        </row>
        <row r="52">
          <cell r="A52" t="str">
            <v>SCIL</v>
          </cell>
          <cell r="B52">
            <v>1</v>
          </cell>
          <cell r="C52">
            <v>1</v>
          </cell>
          <cell r="D52">
            <v>0</v>
          </cell>
        </row>
        <row r="53">
          <cell r="A53" t="str">
            <v>SOCO</v>
          </cell>
          <cell r="B53">
            <v>1</v>
          </cell>
          <cell r="C53">
            <v>1</v>
          </cell>
          <cell r="D53">
            <v>0</v>
          </cell>
        </row>
        <row r="54">
          <cell r="A54" t="str">
            <v>SP15</v>
          </cell>
          <cell r="B54">
            <v>1</v>
          </cell>
          <cell r="C54">
            <v>1</v>
          </cell>
          <cell r="D54">
            <v>0</v>
          </cell>
        </row>
        <row r="55">
          <cell r="A55" t="str">
            <v>SPP_N</v>
          </cell>
          <cell r="B55">
            <v>1</v>
          </cell>
          <cell r="C55">
            <v>1</v>
          </cell>
          <cell r="D55">
            <v>0</v>
          </cell>
        </row>
        <row r="56">
          <cell r="A56" t="str">
            <v>SPP_S</v>
          </cell>
          <cell r="B56">
            <v>1</v>
          </cell>
          <cell r="C56">
            <v>1</v>
          </cell>
          <cell r="D56">
            <v>0</v>
          </cell>
        </row>
        <row r="57">
          <cell r="A57" t="str">
            <v>TVA</v>
          </cell>
          <cell r="B57">
            <v>1</v>
          </cell>
          <cell r="C57">
            <v>1</v>
          </cell>
          <cell r="D57">
            <v>0</v>
          </cell>
        </row>
        <row r="58">
          <cell r="A58" t="str">
            <v>VACAR</v>
          </cell>
          <cell r="B58">
            <v>1</v>
          </cell>
          <cell r="C58">
            <v>1</v>
          </cell>
          <cell r="D58">
            <v>0</v>
          </cell>
        </row>
        <row r="59">
          <cell r="A59" t="str">
            <v>WUMS</v>
          </cell>
          <cell r="B59">
            <v>1</v>
          </cell>
          <cell r="C59">
            <v>1</v>
          </cell>
          <cell r="D59">
            <v>0</v>
          </cell>
        </row>
      </sheetData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 Cap Limits"/>
      <sheetName val="LFG - EPA LMOP"/>
      <sheetName val="LFG - EPA NEEDS 06"/>
      <sheetName val="Offshore Wind"/>
      <sheetName val="Wind - Summary"/>
      <sheetName val="Wind - NEEM Data"/>
      <sheetName val="Wind - NEMS Data"/>
      <sheetName val="Wind - NEEM to NEMS"/>
      <sheetName val="Biomass - AEO 2008"/>
      <sheetName val="Geo - EPA NEEDS 06"/>
      <sheetName val="IPM Regions"/>
      <sheetName val="US_land_use"/>
      <sheetName val="NEEM Worksheets&gt;&gt;&gt;"/>
      <sheetName val="Demand"/>
      <sheetName val="CapLimits"/>
      <sheetName val="FixedBuild"/>
      <sheetName val="NewUnitData"/>
      <sheetName val="ExistingUnit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 fac 2003"/>
      <sheetName val="comp heatrate"/>
      <sheetName val="Hcal1998 btu_kwh"/>
      <sheetName val="act heatrate"/>
      <sheetName val="comp mwh"/>
      <sheetName val="comp mbtu"/>
      <sheetName val="2003 act gwh"/>
      <sheetName val="Hcal2003 GWH"/>
      <sheetName val="hcal2003 MBTU"/>
      <sheetName val="2003 act mbtu"/>
      <sheetName val="hcal2003 run hours"/>
      <sheetName val="2003 act run hours"/>
      <sheetName val="HCAL03mo"/>
      <sheetName val="1998 act heatrate"/>
      <sheetName val="Module1"/>
      <sheetName val="Unit_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 refreshError="1"/>
      <sheetData sheetId="12">
        <row r="12">
          <cell r="B12" t="str">
            <v>Station</v>
          </cell>
          <cell r="C12" t="str">
            <v>Capacity</v>
          </cell>
          <cell r="D12" t="str">
            <v>Unit</v>
          </cell>
          <cell r="E12" t="str">
            <v>Hours</v>
          </cell>
          <cell r="F12" t="str">
            <v>CF</v>
          </cell>
          <cell r="G12" t="str">
            <v>Energy</v>
          </cell>
          <cell r="H12" t="str">
            <v>MBtu</v>
          </cell>
          <cell r="I12" t="str">
            <v>Cold</v>
          </cell>
          <cell r="J12" t="str">
            <v>Warm</v>
          </cell>
          <cell r="K12" t="str">
            <v>Stup Cst</v>
          </cell>
          <cell r="L12" t="str">
            <v>Fuel Cst</v>
          </cell>
          <cell r="M12" t="str">
            <v>VO&amp;M Cst</v>
          </cell>
          <cell r="N12" t="str">
            <v>FO&amp;M Cst</v>
          </cell>
          <cell r="O12" t="str">
            <v>Oper Cst</v>
          </cell>
          <cell r="P12" t="str">
            <v>Tot Cst</v>
          </cell>
          <cell r="Q12" t="str">
            <v>Ave Hrt</v>
          </cell>
        </row>
        <row r="13">
          <cell r="C13" t="str">
            <v>MW</v>
          </cell>
          <cell r="F13" t="str">
            <v>%</v>
          </cell>
          <cell r="G13" t="str">
            <v>GWh</v>
          </cell>
          <cell r="H13" t="str">
            <v>k</v>
          </cell>
          <cell r="I13" t="str">
            <v>Start</v>
          </cell>
          <cell r="J13" t="str">
            <v>Start</v>
          </cell>
          <cell r="K13" t="str">
            <v>M$</v>
          </cell>
          <cell r="L13" t="str">
            <v>M$</v>
          </cell>
          <cell r="M13" t="str">
            <v>M$</v>
          </cell>
          <cell r="N13" t="str">
            <v>M$</v>
          </cell>
          <cell r="O13" t="str">
            <v>$/MWh</v>
          </cell>
          <cell r="P13" t="str">
            <v>$/MWh</v>
          </cell>
          <cell r="Q13" t="str">
            <v>Btu/kWh</v>
          </cell>
        </row>
        <row r="14">
          <cell r="B14" t="str">
            <v>-----------------</v>
          </cell>
          <cell r="C14" t="str">
            <v>--------</v>
          </cell>
          <cell r="D14" t="str">
            <v>----</v>
          </cell>
          <cell r="E14" t="str">
            <v>------</v>
          </cell>
          <cell r="F14" t="str">
            <v>------</v>
          </cell>
          <cell r="G14" t="str">
            <v>--------</v>
          </cell>
          <cell r="H14" t="str">
            <v>--------</v>
          </cell>
          <cell r="I14" t="str">
            <v>------</v>
          </cell>
          <cell r="J14" t="str">
            <v>------</v>
          </cell>
          <cell r="K14" t="str">
            <v>-------</v>
          </cell>
          <cell r="L14" t="str">
            <v>- -------</v>
          </cell>
          <cell r="M14" t="str">
            <v>- -------</v>
          </cell>
          <cell r="N14" t="str">
            <v>- -------</v>
          </cell>
          <cell r="O14" t="str">
            <v>- -------</v>
          </cell>
          <cell r="P14" t="str">
            <v>- --------</v>
          </cell>
          <cell r="Q14" t="str">
            <v>--------</v>
          </cell>
        </row>
        <row r="15">
          <cell r="B15" t="str">
            <v>Shipman3</v>
          </cell>
          <cell r="C15">
            <v>6.8</v>
          </cell>
          <cell r="D15">
            <v>1</v>
          </cell>
          <cell r="E15">
            <v>23.8</v>
          </cell>
          <cell r="F15">
            <v>2.21</v>
          </cell>
          <cell r="G15">
            <v>0.112</v>
          </cell>
          <cell r="H15">
            <v>1.8</v>
          </cell>
          <cell r="I15">
            <v>0</v>
          </cell>
          <cell r="J15">
            <v>0</v>
          </cell>
          <cell r="K15">
            <v>0</v>
          </cell>
          <cell r="L15">
            <v>8.6E-3</v>
          </cell>
          <cell r="M15">
            <v>2.0000000000000001E-4</v>
          </cell>
          <cell r="N15">
            <v>0</v>
          </cell>
          <cell r="O15">
            <v>78.98</v>
          </cell>
          <cell r="P15">
            <v>78.98</v>
          </cell>
          <cell r="Q15">
            <v>16197</v>
          </cell>
        </row>
        <row r="16">
          <cell r="B16" t="str">
            <v>Shipman4</v>
          </cell>
          <cell r="C16">
            <v>6.7</v>
          </cell>
          <cell r="D16">
            <v>1</v>
          </cell>
          <cell r="E16">
            <v>45</v>
          </cell>
          <cell r="F16">
            <v>4.3099999999999996</v>
          </cell>
          <cell r="G16">
            <v>0.215</v>
          </cell>
          <cell r="H16">
            <v>3.5</v>
          </cell>
          <cell r="I16">
            <v>0</v>
          </cell>
          <cell r="J16">
            <v>0</v>
          </cell>
          <cell r="K16">
            <v>0</v>
          </cell>
          <cell r="L16">
            <v>1.6500000000000001E-2</v>
          </cell>
          <cell r="M16">
            <v>4.0000000000000002E-4</v>
          </cell>
          <cell r="N16">
            <v>0</v>
          </cell>
          <cell r="O16">
            <v>78.59</v>
          </cell>
          <cell r="P16">
            <v>78.59</v>
          </cell>
          <cell r="Q16">
            <v>16115</v>
          </cell>
        </row>
        <row r="17">
          <cell r="B17" t="str">
            <v>Hill5</v>
          </cell>
          <cell r="C17">
            <v>13.5</v>
          </cell>
          <cell r="D17">
            <v>1</v>
          </cell>
          <cell r="E17">
            <v>694.2</v>
          </cell>
          <cell r="F17">
            <v>70.97</v>
          </cell>
          <cell r="G17">
            <v>7.1280000000000001</v>
          </cell>
          <cell r="H17">
            <v>100.1</v>
          </cell>
          <cell r="I17">
            <v>1</v>
          </cell>
          <cell r="J17">
            <v>0</v>
          </cell>
          <cell r="K17">
            <v>0</v>
          </cell>
          <cell r="L17">
            <v>0.47789999999999999</v>
          </cell>
          <cell r="M17">
            <v>5.1999999999999998E-3</v>
          </cell>
          <cell r="N17">
            <v>0</v>
          </cell>
          <cell r="O17">
            <v>67.599999999999994</v>
          </cell>
          <cell r="P17">
            <v>67.77</v>
          </cell>
          <cell r="Q17">
            <v>14038</v>
          </cell>
        </row>
        <row r="18">
          <cell r="B18" t="str">
            <v>Hill6</v>
          </cell>
          <cell r="C18">
            <v>20.2</v>
          </cell>
          <cell r="D18">
            <v>1</v>
          </cell>
          <cell r="E18">
            <v>740.2</v>
          </cell>
          <cell r="F18">
            <v>93.99</v>
          </cell>
          <cell r="G18">
            <v>14.125</v>
          </cell>
          <cell r="H18">
            <v>175.4</v>
          </cell>
          <cell r="I18">
            <v>1</v>
          </cell>
          <cell r="J18">
            <v>0</v>
          </cell>
          <cell r="K18">
            <v>0</v>
          </cell>
          <cell r="L18">
            <v>0.83720000000000006</v>
          </cell>
          <cell r="M18">
            <v>1.03E-2</v>
          </cell>
          <cell r="N18">
            <v>0</v>
          </cell>
          <cell r="O18">
            <v>59.94</v>
          </cell>
          <cell r="P18">
            <v>60</v>
          </cell>
          <cell r="Q18">
            <v>12417</v>
          </cell>
        </row>
        <row r="19">
          <cell r="B19" t="str">
            <v>Puna</v>
          </cell>
          <cell r="C19">
            <v>14.1</v>
          </cell>
          <cell r="D19">
            <v>1</v>
          </cell>
          <cell r="E19">
            <v>741.2</v>
          </cell>
          <cell r="F19">
            <v>65.94</v>
          </cell>
          <cell r="G19">
            <v>6.9169999999999998</v>
          </cell>
          <cell r="H19">
            <v>108</v>
          </cell>
          <cell r="I19">
            <v>1</v>
          </cell>
          <cell r="J19">
            <v>0</v>
          </cell>
          <cell r="K19">
            <v>0</v>
          </cell>
          <cell r="L19">
            <v>0.52759999999999996</v>
          </cell>
          <cell r="M19">
            <v>8.3000000000000001E-3</v>
          </cell>
          <cell r="N19">
            <v>0</v>
          </cell>
          <cell r="O19">
            <v>77.3</v>
          </cell>
          <cell r="P19">
            <v>77.48</v>
          </cell>
          <cell r="Q19">
            <v>15610</v>
          </cell>
        </row>
        <row r="20">
          <cell r="B20" t="str">
            <v>KanoeD11</v>
          </cell>
          <cell r="C20">
            <v>2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B21" t="str">
            <v>WaimeD12</v>
          </cell>
          <cell r="C21">
            <v>2.5</v>
          </cell>
          <cell r="D21">
            <v>1</v>
          </cell>
          <cell r="E21">
            <v>23.2</v>
          </cell>
          <cell r="F21">
            <v>2.5299999999999998</v>
          </cell>
          <cell r="G21">
            <v>4.7E-2</v>
          </cell>
          <cell r="H21">
            <v>0.5</v>
          </cell>
          <cell r="I21">
            <v>0</v>
          </cell>
          <cell r="J21">
            <v>0</v>
          </cell>
          <cell r="K21">
            <v>0</v>
          </cell>
          <cell r="L21">
            <v>3.5000000000000001E-3</v>
          </cell>
          <cell r="M21">
            <v>5.0000000000000001E-4</v>
          </cell>
          <cell r="N21">
            <v>0</v>
          </cell>
          <cell r="O21">
            <v>85.07</v>
          </cell>
          <cell r="P21">
            <v>85.07</v>
          </cell>
          <cell r="Q21">
            <v>10559</v>
          </cell>
        </row>
        <row r="22">
          <cell r="B22" t="str">
            <v>WaimeD13</v>
          </cell>
          <cell r="C22">
            <v>2.5</v>
          </cell>
          <cell r="D22">
            <v>1</v>
          </cell>
          <cell r="E22">
            <v>52.4</v>
          </cell>
          <cell r="F22">
            <v>5.75</v>
          </cell>
          <cell r="G22">
            <v>0.107</v>
          </cell>
          <cell r="H22">
            <v>1.1000000000000001</v>
          </cell>
          <cell r="I22">
            <v>0</v>
          </cell>
          <cell r="J22">
            <v>0</v>
          </cell>
          <cell r="K22">
            <v>0</v>
          </cell>
          <cell r="L22">
            <v>7.9000000000000008E-3</v>
          </cell>
          <cell r="M22">
            <v>1.1999999999999999E-3</v>
          </cell>
          <cell r="N22">
            <v>0</v>
          </cell>
          <cell r="O22">
            <v>85.03</v>
          </cell>
          <cell r="P22">
            <v>85.03</v>
          </cell>
          <cell r="Q22">
            <v>10559</v>
          </cell>
        </row>
        <row r="23">
          <cell r="B23" t="str">
            <v>WaimeD14</v>
          </cell>
          <cell r="C23">
            <v>2.5</v>
          </cell>
          <cell r="D23">
            <v>1</v>
          </cell>
          <cell r="E23">
            <v>59</v>
          </cell>
          <cell r="F23">
            <v>6.51</v>
          </cell>
          <cell r="G23">
            <v>0.121</v>
          </cell>
          <cell r="H23">
            <v>1.3</v>
          </cell>
          <cell r="I23">
            <v>0</v>
          </cell>
          <cell r="J23">
            <v>0</v>
          </cell>
          <cell r="K23">
            <v>0</v>
          </cell>
          <cell r="L23">
            <v>8.8999999999999999E-3</v>
          </cell>
          <cell r="M23">
            <v>1.4E-3</v>
          </cell>
          <cell r="N23">
            <v>0</v>
          </cell>
          <cell r="O23">
            <v>84.97</v>
          </cell>
          <cell r="P23">
            <v>84.97</v>
          </cell>
          <cell r="Q23">
            <v>10559</v>
          </cell>
        </row>
        <row r="24">
          <cell r="B24" t="str">
            <v>KanoeD15</v>
          </cell>
          <cell r="C24">
            <v>2.5</v>
          </cell>
          <cell r="D24">
            <v>1</v>
          </cell>
          <cell r="E24">
            <v>22.5</v>
          </cell>
          <cell r="F24">
            <v>2.5</v>
          </cell>
          <cell r="G24">
            <v>4.5999999999999999E-2</v>
          </cell>
          <cell r="H24">
            <v>0.5</v>
          </cell>
          <cell r="I24">
            <v>0</v>
          </cell>
          <cell r="J24">
            <v>0</v>
          </cell>
          <cell r="K24">
            <v>0</v>
          </cell>
          <cell r="L24">
            <v>3.3999999999999998E-3</v>
          </cell>
          <cell r="M24">
            <v>5.0000000000000001E-4</v>
          </cell>
          <cell r="N24">
            <v>0</v>
          </cell>
          <cell r="O24">
            <v>82.42</v>
          </cell>
          <cell r="P24">
            <v>82.42</v>
          </cell>
          <cell r="Q24">
            <v>10559</v>
          </cell>
        </row>
        <row r="25">
          <cell r="B25" t="str">
            <v>KanoeD16</v>
          </cell>
          <cell r="C25">
            <v>2.5</v>
          </cell>
          <cell r="D25">
            <v>1</v>
          </cell>
          <cell r="E25">
            <v>37.700000000000003</v>
          </cell>
          <cell r="F25">
            <v>4.2</v>
          </cell>
          <cell r="G25">
            <v>7.8E-2</v>
          </cell>
          <cell r="H25">
            <v>0.8</v>
          </cell>
          <cell r="I25">
            <v>0</v>
          </cell>
          <cell r="J25">
            <v>0</v>
          </cell>
          <cell r="K25">
            <v>0</v>
          </cell>
          <cell r="L25">
            <v>5.5999999999999999E-3</v>
          </cell>
          <cell r="M25">
            <v>8.0000000000000004E-4</v>
          </cell>
          <cell r="N25">
            <v>0</v>
          </cell>
          <cell r="O25">
            <v>82.39</v>
          </cell>
          <cell r="P25">
            <v>82.39</v>
          </cell>
          <cell r="Q25">
            <v>10559</v>
          </cell>
        </row>
        <row r="26">
          <cell r="B26" t="str">
            <v>KanoeD17</v>
          </cell>
          <cell r="C26">
            <v>2.5</v>
          </cell>
          <cell r="D26">
            <v>1</v>
          </cell>
          <cell r="E26">
            <v>29.8</v>
          </cell>
          <cell r="F26">
            <v>3.34</v>
          </cell>
          <cell r="G26">
            <v>6.2E-2</v>
          </cell>
          <cell r="H26">
            <v>0.7</v>
          </cell>
          <cell r="I26">
            <v>0</v>
          </cell>
          <cell r="J26">
            <v>0</v>
          </cell>
          <cell r="K26">
            <v>0</v>
          </cell>
          <cell r="L26">
            <v>4.4999999999999997E-3</v>
          </cell>
          <cell r="M26">
            <v>5.9999999999999995E-4</v>
          </cell>
          <cell r="N26">
            <v>0</v>
          </cell>
          <cell r="O26">
            <v>82.35</v>
          </cell>
          <cell r="P26">
            <v>82.35</v>
          </cell>
          <cell r="Q26">
            <v>10559</v>
          </cell>
        </row>
        <row r="27">
          <cell r="B27" t="str">
            <v>KeahoD18</v>
          </cell>
          <cell r="C27">
            <v>2.5</v>
          </cell>
          <cell r="D27">
            <v>1</v>
          </cell>
          <cell r="E27">
            <v>58.7</v>
          </cell>
          <cell r="F27">
            <v>6.32</v>
          </cell>
          <cell r="G27">
            <v>0.11700000000000001</v>
          </cell>
          <cell r="H27">
            <v>1.2</v>
          </cell>
          <cell r="I27">
            <v>0</v>
          </cell>
          <cell r="J27">
            <v>0</v>
          </cell>
          <cell r="K27">
            <v>0</v>
          </cell>
          <cell r="L27">
            <v>8.6999999999999994E-3</v>
          </cell>
          <cell r="M27">
            <v>1E-3</v>
          </cell>
          <cell r="N27">
            <v>0</v>
          </cell>
          <cell r="O27">
            <v>82.42</v>
          </cell>
          <cell r="P27">
            <v>82.42</v>
          </cell>
          <cell r="Q27">
            <v>10559</v>
          </cell>
        </row>
        <row r="28">
          <cell r="B28" t="str">
            <v>KeahoD19</v>
          </cell>
          <cell r="C28">
            <v>2.5</v>
          </cell>
          <cell r="D28">
            <v>1</v>
          </cell>
          <cell r="E28">
            <v>0.6</v>
          </cell>
          <cell r="F28">
            <v>7.0000000000000007E-2</v>
          </cell>
          <cell r="G28">
            <v>1E-3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1E-4</v>
          </cell>
          <cell r="M28">
            <v>0</v>
          </cell>
          <cell r="N28">
            <v>0</v>
          </cell>
          <cell r="O28">
            <v>82.38</v>
          </cell>
          <cell r="P28">
            <v>82.38</v>
          </cell>
          <cell r="Q28">
            <v>10559</v>
          </cell>
        </row>
        <row r="29">
          <cell r="B29" t="str">
            <v>KeahoD20</v>
          </cell>
          <cell r="C29">
            <v>2.5</v>
          </cell>
          <cell r="D29">
            <v>1</v>
          </cell>
          <cell r="E29">
            <v>42.4</v>
          </cell>
          <cell r="F29">
            <v>4.55</v>
          </cell>
          <cell r="G29">
            <v>8.5000000000000006E-2</v>
          </cell>
          <cell r="H29">
            <v>0.9</v>
          </cell>
          <cell r="I29">
            <v>0</v>
          </cell>
          <cell r="J29">
            <v>0</v>
          </cell>
          <cell r="K29">
            <v>0</v>
          </cell>
          <cell r="L29">
            <v>6.3E-3</v>
          </cell>
          <cell r="M29">
            <v>6.9999999999999999E-4</v>
          </cell>
          <cell r="N29">
            <v>0</v>
          </cell>
          <cell r="O29">
            <v>82.43</v>
          </cell>
          <cell r="P29">
            <v>82.43</v>
          </cell>
          <cell r="Q29">
            <v>10559</v>
          </cell>
        </row>
        <row r="30">
          <cell r="B30" t="str">
            <v>KeahoD21</v>
          </cell>
          <cell r="C30">
            <v>2.5</v>
          </cell>
          <cell r="D30">
            <v>1</v>
          </cell>
          <cell r="E30">
            <v>94.9</v>
          </cell>
          <cell r="F30">
            <v>10.24</v>
          </cell>
          <cell r="G30">
            <v>0.19</v>
          </cell>
          <cell r="H30">
            <v>2</v>
          </cell>
          <cell r="I30">
            <v>0</v>
          </cell>
          <cell r="J30">
            <v>0</v>
          </cell>
          <cell r="K30">
            <v>0</v>
          </cell>
          <cell r="L30">
            <v>1.41E-2</v>
          </cell>
          <cell r="M30">
            <v>1.6000000000000001E-3</v>
          </cell>
          <cell r="N30">
            <v>0</v>
          </cell>
          <cell r="O30">
            <v>82.4</v>
          </cell>
          <cell r="P30">
            <v>82.4</v>
          </cell>
          <cell r="Q30">
            <v>10559</v>
          </cell>
        </row>
        <row r="31">
          <cell r="B31" t="str">
            <v>KeahoD22</v>
          </cell>
          <cell r="C31">
            <v>2.5</v>
          </cell>
          <cell r="D31">
            <v>1</v>
          </cell>
          <cell r="E31">
            <v>77.5</v>
          </cell>
          <cell r="F31">
            <v>8.35</v>
          </cell>
          <cell r="G31">
            <v>0.155</v>
          </cell>
          <cell r="H31">
            <v>1.6</v>
          </cell>
          <cell r="I31">
            <v>0</v>
          </cell>
          <cell r="J31">
            <v>0</v>
          </cell>
          <cell r="K31">
            <v>0</v>
          </cell>
          <cell r="L31">
            <v>1.15E-2</v>
          </cell>
          <cell r="M31">
            <v>1.2999999999999999E-3</v>
          </cell>
          <cell r="N31">
            <v>0</v>
          </cell>
          <cell r="O31">
            <v>82.41</v>
          </cell>
          <cell r="P31">
            <v>82.41</v>
          </cell>
          <cell r="Q31">
            <v>10559</v>
          </cell>
        </row>
        <row r="32">
          <cell r="B32" t="str">
            <v>KeahoD23</v>
          </cell>
          <cell r="C32">
            <v>2.5</v>
          </cell>
          <cell r="D32">
            <v>1</v>
          </cell>
          <cell r="E32">
            <v>30.2</v>
          </cell>
          <cell r="F32">
            <v>3.26</v>
          </cell>
          <cell r="G32">
            <v>6.0999999999999999E-2</v>
          </cell>
          <cell r="H32">
            <v>0.6</v>
          </cell>
          <cell r="I32">
            <v>0</v>
          </cell>
          <cell r="J32">
            <v>0</v>
          </cell>
          <cell r="K32">
            <v>0</v>
          </cell>
          <cell r="L32">
            <v>4.4999999999999997E-3</v>
          </cell>
          <cell r="M32">
            <v>5.0000000000000001E-4</v>
          </cell>
          <cell r="N32">
            <v>0</v>
          </cell>
          <cell r="O32">
            <v>82.38</v>
          </cell>
          <cell r="P32">
            <v>82.38</v>
          </cell>
          <cell r="Q32">
            <v>10559</v>
          </cell>
        </row>
        <row r="33">
          <cell r="B33" t="str">
            <v>KanoeCT1</v>
          </cell>
          <cell r="C33">
            <v>11.5</v>
          </cell>
          <cell r="D33">
            <v>1</v>
          </cell>
          <cell r="E33">
            <v>3.1</v>
          </cell>
          <cell r="F33">
            <v>0.26</v>
          </cell>
          <cell r="G33">
            <v>2.1999999999999999E-2</v>
          </cell>
          <cell r="H33">
            <v>0.4</v>
          </cell>
          <cell r="I33">
            <v>0</v>
          </cell>
          <cell r="J33">
            <v>0</v>
          </cell>
          <cell r="K33">
            <v>0</v>
          </cell>
          <cell r="L33">
            <v>2.3999999999999998E-3</v>
          </cell>
          <cell r="M33">
            <v>1.8E-3</v>
          </cell>
          <cell r="N33">
            <v>0</v>
          </cell>
          <cell r="O33">
            <v>187.7</v>
          </cell>
          <cell r="P33">
            <v>187.7</v>
          </cell>
          <cell r="Q33">
            <v>15716</v>
          </cell>
        </row>
        <row r="34">
          <cell r="B34" t="str">
            <v>KeahoCT2</v>
          </cell>
          <cell r="C34">
            <v>13</v>
          </cell>
          <cell r="D34">
            <v>1</v>
          </cell>
          <cell r="E34">
            <v>34.1</v>
          </cell>
          <cell r="F34">
            <v>3.13</v>
          </cell>
          <cell r="G34">
            <v>0.30199999999999999</v>
          </cell>
          <cell r="H34">
            <v>4.0999999999999996</v>
          </cell>
          <cell r="I34">
            <v>7</v>
          </cell>
          <cell r="J34">
            <v>0</v>
          </cell>
          <cell r="K34">
            <v>0</v>
          </cell>
          <cell r="L34">
            <v>2.86E-2</v>
          </cell>
          <cell r="M34">
            <v>3.5000000000000001E-3</v>
          </cell>
          <cell r="N34">
            <v>0</v>
          </cell>
          <cell r="O34">
            <v>106.12</v>
          </cell>
          <cell r="P34">
            <v>106.12</v>
          </cell>
          <cell r="Q34">
            <v>13455</v>
          </cell>
        </row>
        <row r="35">
          <cell r="B35" t="str">
            <v>PunaCT3</v>
          </cell>
          <cell r="C35">
            <v>20.399999999999999</v>
          </cell>
          <cell r="D35">
            <v>1</v>
          </cell>
          <cell r="E35">
            <v>152.4</v>
          </cell>
          <cell r="F35">
            <v>14.95</v>
          </cell>
          <cell r="G35">
            <v>2.2690000000000001</v>
          </cell>
          <cell r="H35">
            <v>26.7</v>
          </cell>
          <cell r="I35">
            <v>39</v>
          </cell>
          <cell r="J35">
            <v>1</v>
          </cell>
          <cell r="K35">
            <v>1E-4</v>
          </cell>
          <cell r="L35">
            <v>0.183</v>
          </cell>
          <cell r="M35">
            <v>1.7600000000000001E-2</v>
          </cell>
          <cell r="N35">
            <v>0</v>
          </cell>
          <cell r="O35">
            <v>88.38</v>
          </cell>
          <cell r="P35">
            <v>88.41</v>
          </cell>
          <cell r="Q35">
            <v>11784</v>
          </cell>
        </row>
        <row r="36">
          <cell r="B36" t="str">
            <v>PGVon</v>
          </cell>
          <cell r="C36">
            <v>30</v>
          </cell>
          <cell r="D36">
            <v>1</v>
          </cell>
          <cell r="E36">
            <v>329.8</v>
          </cell>
          <cell r="F36">
            <v>44.33</v>
          </cell>
          <cell r="G36">
            <v>9.8940000000000001</v>
          </cell>
          <cell r="H36">
            <v>10.199999999999999</v>
          </cell>
          <cell r="I36">
            <v>31</v>
          </cell>
          <cell r="J36">
            <v>0</v>
          </cell>
          <cell r="K36">
            <v>0</v>
          </cell>
          <cell r="L36">
            <v>5.9999999999999995E-4</v>
          </cell>
          <cell r="M36">
            <v>0</v>
          </cell>
          <cell r="N36">
            <v>0</v>
          </cell>
          <cell r="O36">
            <v>0.06</v>
          </cell>
          <cell r="P36">
            <v>0.06</v>
          </cell>
          <cell r="Q36">
            <v>1034</v>
          </cell>
        </row>
        <row r="37">
          <cell r="B37" t="str">
            <v>PGVoff</v>
          </cell>
          <cell r="C37">
            <v>30</v>
          </cell>
          <cell r="D37">
            <v>1</v>
          </cell>
          <cell r="E37">
            <v>235.6</v>
          </cell>
          <cell r="F37">
            <v>31.53</v>
          </cell>
          <cell r="G37">
            <v>7.0389999999999997</v>
          </cell>
          <cell r="H37">
            <v>7.3</v>
          </cell>
          <cell r="I37">
            <v>32</v>
          </cell>
          <cell r="J37">
            <v>0</v>
          </cell>
          <cell r="K37">
            <v>0</v>
          </cell>
          <cell r="L37">
            <v>4.0000000000000002E-4</v>
          </cell>
          <cell r="M37">
            <v>0</v>
          </cell>
          <cell r="N37">
            <v>0</v>
          </cell>
          <cell r="O37">
            <v>0.06</v>
          </cell>
          <cell r="P37">
            <v>0.06</v>
          </cell>
          <cell r="Q37">
            <v>1034</v>
          </cell>
        </row>
        <row r="38">
          <cell r="B38" t="str">
            <v>Panaewa</v>
          </cell>
          <cell r="C38">
            <v>1</v>
          </cell>
          <cell r="D38">
            <v>1</v>
          </cell>
          <cell r="E38">
            <v>27</v>
          </cell>
          <cell r="F38">
            <v>3.07</v>
          </cell>
          <cell r="G38">
            <v>2.3E-2</v>
          </cell>
          <cell r="H38">
            <v>0.2</v>
          </cell>
          <cell r="I38">
            <v>0</v>
          </cell>
          <cell r="J38">
            <v>0</v>
          </cell>
          <cell r="K38">
            <v>0</v>
          </cell>
          <cell r="L38">
            <v>1.4E-3</v>
          </cell>
          <cell r="M38">
            <v>1E-4</v>
          </cell>
          <cell r="N38">
            <v>0</v>
          </cell>
          <cell r="O38">
            <v>66.34</v>
          </cell>
          <cell r="P38">
            <v>66.34</v>
          </cell>
          <cell r="Q38">
            <v>9280</v>
          </cell>
        </row>
        <row r="39">
          <cell r="B39" t="str">
            <v>Ouli</v>
          </cell>
          <cell r="C39">
            <v>1</v>
          </cell>
          <cell r="D39">
            <v>1</v>
          </cell>
          <cell r="E39">
            <v>149.19999999999999</v>
          </cell>
          <cell r="F39">
            <v>16.98</v>
          </cell>
          <cell r="G39">
            <v>0.126</v>
          </cell>
          <cell r="H39">
            <v>1.2</v>
          </cell>
          <cell r="I39">
            <v>0</v>
          </cell>
          <cell r="J39">
            <v>0</v>
          </cell>
          <cell r="K39">
            <v>0</v>
          </cell>
          <cell r="L39">
            <v>7.7000000000000002E-3</v>
          </cell>
          <cell r="M39">
            <v>5.9999999999999995E-4</v>
          </cell>
          <cell r="N39">
            <v>0</v>
          </cell>
          <cell r="O39">
            <v>66.34</v>
          </cell>
          <cell r="P39">
            <v>66.34</v>
          </cell>
          <cell r="Q39">
            <v>9280</v>
          </cell>
        </row>
        <row r="40">
          <cell r="B40" t="str">
            <v>Punaluu</v>
          </cell>
          <cell r="C40">
            <v>1</v>
          </cell>
          <cell r="D40">
            <v>1</v>
          </cell>
          <cell r="E40">
            <v>81.5</v>
          </cell>
          <cell r="F40">
            <v>9.26</v>
          </cell>
          <cell r="G40">
            <v>6.9000000000000006E-2</v>
          </cell>
          <cell r="H40">
            <v>0.6</v>
          </cell>
          <cell r="I40">
            <v>0</v>
          </cell>
          <cell r="J40">
            <v>0</v>
          </cell>
          <cell r="K40">
            <v>0</v>
          </cell>
          <cell r="L40">
            <v>4.1999999999999997E-3</v>
          </cell>
          <cell r="M40">
            <v>2.9999999999999997E-4</v>
          </cell>
          <cell r="N40">
            <v>0</v>
          </cell>
          <cell r="O40">
            <v>66.34</v>
          </cell>
          <cell r="P40">
            <v>66.34</v>
          </cell>
          <cell r="Q40">
            <v>9280</v>
          </cell>
        </row>
        <row r="41">
          <cell r="B41" t="str">
            <v>Kapua</v>
          </cell>
          <cell r="C41">
            <v>1</v>
          </cell>
          <cell r="D41">
            <v>1</v>
          </cell>
          <cell r="E41">
            <v>30.5</v>
          </cell>
          <cell r="F41">
            <v>3.48</v>
          </cell>
          <cell r="G41">
            <v>2.5999999999999999E-2</v>
          </cell>
          <cell r="H41">
            <v>0.2</v>
          </cell>
          <cell r="I41">
            <v>0</v>
          </cell>
          <cell r="J41">
            <v>0</v>
          </cell>
          <cell r="K41">
            <v>0</v>
          </cell>
          <cell r="L41">
            <v>1.6000000000000001E-3</v>
          </cell>
          <cell r="M41">
            <v>1E-4</v>
          </cell>
          <cell r="N41">
            <v>0</v>
          </cell>
          <cell r="O41">
            <v>66.34</v>
          </cell>
          <cell r="P41">
            <v>66.34</v>
          </cell>
          <cell r="Q41">
            <v>9280</v>
          </cell>
        </row>
        <row r="42">
          <cell r="B42" t="str">
            <v>CT2on</v>
          </cell>
          <cell r="C42">
            <v>13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 t="str">
            <v>HCPC</v>
          </cell>
          <cell r="C43">
            <v>22</v>
          </cell>
          <cell r="D43">
            <v>1</v>
          </cell>
          <cell r="E43">
            <v>340.5</v>
          </cell>
          <cell r="F43">
            <v>38.83</v>
          </cell>
          <cell r="G43">
            <v>6.3559999999999999</v>
          </cell>
          <cell r="H43">
            <v>6.7</v>
          </cell>
          <cell r="I43">
            <v>23</v>
          </cell>
          <cell r="J43">
            <v>0</v>
          </cell>
          <cell r="K43">
            <v>0</v>
          </cell>
          <cell r="L43">
            <v>6.9999999999999999E-4</v>
          </cell>
          <cell r="M43">
            <v>0</v>
          </cell>
          <cell r="N43">
            <v>0</v>
          </cell>
          <cell r="O43">
            <v>0.11</v>
          </cell>
          <cell r="P43">
            <v>0.11</v>
          </cell>
          <cell r="Q43">
            <v>1054</v>
          </cell>
        </row>
        <row r="44">
          <cell r="B44" t="str">
            <v>Ship3Sat</v>
          </cell>
          <cell r="C44">
            <v>6.8</v>
          </cell>
          <cell r="D44">
            <v>1</v>
          </cell>
          <cell r="E44">
            <v>8</v>
          </cell>
          <cell r="F44">
            <v>0.87</v>
          </cell>
          <cell r="G44">
            <v>4.3999999999999997E-2</v>
          </cell>
          <cell r="H44">
            <v>0.8</v>
          </cell>
          <cell r="I44">
            <v>3</v>
          </cell>
          <cell r="J44">
            <v>0</v>
          </cell>
          <cell r="K44">
            <v>0</v>
          </cell>
          <cell r="L44">
            <v>3.8999999999999998E-3</v>
          </cell>
          <cell r="M44">
            <v>1E-4</v>
          </cell>
          <cell r="N44">
            <v>0</v>
          </cell>
          <cell r="O44">
            <v>78.150000000000006</v>
          </cell>
          <cell r="P44">
            <v>89.48</v>
          </cell>
          <cell r="Q44">
            <v>18397</v>
          </cell>
        </row>
        <row r="45">
          <cell r="B45" t="str">
            <v>Ship4Sun</v>
          </cell>
          <cell r="C45">
            <v>6.7</v>
          </cell>
          <cell r="D45">
            <v>1</v>
          </cell>
          <cell r="E45">
            <v>13.5</v>
          </cell>
          <cell r="F45">
            <v>1.49</v>
          </cell>
          <cell r="G45">
            <v>7.3999999999999996E-2</v>
          </cell>
          <cell r="H45">
            <v>1.3</v>
          </cell>
          <cell r="I45">
            <v>4</v>
          </cell>
          <cell r="J45">
            <v>0</v>
          </cell>
          <cell r="K45">
            <v>0</v>
          </cell>
          <cell r="L45">
            <v>6.4000000000000003E-3</v>
          </cell>
          <cell r="M45">
            <v>1E-4</v>
          </cell>
          <cell r="N45">
            <v>0</v>
          </cell>
          <cell r="O45">
            <v>79.09</v>
          </cell>
          <cell r="P45">
            <v>88.07</v>
          </cell>
          <cell r="Q45">
            <v>18102</v>
          </cell>
        </row>
        <row r="46">
          <cell r="B46" t="str">
            <v>EDC-CC</v>
          </cell>
          <cell r="C46">
            <v>60</v>
          </cell>
          <cell r="D46">
            <v>1</v>
          </cell>
          <cell r="E46">
            <v>725</v>
          </cell>
          <cell r="F46">
            <v>83.45</v>
          </cell>
          <cell r="G46">
            <v>37.250999999999998</v>
          </cell>
          <cell r="H46">
            <v>302.89999999999998</v>
          </cell>
          <cell r="I46">
            <v>1</v>
          </cell>
          <cell r="J46">
            <v>0</v>
          </cell>
          <cell r="K46">
            <v>0</v>
          </cell>
          <cell r="L46">
            <v>2.1282000000000001</v>
          </cell>
          <cell r="M46">
            <v>0.20730000000000001</v>
          </cell>
          <cell r="N46">
            <v>0.22439999999999999</v>
          </cell>
          <cell r="O46">
            <v>62.7</v>
          </cell>
          <cell r="P46">
            <v>68.72</v>
          </cell>
          <cell r="Q46">
            <v>8131</v>
          </cell>
        </row>
        <row r="47">
          <cell r="B47" t="str">
            <v>PPHydro</v>
          </cell>
          <cell r="C47">
            <v>0.2</v>
          </cell>
          <cell r="D47">
            <v>1</v>
          </cell>
          <cell r="E47">
            <v>744</v>
          </cell>
          <cell r="F47">
            <v>60.71</v>
          </cell>
          <cell r="G47">
            <v>0.09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B48" t="str">
            <v>WailukuH</v>
          </cell>
          <cell r="C48">
            <v>2</v>
          </cell>
          <cell r="D48">
            <v>1</v>
          </cell>
          <cell r="E48">
            <v>744</v>
          </cell>
          <cell r="F48">
            <v>2.81</v>
          </cell>
          <cell r="G48">
            <v>4.2000000000000003E-2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B49" t="str">
            <v>helcohyd</v>
          </cell>
          <cell r="C49">
            <v>3.3</v>
          </cell>
          <cell r="D49">
            <v>1</v>
          </cell>
          <cell r="E49">
            <v>744</v>
          </cell>
          <cell r="F49">
            <v>2.88</v>
          </cell>
          <cell r="G49">
            <v>7.1999999999999995E-2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1">
          <cell r="B51" t="str">
            <v>System</v>
          </cell>
          <cell r="G51">
            <v>93.268000000000001</v>
          </cell>
          <cell r="H51">
            <v>763</v>
          </cell>
          <cell r="I51">
            <v>143</v>
          </cell>
          <cell r="J51">
            <v>1</v>
          </cell>
          <cell r="K51">
            <v>1E-4</v>
          </cell>
          <cell r="L51">
            <v>4.3159000000000001</v>
          </cell>
          <cell r="M51">
            <v>0.2661</v>
          </cell>
          <cell r="N51">
            <v>0.22439999999999999</v>
          </cell>
          <cell r="O51">
            <v>49.08</v>
          </cell>
          <cell r="P51">
            <v>51.53</v>
          </cell>
          <cell r="Q51">
            <v>8177</v>
          </cell>
        </row>
        <row r="66">
          <cell r="B66" t="str">
            <v>Station</v>
          </cell>
          <cell r="C66" t="str">
            <v>Capacity</v>
          </cell>
          <cell r="D66" t="str">
            <v>Unit</v>
          </cell>
          <cell r="E66" t="str">
            <v>Hours</v>
          </cell>
          <cell r="F66" t="str">
            <v>CF</v>
          </cell>
          <cell r="G66" t="str">
            <v>Energy</v>
          </cell>
          <cell r="H66" t="str">
            <v>MBtu</v>
          </cell>
          <cell r="I66" t="str">
            <v>Cold</v>
          </cell>
          <cell r="J66" t="str">
            <v>Warm</v>
          </cell>
          <cell r="K66" t="str">
            <v>Stup Cst</v>
          </cell>
          <cell r="L66" t="str">
            <v>Fuel Cst</v>
          </cell>
          <cell r="M66" t="str">
            <v>VO&amp;M Cst</v>
          </cell>
          <cell r="N66" t="str">
            <v>FO&amp;M Cst</v>
          </cell>
          <cell r="O66" t="str">
            <v>Oper Cst</v>
          </cell>
          <cell r="P66" t="str">
            <v>Tot Cst</v>
          </cell>
          <cell r="Q66" t="str">
            <v>Ave Hrt</v>
          </cell>
        </row>
        <row r="67">
          <cell r="C67" t="str">
            <v>MW</v>
          </cell>
          <cell r="F67" t="str">
            <v>%</v>
          </cell>
          <cell r="G67" t="str">
            <v>GWh</v>
          </cell>
          <cell r="H67" t="str">
            <v>k</v>
          </cell>
          <cell r="I67" t="str">
            <v>Start</v>
          </cell>
          <cell r="J67" t="str">
            <v>Start</v>
          </cell>
          <cell r="K67" t="str">
            <v>M$</v>
          </cell>
          <cell r="L67" t="str">
            <v>M$</v>
          </cell>
          <cell r="M67" t="str">
            <v>M$</v>
          </cell>
          <cell r="N67" t="str">
            <v>M$</v>
          </cell>
          <cell r="O67" t="str">
            <v>$/MWh</v>
          </cell>
          <cell r="P67" t="str">
            <v>$/MWh</v>
          </cell>
          <cell r="Q67" t="str">
            <v>Btu/kWh</v>
          </cell>
        </row>
        <row r="68">
          <cell r="B68" t="str">
            <v>-----------------</v>
          </cell>
          <cell r="C68" t="str">
            <v>--------</v>
          </cell>
          <cell r="D68" t="str">
            <v>----</v>
          </cell>
          <cell r="E68" t="str">
            <v>------</v>
          </cell>
          <cell r="F68" t="str">
            <v>------</v>
          </cell>
          <cell r="G68" t="str">
            <v>--------</v>
          </cell>
          <cell r="H68" t="str">
            <v>--------</v>
          </cell>
          <cell r="I68" t="str">
            <v>------</v>
          </cell>
          <cell r="J68" t="str">
            <v>------</v>
          </cell>
          <cell r="K68" t="str">
            <v>-------</v>
          </cell>
          <cell r="L68" t="str">
            <v>- -------</v>
          </cell>
          <cell r="M68" t="str">
            <v>- -------</v>
          </cell>
          <cell r="N68" t="str">
            <v>- -------</v>
          </cell>
          <cell r="O68" t="str">
            <v>- -------</v>
          </cell>
          <cell r="P68" t="str">
            <v>- --------</v>
          </cell>
          <cell r="Q68" t="str">
            <v>--------</v>
          </cell>
        </row>
        <row r="69">
          <cell r="B69" t="str">
            <v>Shipman3</v>
          </cell>
          <cell r="C69">
            <v>6.8</v>
          </cell>
          <cell r="D69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B70" t="str">
            <v>Shipman4</v>
          </cell>
          <cell r="C70">
            <v>6.7</v>
          </cell>
          <cell r="D70">
            <v>1</v>
          </cell>
          <cell r="E70">
            <v>39.299999999999997</v>
          </cell>
          <cell r="F70">
            <v>4.13</v>
          </cell>
          <cell r="G70">
            <v>0.186</v>
          </cell>
          <cell r="H70">
            <v>3</v>
          </cell>
          <cell r="I70">
            <v>0</v>
          </cell>
          <cell r="J70">
            <v>0</v>
          </cell>
          <cell r="K70">
            <v>0</v>
          </cell>
          <cell r="L70">
            <v>1.35E-2</v>
          </cell>
          <cell r="M70">
            <v>2.9999999999999997E-4</v>
          </cell>
          <cell r="N70">
            <v>0</v>
          </cell>
          <cell r="O70">
            <v>74.55</v>
          </cell>
          <cell r="P70">
            <v>74.55</v>
          </cell>
          <cell r="Q70">
            <v>16115</v>
          </cell>
        </row>
        <row r="71">
          <cell r="B71" t="str">
            <v>Hill5</v>
          </cell>
          <cell r="C71">
            <v>13.5</v>
          </cell>
          <cell r="D71">
            <v>1</v>
          </cell>
          <cell r="E71">
            <v>627</v>
          </cell>
          <cell r="F71">
            <v>71.180000000000007</v>
          </cell>
          <cell r="G71">
            <v>6.4569999999999999</v>
          </cell>
          <cell r="H71">
            <v>90.5</v>
          </cell>
          <cell r="I71">
            <v>0</v>
          </cell>
          <cell r="J71">
            <v>0</v>
          </cell>
          <cell r="K71">
            <v>0</v>
          </cell>
          <cell r="L71">
            <v>0.40899999999999997</v>
          </cell>
          <cell r="M71">
            <v>4.7000000000000002E-3</v>
          </cell>
          <cell r="N71">
            <v>0</v>
          </cell>
          <cell r="O71">
            <v>64.069999999999993</v>
          </cell>
          <cell r="P71">
            <v>64.069999999999993</v>
          </cell>
          <cell r="Q71">
            <v>14010</v>
          </cell>
        </row>
        <row r="72">
          <cell r="B72" t="str">
            <v>Hill6</v>
          </cell>
          <cell r="C72">
            <v>20.2</v>
          </cell>
          <cell r="D72">
            <v>1</v>
          </cell>
          <cell r="E72">
            <v>668.6</v>
          </cell>
          <cell r="F72">
            <v>96.21</v>
          </cell>
          <cell r="G72">
            <v>13.06</v>
          </cell>
          <cell r="H72">
            <v>161.5</v>
          </cell>
          <cell r="I72">
            <v>0</v>
          </cell>
          <cell r="J72">
            <v>0</v>
          </cell>
          <cell r="K72">
            <v>0</v>
          </cell>
          <cell r="L72">
            <v>0.73009999999999997</v>
          </cell>
          <cell r="M72">
            <v>9.4999999999999998E-3</v>
          </cell>
          <cell r="N72">
            <v>0</v>
          </cell>
          <cell r="O72">
            <v>56.64</v>
          </cell>
          <cell r="P72">
            <v>56.64</v>
          </cell>
          <cell r="Q72">
            <v>12366</v>
          </cell>
        </row>
        <row r="73">
          <cell r="B73" t="str">
            <v>Puna</v>
          </cell>
          <cell r="C73">
            <v>14.1</v>
          </cell>
          <cell r="D73">
            <v>1</v>
          </cell>
          <cell r="E73">
            <v>669.5</v>
          </cell>
          <cell r="F73">
            <v>66.05</v>
          </cell>
          <cell r="G73">
            <v>6.258</v>
          </cell>
          <cell r="H73">
            <v>97.4</v>
          </cell>
          <cell r="I73">
            <v>0</v>
          </cell>
          <cell r="J73">
            <v>0</v>
          </cell>
          <cell r="K73">
            <v>0</v>
          </cell>
          <cell r="L73">
            <v>0.45140000000000002</v>
          </cell>
          <cell r="M73">
            <v>7.4999999999999997E-3</v>
          </cell>
          <cell r="N73">
            <v>0</v>
          </cell>
          <cell r="O73">
            <v>73.33</v>
          </cell>
          <cell r="P73">
            <v>73.33</v>
          </cell>
          <cell r="Q73">
            <v>15572</v>
          </cell>
        </row>
        <row r="74">
          <cell r="B74" t="str">
            <v>KanoeD11</v>
          </cell>
          <cell r="C74">
            <v>2</v>
          </cell>
          <cell r="D74">
            <v>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5">
          <cell r="B75" t="str">
            <v>WaimeD12</v>
          </cell>
          <cell r="C75">
            <v>2.5</v>
          </cell>
          <cell r="D75">
            <v>1</v>
          </cell>
          <cell r="E75">
            <v>39.4</v>
          </cell>
          <cell r="F75">
            <v>4.76</v>
          </cell>
          <cell r="G75">
            <v>0.08</v>
          </cell>
          <cell r="H75">
            <v>0.8</v>
          </cell>
          <cell r="I75">
            <v>0</v>
          </cell>
          <cell r="J75">
            <v>0</v>
          </cell>
          <cell r="K75">
            <v>0</v>
          </cell>
          <cell r="L75">
            <v>5.8999999999999999E-3</v>
          </cell>
          <cell r="M75">
            <v>8.9999999999999998E-4</v>
          </cell>
          <cell r="N75">
            <v>0</v>
          </cell>
          <cell r="O75">
            <v>85.52</v>
          </cell>
          <cell r="P75">
            <v>85.52</v>
          </cell>
          <cell r="Q75">
            <v>10559</v>
          </cell>
        </row>
        <row r="76">
          <cell r="B76" t="str">
            <v>WaimeD13</v>
          </cell>
          <cell r="C76">
            <v>2.5</v>
          </cell>
          <cell r="D76">
            <v>1</v>
          </cell>
          <cell r="E76">
            <v>46.9</v>
          </cell>
          <cell r="F76">
            <v>5.7</v>
          </cell>
          <cell r="G76">
            <v>9.6000000000000002E-2</v>
          </cell>
          <cell r="H76">
            <v>1</v>
          </cell>
          <cell r="I76">
            <v>0</v>
          </cell>
          <cell r="J76">
            <v>0</v>
          </cell>
          <cell r="K76">
            <v>0</v>
          </cell>
          <cell r="L76">
            <v>7.1000000000000004E-3</v>
          </cell>
          <cell r="M76">
            <v>1.1000000000000001E-3</v>
          </cell>
          <cell r="N76">
            <v>0</v>
          </cell>
          <cell r="O76">
            <v>85.47</v>
          </cell>
          <cell r="P76">
            <v>85.47</v>
          </cell>
          <cell r="Q76">
            <v>10559</v>
          </cell>
        </row>
        <row r="77">
          <cell r="B77" t="str">
            <v>WaimeD14</v>
          </cell>
          <cell r="C77">
            <v>2.5</v>
          </cell>
          <cell r="D77">
            <v>1</v>
          </cell>
          <cell r="E77">
            <v>52.8</v>
          </cell>
          <cell r="F77">
            <v>6.46</v>
          </cell>
          <cell r="G77">
            <v>0.109</v>
          </cell>
          <cell r="H77">
            <v>1.1000000000000001</v>
          </cell>
          <cell r="I77">
            <v>0</v>
          </cell>
          <cell r="J77">
            <v>0</v>
          </cell>
          <cell r="K77">
            <v>0</v>
          </cell>
          <cell r="L77">
            <v>8.0000000000000002E-3</v>
          </cell>
          <cell r="M77">
            <v>1.2999999999999999E-3</v>
          </cell>
          <cell r="N77">
            <v>0</v>
          </cell>
          <cell r="O77">
            <v>85.4</v>
          </cell>
          <cell r="P77">
            <v>85.4</v>
          </cell>
          <cell r="Q77">
            <v>10559</v>
          </cell>
        </row>
        <row r="78">
          <cell r="B78" t="str">
            <v>KanoeD15</v>
          </cell>
          <cell r="C78">
            <v>2.5</v>
          </cell>
          <cell r="D78">
            <v>1</v>
          </cell>
          <cell r="E78">
            <v>20.2</v>
          </cell>
          <cell r="F78">
            <v>2.4900000000000002</v>
          </cell>
          <cell r="G78">
            <v>4.2000000000000003E-2</v>
          </cell>
          <cell r="H78">
            <v>0.4</v>
          </cell>
          <cell r="I78">
            <v>0</v>
          </cell>
          <cell r="J78">
            <v>0</v>
          </cell>
          <cell r="K78">
            <v>0</v>
          </cell>
          <cell r="L78">
            <v>3.0999999999999999E-3</v>
          </cell>
          <cell r="M78">
            <v>4.0000000000000002E-4</v>
          </cell>
          <cell r="N78">
            <v>0</v>
          </cell>
          <cell r="O78">
            <v>83.17</v>
          </cell>
          <cell r="P78">
            <v>83.17</v>
          </cell>
          <cell r="Q78">
            <v>10559</v>
          </cell>
        </row>
        <row r="79">
          <cell r="B79" t="str">
            <v>KanoeD16</v>
          </cell>
          <cell r="C79">
            <v>2.5</v>
          </cell>
          <cell r="D79">
            <v>1</v>
          </cell>
          <cell r="E79">
            <v>33.9</v>
          </cell>
          <cell r="F79">
            <v>4.1900000000000004</v>
          </cell>
          <cell r="G79">
            <v>7.0000000000000007E-2</v>
          </cell>
          <cell r="H79">
            <v>0.7</v>
          </cell>
          <cell r="I79">
            <v>0</v>
          </cell>
          <cell r="J79">
            <v>0</v>
          </cell>
          <cell r="K79">
            <v>0</v>
          </cell>
          <cell r="L79">
            <v>5.1000000000000004E-3</v>
          </cell>
          <cell r="M79">
            <v>6.9999999999999999E-4</v>
          </cell>
          <cell r="N79">
            <v>0</v>
          </cell>
          <cell r="O79">
            <v>83.14</v>
          </cell>
          <cell r="P79">
            <v>83.14</v>
          </cell>
          <cell r="Q79">
            <v>10559</v>
          </cell>
        </row>
        <row r="80">
          <cell r="B80" t="str">
            <v>KanoeD17</v>
          </cell>
          <cell r="C80">
            <v>2.5</v>
          </cell>
          <cell r="D80">
            <v>1</v>
          </cell>
          <cell r="E80">
            <v>26.9</v>
          </cell>
          <cell r="F80">
            <v>3.34</v>
          </cell>
          <cell r="G80">
            <v>5.6000000000000001E-2</v>
          </cell>
          <cell r="H80">
            <v>0.6</v>
          </cell>
          <cell r="I80">
            <v>0</v>
          </cell>
          <cell r="J80">
            <v>0</v>
          </cell>
          <cell r="K80">
            <v>0</v>
          </cell>
          <cell r="L80">
            <v>4.1000000000000003E-3</v>
          </cell>
          <cell r="M80">
            <v>5.9999999999999995E-4</v>
          </cell>
          <cell r="N80">
            <v>0</v>
          </cell>
          <cell r="O80">
            <v>83.1</v>
          </cell>
          <cell r="P80">
            <v>83.1</v>
          </cell>
          <cell r="Q80">
            <v>10559</v>
          </cell>
        </row>
        <row r="81">
          <cell r="B81" t="str">
            <v>KeahoD18</v>
          </cell>
          <cell r="C81">
            <v>2.5</v>
          </cell>
          <cell r="D81">
            <v>1</v>
          </cell>
          <cell r="E81">
            <v>52.2</v>
          </cell>
          <cell r="F81">
            <v>6.22</v>
          </cell>
          <cell r="G81">
            <v>0.104</v>
          </cell>
          <cell r="H81">
            <v>1.1000000000000001</v>
          </cell>
          <cell r="I81">
            <v>3</v>
          </cell>
          <cell r="J81">
            <v>0</v>
          </cell>
          <cell r="K81">
            <v>0</v>
          </cell>
          <cell r="L81">
            <v>7.9000000000000008E-3</v>
          </cell>
          <cell r="M81">
            <v>8.9999999999999998E-4</v>
          </cell>
          <cell r="N81">
            <v>0</v>
          </cell>
          <cell r="O81">
            <v>83.49</v>
          </cell>
          <cell r="P81">
            <v>83.49</v>
          </cell>
          <cell r="Q81">
            <v>10559</v>
          </cell>
        </row>
        <row r="82">
          <cell r="B82" t="str">
            <v>KeahoD19</v>
          </cell>
          <cell r="C82">
            <v>2.5</v>
          </cell>
          <cell r="D82">
            <v>1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B83" t="str">
            <v>KeahoD20</v>
          </cell>
          <cell r="C83">
            <v>2.5</v>
          </cell>
          <cell r="D83">
            <v>1</v>
          </cell>
          <cell r="E83">
            <v>37.700000000000003</v>
          </cell>
          <cell r="F83">
            <v>4.4800000000000004</v>
          </cell>
          <cell r="G83">
            <v>7.4999999999999997E-2</v>
          </cell>
          <cell r="H83">
            <v>0.8</v>
          </cell>
          <cell r="I83">
            <v>3</v>
          </cell>
          <cell r="J83">
            <v>0</v>
          </cell>
          <cell r="K83">
            <v>0</v>
          </cell>
          <cell r="L83">
            <v>5.7000000000000002E-3</v>
          </cell>
          <cell r="M83">
            <v>5.9999999999999995E-4</v>
          </cell>
          <cell r="N83">
            <v>0</v>
          </cell>
          <cell r="O83">
            <v>83.49</v>
          </cell>
          <cell r="P83">
            <v>83.49</v>
          </cell>
          <cell r="Q83">
            <v>10559</v>
          </cell>
        </row>
        <row r="84">
          <cell r="B84" t="str">
            <v>KeahoD21</v>
          </cell>
          <cell r="C84">
            <v>2.5</v>
          </cell>
          <cell r="D84">
            <v>1</v>
          </cell>
          <cell r="E84">
            <v>82.7</v>
          </cell>
          <cell r="F84">
            <v>9.85</v>
          </cell>
          <cell r="G84">
            <v>0.16500000000000001</v>
          </cell>
          <cell r="H84">
            <v>1.7</v>
          </cell>
          <cell r="I84">
            <v>1</v>
          </cell>
          <cell r="J84">
            <v>0</v>
          </cell>
          <cell r="K84">
            <v>0</v>
          </cell>
          <cell r="L84">
            <v>1.2500000000000001E-2</v>
          </cell>
          <cell r="M84">
            <v>1.4E-3</v>
          </cell>
          <cell r="N84">
            <v>0</v>
          </cell>
          <cell r="O84">
            <v>83.49</v>
          </cell>
          <cell r="P84">
            <v>83.49</v>
          </cell>
          <cell r="Q84">
            <v>10559</v>
          </cell>
        </row>
        <row r="85">
          <cell r="B85" t="str">
            <v>KeahoD22</v>
          </cell>
          <cell r="C85">
            <v>2.5</v>
          </cell>
          <cell r="D85">
            <v>1</v>
          </cell>
          <cell r="E85">
            <v>66.900000000000006</v>
          </cell>
          <cell r="F85">
            <v>7.96</v>
          </cell>
          <cell r="G85">
            <v>0.13400000000000001</v>
          </cell>
          <cell r="H85">
            <v>1.4</v>
          </cell>
          <cell r="I85">
            <v>0</v>
          </cell>
          <cell r="J85">
            <v>0</v>
          </cell>
          <cell r="K85">
            <v>0</v>
          </cell>
          <cell r="L85">
            <v>1.01E-2</v>
          </cell>
          <cell r="M85">
            <v>1.1000000000000001E-3</v>
          </cell>
          <cell r="N85">
            <v>0</v>
          </cell>
          <cell r="O85">
            <v>83.49</v>
          </cell>
          <cell r="P85">
            <v>83.49</v>
          </cell>
          <cell r="Q85">
            <v>10559</v>
          </cell>
        </row>
        <row r="86">
          <cell r="B86" t="str">
            <v>KeahoD23</v>
          </cell>
          <cell r="C86">
            <v>2.5</v>
          </cell>
          <cell r="D86">
            <v>1</v>
          </cell>
          <cell r="E86">
            <v>47.5</v>
          </cell>
          <cell r="F86">
            <v>5.68</v>
          </cell>
          <cell r="G86">
            <v>9.5000000000000001E-2</v>
          </cell>
          <cell r="H86">
            <v>1</v>
          </cell>
          <cell r="I86">
            <v>0</v>
          </cell>
          <cell r="J86">
            <v>0</v>
          </cell>
          <cell r="K86">
            <v>0</v>
          </cell>
          <cell r="L86">
            <v>7.1999999999999998E-3</v>
          </cell>
          <cell r="M86">
            <v>8.0000000000000004E-4</v>
          </cell>
          <cell r="N86">
            <v>0</v>
          </cell>
          <cell r="O86">
            <v>83.47</v>
          </cell>
          <cell r="P86">
            <v>83.47</v>
          </cell>
          <cell r="Q86">
            <v>10559</v>
          </cell>
        </row>
        <row r="87">
          <cell r="B87" t="str">
            <v>KanoeCT1</v>
          </cell>
          <cell r="C87">
            <v>11.5</v>
          </cell>
          <cell r="D87">
            <v>1</v>
          </cell>
          <cell r="E87">
            <v>3.8</v>
          </cell>
          <cell r="F87">
            <v>0.37</v>
          </cell>
          <cell r="G87">
            <v>2.8000000000000001E-2</v>
          </cell>
          <cell r="H87">
            <v>0.4</v>
          </cell>
          <cell r="I87">
            <v>0</v>
          </cell>
          <cell r="J87">
            <v>0</v>
          </cell>
          <cell r="K87">
            <v>0</v>
          </cell>
          <cell r="L87">
            <v>3.0999999999999999E-3</v>
          </cell>
          <cell r="M87">
            <v>2.2000000000000001E-3</v>
          </cell>
          <cell r="N87">
            <v>0</v>
          </cell>
          <cell r="O87">
            <v>186.8</v>
          </cell>
          <cell r="P87">
            <v>186.8</v>
          </cell>
          <cell r="Q87">
            <v>15716</v>
          </cell>
        </row>
        <row r="88">
          <cell r="B88" t="str">
            <v>KeahoCT2</v>
          </cell>
          <cell r="C88">
            <v>13</v>
          </cell>
          <cell r="D88">
            <v>1</v>
          </cell>
          <cell r="E88">
            <v>13.7</v>
          </cell>
          <cell r="F88">
            <v>1.36</v>
          </cell>
          <cell r="G88">
            <v>0.11799999999999999</v>
          </cell>
          <cell r="H88">
            <v>1.6</v>
          </cell>
          <cell r="I88">
            <v>4</v>
          </cell>
          <cell r="J88">
            <v>0</v>
          </cell>
          <cell r="K88">
            <v>0</v>
          </cell>
          <cell r="L88">
            <v>1.15E-2</v>
          </cell>
          <cell r="M88">
            <v>1.4E-3</v>
          </cell>
          <cell r="N88">
            <v>0</v>
          </cell>
          <cell r="O88">
            <v>108.75</v>
          </cell>
          <cell r="P88">
            <v>108.75</v>
          </cell>
          <cell r="Q88">
            <v>13607</v>
          </cell>
        </row>
        <row r="89">
          <cell r="B89" t="str">
            <v>PunaCT3</v>
          </cell>
          <cell r="C89">
            <v>20.399999999999999</v>
          </cell>
          <cell r="D89">
            <v>1</v>
          </cell>
          <cell r="E89">
            <v>115</v>
          </cell>
          <cell r="F89">
            <v>11.03</v>
          </cell>
          <cell r="G89">
            <v>1.5129999999999999</v>
          </cell>
          <cell r="H89">
            <v>18.3</v>
          </cell>
          <cell r="I89">
            <v>34</v>
          </cell>
          <cell r="J89">
            <v>0</v>
          </cell>
          <cell r="K89">
            <v>0</v>
          </cell>
          <cell r="L89">
            <v>0.12640000000000001</v>
          </cell>
          <cell r="M89">
            <v>1.3100000000000001E-2</v>
          </cell>
          <cell r="N89">
            <v>0</v>
          </cell>
          <cell r="O89">
            <v>92.24</v>
          </cell>
          <cell r="P89">
            <v>92.24</v>
          </cell>
          <cell r="Q89">
            <v>12079</v>
          </cell>
        </row>
        <row r="90">
          <cell r="B90" t="str">
            <v>PGVon</v>
          </cell>
          <cell r="C90">
            <v>30</v>
          </cell>
          <cell r="D90">
            <v>1</v>
          </cell>
          <cell r="E90">
            <v>297.89999999999998</v>
          </cell>
          <cell r="F90">
            <v>44.33</v>
          </cell>
          <cell r="G90">
            <v>8.9359999999999999</v>
          </cell>
          <cell r="H90">
            <v>9.1999999999999993</v>
          </cell>
          <cell r="I90">
            <v>28</v>
          </cell>
          <cell r="J90">
            <v>0</v>
          </cell>
          <cell r="K90">
            <v>0</v>
          </cell>
          <cell r="L90">
            <v>5.0000000000000001E-4</v>
          </cell>
          <cell r="M90">
            <v>0</v>
          </cell>
          <cell r="N90">
            <v>0</v>
          </cell>
          <cell r="O90">
            <v>0.06</v>
          </cell>
          <cell r="P90">
            <v>0.06</v>
          </cell>
          <cell r="Q90">
            <v>1034</v>
          </cell>
        </row>
        <row r="91">
          <cell r="B91" t="str">
            <v>PGVoff</v>
          </cell>
          <cell r="C91">
            <v>30</v>
          </cell>
          <cell r="D91">
            <v>1</v>
          </cell>
          <cell r="E91">
            <v>212.8</v>
          </cell>
          <cell r="F91">
            <v>31.58</v>
          </cell>
          <cell r="G91">
            <v>6.367</v>
          </cell>
          <cell r="H91">
            <v>6.6</v>
          </cell>
          <cell r="I91">
            <v>28</v>
          </cell>
          <cell r="J91">
            <v>0</v>
          </cell>
          <cell r="K91">
            <v>0</v>
          </cell>
          <cell r="L91">
            <v>4.0000000000000002E-4</v>
          </cell>
          <cell r="M91">
            <v>0</v>
          </cell>
          <cell r="N91">
            <v>0</v>
          </cell>
          <cell r="O91">
            <v>0.06</v>
          </cell>
          <cell r="P91">
            <v>0.06</v>
          </cell>
          <cell r="Q91">
            <v>1034</v>
          </cell>
        </row>
        <row r="92">
          <cell r="B92" t="str">
            <v>Panaewa</v>
          </cell>
          <cell r="C92">
            <v>1</v>
          </cell>
          <cell r="D92">
            <v>1</v>
          </cell>
          <cell r="E92">
            <v>23.8</v>
          </cell>
          <cell r="F92">
            <v>2.99</v>
          </cell>
          <cell r="G92">
            <v>0.02</v>
          </cell>
          <cell r="H92">
            <v>0.2</v>
          </cell>
          <cell r="I92">
            <v>0</v>
          </cell>
          <cell r="J92">
            <v>0</v>
          </cell>
          <cell r="K92">
            <v>0</v>
          </cell>
          <cell r="L92">
            <v>1.1999999999999999E-3</v>
          </cell>
          <cell r="M92">
            <v>1E-4</v>
          </cell>
          <cell r="N92">
            <v>0</v>
          </cell>
          <cell r="O92">
            <v>66.34</v>
          </cell>
          <cell r="P92">
            <v>66.34</v>
          </cell>
          <cell r="Q92">
            <v>9280</v>
          </cell>
        </row>
        <row r="93">
          <cell r="B93" t="str">
            <v>Ouli</v>
          </cell>
          <cell r="C93">
            <v>1</v>
          </cell>
          <cell r="D93">
            <v>1</v>
          </cell>
          <cell r="E93">
            <v>131.9</v>
          </cell>
          <cell r="F93">
            <v>16.579999999999998</v>
          </cell>
          <cell r="G93">
            <v>0.111</v>
          </cell>
          <cell r="H93">
            <v>1</v>
          </cell>
          <cell r="I93">
            <v>0</v>
          </cell>
          <cell r="J93">
            <v>0</v>
          </cell>
          <cell r="K93">
            <v>0</v>
          </cell>
          <cell r="L93">
            <v>6.7999999999999996E-3</v>
          </cell>
          <cell r="M93">
            <v>5.9999999999999995E-4</v>
          </cell>
          <cell r="N93">
            <v>0</v>
          </cell>
          <cell r="O93">
            <v>66.34</v>
          </cell>
          <cell r="P93">
            <v>66.34</v>
          </cell>
          <cell r="Q93">
            <v>9280</v>
          </cell>
        </row>
        <row r="94">
          <cell r="B94" t="str">
            <v>Punaluu</v>
          </cell>
          <cell r="C94">
            <v>1</v>
          </cell>
          <cell r="D94">
            <v>1</v>
          </cell>
          <cell r="E94">
            <v>71.8</v>
          </cell>
          <cell r="F94">
            <v>9.02</v>
          </cell>
          <cell r="G94">
            <v>6.0999999999999999E-2</v>
          </cell>
          <cell r="H94">
            <v>0.6</v>
          </cell>
          <cell r="I94">
            <v>0</v>
          </cell>
          <cell r="J94">
            <v>0</v>
          </cell>
          <cell r="K94">
            <v>0</v>
          </cell>
          <cell r="L94">
            <v>3.7000000000000002E-3</v>
          </cell>
          <cell r="M94">
            <v>2.9999999999999997E-4</v>
          </cell>
          <cell r="N94">
            <v>0</v>
          </cell>
          <cell r="O94">
            <v>66.34</v>
          </cell>
          <cell r="P94">
            <v>66.34</v>
          </cell>
          <cell r="Q94">
            <v>9280</v>
          </cell>
        </row>
        <row r="95">
          <cell r="B95" t="str">
            <v>Kapua</v>
          </cell>
          <cell r="C95">
            <v>1</v>
          </cell>
          <cell r="D95">
            <v>1</v>
          </cell>
          <cell r="E95">
            <v>27</v>
          </cell>
          <cell r="F95">
            <v>3.4</v>
          </cell>
          <cell r="G95">
            <v>2.3E-2</v>
          </cell>
          <cell r="H95">
            <v>0.2</v>
          </cell>
          <cell r="I95">
            <v>0</v>
          </cell>
          <cell r="J95">
            <v>0</v>
          </cell>
          <cell r="K95">
            <v>0</v>
          </cell>
          <cell r="L95">
            <v>1.4E-3</v>
          </cell>
          <cell r="M95">
            <v>1E-4</v>
          </cell>
          <cell r="N95">
            <v>0</v>
          </cell>
          <cell r="O95">
            <v>66.34</v>
          </cell>
          <cell r="P95">
            <v>66.34</v>
          </cell>
          <cell r="Q95">
            <v>9280</v>
          </cell>
        </row>
        <row r="96">
          <cell r="B96" t="str">
            <v>CT2on</v>
          </cell>
          <cell r="C96">
            <v>13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HCPC</v>
          </cell>
          <cell r="C97">
            <v>22</v>
          </cell>
          <cell r="D97">
            <v>1</v>
          </cell>
          <cell r="E97">
            <v>296.10000000000002</v>
          </cell>
          <cell r="F97">
            <v>37.380000000000003</v>
          </cell>
          <cell r="G97">
            <v>5.5270000000000001</v>
          </cell>
          <cell r="H97">
            <v>5.8</v>
          </cell>
          <cell r="I97">
            <v>20</v>
          </cell>
          <cell r="J97">
            <v>0</v>
          </cell>
          <cell r="K97">
            <v>0</v>
          </cell>
          <cell r="L97">
            <v>5.9999999999999995E-4</v>
          </cell>
          <cell r="M97">
            <v>0</v>
          </cell>
          <cell r="N97">
            <v>0</v>
          </cell>
          <cell r="O97">
            <v>0.11</v>
          </cell>
          <cell r="P97">
            <v>0.11</v>
          </cell>
          <cell r="Q97">
            <v>1054</v>
          </cell>
        </row>
        <row r="98">
          <cell r="B98" t="str">
            <v>Ship3Sat</v>
          </cell>
          <cell r="C98">
            <v>6.8</v>
          </cell>
          <cell r="D98">
            <v>1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Ship4Sun</v>
          </cell>
          <cell r="C99">
            <v>6.7</v>
          </cell>
          <cell r="D99">
            <v>1</v>
          </cell>
          <cell r="E99">
            <v>13.5</v>
          </cell>
          <cell r="F99">
            <v>1.72</v>
          </cell>
          <cell r="G99">
            <v>7.6999999999999999E-2</v>
          </cell>
          <cell r="H99">
            <v>1.4</v>
          </cell>
          <cell r="I99">
            <v>4</v>
          </cell>
          <cell r="J99">
            <v>0</v>
          </cell>
          <cell r="K99">
            <v>0</v>
          </cell>
          <cell r="L99">
            <v>6.3E-3</v>
          </cell>
          <cell r="M99">
            <v>1E-4</v>
          </cell>
          <cell r="N99">
            <v>0</v>
          </cell>
          <cell r="O99">
            <v>74.8</v>
          </cell>
          <cell r="P99">
            <v>82.99</v>
          </cell>
          <cell r="Q99">
            <v>17982</v>
          </cell>
        </row>
        <row r="100">
          <cell r="B100" t="str">
            <v>EDC-CC</v>
          </cell>
          <cell r="C100">
            <v>60</v>
          </cell>
          <cell r="D100">
            <v>1</v>
          </cell>
          <cell r="E100">
            <v>654.79999999999995</v>
          </cell>
          <cell r="F100">
            <v>82.55</v>
          </cell>
          <cell r="G100">
            <v>33.283999999999999</v>
          </cell>
          <cell r="H100">
            <v>271.10000000000002</v>
          </cell>
          <cell r="I100">
            <v>0</v>
          </cell>
          <cell r="J100">
            <v>0</v>
          </cell>
          <cell r="K100">
            <v>0</v>
          </cell>
          <cell r="L100">
            <v>1.9321999999999999</v>
          </cell>
          <cell r="M100">
            <v>0.18679999999999999</v>
          </cell>
          <cell r="N100">
            <v>0.22439999999999999</v>
          </cell>
          <cell r="O100">
            <v>63.67</v>
          </cell>
          <cell r="P100">
            <v>70.41</v>
          </cell>
          <cell r="Q100">
            <v>8145</v>
          </cell>
        </row>
        <row r="101">
          <cell r="B101" t="str">
            <v>PPHydro</v>
          </cell>
          <cell r="C101">
            <v>0.2</v>
          </cell>
          <cell r="D101">
            <v>1</v>
          </cell>
          <cell r="E101">
            <v>672</v>
          </cell>
          <cell r="F101">
            <v>24.8</v>
          </cell>
          <cell r="G101">
            <v>3.3000000000000002E-2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B102" t="str">
            <v>WailukuH</v>
          </cell>
          <cell r="C102">
            <v>3</v>
          </cell>
          <cell r="D102">
            <v>1</v>
          </cell>
          <cell r="E102">
            <v>672</v>
          </cell>
          <cell r="F102">
            <v>5.42</v>
          </cell>
          <cell r="G102">
            <v>0.109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B103" t="str">
            <v>helcohyd</v>
          </cell>
          <cell r="C103">
            <v>3.3</v>
          </cell>
          <cell r="D103">
            <v>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5">
          <cell r="B105" t="str">
            <v>System</v>
          </cell>
          <cell r="G105">
            <v>83.197000000000003</v>
          </cell>
          <cell r="H105">
            <v>680</v>
          </cell>
          <cell r="I105">
            <v>125</v>
          </cell>
          <cell r="J105">
            <v>0</v>
          </cell>
          <cell r="K105">
            <v>0</v>
          </cell>
          <cell r="L105">
            <v>3.7747000000000002</v>
          </cell>
          <cell r="M105">
            <v>0.23669999999999999</v>
          </cell>
          <cell r="N105">
            <v>0.22439999999999999</v>
          </cell>
          <cell r="O105">
            <v>48.21</v>
          </cell>
          <cell r="P105">
            <v>50.91</v>
          </cell>
          <cell r="Q105">
            <v>8170</v>
          </cell>
        </row>
        <row r="120">
          <cell r="B120" t="str">
            <v>Station</v>
          </cell>
          <cell r="C120" t="str">
            <v>Capacity</v>
          </cell>
          <cell r="D120" t="str">
            <v>Unit</v>
          </cell>
          <cell r="E120" t="str">
            <v>Hours</v>
          </cell>
          <cell r="F120" t="str">
            <v>CF</v>
          </cell>
          <cell r="G120" t="str">
            <v>Energy</v>
          </cell>
          <cell r="H120" t="str">
            <v>MBtu</v>
          </cell>
          <cell r="I120" t="str">
            <v>Cold</v>
          </cell>
          <cell r="J120" t="str">
            <v>Warm</v>
          </cell>
          <cell r="K120" t="str">
            <v>Stup Cst</v>
          </cell>
          <cell r="L120" t="str">
            <v>Fuel Cst</v>
          </cell>
          <cell r="M120" t="str">
            <v>VO&amp;M Cst</v>
          </cell>
          <cell r="N120" t="str">
            <v>FO&amp;M Cst</v>
          </cell>
          <cell r="O120" t="str">
            <v>Oper Cst</v>
          </cell>
          <cell r="P120" t="str">
            <v>Tot Cst</v>
          </cell>
          <cell r="Q120" t="str">
            <v>Ave Hrt</v>
          </cell>
        </row>
        <row r="121">
          <cell r="C121" t="str">
            <v>MW</v>
          </cell>
          <cell r="F121" t="str">
            <v>%</v>
          </cell>
          <cell r="G121" t="str">
            <v>GWh</v>
          </cell>
          <cell r="H121" t="str">
            <v>k</v>
          </cell>
          <cell r="I121" t="str">
            <v>Start</v>
          </cell>
          <cell r="J121" t="str">
            <v>Start</v>
          </cell>
          <cell r="K121" t="str">
            <v>M$</v>
          </cell>
          <cell r="L121" t="str">
            <v>M$</v>
          </cell>
          <cell r="M121" t="str">
            <v>M$</v>
          </cell>
          <cell r="N121" t="str">
            <v>M$</v>
          </cell>
          <cell r="O121" t="str">
            <v>$/MWh</v>
          </cell>
          <cell r="P121" t="str">
            <v>$/MWh</v>
          </cell>
          <cell r="Q121" t="str">
            <v>Btu/kWh</v>
          </cell>
        </row>
        <row r="122">
          <cell r="B122" t="str">
            <v>-----------------</v>
          </cell>
          <cell r="C122" t="str">
            <v>--------</v>
          </cell>
          <cell r="D122" t="str">
            <v>----</v>
          </cell>
          <cell r="E122" t="str">
            <v>------</v>
          </cell>
          <cell r="F122" t="str">
            <v>------</v>
          </cell>
          <cell r="G122" t="str">
            <v>--------</v>
          </cell>
          <cell r="H122" t="str">
            <v>--------</v>
          </cell>
          <cell r="I122" t="str">
            <v>------</v>
          </cell>
          <cell r="J122" t="str">
            <v>------</v>
          </cell>
          <cell r="K122" t="str">
            <v>-------</v>
          </cell>
          <cell r="L122" t="str">
            <v>- -------</v>
          </cell>
          <cell r="M122" t="str">
            <v>- -------</v>
          </cell>
          <cell r="N122" t="str">
            <v>- -------</v>
          </cell>
          <cell r="O122" t="str">
            <v>- -------</v>
          </cell>
          <cell r="P122" t="str">
            <v>- --------</v>
          </cell>
          <cell r="Q122" t="str">
            <v>--------</v>
          </cell>
        </row>
        <row r="123">
          <cell r="B123" t="str">
            <v>Shipman3</v>
          </cell>
          <cell r="C123">
            <v>6.8</v>
          </cell>
          <cell r="D123">
            <v>1</v>
          </cell>
          <cell r="E123">
            <v>30.4</v>
          </cell>
          <cell r="F123">
            <v>2.82</v>
          </cell>
          <cell r="G123">
            <v>0.14299999999999999</v>
          </cell>
          <cell r="H123">
            <v>2.2000000000000002</v>
          </cell>
          <cell r="I123">
            <v>0</v>
          </cell>
          <cell r="J123">
            <v>0</v>
          </cell>
          <cell r="K123">
            <v>0</v>
          </cell>
          <cell r="L123">
            <v>1.0500000000000001E-2</v>
          </cell>
          <cell r="M123">
            <v>2.0000000000000001E-4</v>
          </cell>
          <cell r="N123">
            <v>0</v>
          </cell>
          <cell r="O123">
            <v>75.040000000000006</v>
          </cell>
          <cell r="P123">
            <v>75.040000000000006</v>
          </cell>
          <cell r="Q123">
            <v>15737</v>
          </cell>
        </row>
        <row r="124">
          <cell r="B124" t="str">
            <v>Shipman4</v>
          </cell>
          <cell r="C124">
            <v>6.7</v>
          </cell>
          <cell r="D124">
            <v>1</v>
          </cell>
          <cell r="E124">
            <v>11</v>
          </cell>
          <cell r="F124">
            <v>1.03</v>
          </cell>
          <cell r="G124">
            <v>5.0999999999999997E-2</v>
          </cell>
          <cell r="H124">
            <v>0.8</v>
          </cell>
          <cell r="I124">
            <v>0</v>
          </cell>
          <cell r="J124">
            <v>0</v>
          </cell>
          <cell r="K124">
            <v>0</v>
          </cell>
          <cell r="L124">
            <v>3.8999999999999998E-3</v>
          </cell>
          <cell r="M124">
            <v>1E-4</v>
          </cell>
          <cell r="N124">
            <v>0</v>
          </cell>
          <cell r="O124">
            <v>76.8</v>
          </cell>
          <cell r="P124">
            <v>76.8</v>
          </cell>
          <cell r="Q124">
            <v>16115</v>
          </cell>
        </row>
        <row r="125">
          <cell r="B125" t="str">
            <v>Hill5</v>
          </cell>
          <cell r="C125">
            <v>13.5</v>
          </cell>
          <cell r="D125">
            <v>1</v>
          </cell>
          <cell r="E125">
            <v>694.2</v>
          </cell>
          <cell r="F125">
            <v>73.3</v>
          </cell>
          <cell r="G125">
            <v>7.3620000000000001</v>
          </cell>
          <cell r="H125">
            <v>102.9</v>
          </cell>
          <cell r="I125">
            <v>0</v>
          </cell>
          <cell r="J125">
            <v>0</v>
          </cell>
          <cell r="K125">
            <v>0</v>
          </cell>
          <cell r="L125">
            <v>0.4798</v>
          </cell>
          <cell r="M125">
            <v>5.4000000000000003E-3</v>
          </cell>
          <cell r="N125">
            <v>0</v>
          </cell>
          <cell r="O125">
            <v>65.91</v>
          </cell>
          <cell r="P125">
            <v>65.91</v>
          </cell>
          <cell r="Q125">
            <v>13983</v>
          </cell>
        </row>
        <row r="126">
          <cell r="B126" t="str">
            <v>Hill6</v>
          </cell>
          <cell r="C126">
            <v>20.2</v>
          </cell>
          <cell r="D126">
            <v>1</v>
          </cell>
          <cell r="E126">
            <v>740.2</v>
          </cell>
          <cell r="F126">
            <v>96.25</v>
          </cell>
          <cell r="G126">
            <v>14.465</v>
          </cell>
          <cell r="H126">
            <v>178.9</v>
          </cell>
          <cell r="I126">
            <v>0</v>
          </cell>
          <cell r="J126">
            <v>0</v>
          </cell>
          <cell r="K126">
            <v>0</v>
          </cell>
          <cell r="L126">
            <v>0.83379999999999999</v>
          </cell>
          <cell r="M126">
            <v>1.06E-2</v>
          </cell>
          <cell r="N126">
            <v>0</v>
          </cell>
          <cell r="O126">
            <v>58.38</v>
          </cell>
          <cell r="P126">
            <v>58.38</v>
          </cell>
          <cell r="Q126">
            <v>12368</v>
          </cell>
        </row>
        <row r="127">
          <cell r="B127" t="str">
            <v>Puna</v>
          </cell>
          <cell r="C127">
            <v>14.1</v>
          </cell>
          <cell r="D127">
            <v>1</v>
          </cell>
          <cell r="E127">
            <v>741.2</v>
          </cell>
          <cell r="F127">
            <v>67.77</v>
          </cell>
          <cell r="G127">
            <v>7.109</v>
          </cell>
          <cell r="H127">
            <v>110.5</v>
          </cell>
          <cell r="I127">
            <v>0</v>
          </cell>
          <cell r="J127">
            <v>0</v>
          </cell>
          <cell r="K127">
            <v>0</v>
          </cell>
          <cell r="L127">
            <v>0.52710000000000001</v>
          </cell>
          <cell r="M127">
            <v>8.6E-3</v>
          </cell>
          <cell r="N127">
            <v>0</v>
          </cell>
          <cell r="O127">
            <v>75.349999999999994</v>
          </cell>
          <cell r="P127">
            <v>75.349999999999994</v>
          </cell>
          <cell r="Q127">
            <v>15537</v>
          </cell>
        </row>
        <row r="128">
          <cell r="B128" t="str">
            <v>KanoeD11</v>
          </cell>
          <cell r="C128">
            <v>2</v>
          </cell>
          <cell r="D128">
            <v>1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B129" t="str">
            <v>WaimeD12</v>
          </cell>
          <cell r="C129">
            <v>2.5</v>
          </cell>
          <cell r="D129">
            <v>1</v>
          </cell>
          <cell r="E129">
            <v>46.9</v>
          </cell>
          <cell r="F129">
            <v>5.0999999999999996</v>
          </cell>
          <cell r="G129">
            <v>9.5000000000000001E-2</v>
          </cell>
          <cell r="H129">
            <v>1</v>
          </cell>
          <cell r="I129">
            <v>0</v>
          </cell>
          <cell r="J129">
            <v>0</v>
          </cell>
          <cell r="K129">
            <v>0</v>
          </cell>
          <cell r="L129">
            <v>7.1999999999999998E-3</v>
          </cell>
          <cell r="M129">
            <v>1.1000000000000001E-3</v>
          </cell>
          <cell r="N129">
            <v>0</v>
          </cell>
          <cell r="O129">
            <v>87.59</v>
          </cell>
          <cell r="P129">
            <v>87.59</v>
          </cell>
          <cell r="Q129">
            <v>10559</v>
          </cell>
        </row>
        <row r="130">
          <cell r="B130" t="str">
            <v>WaimeD13</v>
          </cell>
          <cell r="C130">
            <v>2.5</v>
          </cell>
          <cell r="D130">
            <v>1</v>
          </cell>
          <cell r="E130">
            <v>55.5</v>
          </cell>
          <cell r="F130">
            <v>6.06</v>
          </cell>
          <cell r="G130">
            <v>0.113</v>
          </cell>
          <cell r="H130">
            <v>1.2</v>
          </cell>
          <cell r="I130">
            <v>0</v>
          </cell>
          <cell r="J130">
            <v>0</v>
          </cell>
          <cell r="K130">
            <v>0</v>
          </cell>
          <cell r="L130">
            <v>8.6E-3</v>
          </cell>
          <cell r="M130">
            <v>1.2999999999999999E-3</v>
          </cell>
          <cell r="N130">
            <v>0</v>
          </cell>
          <cell r="O130">
            <v>87.54</v>
          </cell>
          <cell r="P130">
            <v>87.54</v>
          </cell>
          <cell r="Q130">
            <v>10559</v>
          </cell>
        </row>
        <row r="131">
          <cell r="B131" t="str">
            <v>WaimeD14</v>
          </cell>
          <cell r="C131">
            <v>2.5</v>
          </cell>
          <cell r="D131">
            <v>1</v>
          </cell>
          <cell r="E131">
            <v>62</v>
          </cell>
          <cell r="F131">
            <v>6.82</v>
          </cell>
          <cell r="G131">
            <v>0.127</v>
          </cell>
          <cell r="H131">
            <v>1.3</v>
          </cell>
          <cell r="I131">
            <v>0</v>
          </cell>
          <cell r="J131">
            <v>0</v>
          </cell>
          <cell r="K131">
            <v>0</v>
          </cell>
          <cell r="L131">
            <v>9.5999999999999992E-3</v>
          </cell>
          <cell r="M131">
            <v>1.5E-3</v>
          </cell>
          <cell r="N131">
            <v>0</v>
          </cell>
          <cell r="O131">
            <v>87.47</v>
          </cell>
          <cell r="P131">
            <v>87.47</v>
          </cell>
          <cell r="Q131">
            <v>10559</v>
          </cell>
        </row>
        <row r="132">
          <cell r="B132" t="str">
            <v>KanoeD15</v>
          </cell>
          <cell r="C132">
            <v>2.5</v>
          </cell>
          <cell r="D132">
            <v>1</v>
          </cell>
          <cell r="E132">
            <v>23.4</v>
          </cell>
          <cell r="F132">
            <v>2.6</v>
          </cell>
          <cell r="G132">
            <v>4.8000000000000001E-2</v>
          </cell>
          <cell r="H132">
            <v>0.5</v>
          </cell>
          <cell r="I132">
            <v>0</v>
          </cell>
          <cell r="J132">
            <v>0</v>
          </cell>
          <cell r="K132">
            <v>0</v>
          </cell>
          <cell r="L132">
            <v>3.5999999999999999E-3</v>
          </cell>
          <cell r="M132">
            <v>5.0000000000000001E-4</v>
          </cell>
          <cell r="N132">
            <v>0</v>
          </cell>
          <cell r="O132">
            <v>84.62</v>
          </cell>
          <cell r="P132">
            <v>84.62</v>
          </cell>
          <cell r="Q132">
            <v>10559</v>
          </cell>
        </row>
        <row r="133">
          <cell r="B133" t="str">
            <v>KanoeD16</v>
          </cell>
          <cell r="C133">
            <v>2.5</v>
          </cell>
          <cell r="D133">
            <v>1</v>
          </cell>
          <cell r="E133">
            <v>39.200000000000003</v>
          </cell>
          <cell r="F133">
            <v>4.37</v>
          </cell>
          <cell r="G133">
            <v>8.1000000000000003E-2</v>
          </cell>
          <cell r="H133">
            <v>0.9</v>
          </cell>
          <cell r="I133">
            <v>0</v>
          </cell>
          <cell r="J133">
            <v>0</v>
          </cell>
          <cell r="K133">
            <v>0</v>
          </cell>
          <cell r="L133">
            <v>6.0000000000000001E-3</v>
          </cell>
          <cell r="M133">
            <v>8.0000000000000004E-4</v>
          </cell>
          <cell r="N133">
            <v>0</v>
          </cell>
          <cell r="O133">
            <v>84.59</v>
          </cell>
          <cell r="P133">
            <v>84.59</v>
          </cell>
          <cell r="Q133">
            <v>10559</v>
          </cell>
        </row>
        <row r="134">
          <cell r="B134" t="str">
            <v>KanoeD17</v>
          </cell>
          <cell r="C134">
            <v>2.5</v>
          </cell>
          <cell r="D134">
            <v>1</v>
          </cell>
          <cell r="E134">
            <v>31</v>
          </cell>
          <cell r="F134">
            <v>3.47</v>
          </cell>
          <cell r="G134">
            <v>6.5000000000000002E-2</v>
          </cell>
          <cell r="H134">
            <v>0.7</v>
          </cell>
          <cell r="I134">
            <v>0</v>
          </cell>
          <cell r="J134">
            <v>0</v>
          </cell>
          <cell r="K134">
            <v>0</v>
          </cell>
          <cell r="L134">
            <v>4.7999999999999996E-3</v>
          </cell>
          <cell r="M134">
            <v>6.9999999999999999E-4</v>
          </cell>
          <cell r="N134">
            <v>0</v>
          </cell>
          <cell r="O134">
            <v>84.53</v>
          </cell>
          <cell r="P134">
            <v>84.53</v>
          </cell>
          <cell r="Q134">
            <v>10559</v>
          </cell>
        </row>
        <row r="135">
          <cell r="B135" t="str">
            <v>KeahoD18</v>
          </cell>
          <cell r="C135">
            <v>2.5</v>
          </cell>
          <cell r="D135">
            <v>1</v>
          </cell>
          <cell r="E135">
            <v>61.9</v>
          </cell>
          <cell r="F135">
            <v>6.69</v>
          </cell>
          <cell r="G135">
            <v>0.124</v>
          </cell>
          <cell r="H135">
            <v>1.3</v>
          </cell>
          <cell r="I135">
            <v>3</v>
          </cell>
          <cell r="J135">
            <v>0</v>
          </cell>
          <cell r="K135">
            <v>0</v>
          </cell>
          <cell r="L135">
            <v>9.4999999999999998E-3</v>
          </cell>
          <cell r="M135">
            <v>1E-3</v>
          </cell>
          <cell r="N135">
            <v>0</v>
          </cell>
          <cell r="O135">
            <v>84.81</v>
          </cell>
          <cell r="P135">
            <v>84.81</v>
          </cell>
          <cell r="Q135">
            <v>10559</v>
          </cell>
        </row>
        <row r="136">
          <cell r="B136" t="str">
            <v>KeahoD19</v>
          </cell>
          <cell r="C136">
            <v>2.5</v>
          </cell>
          <cell r="D136">
            <v>1</v>
          </cell>
          <cell r="E136">
            <v>1.2</v>
          </cell>
          <cell r="F136">
            <v>0.13</v>
          </cell>
          <cell r="G136">
            <v>2E-3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2.0000000000000001E-4</v>
          </cell>
          <cell r="M136">
            <v>0</v>
          </cell>
          <cell r="N136">
            <v>0</v>
          </cell>
          <cell r="O136">
            <v>84.83</v>
          </cell>
          <cell r="P136">
            <v>84.83</v>
          </cell>
          <cell r="Q136">
            <v>10559</v>
          </cell>
        </row>
        <row r="137">
          <cell r="B137" t="str">
            <v>KeahoD20</v>
          </cell>
          <cell r="C137">
            <v>2.5</v>
          </cell>
          <cell r="D137">
            <v>1</v>
          </cell>
          <cell r="E137">
            <v>44.5</v>
          </cell>
          <cell r="F137">
            <v>4.79</v>
          </cell>
          <cell r="G137">
            <v>8.8999999999999996E-2</v>
          </cell>
          <cell r="H137">
            <v>0.9</v>
          </cell>
          <cell r="I137">
            <v>1</v>
          </cell>
          <cell r="J137">
            <v>0</v>
          </cell>
          <cell r="K137">
            <v>0</v>
          </cell>
          <cell r="L137">
            <v>6.7999999999999996E-3</v>
          </cell>
          <cell r="M137">
            <v>6.9999999999999999E-4</v>
          </cell>
          <cell r="N137">
            <v>0</v>
          </cell>
          <cell r="O137">
            <v>84.84</v>
          </cell>
          <cell r="P137">
            <v>84.84</v>
          </cell>
          <cell r="Q137">
            <v>10559</v>
          </cell>
        </row>
        <row r="138">
          <cell r="B138" t="str">
            <v>KeahoD21</v>
          </cell>
          <cell r="C138">
            <v>2.5</v>
          </cell>
          <cell r="D138">
            <v>1</v>
          </cell>
          <cell r="E138">
            <v>100.2</v>
          </cell>
          <cell r="F138">
            <v>10.84</v>
          </cell>
          <cell r="G138">
            <v>0.20200000000000001</v>
          </cell>
          <cell r="H138">
            <v>2.1</v>
          </cell>
          <cell r="I138">
            <v>1</v>
          </cell>
          <cell r="J138">
            <v>0</v>
          </cell>
          <cell r="K138">
            <v>0</v>
          </cell>
          <cell r="L138">
            <v>1.54E-2</v>
          </cell>
          <cell r="M138">
            <v>1.6999999999999999E-3</v>
          </cell>
          <cell r="N138">
            <v>0</v>
          </cell>
          <cell r="O138">
            <v>84.81</v>
          </cell>
          <cell r="P138">
            <v>84.81</v>
          </cell>
          <cell r="Q138">
            <v>10559</v>
          </cell>
        </row>
        <row r="139">
          <cell r="B139" t="str">
            <v>KeahoD22</v>
          </cell>
          <cell r="C139">
            <v>2.5</v>
          </cell>
          <cell r="D139">
            <v>1</v>
          </cell>
          <cell r="E139">
            <v>81.900000000000006</v>
          </cell>
          <cell r="F139">
            <v>8.85</v>
          </cell>
          <cell r="G139">
            <v>0.16500000000000001</v>
          </cell>
          <cell r="H139">
            <v>1.7</v>
          </cell>
          <cell r="I139">
            <v>1</v>
          </cell>
          <cell r="J139">
            <v>0</v>
          </cell>
          <cell r="K139">
            <v>0</v>
          </cell>
          <cell r="L139">
            <v>1.26E-2</v>
          </cell>
          <cell r="M139">
            <v>1.2999999999999999E-3</v>
          </cell>
          <cell r="N139">
            <v>0</v>
          </cell>
          <cell r="O139">
            <v>84.82</v>
          </cell>
          <cell r="P139">
            <v>84.82</v>
          </cell>
          <cell r="Q139">
            <v>10559</v>
          </cell>
        </row>
        <row r="140">
          <cell r="B140" t="str">
            <v>KeahoD23</v>
          </cell>
          <cell r="C140">
            <v>2.5</v>
          </cell>
          <cell r="D140">
            <v>1</v>
          </cell>
          <cell r="E140">
            <v>58.4</v>
          </cell>
          <cell r="F140">
            <v>6.32</v>
          </cell>
          <cell r="G140">
            <v>0.11799999999999999</v>
          </cell>
          <cell r="H140">
            <v>1.2</v>
          </cell>
          <cell r="I140">
            <v>1</v>
          </cell>
          <cell r="J140">
            <v>0</v>
          </cell>
          <cell r="K140">
            <v>0</v>
          </cell>
          <cell r="L140">
            <v>8.9999999999999993E-3</v>
          </cell>
          <cell r="M140">
            <v>1E-3</v>
          </cell>
          <cell r="N140">
            <v>0</v>
          </cell>
          <cell r="O140">
            <v>84.8</v>
          </cell>
          <cell r="P140">
            <v>84.8</v>
          </cell>
          <cell r="Q140">
            <v>10559</v>
          </cell>
        </row>
        <row r="141">
          <cell r="B141" t="str">
            <v>KanoeCT1</v>
          </cell>
          <cell r="C141">
            <v>11.5</v>
          </cell>
          <cell r="D141">
            <v>1</v>
          </cell>
          <cell r="E141">
            <v>4.4000000000000004</v>
          </cell>
          <cell r="F141">
            <v>0.38</v>
          </cell>
          <cell r="G141">
            <v>3.3000000000000002E-2</v>
          </cell>
          <cell r="H141">
            <v>0.5</v>
          </cell>
          <cell r="I141">
            <v>0</v>
          </cell>
          <cell r="J141">
            <v>0</v>
          </cell>
          <cell r="K141">
            <v>0</v>
          </cell>
          <cell r="L141">
            <v>3.5999999999999999E-3</v>
          </cell>
          <cell r="M141">
            <v>2.5000000000000001E-3</v>
          </cell>
          <cell r="N141">
            <v>0</v>
          </cell>
          <cell r="O141">
            <v>188.26</v>
          </cell>
          <cell r="P141">
            <v>188.26</v>
          </cell>
          <cell r="Q141">
            <v>15716</v>
          </cell>
        </row>
        <row r="142">
          <cell r="B142" t="str">
            <v>KeahoCT2</v>
          </cell>
          <cell r="C142">
            <v>13</v>
          </cell>
          <cell r="D142">
            <v>1</v>
          </cell>
          <cell r="E142">
            <v>28.9</v>
          </cell>
          <cell r="F142">
            <v>2.73</v>
          </cell>
          <cell r="G142">
            <v>0.26400000000000001</v>
          </cell>
          <cell r="H142">
            <v>3.6</v>
          </cell>
          <cell r="I142">
            <v>7</v>
          </cell>
          <cell r="J142">
            <v>0</v>
          </cell>
          <cell r="K142">
            <v>0</v>
          </cell>
          <cell r="L142">
            <v>2.5899999999999999E-2</v>
          </cell>
          <cell r="M142">
            <v>3.0000000000000001E-3</v>
          </cell>
          <cell r="N142">
            <v>0</v>
          </cell>
          <cell r="O142">
            <v>109.3</v>
          </cell>
          <cell r="P142">
            <v>109.3</v>
          </cell>
          <cell r="Q142">
            <v>13504</v>
          </cell>
        </row>
        <row r="143">
          <cell r="B143" t="str">
            <v>PunaCT3</v>
          </cell>
          <cell r="C143">
            <v>20.399999999999999</v>
          </cell>
          <cell r="D143">
            <v>1</v>
          </cell>
          <cell r="E143">
            <v>183.1</v>
          </cell>
          <cell r="F143">
            <v>16.55</v>
          </cell>
          <cell r="G143">
            <v>2.512</v>
          </cell>
          <cell r="H143">
            <v>30.5</v>
          </cell>
          <cell r="I143">
            <v>47</v>
          </cell>
          <cell r="J143">
            <v>0</v>
          </cell>
          <cell r="K143">
            <v>0</v>
          </cell>
          <cell r="L143">
            <v>0.21479999999999999</v>
          </cell>
          <cell r="M143">
            <v>2.1000000000000001E-2</v>
          </cell>
          <cell r="N143">
            <v>0</v>
          </cell>
          <cell r="O143">
            <v>93.83</v>
          </cell>
          <cell r="P143">
            <v>93.83</v>
          </cell>
          <cell r="Q143">
            <v>12124</v>
          </cell>
        </row>
        <row r="144">
          <cell r="B144" t="str">
            <v>PGVon</v>
          </cell>
          <cell r="C144">
            <v>30</v>
          </cell>
          <cell r="D144">
            <v>1</v>
          </cell>
          <cell r="E144">
            <v>329.8</v>
          </cell>
          <cell r="F144">
            <v>44.33</v>
          </cell>
          <cell r="G144">
            <v>9.8940000000000001</v>
          </cell>
          <cell r="H144">
            <v>10.199999999999999</v>
          </cell>
          <cell r="I144">
            <v>31</v>
          </cell>
          <cell r="J144">
            <v>0</v>
          </cell>
          <cell r="K144">
            <v>0</v>
          </cell>
          <cell r="L144">
            <v>5.9999999999999995E-4</v>
          </cell>
          <cell r="M144">
            <v>0</v>
          </cell>
          <cell r="N144">
            <v>0</v>
          </cell>
          <cell r="O144">
            <v>0.06</v>
          </cell>
          <cell r="P144">
            <v>0.06</v>
          </cell>
          <cell r="Q144">
            <v>1034</v>
          </cell>
        </row>
        <row r="145">
          <cell r="B145" t="str">
            <v>PGVoff</v>
          </cell>
          <cell r="C145">
            <v>30</v>
          </cell>
          <cell r="D145">
            <v>1</v>
          </cell>
          <cell r="E145">
            <v>235.6</v>
          </cell>
          <cell r="F145">
            <v>31.54</v>
          </cell>
          <cell r="G145">
            <v>7.04</v>
          </cell>
          <cell r="H145">
            <v>7.3</v>
          </cell>
          <cell r="I145">
            <v>31</v>
          </cell>
          <cell r="J145">
            <v>0</v>
          </cell>
          <cell r="K145">
            <v>0</v>
          </cell>
          <cell r="L145">
            <v>4.0000000000000002E-4</v>
          </cell>
          <cell r="M145">
            <v>0</v>
          </cell>
          <cell r="N145">
            <v>0</v>
          </cell>
          <cell r="O145">
            <v>0.06</v>
          </cell>
          <cell r="P145">
            <v>0.06</v>
          </cell>
          <cell r="Q145">
            <v>1034</v>
          </cell>
        </row>
        <row r="146">
          <cell r="B146" t="str">
            <v>Panaewa</v>
          </cell>
          <cell r="C146">
            <v>1</v>
          </cell>
          <cell r="D146">
            <v>1</v>
          </cell>
          <cell r="E146">
            <v>28.2</v>
          </cell>
          <cell r="F146">
            <v>3.22</v>
          </cell>
          <cell r="G146">
            <v>2.4E-2</v>
          </cell>
          <cell r="H146">
            <v>0.2</v>
          </cell>
          <cell r="I146">
            <v>0</v>
          </cell>
          <cell r="J146">
            <v>0</v>
          </cell>
          <cell r="K146">
            <v>0</v>
          </cell>
          <cell r="L146">
            <v>1.5E-3</v>
          </cell>
          <cell r="M146">
            <v>1E-4</v>
          </cell>
          <cell r="N146">
            <v>0</v>
          </cell>
          <cell r="O146">
            <v>66.34</v>
          </cell>
          <cell r="P146">
            <v>66.34</v>
          </cell>
          <cell r="Q146">
            <v>9280</v>
          </cell>
        </row>
        <row r="147">
          <cell r="B147" t="str">
            <v>Ouli</v>
          </cell>
          <cell r="C147">
            <v>1</v>
          </cell>
          <cell r="D147">
            <v>1</v>
          </cell>
          <cell r="E147">
            <v>156.30000000000001</v>
          </cell>
          <cell r="F147">
            <v>17.809999999999999</v>
          </cell>
          <cell r="G147">
            <v>0.13200000000000001</v>
          </cell>
          <cell r="H147">
            <v>1.2</v>
          </cell>
          <cell r="I147">
            <v>0</v>
          </cell>
          <cell r="J147">
            <v>0</v>
          </cell>
          <cell r="K147">
            <v>0</v>
          </cell>
          <cell r="L147">
            <v>8.0999999999999996E-3</v>
          </cell>
          <cell r="M147">
            <v>6.9999999999999999E-4</v>
          </cell>
          <cell r="N147">
            <v>0</v>
          </cell>
          <cell r="O147">
            <v>66.34</v>
          </cell>
          <cell r="P147">
            <v>66.34</v>
          </cell>
          <cell r="Q147">
            <v>9280</v>
          </cell>
        </row>
        <row r="148">
          <cell r="B148" t="str">
            <v>Punaluu</v>
          </cell>
          <cell r="C148">
            <v>1</v>
          </cell>
          <cell r="D148">
            <v>1</v>
          </cell>
          <cell r="E148">
            <v>85.4</v>
          </cell>
          <cell r="F148">
            <v>9.7200000000000006</v>
          </cell>
          <cell r="G148">
            <v>7.1999999999999995E-2</v>
          </cell>
          <cell r="H148">
            <v>0.7</v>
          </cell>
          <cell r="I148">
            <v>0</v>
          </cell>
          <cell r="J148">
            <v>0</v>
          </cell>
          <cell r="K148">
            <v>0</v>
          </cell>
          <cell r="L148">
            <v>4.4000000000000003E-3</v>
          </cell>
          <cell r="M148">
            <v>4.0000000000000002E-4</v>
          </cell>
          <cell r="N148">
            <v>0</v>
          </cell>
          <cell r="O148">
            <v>66.34</v>
          </cell>
          <cell r="P148">
            <v>66.34</v>
          </cell>
          <cell r="Q148">
            <v>9280</v>
          </cell>
        </row>
        <row r="149">
          <cell r="B149" t="str">
            <v>Kapua</v>
          </cell>
          <cell r="C149">
            <v>1</v>
          </cell>
          <cell r="D149">
            <v>1</v>
          </cell>
          <cell r="E149">
            <v>32</v>
          </cell>
          <cell r="F149">
            <v>3.65</v>
          </cell>
          <cell r="G149">
            <v>2.7E-2</v>
          </cell>
          <cell r="H149">
            <v>0.3</v>
          </cell>
          <cell r="I149">
            <v>0</v>
          </cell>
          <cell r="J149">
            <v>0</v>
          </cell>
          <cell r="K149">
            <v>0</v>
          </cell>
          <cell r="L149">
            <v>1.6999999999999999E-3</v>
          </cell>
          <cell r="M149">
            <v>1E-4</v>
          </cell>
          <cell r="N149">
            <v>0</v>
          </cell>
          <cell r="O149">
            <v>66.34</v>
          </cell>
          <cell r="P149">
            <v>66.34</v>
          </cell>
          <cell r="Q149">
            <v>9280</v>
          </cell>
        </row>
        <row r="150">
          <cell r="B150" t="str">
            <v>CT2on</v>
          </cell>
          <cell r="C150">
            <v>13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B151" t="str">
            <v>HCPC</v>
          </cell>
          <cell r="C151">
            <v>22</v>
          </cell>
          <cell r="D151">
            <v>1</v>
          </cell>
          <cell r="E151">
            <v>296.10000000000002</v>
          </cell>
          <cell r="F151">
            <v>33.770000000000003</v>
          </cell>
          <cell r="G151">
            <v>5.5270000000000001</v>
          </cell>
          <cell r="H151">
            <v>5.8</v>
          </cell>
          <cell r="I151">
            <v>20</v>
          </cell>
          <cell r="J151">
            <v>0</v>
          </cell>
          <cell r="K151">
            <v>0</v>
          </cell>
          <cell r="L151">
            <v>5.9999999999999995E-4</v>
          </cell>
          <cell r="M151">
            <v>0</v>
          </cell>
          <cell r="N151">
            <v>0</v>
          </cell>
          <cell r="O151">
            <v>0.11</v>
          </cell>
          <cell r="P151">
            <v>0.11</v>
          </cell>
          <cell r="Q151">
            <v>1054</v>
          </cell>
        </row>
        <row r="152">
          <cell r="B152" t="str">
            <v>Ship3Sat</v>
          </cell>
          <cell r="C152">
            <v>6.8</v>
          </cell>
          <cell r="D152">
            <v>1</v>
          </cell>
          <cell r="E152">
            <v>10.1</v>
          </cell>
          <cell r="F152">
            <v>1.19</v>
          </cell>
          <cell r="G152">
            <v>0.06</v>
          </cell>
          <cell r="H152">
            <v>1.1000000000000001</v>
          </cell>
          <cell r="I152">
            <v>3</v>
          </cell>
          <cell r="J152">
            <v>0</v>
          </cell>
          <cell r="K152">
            <v>0</v>
          </cell>
          <cell r="L152">
            <v>5.0000000000000001E-3</v>
          </cell>
          <cell r="M152">
            <v>1E-4</v>
          </cell>
          <cell r="N152">
            <v>0</v>
          </cell>
          <cell r="O152">
            <v>75.98</v>
          </cell>
          <cell r="P152">
            <v>84.07</v>
          </cell>
          <cell r="Q152">
            <v>17676</v>
          </cell>
        </row>
        <row r="153">
          <cell r="B153" t="str">
            <v>Ship4Sun</v>
          </cell>
          <cell r="C153">
            <v>6.7</v>
          </cell>
          <cell r="D153">
            <v>1</v>
          </cell>
          <cell r="E153">
            <v>6.7</v>
          </cell>
          <cell r="F153">
            <v>0.78</v>
          </cell>
          <cell r="G153">
            <v>3.9E-2</v>
          </cell>
          <cell r="H153">
            <v>0.7</v>
          </cell>
          <cell r="I153">
            <v>2</v>
          </cell>
          <cell r="J153">
            <v>0</v>
          </cell>
          <cell r="K153">
            <v>0</v>
          </cell>
          <cell r="L153">
            <v>3.3E-3</v>
          </cell>
          <cell r="M153">
            <v>1E-4</v>
          </cell>
          <cell r="N153">
            <v>0</v>
          </cell>
          <cell r="O153">
            <v>76.989999999999995</v>
          </cell>
          <cell r="P153">
            <v>85.36</v>
          </cell>
          <cell r="Q153">
            <v>17951</v>
          </cell>
        </row>
        <row r="154">
          <cell r="B154" t="str">
            <v>EDC-CC</v>
          </cell>
          <cell r="C154">
            <v>60</v>
          </cell>
          <cell r="D154">
            <v>1</v>
          </cell>
          <cell r="E154">
            <v>725.2</v>
          </cell>
          <cell r="F154">
            <v>83.71</v>
          </cell>
          <cell r="G154">
            <v>37.369</v>
          </cell>
          <cell r="H154">
            <v>303.3</v>
          </cell>
          <cell r="I154">
            <v>0</v>
          </cell>
          <cell r="J154">
            <v>0</v>
          </cell>
          <cell r="K154">
            <v>0</v>
          </cell>
          <cell r="L154">
            <v>2.2012</v>
          </cell>
          <cell r="M154">
            <v>0.2074</v>
          </cell>
          <cell r="N154">
            <v>0.22439999999999999</v>
          </cell>
          <cell r="O154">
            <v>64.459999999999994</v>
          </cell>
          <cell r="P154">
            <v>70.459999999999994</v>
          </cell>
          <cell r="Q154">
            <v>8118</v>
          </cell>
        </row>
        <row r="155">
          <cell r="B155" t="str">
            <v>PPHydro</v>
          </cell>
          <cell r="C155">
            <v>0.2</v>
          </cell>
          <cell r="D155">
            <v>1</v>
          </cell>
          <cell r="E155">
            <v>744</v>
          </cell>
          <cell r="F155">
            <v>51.63</v>
          </cell>
          <cell r="G155">
            <v>7.6999999999999999E-2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B156" t="str">
            <v>WailukuH</v>
          </cell>
          <cell r="C156">
            <v>4</v>
          </cell>
          <cell r="D156">
            <v>1</v>
          </cell>
          <cell r="E156">
            <v>744</v>
          </cell>
          <cell r="F156">
            <v>0.55000000000000004</v>
          </cell>
          <cell r="G156">
            <v>1.6E-2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B157" t="str">
            <v>helcohyd</v>
          </cell>
          <cell r="C157">
            <v>3.3</v>
          </cell>
          <cell r="D157">
            <v>1</v>
          </cell>
          <cell r="E157">
            <v>744</v>
          </cell>
          <cell r="F157">
            <v>0.8</v>
          </cell>
          <cell r="G157">
            <v>0.02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9">
          <cell r="B159" t="str">
            <v>System</v>
          </cell>
          <cell r="G159">
            <v>93.466999999999999</v>
          </cell>
          <cell r="H159">
            <v>774</v>
          </cell>
          <cell r="I159">
            <v>148</v>
          </cell>
          <cell r="J159">
            <v>0</v>
          </cell>
          <cell r="K159">
            <v>0</v>
          </cell>
          <cell r="L159">
            <v>4.4195000000000002</v>
          </cell>
          <cell r="M159">
            <v>0.27179999999999999</v>
          </cell>
          <cell r="N159">
            <v>0.22439999999999999</v>
          </cell>
          <cell r="O159">
            <v>50.18</v>
          </cell>
          <cell r="P159">
            <v>52.59</v>
          </cell>
          <cell r="Q159">
            <v>8278</v>
          </cell>
        </row>
        <row r="174">
          <cell r="B174" t="str">
            <v>Station</v>
          </cell>
          <cell r="C174" t="str">
            <v>Capacity</v>
          </cell>
          <cell r="D174" t="str">
            <v>Unit</v>
          </cell>
          <cell r="E174" t="str">
            <v>Hours</v>
          </cell>
          <cell r="F174" t="str">
            <v>CF</v>
          </cell>
          <cell r="G174" t="str">
            <v>Energy</v>
          </cell>
          <cell r="H174" t="str">
            <v>MBtu</v>
          </cell>
          <cell r="I174" t="str">
            <v>Cold</v>
          </cell>
          <cell r="J174" t="str">
            <v>Warm</v>
          </cell>
          <cell r="K174" t="str">
            <v>Stup Cst</v>
          </cell>
          <cell r="L174" t="str">
            <v>Fuel Cst</v>
          </cell>
          <cell r="M174" t="str">
            <v>VO&amp;M Cst</v>
          </cell>
          <cell r="N174" t="str">
            <v>FO&amp;M Cst</v>
          </cell>
          <cell r="O174" t="str">
            <v>Oper Cst</v>
          </cell>
          <cell r="P174" t="str">
            <v>Tot Cst</v>
          </cell>
          <cell r="Q174" t="str">
            <v>Ave Hrt</v>
          </cell>
        </row>
        <row r="175">
          <cell r="C175" t="str">
            <v>MW</v>
          </cell>
          <cell r="F175" t="str">
            <v>%</v>
          </cell>
          <cell r="G175" t="str">
            <v>GWh</v>
          </cell>
          <cell r="H175" t="str">
            <v>k</v>
          </cell>
          <cell r="I175" t="str">
            <v>Start</v>
          </cell>
          <cell r="J175" t="str">
            <v>Start</v>
          </cell>
          <cell r="K175" t="str">
            <v>M$</v>
          </cell>
          <cell r="L175" t="str">
            <v>M$</v>
          </cell>
          <cell r="M175" t="str">
            <v>M$</v>
          </cell>
          <cell r="N175" t="str">
            <v>M$</v>
          </cell>
          <cell r="O175" t="str">
            <v>$/MWh</v>
          </cell>
          <cell r="P175" t="str">
            <v>$/MWh</v>
          </cell>
          <cell r="Q175" t="str">
            <v>Btu/kWh</v>
          </cell>
        </row>
        <row r="176">
          <cell r="B176" t="str">
            <v>-----------------</v>
          </cell>
          <cell r="C176" t="str">
            <v>--------</v>
          </cell>
          <cell r="D176" t="str">
            <v>----</v>
          </cell>
          <cell r="E176" t="str">
            <v>------</v>
          </cell>
          <cell r="F176" t="str">
            <v>------</v>
          </cell>
          <cell r="G176" t="str">
            <v>--------</v>
          </cell>
          <cell r="H176" t="str">
            <v>--------</v>
          </cell>
          <cell r="I176" t="str">
            <v>------</v>
          </cell>
          <cell r="J176" t="str">
            <v>------</v>
          </cell>
          <cell r="K176" t="str">
            <v>-------</v>
          </cell>
          <cell r="L176" t="str">
            <v>- -------</v>
          </cell>
          <cell r="M176" t="str">
            <v>- -------</v>
          </cell>
          <cell r="N176" t="str">
            <v>- -------</v>
          </cell>
          <cell r="O176" t="str">
            <v>- -------</v>
          </cell>
          <cell r="P176" t="str">
            <v>- --------</v>
          </cell>
          <cell r="Q176" t="str">
            <v>--------</v>
          </cell>
        </row>
        <row r="177">
          <cell r="B177" t="str">
            <v>Shipman3</v>
          </cell>
          <cell r="C177">
            <v>6.8</v>
          </cell>
          <cell r="D177">
            <v>1</v>
          </cell>
          <cell r="E177">
            <v>33.6</v>
          </cell>
          <cell r="F177">
            <v>3.37</v>
          </cell>
          <cell r="G177">
            <v>0.16500000000000001</v>
          </cell>
          <cell r="H177">
            <v>2.6</v>
          </cell>
          <cell r="I177">
            <v>0</v>
          </cell>
          <cell r="J177">
            <v>0</v>
          </cell>
          <cell r="K177">
            <v>0</v>
          </cell>
          <cell r="L177">
            <v>1.4200000000000001E-2</v>
          </cell>
          <cell r="M177">
            <v>2.9999999999999997E-4</v>
          </cell>
          <cell r="N177">
            <v>0</v>
          </cell>
          <cell r="O177">
            <v>88.02</v>
          </cell>
          <cell r="P177">
            <v>88.02</v>
          </cell>
          <cell r="Q177">
            <v>15737</v>
          </cell>
        </row>
        <row r="178">
          <cell r="B178" t="str">
            <v>Shipman4</v>
          </cell>
          <cell r="C178">
            <v>6.7</v>
          </cell>
          <cell r="D178">
            <v>1</v>
          </cell>
          <cell r="E178">
            <v>14.5</v>
          </cell>
          <cell r="F178">
            <v>1.59</v>
          </cell>
          <cell r="G178">
            <v>7.6999999999999999E-2</v>
          </cell>
          <cell r="H178">
            <v>1.2</v>
          </cell>
          <cell r="I178">
            <v>0</v>
          </cell>
          <cell r="J178">
            <v>0</v>
          </cell>
          <cell r="K178">
            <v>0</v>
          </cell>
          <cell r="L178">
            <v>6.7999999999999996E-3</v>
          </cell>
          <cell r="M178">
            <v>1E-4</v>
          </cell>
          <cell r="N178">
            <v>0</v>
          </cell>
          <cell r="O178">
            <v>90.09</v>
          </cell>
          <cell r="P178">
            <v>90.09</v>
          </cell>
          <cell r="Q178">
            <v>16115</v>
          </cell>
        </row>
        <row r="179">
          <cell r="B179" t="str">
            <v>Hill5</v>
          </cell>
          <cell r="C179">
            <v>13.5</v>
          </cell>
          <cell r="D179">
            <v>1</v>
          </cell>
          <cell r="E179">
            <v>671.8</v>
          </cell>
          <cell r="F179">
            <v>76.47</v>
          </cell>
          <cell r="G179">
            <v>7.4329999999999998</v>
          </cell>
          <cell r="H179">
            <v>103.6</v>
          </cell>
          <cell r="I179">
            <v>0</v>
          </cell>
          <cell r="J179">
            <v>0</v>
          </cell>
          <cell r="K179">
            <v>0</v>
          </cell>
          <cell r="L179">
            <v>0.56820000000000004</v>
          </cell>
          <cell r="M179">
            <v>5.4000000000000003E-3</v>
          </cell>
          <cell r="N179">
            <v>0</v>
          </cell>
          <cell r="O179">
            <v>77.180000000000007</v>
          </cell>
          <cell r="P179">
            <v>77.180000000000007</v>
          </cell>
          <cell r="Q179">
            <v>13936</v>
          </cell>
        </row>
        <row r="180">
          <cell r="B180" t="str">
            <v>Hill6</v>
          </cell>
          <cell r="C180">
            <v>20.2</v>
          </cell>
          <cell r="D180">
            <v>1</v>
          </cell>
          <cell r="E180">
            <v>310.39999999999998</v>
          </cell>
          <cell r="F180">
            <v>42.42</v>
          </cell>
          <cell r="G180">
            <v>6.1689999999999996</v>
          </cell>
          <cell r="H180">
            <v>76.2</v>
          </cell>
          <cell r="I180">
            <v>0</v>
          </cell>
          <cell r="J180">
            <v>0</v>
          </cell>
          <cell r="K180">
            <v>0</v>
          </cell>
          <cell r="L180">
            <v>0.41810000000000003</v>
          </cell>
          <cell r="M180">
            <v>4.4999999999999997E-3</v>
          </cell>
          <cell r="N180">
            <v>0</v>
          </cell>
          <cell r="O180">
            <v>68.5</v>
          </cell>
          <cell r="P180">
            <v>68.5</v>
          </cell>
          <cell r="Q180">
            <v>12353</v>
          </cell>
        </row>
        <row r="181">
          <cell r="B181" t="str">
            <v>Puna</v>
          </cell>
          <cell r="C181">
            <v>14.1</v>
          </cell>
          <cell r="D181">
            <v>1</v>
          </cell>
          <cell r="E181">
            <v>717.3</v>
          </cell>
          <cell r="F181">
            <v>69.09</v>
          </cell>
          <cell r="G181">
            <v>7.0140000000000002</v>
          </cell>
          <cell r="H181">
            <v>109</v>
          </cell>
          <cell r="I181">
            <v>0</v>
          </cell>
          <cell r="J181">
            <v>0</v>
          </cell>
          <cell r="K181">
            <v>0</v>
          </cell>
          <cell r="L181">
            <v>0.61040000000000005</v>
          </cell>
          <cell r="M181">
            <v>8.3999999999999995E-3</v>
          </cell>
          <cell r="N181">
            <v>0</v>
          </cell>
          <cell r="O181">
            <v>88.22</v>
          </cell>
          <cell r="P181">
            <v>88.22</v>
          </cell>
          <cell r="Q181">
            <v>15544</v>
          </cell>
        </row>
        <row r="182">
          <cell r="B182" t="str">
            <v>KanoeD11</v>
          </cell>
          <cell r="C182">
            <v>2</v>
          </cell>
          <cell r="D182">
            <v>1</v>
          </cell>
          <cell r="E182">
            <v>0.1</v>
          </cell>
          <cell r="F182">
            <v>0.02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10559</v>
          </cell>
        </row>
        <row r="183">
          <cell r="B183" t="str">
            <v>WaimeD12</v>
          </cell>
          <cell r="C183">
            <v>2.5</v>
          </cell>
          <cell r="D183">
            <v>1</v>
          </cell>
          <cell r="E183">
            <v>51.7</v>
          </cell>
          <cell r="F183">
            <v>5.84</v>
          </cell>
          <cell r="G183">
            <v>0.105</v>
          </cell>
          <cell r="H183">
            <v>1.1000000000000001</v>
          </cell>
          <cell r="I183">
            <v>0</v>
          </cell>
          <cell r="J183">
            <v>0</v>
          </cell>
          <cell r="K183">
            <v>0</v>
          </cell>
          <cell r="L183">
            <v>8.8000000000000005E-3</v>
          </cell>
          <cell r="M183">
            <v>1.1999999999999999E-3</v>
          </cell>
          <cell r="N183">
            <v>0</v>
          </cell>
          <cell r="O183">
            <v>95.02</v>
          </cell>
          <cell r="P183">
            <v>95.02</v>
          </cell>
          <cell r="Q183">
            <v>10559</v>
          </cell>
        </row>
        <row r="184">
          <cell r="B184" t="str">
            <v>WaimeD13</v>
          </cell>
          <cell r="C184">
            <v>2.5</v>
          </cell>
          <cell r="D184">
            <v>1</v>
          </cell>
          <cell r="E184">
            <v>57.2</v>
          </cell>
          <cell r="F184">
            <v>6.47</v>
          </cell>
          <cell r="G184">
            <v>0.11600000000000001</v>
          </cell>
          <cell r="H184">
            <v>1.2</v>
          </cell>
          <cell r="I184">
            <v>0</v>
          </cell>
          <cell r="J184">
            <v>0</v>
          </cell>
          <cell r="K184">
            <v>0</v>
          </cell>
          <cell r="L184">
            <v>9.7000000000000003E-3</v>
          </cell>
          <cell r="M184">
            <v>1.4E-3</v>
          </cell>
          <cell r="N184">
            <v>0</v>
          </cell>
          <cell r="O184">
            <v>95.03</v>
          </cell>
          <cell r="P184">
            <v>95.03</v>
          </cell>
          <cell r="Q184">
            <v>10559</v>
          </cell>
        </row>
        <row r="185">
          <cell r="B185" t="str">
            <v>WaimeD14</v>
          </cell>
          <cell r="C185">
            <v>2.5</v>
          </cell>
          <cell r="D185">
            <v>1</v>
          </cell>
          <cell r="E185">
            <v>69.5</v>
          </cell>
          <cell r="F185">
            <v>7.89</v>
          </cell>
          <cell r="G185">
            <v>0.14199999999999999</v>
          </cell>
          <cell r="H185">
            <v>1.5</v>
          </cell>
          <cell r="I185">
            <v>0</v>
          </cell>
          <cell r="J185">
            <v>0</v>
          </cell>
          <cell r="K185">
            <v>0</v>
          </cell>
          <cell r="L185">
            <v>1.18E-2</v>
          </cell>
          <cell r="M185">
            <v>1.6999999999999999E-3</v>
          </cell>
          <cell r="N185">
            <v>0</v>
          </cell>
          <cell r="O185">
            <v>94.98</v>
          </cell>
          <cell r="P185">
            <v>94.98</v>
          </cell>
          <cell r="Q185">
            <v>10559</v>
          </cell>
        </row>
        <row r="186">
          <cell r="B186" t="str">
            <v>KanoeD15</v>
          </cell>
          <cell r="C186">
            <v>2.5</v>
          </cell>
          <cell r="D186">
            <v>1</v>
          </cell>
          <cell r="E186">
            <v>26.3</v>
          </cell>
          <cell r="F186">
            <v>2.99</v>
          </cell>
          <cell r="G186">
            <v>5.3999999999999999E-2</v>
          </cell>
          <cell r="H186">
            <v>0.6</v>
          </cell>
          <cell r="I186">
            <v>0</v>
          </cell>
          <cell r="J186">
            <v>0</v>
          </cell>
          <cell r="K186">
            <v>0</v>
          </cell>
          <cell r="L186">
            <v>4.4000000000000003E-3</v>
          </cell>
          <cell r="M186">
            <v>5.9999999999999995E-4</v>
          </cell>
          <cell r="N186">
            <v>0</v>
          </cell>
          <cell r="O186">
            <v>92.62</v>
          </cell>
          <cell r="P186">
            <v>92.62</v>
          </cell>
          <cell r="Q186">
            <v>10559</v>
          </cell>
        </row>
        <row r="187">
          <cell r="B187" t="str">
            <v>KanoeD16</v>
          </cell>
          <cell r="C187">
            <v>2.5</v>
          </cell>
          <cell r="D187">
            <v>1</v>
          </cell>
          <cell r="E187">
            <v>43.8</v>
          </cell>
          <cell r="F187">
            <v>4.99</v>
          </cell>
          <cell r="G187">
            <v>0.09</v>
          </cell>
          <cell r="H187">
            <v>0.9</v>
          </cell>
          <cell r="I187">
            <v>0</v>
          </cell>
          <cell r="J187">
            <v>0</v>
          </cell>
          <cell r="K187">
            <v>0</v>
          </cell>
          <cell r="L187">
            <v>7.4000000000000003E-3</v>
          </cell>
          <cell r="M187">
            <v>8.9999999999999998E-4</v>
          </cell>
          <cell r="N187">
            <v>0</v>
          </cell>
          <cell r="O187">
            <v>92.61</v>
          </cell>
          <cell r="P187">
            <v>92.61</v>
          </cell>
          <cell r="Q187">
            <v>10559</v>
          </cell>
        </row>
        <row r="188">
          <cell r="B188" t="str">
            <v>KanoeD17</v>
          </cell>
          <cell r="C188">
            <v>2.5</v>
          </cell>
          <cell r="D188">
            <v>1</v>
          </cell>
          <cell r="E188">
            <v>34.299999999999997</v>
          </cell>
          <cell r="F188">
            <v>3.91</v>
          </cell>
          <cell r="G188">
            <v>7.0000000000000007E-2</v>
          </cell>
          <cell r="H188">
            <v>0.7</v>
          </cell>
          <cell r="I188">
            <v>0</v>
          </cell>
          <cell r="J188">
            <v>0</v>
          </cell>
          <cell r="K188">
            <v>0</v>
          </cell>
          <cell r="L188">
            <v>5.7999999999999996E-3</v>
          </cell>
          <cell r="M188">
            <v>6.9999999999999999E-4</v>
          </cell>
          <cell r="N188">
            <v>0</v>
          </cell>
          <cell r="O188">
            <v>92.6</v>
          </cell>
          <cell r="P188">
            <v>92.6</v>
          </cell>
          <cell r="Q188">
            <v>10559</v>
          </cell>
        </row>
        <row r="189">
          <cell r="B189" t="str">
            <v>KeahoD18</v>
          </cell>
          <cell r="C189">
            <v>2.5</v>
          </cell>
          <cell r="D189">
            <v>1</v>
          </cell>
          <cell r="E189">
            <v>60.8</v>
          </cell>
          <cell r="F189">
            <v>6.8</v>
          </cell>
          <cell r="G189">
            <v>0.122</v>
          </cell>
          <cell r="H189">
            <v>1.3</v>
          </cell>
          <cell r="I189">
            <v>0</v>
          </cell>
          <cell r="J189">
            <v>0</v>
          </cell>
          <cell r="K189">
            <v>0</v>
          </cell>
          <cell r="L189">
            <v>1.03E-2</v>
          </cell>
          <cell r="M189">
            <v>1E-3</v>
          </cell>
          <cell r="N189">
            <v>0</v>
          </cell>
          <cell r="O189">
            <v>92.68</v>
          </cell>
          <cell r="P189">
            <v>92.68</v>
          </cell>
          <cell r="Q189">
            <v>10559</v>
          </cell>
        </row>
        <row r="190">
          <cell r="B190" t="str">
            <v>KeahoD19</v>
          </cell>
          <cell r="C190">
            <v>2.5</v>
          </cell>
          <cell r="D190">
            <v>1</v>
          </cell>
          <cell r="E190">
            <v>4.4000000000000004</v>
          </cell>
          <cell r="F190">
            <v>0.5</v>
          </cell>
          <cell r="G190">
            <v>8.9999999999999993E-3</v>
          </cell>
          <cell r="H190">
            <v>0.1</v>
          </cell>
          <cell r="I190">
            <v>0</v>
          </cell>
          <cell r="J190">
            <v>0</v>
          </cell>
          <cell r="K190">
            <v>0</v>
          </cell>
          <cell r="L190">
            <v>8.0000000000000004E-4</v>
          </cell>
          <cell r="M190">
            <v>1E-4</v>
          </cell>
          <cell r="N190">
            <v>0</v>
          </cell>
          <cell r="O190">
            <v>92.68</v>
          </cell>
          <cell r="P190">
            <v>92.68</v>
          </cell>
          <cell r="Q190">
            <v>10559</v>
          </cell>
        </row>
        <row r="191">
          <cell r="B191" t="str">
            <v>KeahoD20</v>
          </cell>
          <cell r="C191">
            <v>2.5</v>
          </cell>
          <cell r="D191">
            <v>1</v>
          </cell>
          <cell r="E191">
            <v>43.9</v>
          </cell>
          <cell r="F191">
            <v>4.91</v>
          </cell>
          <cell r="G191">
            <v>8.7999999999999995E-2</v>
          </cell>
          <cell r="H191">
            <v>0.9</v>
          </cell>
          <cell r="I191">
            <v>0</v>
          </cell>
          <cell r="J191">
            <v>0</v>
          </cell>
          <cell r="K191">
            <v>0</v>
          </cell>
          <cell r="L191">
            <v>7.4999999999999997E-3</v>
          </cell>
          <cell r="M191">
            <v>6.9999999999999999E-4</v>
          </cell>
          <cell r="N191">
            <v>0</v>
          </cell>
          <cell r="O191">
            <v>92.68</v>
          </cell>
          <cell r="P191">
            <v>92.68</v>
          </cell>
          <cell r="Q191">
            <v>10559</v>
          </cell>
        </row>
        <row r="192">
          <cell r="B192" t="str">
            <v>KeahoD21</v>
          </cell>
          <cell r="C192">
            <v>2.5</v>
          </cell>
          <cell r="D192">
            <v>1</v>
          </cell>
          <cell r="E192">
            <v>87.5</v>
          </cell>
          <cell r="F192">
            <v>9.85</v>
          </cell>
          <cell r="G192">
            <v>0.17699999999999999</v>
          </cell>
          <cell r="H192">
            <v>1.9</v>
          </cell>
          <cell r="I192">
            <v>0</v>
          </cell>
          <cell r="J192">
            <v>0</v>
          </cell>
          <cell r="K192">
            <v>0</v>
          </cell>
          <cell r="L192">
            <v>1.4999999999999999E-2</v>
          </cell>
          <cell r="M192">
            <v>1.4E-3</v>
          </cell>
          <cell r="N192">
            <v>0</v>
          </cell>
          <cell r="O192">
            <v>92.63</v>
          </cell>
          <cell r="P192">
            <v>92.63</v>
          </cell>
          <cell r="Q192">
            <v>10559</v>
          </cell>
        </row>
        <row r="193">
          <cell r="B193" t="str">
            <v>KeahoD22</v>
          </cell>
          <cell r="C193">
            <v>2.5</v>
          </cell>
          <cell r="D193">
            <v>1</v>
          </cell>
          <cell r="E193">
            <v>72.3</v>
          </cell>
          <cell r="F193">
            <v>8.14</v>
          </cell>
          <cell r="G193">
            <v>0.14699999999999999</v>
          </cell>
          <cell r="H193">
            <v>1.5</v>
          </cell>
          <cell r="I193">
            <v>0</v>
          </cell>
          <cell r="J193">
            <v>0</v>
          </cell>
          <cell r="K193">
            <v>0</v>
          </cell>
          <cell r="L193">
            <v>1.24E-2</v>
          </cell>
          <cell r="M193">
            <v>1.1999999999999999E-3</v>
          </cell>
          <cell r="N193">
            <v>0</v>
          </cell>
          <cell r="O193">
            <v>92.63</v>
          </cell>
          <cell r="P193">
            <v>92.63</v>
          </cell>
          <cell r="Q193">
            <v>10559</v>
          </cell>
        </row>
        <row r="194">
          <cell r="B194" t="str">
            <v>KeahoD23</v>
          </cell>
          <cell r="C194">
            <v>2.5</v>
          </cell>
          <cell r="D194">
            <v>1</v>
          </cell>
          <cell r="E194">
            <v>52.2</v>
          </cell>
          <cell r="F194">
            <v>5.9</v>
          </cell>
          <cell r="G194">
            <v>0.106</v>
          </cell>
          <cell r="H194">
            <v>1.1000000000000001</v>
          </cell>
          <cell r="I194">
            <v>0</v>
          </cell>
          <cell r="J194">
            <v>0</v>
          </cell>
          <cell r="K194">
            <v>0</v>
          </cell>
          <cell r="L194">
            <v>8.9999999999999993E-3</v>
          </cell>
          <cell r="M194">
            <v>8.9999999999999998E-4</v>
          </cell>
          <cell r="N194">
            <v>0</v>
          </cell>
          <cell r="O194">
            <v>92.61</v>
          </cell>
          <cell r="P194">
            <v>92.61</v>
          </cell>
          <cell r="Q194">
            <v>10559</v>
          </cell>
        </row>
        <row r="195">
          <cell r="B195" t="str">
            <v>KanoeCT1</v>
          </cell>
          <cell r="C195">
            <v>11.5</v>
          </cell>
          <cell r="D195">
            <v>1</v>
          </cell>
          <cell r="E195">
            <v>4</v>
          </cell>
          <cell r="F195">
            <v>0.35</v>
          </cell>
          <cell r="G195">
            <v>2.9000000000000001E-2</v>
          </cell>
          <cell r="H195">
            <v>0.5</v>
          </cell>
          <cell r="I195">
            <v>0</v>
          </cell>
          <cell r="J195">
            <v>0</v>
          </cell>
          <cell r="K195">
            <v>0</v>
          </cell>
          <cell r="L195">
            <v>3.5000000000000001E-3</v>
          </cell>
          <cell r="M195">
            <v>2.3E-3</v>
          </cell>
          <cell r="N195">
            <v>0</v>
          </cell>
          <cell r="O195">
            <v>202.29</v>
          </cell>
          <cell r="P195">
            <v>202.29</v>
          </cell>
          <cell r="Q195">
            <v>15716</v>
          </cell>
        </row>
        <row r="196">
          <cell r="B196" t="str">
            <v>KeahoCT2</v>
          </cell>
          <cell r="C196">
            <v>13</v>
          </cell>
          <cell r="D196">
            <v>1</v>
          </cell>
          <cell r="E196">
            <v>66.7</v>
          </cell>
          <cell r="F196">
            <v>6.81</v>
          </cell>
          <cell r="G196">
            <v>0.63800000000000001</v>
          </cell>
          <cell r="H196">
            <v>8.8000000000000007</v>
          </cell>
          <cell r="I196">
            <v>16</v>
          </cell>
          <cell r="J196">
            <v>5</v>
          </cell>
          <cell r="K196">
            <v>0</v>
          </cell>
          <cell r="L196">
            <v>7.0099999999999996E-2</v>
          </cell>
          <cell r="M196">
            <v>7.0000000000000001E-3</v>
          </cell>
          <cell r="N196">
            <v>0</v>
          </cell>
          <cell r="O196">
            <v>120.86</v>
          </cell>
          <cell r="P196">
            <v>120.86</v>
          </cell>
          <cell r="Q196">
            <v>13738</v>
          </cell>
        </row>
        <row r="197">
          <cell r="B197" t="str">
            <v>PunaCT3</v>
          </cell>
          <cell r="C197">
            <v>20.399999999999999</v>
          </cell>
          <cell r="D197">
            <v>1</v>
          </cell>
          <cell r="E197">
            <v>434</v>
          </cell>
          <cell r="F197">
            <v>52.07</v>
          </cell>
          <cell r="G197">
            <v>7.6479999999999997</v>
          </cell>
          <cell r="H197">
            <v>88.6</v>
          </cell>
          <cell r="I197">
            <v>22</v>
          </cell>
          <cell r="J197">
            <v>12</v>
          </cell>
          <cell r="K197">
            <v>1E-3</v>
          </cell>
          <cell r="L197">
            <v>0.69089999999999996</v>
          </cell>
          <cell r="M197">
            <v>5.0500000000000003E-2</v>
          </cell>
          <cell r="N197">
            <v>0</v>
          </cell>
          <cell r="O197">
            <v>96.94</v>
          </cell>
          <cell r="P197">
            <v>97.07</v>
          </cell>
          <cell r="Q197">
            <v>11579</v>
          </cell>
        </row>
        <row r="198">
          <cell r="B198" t="str">
            <v>PGVon</v>
          </cell>
          <cell r="C198">
            <v>30</v>
          </cell>
          <cell r="D198">
            <v>1</v>
          </cell>
          <cell r="E198">
            <v>319.2</v>
          </cell>
          <cell r="F198">
            <v>44.33</v>
          </cell>
          <cell r="G198">
            <v>9.5749999999999993</v>
          </cell>
          <cell r="H198">
            <v>9.9</v>
          </cell>
          <cell r="I198">
            <v>30</v>
          </cell>
          <cell r="J198">
            <v>0</v>
          </cell>
          <cell r="K198">
            <v>0</v>
          </cell>
          <cell r="L198">
            <v>5.9999999999999995E-4</v>
          </cell>
          <cell r="M198">
            <v>0</v>
          </cell>
          <cell r="N198">
            <v>0</v>
          </cell>
          <cell r="O198">
            <v>0.06</v>
          </cell>
          <cell r="P198">
            <v>0.06</v>
          </cell>
          <cell r="Q198">
            <v>1034</v>
          </cell>
        </row>
        <row r="199">
          <cell r="B199" t="str">
            <v>PGVoff</v>
          </cell>
          <cell r="C199">
            <v>30</v>
          </cell>
          <cell r="D199">
            <v>1</v>
          </cell>
          <cell r="E199">
            <v>228</v>
          </cell>
          <cell r="F199">
            <v>31.64</v>
          </cell>
          <cell r="G199">
            <v>6.8339999999999996</v>
          </cell>
          <cell r="H199">
            <v>7.1</v>
          </cell>
          <cell r="I199">
            <v>30</v>
          </cell>
          <cell r="J199">
            <v>0</v>
          </cell>
          <cell r="K199">
            <v>0</v>
          </cell>
          <cell r="L199">
            <v>4.0000000000000002E-4</v>
          </cell>
          <cell r="M199">
            <v>0</v>
          </cell>
          <cell r="N199">
            <v>0</v>
          </cell>
          <cell r="O199">
            <v>0.06</v>
          </cell>
          <cell r="P199">
            <v>0.06</v>
          </cell>
          <cell r="Q199">
            <v>1034</v>
          </cell>
        </row>
        <row r="200">
          <cell r="B200" t="str">
            <v>Panaewa</v>
          </cell>
          <cell r="C200">
            <v>1</v>
          </cell>
          <cell r="D200">
            <v>1</v>
          </cell>
          <cell r="E200">
            <v>28</v>
          </cell>
          <cell r="F200">
            <v>3.29</v>
          </cell>
          <cell r="G200">
            <v>2.4E-2</v>
          </cell>
          <cell r="H200">
            <v>0.2</v>
          </cell>
          <cell r="I200">
            <v>0</v>
          </cell>
          <cell r="J200">
            <v>0</v>
          </cell>
          <cell r="K200">
            <v>0</v>
          </cell>
          <cell r="L200">
            <v>1.5E-3</v>
          </cell>
          <cell r="M200">
            <v>1E-4</v>
          </cell>
          <cell r="N200">
            <v>0</v>
          </cell>
          <cell r="O200">
            <v>66.34</v>
          </cell>
          <cell r="P200">
            <v>66.34</v>
          </cell>
          <cell r="Q200">
            <v>9280</v>
          </cell>
        </row>
        <row r="201">
          <cell r="B201" t="str">
            <v>Ouli</v>
          </cell>
          <cell r="C201">
            <v>1</v>
          </cell>
          <cell r="D201">
            <v>1</v>
          </cell>
          <cell r="E201">
            <v>152.69999999999999</v>
          </cell>
          <cell r="F201">
            <v>18</v>
          </cell>
          <cell r="G201">
            <v>0.13</v>
          </cell>
          <cell r="H201">
            <v>1.2</v>
          </cell>
          <cell r="I201">
            <v>0</v>
          </cell>
          <cell r="J201">
            <v>0</v>
          </cell>
          <cell r="K201">
            <v>0</v>
          </cell>
          <cell r="L201">
            <v>8.0000000000000002E-3</v>
          </cell>
          <cell r="M201">
            <v>5.9999999999999995E-4</v>
          </cell>
          <cell r="N201">
            <v>0</v>
          </cell>
          <cell r="O201">
            <v>66.34</v>
          </cell>
          <cell r="P201">
            <v>66.34</v>
          </cell>
          <cell r="Q201">
            <v>9280</v>
          </cell>
        </row>
        <row r="202">
          <cell r="B202" t="str">
            <v>Punaluu</v>
          </cell>
          <cell r="C202">
            <v>1</v>
          </cell>
          <cell r="D202">
            <v>1</v>
          </cell>
          <cell r="E202">
            <v>83.7</v>
          </cell>
          <cell r="F202">
            <v>9.86</v>
          </cell>
          <cell r="G202">
            <v>7.0999999999999994E-2</v>
          </cell>
          <cell r="H202">
            <v>0.7</v>
          </cell>
          <cell r="I202">
            <v>0</v>
          </cell>
          <cell r="J202">
            <v>0</v>
          </cell>
          <cell r="K202">
            <v>0</v>
          </cell>
          <cell r="L202">
            <v>4.4000000000000003E-3</v>
          </cell>
          <cell r="M202">
            <v>4.0000000000000002E-4</v>
          </cell>
          <cell r="N202">
            <v>0</v>
          </cell>
          <cell r="O202">
            <v>66.34</v>
          </cell>
          <cell r="P202">
            <v>66.34</v>
          </cell>
          <cell r="Q202">
            <v>9280</v>
          </cell>
        </row>
        <row r="203">
          <cell r="B203" t="str">
            <v>Kapua</v>
          </cell>
          <cell r="C203">
            <v>1</v>
          </cell>
          <cell r="D203">
            <v>1</v>
          </cell>
          <cell r="E203">
            <v>31.2</v>
          </cell>
          <cell r="F203">
            <v>3.68</v>
          </cell>
          <cell r="G203">
            <v>2.7E-2</v>
          </cell>
          <cell r="H203">
            <v>0.2</v>
          </cell>
          <cell r="I203">
            <v>0</v>
          </cell>
          <cell r="J203">
            <v>0</v>
          </cell>
          <cell r="K203">
            <v>0</v>
          </cell>
          <cell r="L203">
            <v>1.6000000000000001E-3</v>
          </cell>
          <cell r="M203">
            <v>1E-4</v>
          </cell>
          <cell r="N203">
            <v>0</v>
          </cell>
          <cell r="O203">
            <v>66.34</v>
          </cell>
          <cell r="P203">
            <v>66.34</v>
          </cell>
          <cell r="Q203">
            <v>9280</v>
          </cell>
        </row>
        <row r="204">
          <cell r="B204" t="str">
            <v>CT2on</v>
          </cell>
          <cell r="C204">
            <v>13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HCPC</v>
          </cell>
          <cell r="C205">
            <v>22</v>
          </cell>
          <cell r="D205">
            <v>1</v>
          </cell>
          <cell r="E205">
            <v>325.7</v>
          </cell>
          <cell r="F205">
            <v>38.380000000000003</v>
          </cell>
          <cell r="G205">
            <v>6.0789999999999997</v>
          </cell>
          <cell r="H205">
            <v>6.4</v>
          </cell>
          <cell r="I205">
            <v>22</v>
          </cell>
          <cell r="J205">
            <v>0</v>
          </cell>
          <cell r="K205">
            <v>0</v>
          </cell>
          <cell r="L205">
            <v>5.9999999999999995E-4</v>
          </cell>
          <cell r="M205">
            <v>0</v>
          </cell>
          <cell r="N205">
            <v>0</v>
          </cell>
          <cell r="O205">
            <v>0.11</v>
          </cell>
          <cell r="P205">
            <v>0.11</v>
          </cell>
          <cell r="Q205">
            <v>1054</v>
          </cell>
        </row>
        <row r="206">
          <cell r="B206" t="str">
            <v>Ship3Sat</v>
          </cell>
          <cell r="C206">
            <v>6.8</v>
          </cell>
          <cell r="D206">
            <v>1</v>
          </cell>
          <cell r="E206">
            <v>13.5</v>
          </cell>
          <cell r="F206">
            <v>1.64</v>
          </cell>
          <cell r="G206">
            <v>0.08</v>
          </cell>
          <cell r="H206">
            <v>1.4</v>
          </cell>
          <cell r="I206">
            <v>4</v>
          </cell>
          <cell r="J206">
            <v>0</v>
          </cell>
          <cell r="K206">
            <v>0</v>
          </cell>
          <cell r="L206">
            <v>7.7999999999999996E-3</v>
          </cell>
          <cell r="M206">
            <v>1E-4</v>
          </cell>
          <cell r="N206">
            <v>0</v>
          </cell>
          <cell r="O206">
            <v>89.21</v>
          </cell>
          <cell r="P206">
            <v>98.76</v>
          </cell>
          <cell r="Q206">
            <v>17696</v>
          </cell>
        </row>
        <row r="207">
          <cell r="B207" t="str">
            <v>Ship4Sun</v>
          </cell>
          <cell r="C207">
            <v>6.7</v>
          </cell>
          <cell r="D207">
            <v>1</v>
          </cell>
          <cell r="E207">
            <v>6.7</v>
          </cell>
          <cell r="F207">
            <v>0.79</v>
          </cell>
          <cell r="G207">
            <v>3.7999999999999999E-2</v>
          </cell>
          <cell r="H207">
            <v>0.7</v>
          </cell>
          <cell r="I207">
            <v>2</v>
          </cell>
          <cell r="J207">
            <v>0</v>
          </cell>
          <cell r="K207">
            <v>0</v>
          </cell>
          <cell r="L207">
            <v>3.8E-3</v>
          </cell>
          <cell r="M207">
            <v>1E-4</v>
          </cell>
          <cell r="N207">
            <v>0</v>
          </cell>
          <cell r="O207">
            <v>90.52</v>
          </cell>
          <cell r="P207">
            <v>100.64</v>
          </cell>
          <cell r="Q207">
            <v>18037</v>
          </cell>
        </row>
        <row r="208">
          <cell r="B208" t="str">
            <v>EDC-CC</v>
          </cell>
          <cell r="C208">
            <v>60</v>
          </cell>
          <cell r="D208">
            <v>1</v>
          </cell>
          <cell r="E208">
            <v>625</v>
          </cell>
          <cell r="F208">
            <v>72.02</v>
          </cell>
          <cell r="G208">
            <v>31.111000000000001</v>
          </cell>
          <cell r="H208">
            <v>271.7</v>
          </cell>
          <cell r="I208">
            <v>21</v>
          </cell>
          <cell r="J208">
            <v>7</v>
          </cell>
          <cell r="K208">
            <v>0</v>
          </cell>
          <cell r="L208">
            <v>2.1747000000000001</v>
          </cell>
          <cell r="M208">
            <v>0.17780000000000001</v>
          </cell>
          <cell r="N208">
            <v>0.22439999999999999</v>
          </cell>
          <cell r="O208">
            <v>75.61</v>
          </cell>
          <cell r="P208">
            <v>82.83</v>
          </cell>
          <cell r="Q208">
            <v>8735</v>
          </cell>
        </row>
        <row r="209">
          <cell r="B209" t="str">
            <v>PPHydro</v>
          </cell>
          <cell r="C209">
            <v>0.2</v>
          </cell>
          <cell r="D209">
            <v>1</v>
          </cell>
          <cell r="E209">
            <v>720</v>
          </cell>
          <cell r="F209">
            <v>65.2</v>
          </cell>
          <cell r="G209">
            <v>9.4E-2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B210" t="str">
            <v>WailukuH</v>
          </cell>
          <cell r="C210">
            <v>6.2</v>
          </cell>
          <cell r="D210">
            <v>1</v>
          </cell>
          <cell r="E210">
            <v>720</v>
          </cell>
          <cell r="F210">
            <v>100</v>
          </cell>
          <cell r="G210">
            <v>4.4889999999999999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B211" t="str">
            <v>helcohyd</v>
          </cell>
          <cell r="C211">
            <v>3.3</v>
          </cell>
          <cell r="D211">
            <v>1</v>
          </cell>
          <cell r="E211">
            <v>720</v>
          </cell>
          <cell r="F211">
            <v>6.38</v>
          </cell>
          <cell r="G211">
            <v>0.154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3">
          <cell r="B213" t="str">
            <v>System</v>
          </cell>
          <cell r="G213">
            <v>89.105999999999995</v>
          </cell>
          <cell r="H213">
            <v>703</v>
          </cell>
          <cell r="I213">
            <v>147</v>
          </cell>
          <cell r="J213">
            <v>24</v>
          </cell>
          <cell r="K213">
            <v>1E-3</v>
          </cell>
          <cell r="L213">
            <v>4.6882999999999999</v>
          </cell>
          <cell r="M213">
            <v>0.26950000000000002</v>
          </cell>
          <cell r="N213">
            <v>0.22439999999999999</v>
          </cell>
          <cell r="O213">
            <v>55.63</v>
          </cell>
          <cell r="P213">
            <v>58.17</v>
          </cell>
          <cell r="Q213">
            <v>7889</v>
          </cell>
        </row>
        <row r="228">
          <cell r="B228" t="str">
            <v>Station</v>
          </cell>
          <cell r="C228" t="str">
            <v>Capacity</v>
          </cell>
          <cell r="D228" t="str">
            <v>Unit</v>
          </cell>
          <cell r="E228" t="str">
            <v>Hours</v>
          </cell>
          <cell r="F228" t="str">
            <v>CF</v>
          </cell>
          <cell r="G228" t="str">
            <v>Energy</v>
          </cell>
          <cell r="H228" t="str">
            <v>MBtu</v>
          </cell>
          <cell r="I228" t="str">
            <v>Cold</v>
          </cell>
          <cell r="J228" t="str">
            <v>Warm</v>
          </cell>
          <cell r="K228" t="str">
            <v>Stup Cst</v>
          </cell>
          <cell r="L228" t="str">
            <v>Fuel Cst</v>
          </cell>
          <cell r="M228" t="str">
            <v>VO&amp;M Cst</v>
          </cell>
          <cell r="N228" t="str">
            <v>FO&amp;M Cst</v>
          </cell>
          <cell r="O228" t="str">
            <v>Oper Cst</v>
          </cell>
          <cell r="P228" t="str">
            <v>Tot Cst</v>
          </cell>
          <cell r="Q228" t="str">
            <v>Ave Hrt</v>
          </cell>
        </row>
        <row r="229">
          <cell r="C229" t="str">
            <v>MW</v>
          </cell>
          <cell r="F229" t="str">
            <v>%</v>
          </cell>
          <cell r="G229" t="str">
            <v>GWh</v>
          </cell>
          <cell r="H229" t="str">
            <v>k</v>
          </cell>
          <cell r="I229" t="str">
            <v>Start</v>
          </cell>
          <cell r="J229" t="str">
            <v>Start</v>
          </cell>
          <cell r="K229" t="str">
            <v>M$</v>
          </cell>
          <cell r="L229" t="str">
            <v>M$</v>
          </cell>
          <cell r="M229" t="str">
            <v>M$</v>
          </cell>
          <cell r="N229" t="str">
            <v>M$</v>
          </cell>
          <cell r="O229" t="str">
            <v>$/MWh</v>
          </cell>
          <cell r="P229" t="str">
            <v>$/MWh</v>
          </cell>
          <cell r="Q229" t="str">
            <v>Btu/kWh</v>
          </cell>
        </row>
        <row r="230">
          <cell r="B230" t="str">
            <v>-----------------</v>
          </cell>
          <cell r="C230" t="str">
            <v>--------</v>
          </cell>
          <cell r="D230" t="str">
            <v>----</v>
          </cell>
          <cell r="E230" t="str">
            <v>------</v>
          </cell>
          <cell r="F230" t="str">
            <v>------</v>
          </cell>
          <cell r="G230" t="str">
            <v>--------</v>
          </cell>
          <cell r="H230" t="str">
            <v>--------</v>
          </cell>
          <cell r="I230" t="str">
            <v>------</v>
          </cell>
          <cell r="J230" t="str">
            <v>------</v>
          </cell>
          <cell r="K230" t="str">
            <v>-------</v>
          </cell>
          <cell r="L230" t="str">
            <v>- -------</v>
          </cell>
          <cell r="M230" t="str">
            <v>- -------</v>
          </cell>
          <cell r="N230" t="str">
            <v>- -------</v>
          </cell>
          <cell r="O230" t="str">
            <v>- -------</v>
          </cell>
          <cell r="P230" t="str">
            <v>- --------</v>
          </cell>
          <cell r="Q230" t="str">
            <v>--------</v>
          </cell>
        </row>
        <row r="231">
          <cell r="B231" t="str">
            <v>Shipman3</v>
          </cell>
          <cell r="C231">
            <v>6.8</v>
          </cell>
          <cell r="D231">
            <v>1</v>
          </cell>
          <cell r="E231">
            <v>73</v>
          </cell>
          <cell r="F231">
            <v>6.96</v>
          </cell>
          <cell r="G231">
            <v>0.35199999999999998</v>
          </cell>
          <cell r="H231">
            <v>5.5</v>
          </cell>
          <cell r="I231">
            <v>0</v>
          </cell>
          <cell r="J231">
            <v>0</v>
          </cell>
          <cell r="K231">
            <v>0</v>
          </cell>
          <cell r="L231">
            <v>2.7199999999999998E-2</v>
          </cell>
          <cell r="M231">
            <v>5.9999999999999995E-4</v>
          </cell>
          <cell r="N231">
            <v>0</v>
          </cell>
          <cell r="O231">
            <v>78.97</v>
          </cell>
          <cell r="P231">
            <v>78.97</v>
          </cell>
          <cell r="Q231">
            <v>15737</v>
          </cell>
        </row>
        <row r="232">
          <cell r="B232" t="str">
            <v>Shipman4</v>
          </cell>
          <cell r="C232">
            <v>6.7</v>
          </cell>
          <cell r="D232">
            <v>1</v>
          </cell>
          <cell r="E232">
            <v>36.700000000000003</v>
          </cell>
          <cell r="F232">
            <v>3.54</v>
          </cell>
          <cell r="G232">
            <v>0.17699999999999999</v>
          </cell>
          <cell r="H232">
            <v>2.8</v>
          </cell>
          <cell r="I232">
            <v>0</v>
          </cell>
          <cell r="J232">
            <v>0</v>
          </cell>
          <cell r="K232">
            <v>0</v>
          </cell>
          <cell r="L232">
            <v>1.4E-2</v>
          </cell>
          <cell r="M232">
            <v>2.9999999999999997E-4</v>
          </cell>
          <cell r="N232">
            <v>0</v>
          </cell>
          <cell r="O232">
            <v>80.819999999999993</v>
          </cell>
          <cell r="P232">
            <v>80.819999999999993</v>
          </cell>
          <cell r="Q232">
            <v>16115</v>
          </cell>
        </row>
        <row r="233">
          <cell r="B233" t="str">
            <v>Hill5</v>
          </cell>
          <cell r="C233">
            <v>13.5</v>
          </cell>
          <cell r="D233">
            <v>1</v>
          </cell>
          <cell r="E233">
            <v>694.2</v>
          </cell>
          <cell r="F233">
            <v>84.55</v>
          </cell>
          <cell r="G233">
            <v>8.4930000000000003</v>
          </cell>
          <cell r="H233">
            <v>118.1</v>
          </cell>
          <cell r="I233">
            <v>0</v>
          </cell>
          <cell r="J233">
            <v>0</v>
          </cell>
          <cell r="K233">
            <v>0</v>
          </cell>
          <cell r="L233">
            <v>0.58009999999999995</v>
          </cell>
          <cell r="M233">
            <v>6.1999999999999998E-3</v>
          </cell>
          <cell r="N233">
            <v>0</v>
          </cell>
          <cell r="O233">
            <v>69.040000000000006</v>
          </cell>
          <cell r="P233">
            <v>69.040000000000006</v>
          </cell>
          <cell r="Q233">
            <v>13910</v>
          </cell>
        </row>
        <row r="234">
          <cell r="B234" t="str">
            <v>Hill6</v>
          </cell>
          <cell r="C234">
            <v>20.2</v>
          </cell>
          <cell r="D234">
            <v>1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</row>
        <row r="235">
          <cell r="B235" t="str">
            <v>Puna</v>
          </cell>
          <cell r="C235">
            <v>14.1</v>
          </cell>
          <cell r="D235">
            <v>1</v>
          </cell>
          <cell r="E235">
            <v>741.2</v>
          </cell>
          <cell r="F235">
            <v>77.3</v>
          </cell>
          <cell r="G235">
            <v>8.109</v>
          </cell>
          <cell r="H235">
            <v>124.7</v>
          </cell>
          <cell r="I235">
            <v>0</v>
          </cell>
          <cell r="J235">
            <v>0</v>
          </cell>
          <cell r="K235">
            <v>0</v>
          </cell>
          <cell r="L235">
            <v>0.62649999999999995</v>
          </cell>
          <cell r="M235">
            <v>9.7999999999999997E-3</v>
          </cell>
          <cell r="N235">
            <v>0</v>
          </cell>
          <cell r="O235">
            <v>78.459999999999994</v>
          </cell>
          <cell r="P235">
            <v>78.459999999999994</v>
          </cell>
          <cell r="Q235">
            <v>15381</v>
          </cell>
        </row>
        <row r="236">
          <cell r="B236" t="str">
            <v>KanoeD11</v>
          </cell>
          <cell r="C236">
            <v>2</v>
          </cell>
          <cell r="D236">
            <v>1</v>
          </cell>
          <cell r="E236">
            <v>0.1</v>
          </cell>
          <cell r="F236">
            <v>0.02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10559</v>
          </cell>
        </row>
        <row r="237">
          <cell r="B237" t="str">
            <v>WaimeD12</v>
          </cell>
          <cell r="C237">
            <v>2.5</v>
          </cell>
          <cell r="D237">
            <v>1</v>
          </cell>
          <cell r="E237">
            <v>59.5</v>
          </cell>
          <cell r="F237">
            <v>6.64</v>
          </cell>
          <cell r="G237">
            <v>0.124</v>
          </cell>
          <cell r="H237">
            <v>1.3</v>
          </cell>
          <cell r="I237">
            <v>0</v>
          </cell>
          <cell r="J237">
            <v>0</v>
          </cell>
          <cell r="K237">
            <v>0</v>
          </cell>
          <cell r="L237">
            <v>1.12E-2</v>
          </cell>
          <cell r="M237">
            <v>1.4E-3</v>
          </cell>
          <cell r="N237">
            <v>0</v>
          </cell>
          <cell r="O237">
            <v>102.13</v>
          </cell>
          <cell r="P237">
            <v>102.13</v>
          </cell>
          <cell r="Q237">
            <v>10559</v>
          </cell>
        </row>
        <row r="238">
          <cell r="B238" t="str">
            <v>WaimeD13</v>
          </cell>
          <cell r="C238">
            <v>2.5</v>
          </cell>
          <cell r="D238">
            <v>1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WaimeD14</v>
          </cell>
          <cell r="C239">
            <v>2.5</v>
          </cell>
          <cell r="D239">
            <v>1</v>
          </cell>
          <cell r="E239">
            <v>87.1</v>
          </cell>
          <cell r="F239">
            <v>9.75</v>
          </cell>
          <cell r="G239">
            <v>0.18099999999999999</v>
          </cell>
          <cell r="H239">
            <v>1.9</v>
          </cell>
          <cell r="I239">
            <v>0</v>
          </cell>
          <cell r="J239">
            <v>0</v>
          </cell>
          <cell r="K239">
            <v>0</v>
          </cell>
          <cell r="L239">
            <v>1.6400000000000001E-2</v>
          </cell>
          <cell r="M239">
            <v>2.0999999999999999E-3</v>
          </cell>
          <cell r="N239">
            <v>0</v>
          </cell>
          <cell r="O239">
            <v>102.11</v>
          </cell>
          <cell r="P239">
            <v>102.11</v>
          </cell>
          <cell r="Q239">
            <v>10559</v>
          </cell>
        </row>
        <row r="240">
          <cell r="B240" t="str">
            <v>KanoeD15</v>
          </cell>
          <cell r="C240">
            <v>2.5</v>
          </cell>
          <cell r="D240">
            <v>1</v>
          </cell>
          <cell r="E240">
            <v>12.4</v>
          </cell>
          <cell r="F240">
            <v>1.39</v>
          </cell>
          <cell r="G240">
            <v>2.5999999999999999E-2</v>
          </cell>
          <cell r="H240">
            <v>0.3</v>
          </cell>
          <cell r="I240">
            <v>0</v>
          </cell>
          <cell r="J240">
            <v>0</v>
          </cell>
          <cell r="K240">
            <v>0</v>
          </cell>
          <cell r="L240">
            <v>2.3E-3</v>
          </cell>
          <cell r="M240">
            <v>2.9999999999999997E-4</v>
          </cell>
          <cell r="N240">
            <v>0</v>
          </cell>
          <cell r="O240">
            <v>99.65</v>
          </cell>
          <cell r="P240">
            <v>99.65</v>
          </cell>
          <cell r="Q240">
            <v>10559</v>
          </cell>
        </row>
        <row r="241">
          <cell r="B241" t="str">
            <v>KanoeD16</v>
          </cell>
          <cell r="C241">
            <v>2.5</v>
          </cell>
          <cell r="D241">
            <v>1</v>
          </cell>
          <cell r="E241">
            <v>26.3</v>
          </cell>
          <cell r="F241">
            <v>2.95</v>
          </cell>
          <cell r="G241">
            <v>5.5E-2</v>
          </cell>
          <cell r="H241">
            <v>0.6</v>
          </cell>
          <cell r="I241">
            <v>0</v>
          </cell>
          <cell r="J241">
            <v>0</v>
          </cell>
          <cell r="K241">
            <v>0</v>
          </cell>
          <cell r="L241">
            <v>4.8999999999999998E-3</v>
          </cell>
          <cell r="M241">
            <v>5.9999999999999995E-4</v>
          </cell>
          <cell r="N241">
            <v>0</v>
          </cell>
          <cell r="O241">
            <v>99.64</v>
          </cell>
          <cell r="P241">
            <v>99.64</v>
          </cell>
          <cell r="Q241">
            <v>10559</v>
          </cell>
        </row>
        <row r="242">
          <cell r="B242" t="str">
            <v>KanoeD17</v>
          </cell>
          <cell r="C242">
            <v>2.5</v>
          </cell>
          <cell r="D242">
            <v>1</v>
          </cell>
          <cell r="E242">
            <v>45.7</v>
          </cell>
          <cell r="F242">
            <v>5.15</v>
          </cell>
          <cell r="G242">
            <v>9.6000000000000002E-2</v>
          </cell>
          <cell r="H242">
            <v>1</v>
          </cell>
          <cell r="I242">
            <v>0</v>
          </cell>
          <cell r="J242">
            <v>0</v>
          </cell>
          <cell r="K242">
            <v>0</v>
          </cell>
          <cell r="L242">
            <v>8.6E-3</v>
          </cell>
          <cell r="M242">
            <v>1E-3</v>
          </cell>
          <cell r="N242">
            <v>0</v>
          </cell>
          <cell r="O242">
            <v>99.6</v>
          </cell>
          <cell r="P242">
            <v>99.6</v>
          </cell>
          <cell r="Q242">
            <v>10559</v>
          </cell>
        </row>
        <row r="243">
          <cell r="B243" t="str">
            <v>KeahoD18</v>
          </cell>
          <cell r="C243">
            <v>2.5</v>
          </cell>
          <cell r="D243">
            <v>1</v>
          </cell>
          <cell r="E243">
            <v>55.6</v>
          </cell>
          <cell r="F243">
            <v>6.2</v>
          </cell>
          <cell r="G243">
            <v>0.115</v>
          </cell>
          <cell r="H243">
            <v>1.2</v>
          </cell>
          <cell r="I243">
            <v>3</v>
          </cell>
          <cell r="J243">
            <v>0</v>
          </cell>
          <cell r="K243">
            <v>0</v>
          </cell>
          <cell r="L243">
            <v>1.06E-2</v>
          </cell>
          <cell r="M243">
            <v>8.9999999999999998E-4</v>
          </cell>
          <cell r="N243">
            <v>0</v>
          </cell>
          <cell r="O243">
            <v>99.62</v>
          </cell>
          <cell r="P243">
            <v>99.62</v>
          </cell>
          <cell r="Q243">
            <v>10559</v>
          </cell>
        </row>
        <row r="244">
          <cell r="B244" t="str">
            <v>KeahoD19</v>
          </cell>
          <cell r="C244">
            <v>2.5</v>
          </cell>
          <cell r="D244">
            <v>1</v>
          </cell>
          <cell r="E244">
            <v>4.0999999999999996</v>
          </cell>
          <cell r="F244">
            <v>0.45</v>
          </cell>
          <cell r="G244">
            <v>8.0000000000000002E-3</v>
          </cell>
          <cell r="H244">
            <v>0.1</v>
          </cell>
          <cell r="I244">
            <v>2</v>
          </cell>
          <cell r="J244">
            <v>0</v>
          </cell>
          <cell r="K244">
            <v>0</v>
          </cell>
          <cell r="L244">
            <v>8.0000000000000004E-4</v>
          </cell>
          <cell r="M244">
            <v>1E-4</v>
          </cell>
          <cell r="N244">
            <v>0</v>
          </cell>
          <cell r="O244">
            <v>99.63</v>
          </cell>
          <cell r="P244">
            <v>99.63</v>
          </cell>
          <cell r="Q244">
            <v>10559</v>
          </cell>
        </row>
        <row r="245">
          <cell r="B245" t="str">
            <v>KeahoD20</v>
          </cell>
          <cell r="C245">
            <v>2.5</v>
          </cell>
          <cell r="D245">
            <v>1</v>
          </cell>
          <cell r="E245">
            <v>40.1</v>
          </cell>
          <cell r="F245">
            <v>4.46</v>
          </cell>
          <cell r="G245">
            <v>8.3000000000000004E-2</v>
          </cell>
          <cell r="H245">
            <v>0.9</v>
          </cell>
          <cell r="I245">
            <v>0</v>
          </cell>
          <cell r="J245">
            <v>0</v>
          </cell>
          <cell r="K245">
            <v>0</v>
          </cell>
          <cell r="L245">
            <v>7.6E-3</v>
          </cell>
          <cell r="M245">
            <v>6.9999999999999999E-4</v>
          </cell>
          <cell r="N245">
            <v>0</v>
          </cell>
          <cell r="O245">
            <v>99.64</v>
          </cell>
          <cell r="P245">
            <v>99.64</v>
          </cell>
          <cell r="Q245">
            <v>10559</v>
          </cell>
        </row>
        <row r="246">
          <cell r="B246" t="str">
            <v>KeahoD21</v>
          </cell>
          <cell r="C246">
            <v>2.5</v>
          </cell>
          <cell r="D246">
            <v>1</v>
          </cell>
          <cell r="E246">
            <v>76.5</v>
          </cell>
          <cell r="F246">
            <v>8.6300000000000008</v>
          </cell>
          <cell r="G246">
            <v>0.161</v>
          </cell>
          <cell r="H246">
            <v>1.7</v>
          </cell>
          <cell r="I246">
            <v>0</v>
          </cell>
          <cell r="J246">
            <v>0</v>
          </cell>
          <cell r="K246">
            <v>0</v>
          </cell>
          <cell r="L246">
            <v>1.47E-2</v>
          </cell>
          <cell r="M246">
            <v>1.2999999999999999E-3</v>
          </cell>
          <cell r="N246">
            <v>0</v>
          </cell>
          <cell r="O246">
            <v>99.54</v>
          </cell>
          <cell r="P246">
            <v>99.54</v>
          </cell>
          <cell r="Q246">
            <v>10559</v>
          </cell>
        </row>
        <row r="247">
          <cell r="B247" t="str">
            <v>KeahoD22</v>
          </cell>
          <cell r="C247">
            <v>2.5</v>
          </cell>
          <cell r="D247">
            <v>1</v>
          </cell>
          <cell r="E247">
            <v>9.5</v>
          </cell>
          <cell r="F247">
            <v>1.08</v>
          </cell>
          <cell r="G247">
            <v>0.02</v>
          </cell>
          <cell r="H247">
            <v>0.2</v>
          </cell>
          <cell r="I247">
            <v>0</v>
          </cell>
          <cell r="J247">
            <v>0</v>
          </cell>
          <cell r="K247">
            <v>0</v>
          </cell>
          <cell r="L247">
            <v>1.8E-3</v>
          </cell>
          <cell r="M247">
            <v>2.0000000000000001E-4</v>
          </cell>
          <cell r="N247">
            <v>0</v>
          </cell>
          <cell r="O247">
            <v>99.53</v>
          </cell>
          <cell r="P247">
            <v>99.53</v>
          </cell>
          <cell r="Q247">
            <v>10559</v>
          </cell>
        </row>
        <row r="248">
          <cell r="B248" t="str">
            <v>KeahoD23</v>
          </cell>
          <cell r="C248">
            <v>2.5</v>
          </cell>
          <cell r="D248">
            <v>1</v>
          </cell>
          <cell r="E248">
            <v>51.5</v>
          </cell>
          <cell r="F248">
            <v>5.83</v>
          </cell>
          <cell r="G248">
            <v>0.109</v>
          </cell>
          <cell r="H248">
            <v>1.1000000000000001</v>
          </cell>
          <cell r="I248">
            <v>0</v>
          </cell>
          <cell r="J248">
            <v>0</v>
          </cell>
          <cell r="K248">
            <v>0</v>
          </cell>
          <cell r="L248">
            <v>9.9000000000000008E-3</v>
          </cell>
          <cell r="M248">
            <v>8.9999999999999998E-4</v>
          </cell>
          <cell r="N248">
            <v>0</v>
          </cell>
          <cell r="O248">
            <v>99.52</v>
          </cell>
          <cell r="P248">
            <v>99.52</v>
          </cell>
          <cell r="Q248">
            <v>10559</v>
          </cell>
        </row>
        <row r="249">
          <cell r="B249" t="str">
            <v>KanoeCT1</v>
          </cell>
          <cell r="C249">
            <v>11.5</v>
          </cell>
          <cell r="D249">
            <v>1</v>
          </cell>
          <cell r="E249">
            <v>8.1</v>
          </cell>
          <cell r="F249">
            <v>0.78</v>
          </cell>
          <cell r="G249">
            <v>6.7000000000000004E-2</v>
          </cell>
          <cell r="H249">
            <v>1</v>
          </cell>
          <cell r="I249">
            <v>0</v>
          </cell>
          <cell r="J249">
            <v>0</v>
          </cell>
          <cell r="K249">
            <v>0</v>
          </cell>
          <cell r="L249">
            <v>8.8999999999999999E-3</v>
          </cell>
          <cell r="M249">
            <v>4.7000000000000002E-3</v>
          </cell>
          <cell r="N249">
            <v>0</v>
          </cell>
          <cell r="O249">
            <v>203.43</v>
          </cell>
          <cell r="P249">
            <v>203.43</v>
          </cell>
          <cell r="Q249">
            <v>15716</v>
          </cell>
        </row>
        <row r="250">
          <cell r="B250" t="str">
            <v>KeahoCT2</v>
          </cell>
          <cell r="C250">
            <v>13</v>
          </cell>
          <cell r="D250">
            <v>1</v>
          </cell>
          <cell r="E250">
            <v>11</v>
          </cell>
          <cell r="F250">
            <v>0.88</v>
          </cell>
          <cell r="G250">
            <v>8.5000000000000006E-2</v>
          </cell>
          <cell r="H250">
            <v>1.1000000000000001</v>
          </cell>
          <cell r="I250">
            <v>0</v>
          </cell>
          <cell r="J250">
            <v>0</v>
          </cell>
          <cell r="K250">
            <v>0</v>
          </cell>
          <cell r="L250">
            <v>9.7999999999999997E-3</v>
          </cell>
          <cell r="M250">
            <v>1.1000000000000001E-3</v>
          </cell>
          <cell r="N250">
            <v>0</v>
          </cell>
          <cell r="O250">
            <v>128.02000000000001</v>
          </cell>
          <cell r="P250">
            <v>128.02000000000001</v>
          </cell>
          <cell r="Q250">
            <v>13261</v>
          </cell>
        </row>
        <row r="251">
          <cell r="B251" t="str">
            <v>PunaCT3</v>
          </cell>
          <cell r="C251">
            <v>20.399999999999999</v>
          </cell>
          <cell r="D251">
            <v>1</v>
          </cell>
          <cell r="E251">
            <v>284.60000000000002</v>
          </cell>
          <cell r="F251">
            <v>26.16</v>
          </cell>
          <cell r="G251">
            <v>3.97</v>
          </cell>
          <cell r="H251">
            <v>48</v>
          </cell>
          <cell r="I251">
            <v>51</v>
          </cell>
          <cell r="J251">
            <v>10</v>
          </cell>
          <cell r="K251">
            <v>8.0000000000000004E-4</v>
          </cell>
          <cell r="L251">
            <v>0.40710000000000002</v>
          </cell>
          <cell r="M251">
            <v>3.27E-2</v>
          </cell>
          <cell r="N251">
            <v>0</v>
          </cell>
          <cell r="O251">
            <v>110.78</v>
          </cell>
          <cell r="P251">
            <v>110.98</v>
          </cell>
          <cell r="Q251">
            <v>12091</v>
          </cell>
        </row>
        <row r="252">
          <cell r="B252" t="str">
            <v>PGVon</v>
          </cell>
          <cell r="C252">
            <v>30</v>
          </cell>
          <cell r="D252">
            <v>1</v>
          </cell>
          <cell r="E252">
            <v>329.8</v>
          </cell>
          <cell r="F252">
            <v>44.33</v>
          </cell>
          <cell r="G252">
            <v>9.8940000000000001</v>
          </cell>
          <cell r="H252">
            <v>10.199999999999999</v>
          </cell>
          <cell r="I252">
            <v>31</v>
          </cell>
          <cell r="J252">
            <v>0</v>
          </cell>
          <cell r="K252">
            <v>0</v>
          </cell>
          <cell r="L252">
            <v>5.9999999999999995E-4</v>
          </cell>
          <cell r="M252">
            <v>0</v>
          </cell>
          <cell r="N252">
            <v>0</v>
          </cell>
          <cell r="O252">
            <v>0.06</v>
          </cell>
          <cell r="P252">
            <v>0.06</v>
          </cell>
          <cell r="Q252">
            <v>1034</v>
          </cell>
        </row>
        <row r="253">
          <cell r="B253" t="str">
            <v>PGVoff</v>
          </cell>
          <cell r="C253">
            <v>30</v>
          </cell>
          <cell r="D253">
            <v>1</v>
          </cell>
          <cell r="E253">
            <v>235.6</v>
          </cell>
          <cell r="F253">
            <v>31.66</v>
          </cell>
          <cell r="G253">
            <v>7.0670000000000002</v>
          </cell>
          <cell r="H253">
            <v>7.3</v>
          </cell>
          <cell r="I253">
            <v>31</v>
          </cell>
          <cell r="J253">
            <v>0</v>
          </cell>
          <cell r="K253">
            <v>0</v>
          </cell>
          <cell r="L253">
            <v>4.0000000000000002E-4</v>
          </cell>
          <cell r="M253">
            <v>0</v>
          </cell>
          <cell r="N253">
            <v>0</v>
          </cell>
          <cell r="O253">
            <v>0.06</v>
          </cell>
          <cell r="P253">
            <v>0.06</v>
          </cell>
          <cell r="Q253">
            <v>1034</v>
          </cell>
        </row>
        <row r="254">
          <cell r="B254" t="str">
            <v>Panaewa</v>
          </cell>
          <cell r="C254">
            <v>1</v>
          </cell>
          <cell r="D254">
            <v>1</v>
          </cell>
          <cell r="E254">
            <v>32.700000000000003</v>
          </cell>
          <cell r="F254">
            <v>3.82</v>
          </cell>
          <cell r="G254">
            <v>2.8000000000000001E-2</v>
          </cell>
          <cell r="H254">
            <v>0.3</v>
          </cell>
          <cell r="I254">
            <v>0</v>
          </cell>
          <cell r="J254">
            <v>0</v>
          </cell>
          <cell r="K254">
            <v>0</v>
          </cell>
          <cell r="L254">
            <v>1.6999999999999999E-3</v>
          </cell>
          <cell r="M254">
            <v>1E-4</v>
          </cell>
          <cell r="N254">
            <v>0</v>
          </cell>
          <cell r="O254">
            <v>66.34</v>
          </cell>
          <cell r="P254">
            <v>66.34</v>
          </cell>
          <cell r="Q254">
            <v>9280</v>
          </cell>
        </row>
        <row r="255">
          <cell r="B255" t="str">
            <v>Ouli</v>
          </cell>
          <cell r="C255">
            <v>1</v>
          </cell>
          <cell r="D255">
            <v>1</v>
          </cell>
          <cell r="E255">
            <v>177.6</v>
          </cell>
          <cell r="F255">
            <v>20.81</v>
          </cell>
          <cell r="G255">
            <v>0.155</v>
          </cell>
          <cell r="H255">
            <v>1.4</v>
          </cell>
          <cell r="I255">
            <v>0</v>
          </cell>
          <cell r="J255">
            <v>0</v>
          </cell>
          <cell r="K255">
            <v>0</v>
          </cell>
          <cell r="L255">
            <v>9.4999999999999998E-3</v>
          </cell>
          <cell r="M255">
            <v>8.0000000000000004E-4</v>
          </cell>
          <cell r="N255">
            <v>0</v>
          </cell>
          <cell r="O255">
            <v>66.34</v>
          </cell>
          <cell r="P255">
            <v>66.34</v>
          </cell>
          <cell r="Q255">
            <v>9280</v>
          </cell>
        </row>
        <row r="256">
          <cell r="B256" t="str">
            <v>Punaluu</v>
          </cell>
          <cell r="C256">
            <v>1</v>
          </cell>
          <cell r="D256">
            <v>1</v>
          </cell>
          <cell r="E256">
            <v>97.6</v>
          </cell>
          <cell r="F256">
            <v>11.43</v>
          </cell>
          <cell r="G256">
            <v>8.5000000000000006E-2</v>
          </cell>
          <cell r="H256">
            <v>0.8</v>
          </cell>
          <cell r="I256">
            <v>0</v>
          </cell>
          <cell r="J256">
            <v>0</v>
          </cell>
          <cell r="K256">
            <v>0</v>
          </cell>
          <cell r="L256">
            <v>5.1999999999999998E-3</v>
          </cell>
          <cell r="M256">
            <v>4.0000000000000002E-4</v>
          </cell>
          <cell r="N256">
            <v>0</v>
          </cell>
          <cell r="O256">
            <v>66.34</v>
          </cell>
          <cell r="P256">
            <v>66.34</v>
          </cell>
          <cell r="Q256">
            <v>9280</v>
          </cell>
        </row>
        <row r="257">
          <cell r="B257" t="str">
            <v>Kapua</v>
          </cell>
          <cell r="C257">
            <v>1</v>
          </cell>
          <cell r="D257">
            <v>1</v>
          </cell>
          <cell r="E257">
            <v>36.299999999999997</v>
          </cell>
          <cell r="F257">
            <v>4.26</v>
          </cell>
          <cell r="G257">
            <v>3.2000000000000001E-2</v>
          </cell>
          <cell r="H257">
            <v>0.3</v>
          </cell>
          <cell r="I257">
            <v>0</v>
          </cell>
          <cell r="J257">
            <v>0</v>
          </cell>
          <cell r="K257">
            <v>0</v>
          </cell>
          <cell r="L257">
            <v>1.9E-3</v>
          </cell>
          <cell r="M257">
            <v>2.0000000000000001E-4</v>
          </cell>
          <cell r="N257">
            <v>0</v>
          </cell>
          <cell r="O257">
            <v>66.34</v>
          </cell>
          <cell r="P257">
            <v>66.34</v>
          </cell>
          <cell r="Q257">
            <v>9280</v>
          </cell>
        </row>
        <row r="258">
          <cell r="B258" t="str">
            <v>CT2on</v>
          </cell>
          <cell r="C258">
            <v>13</v>
          </cell>
          <cell r="D258">
            <v>1</v>
          </cell>
          <cell r="E258">
            <v>403.7</v>
          </cell>
          <cell r="F258">
            <v>41.22</v>
          </cell>
          <cell r="G258">
            <v>3.9860000000000002</v>
          </cell>
          <cell r="H258">
            <v>57.7</v>
          </cell>
          <cell r="I258">
            <v>31</v>
          </cell>
          <cell r="J258">
            <v>0</v>
          </cell>
          <cell r="K258">
            <v>0</v>
          </cell>
          <cell r="L258">
            <v>0.50119999999999998</v>
          </cell>
          <cell r="M258">
            <v>4.2500000000000003E-2</v>
          </cell>
          <cell r="N258">
            <v>0</v>
          </cell>
          <cell r="O258">
            <v>136.38999999999999</v>
          </cell>
          <cell r="P258">
            <v>136.38999999999999</v>
          </cell>
          <cell r="Q258">
            <v>14483</v>
          </cell>
        </row>
        <row r="259">
          <cell r="B259" t="str">
            <v>HCPC</v>
          </cell>
          <cell r="C259">
            <v>22</v>
          </cell>
          <cell r="D259">
            <v>1</v>
          </cell>
          <cell r="E259">
            <v>325.7</v>
          </cell>
          <cell r="F259">
            <v>37.14</v>
          </cell>
          <cell r="G259">
            <v>6.0789999999999997</v>
          </cell>
          <cell r="H259">
            <v>6.4</v>
          </cell>
          <cell r="I259">
            <v>22</v>
          </cell>
          <cell r="J259">
            <v>0</v>
          </cell>
          <cell r="K259">
            <v>0</v>
          </cell>
          <cell r="L259">
            <v>5.9999999999999995E-4</v>
          </cell>
          <cell r="M259">
            <v>0</v>
          </cell>
          <cell r="N259">
            <v>0</v>
          </cell>
          <cell r="O259">
            <v>0.11</v>
          </cell>
          <cell r="P259">
            <v>0.11</v>
          </cell>
          <cell r="Q259">
            <v>1054</v>
          </cell>
        </row>
        <row r="260">
          <cell r="B260" t="str">
            <v>Ship3Sat</v>
          </cell>
          <cell r="C260">
            <v>6.8</v>
          </cell>
          <cell r="D260">
            <v>1</v>
          </cell>
          <cell r="E260">
            <v>16.8</v>
          </cell>
          <cell r="F260">
            <v>2.2599999999999998</v>
          </cell>
          <cell r="G260">
            <v>0.114</v>
          </cell>
          <cell r="H260">
            <v>2</v>
          </cell>
          <cell r="I260">
            <v>5</v>
          </cell>
          <cell r="J260">
            <v>0</v>
          </cell>
          <cell r="K260">
            <v>0</v>
          </cell>
          <cell r="L260">
            <v>9.7000000000000003E-3</v>
          </cell>
          <cell r="M260">
            <v>2.0000000000000001E-4</v>
          </cell>
          <cell r="N260">
            <v>0</v>
          </cell>
          <cell r="O260">
            <v>78.98</v>
          </cell>
          <cell r="P260">
            <v>86.5</v>
          </cell>
          <cell r="Q260">
            <v>17271</v>
          </cell>
        </row>
        <row r="261">
          <cell r="B261" t="str">
            <v>Ship4Sun</v>
          </cell>
          <cell r="C261">
            <v>6.7</v>
          </cell>
          <cell r="D261">
            <v>1</v>
          </cell>
          <cell r="E261">
            <v>6.7</v>
          </cell>
          <cell r="F261">
            <v>0.85</v>
          </cell>
          <cell r="G261">
            <v>4.2000000000000003E-2</v>
          </cell>
          <cell r="H261">
            <v>0.7</v>
          </cell>
          <cell r="I261">
            <v>2</v>
          </cell>
          <cell r="J261">
            <v>0</v>
          </cell>
          <cell r="K261">
            <v>0</v>
          </cell>
          <cell r="L261">
            <v>3.7000000000000002E-3</v>
          </cell>
          <cell r="M261">
            <v>1E-4</v>
          </cell>
          <cell r="N261">
            <v>0</v>
          </cell>
          <cell r="O261">
            <v>80.69</v>
          </cell>
          <cell r="P261">
            <v>88.83</v>
          </cell>
          <cell r="Q261">
            <v>17746</v>
          </cell>
        </row>
        <row r="262">
          <cell r="B262" t="str">
            <v>EDC-CC</v>
          </cell>
          <cell r="C262">
            <v>60</v>
          </cell>
          <cell r="D262">
            <v>1</v>
          </cell>
          <cell r="E262">
            <v>725.2</v>
          </cell>
          <cell r="F262">
            <v>90.54</v>
          </cell>
          <cell r="G262">
            <v>40.415999999999997</v>
          </cell>
          <cell r="H262">
            <v>321.3</v>
          </cell>
          <cell r="I262">
            <v>0</v>
          </cell>
          <cell r="J262">
            <v>0</v>
          </cell>
          <cell r="K262">
            <v>0</v>
          </cell>
          <cell r="L262">
            <v>2.7898000000000001</v>
          </cell>
          <cell r="M262">
            <v>0.21060000000000001</v>
          </cell>
          <cell r="N262">
            <v>0.22439999999999999</v>
          </cell>
          <cell r="O262">
            <v>74.239999999999995</v>
          </cell>
          <cell r="P262">
            <v>79.790000000000006</v>
          </cell>
          <cell r="Q262">
            <v>7951</v>
          </cell>
        </row>
        <row r="263">
          <cell r="B263" t="str">
            <v>PPHydro</v>
          </cell>
          <cell r="C263">
            <v>0.2</v>
          </cell>
          <cell r="D263">
            <v>1</v>
          </cell>
          <cell r="E263">
            <v>744</v>
          </cell>
          <cell r="F263">
            <v>51</v>
          </cell>
          <cell r="G263">
            <v>7.5999999999999998E-2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B264" t="str">
            <v>WailukuH</v>
          </cell>
          <cell r="C264">
            <v>3</v>
          </cell>
          <cell r="D264">
            <v>1</v>
          </cell>
          <cell r="E264">
            <v>744</v>
          </cell>
          <cell r="F264">
            <v>98.86</v>
          </cell>
          <cell r="G264">
            <v>2.2069999999999999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B265" t="str">
            <v>helcohyd</v>
          </cell>
          <cell r="C265">
            <v>3.3</v>
          </cell>
          <cell r="D265">
            <v>1</v>
          </cell>
          <cell r="E265">
            <v>744</v>
          </cell>
          <cell r="F265">
            <v>7.19</v>
          </cell>
          <cell r="G265">
            <v>0.17899999999999999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7">
          <cell r="B267" t="str">
            <v>System</v>
          </cell>
          <cell r="G267">
            <v>92.59</v>
          </cell>
          <cell r="H267">
            <v>720</v>
          </cell>
          <cell r="I267">
            <v>178</v>
          </cell>
          <cell r="J267">
            <v>10</v>
          </cell>
          <cell r="K267">
            <v>8.0000000000000004E-4</v>
          </cell>
          <cell r="L267">
            <v>5.0869999999999997</v>
          </cell>
          <cell r="M267">
            <v>0.31929999999999997</v>
          </cell>
          <cell r="N267">
            <v>0.22439999999999999</v>
          </cell>
          <cell r="O267">
            <v>58.38</v>
          </cell>
          <cell r="P267">
            <v>60.82</v>
          </cell>
          <cell r="Q267">
            <v>7779</v>
          </cell>
        </row>
        <row r="282">
          <cell r="B282" t="str">
            <v>Station</v>
          </cell>
          <cell r="C282" t="str">
            <v>Capacity</v>
          </cell>
          <cell r="D282" t="str">
            <v>Unit</v>
          </cell>
          <cell r="E282" t="str">
            <v>Hours</v>
          </cell>
          <cell r="F282" t="str">
            <v>CF</v>
          </cell>
          <cell r="G282" t="str">
            <v>Energy</v>
          </cell>
          <cell r="H282" t="str">
            <v>MBtu</v>
          </cell>
          <cell r="I282" t="str">
            <v>Cold</v>
          </cell>
          <cell r="J282" t="str">
            <v>Warm</v>
          </cell>
          <cell r="K282" t="str">
            <v>Stup Cst</v>
          </cell>
          <cell r="L282" t="str">
            <v>Fuel Cst</v>
          </cell>
          <cell r="M282" t="str">
            <v>VO&amp;M Cst</v>
          </cell>
          <cell r="N282" t="str">
            <v>FO&amp;M Cst</v>
          </cell>
          <cell r="O282" t="str">
            <v>Oper Cst</v>
          </cell>
          <cell r="P282" t="str">
            <v>Tot Cst</v>
          </cell>
          <cell r="Q282" t="str">
            <v>Ave Hrt</v>
          </cell>
        </row>
        <row r="283">
          <cell r="C283" t="str">
            <v>MW</v>
          </cell>
          <cell r="F283" t="str">
            <v>%</v>
          </cell>
          <cell r="G283" t="str">
            <v>GWh</v>
          </cell>
          <cell r="H283" t="str">
            <v>k</v>
          </cell>
          <cell r="I283" t="str">
            <v>Start</v>
          </cell>
          <cell r="J283" t="str">
            <v>Start</v>
          </cell>
          <cell r="K283" t="str">
            <v>M$</v>
          </cell>
          <cell r="L283" t="str">
            <v>M$</v>
          </cell>
          <cell r="M283" t="str">
            <v>M$</v>
          </cell>
          <cell r="N283" t="str">
            <v>M$</v>
          </cell>
          <cell r="O283" t="str">
            <v>$/MWh</v>
          </cell>
          <cell r="P283" t="str">
            <v>$/MWh</v>
          </cell>
          <cell r="Q283" t="str">
            <v>Btu/kWh</v>
          </cell>
        </row>
        <row r="284">
          <cell r="B284" t="str">
            <v>-----------------</v>
          </cell>
          <cell r="C284" t="str">
            <v>--------</v>
          </cell>
          <cell r="D284" t="str">
            <v>----</v>
          </cell>
          <cell r="E284" t="str">
            <v>------</v>
          </cell>
          <cell r="F284" t="str">
            <v>------</v>
          </cell>
          <cell r="G284" t="str">
            <v>--------</v>
          </cell>
          <cell r="H284" t="str">
            <v>--------</v>
          </cell>
          <cell r="I284" t="str">
            <v>------</v>
          </cell>
          <cell r="J284" t="str">
            <v>------</v>
          </cell>
          <cell r="K284" t="str">
            <v>-------</v>
          </cell>
          <cell r="L284" t="str">
            <v>- -------</v>
          </cell>
          <cell r="M284" t="str">
            <v>- -------</v>
          </cell>
          <cell r="N284" t="str">
            <v>- -------</v>
          </cell>
          <cell r="O284" t="str">
            <v>- -------</v>
          </cell>
          <cell r="P284" t="str">
            <v>- --------</v>
          </cell>
          <cell r="Q284" t="str">
            <v>--------</v>
          </cell>
        </row>
        <row r="285">
          <cell r="B285" t="str">
            <v>Shipman3</v>
          </cell>
          <cell r="C285">
            <v>6.8</v>
          </cell>
          <cell r="D285">
            <v>1</v>
          </cell>
          <cell r="E285">
            <v>85.7</v>
          </cell>
          <cell r="F285">
            <v>9.81</v>
          </cell>
          <cell r="G285">
            <v>0.48</v>
          </cell>
          <cell r="H285">
            <v>7.6</v>
          </cell>
          <cell r="I285">
            <v>0</v>
          </cell>
          <cell r="J285">
            <v>0</v>
          </cell>
          <cell r="K285">
            <v>0</v>
          </cell>
          <cell r="L285">
            <v>3.85E-2</v>
          </cell>
          <cell r="M285">
            <v>8.0000000000000004E-4</v>
          </cell>
          <cell r="N285">
            <v>0</v>
          </cell>
          <cell r="O285">
            <v>81.78</v>
          </cell>
          <cell r="P285">
            <v>81.78</v>
          </cell>
          <cell r="Q285">
            <v>15737</v>
          </cell>
        </row>
        <row r="286">
          <cell r="B286" t="str">
            <v>Shipman4</v>
          </cell>
          <cell r="C286">
            <v>6.7</v>
          </cell>
          <cell r="D286">
            <v>1</v>
          </cell>
          <cell r="E286">
            <v>88</v>
          </cell>
          <cell r="F286">
            <v>10.11</v>
          </cell>
          <cell r="G286">
            <v>0.48799999999999999</v>
          </cell>
          <cell r="H286">
            <v>7.9</v>
          </cell>
          <cell r="I286">
            <v>0</v>
          </cell>
          <cell r="J286">
            <v>0</v>
          </cell>
          <cell r="K286">
            <v>0</v>
          </cell>
          <cell r="L286">
            <v>0.04</v>
          </cell>
          <cell r="M286">
            <v>8.0000000000000004E-4</v>
          </cell>
          <cell r="N286">
            <v>0</v>
          </cell>
          <cell r="O286">
            <v>83.7</v>
          </cell>
          <cell r="P286">
            <v>83.7</v>
          </cell>
          <cell r="Q286">
            <v>16115</v>
          </cell>
        </row>
        <row r="287">
          <cell r="B287" t="str">
            <v>Hill5</v>
          </cell>
          <cell r="C287">
            <v>13.5</v>
          </cell>
          <cell r="D287">
            <v>1</v>
          </cell>
          <cell r="E287">
            <v>156.80000000000001</v>
          </cell>
          <cell r="F287">
            <v>20.66</v>
          </cell>
          <cell r="G287">
            <v>2.008</v>
          </cell>
          <cell r="H287">
            <v>27.8</v>
          </cell>
          <cell r="I287">
            <v>0</v>
          </cell>
          <cell r="J287">
            <v>0</v>
          </cell>
          <cell r="K287">
            <v>0</v>
          </cell>
          <cell r="L287">
            <v>0.14169999999999999</v>
          </cell>
          <cell r="M287">
            <v>1.5E-3</v>
          </cell>
          <cell r="N287">
            <v>0</v>
          </cell>
          <cell r="O287">
            <v>71.31</v>
          </cell>
          <cell r="P287">
            <v>71.31</v>
          </cell>
          <cell r="Q287">
            <v>13868</v>
          </cell>
        </row>
        <row r="288">
          <cell r="B288" t="str">
            <v>Hill6</v>
          </cell>
          <cell r="C288">
            <v>20.2</v>
          </cell>
          <cell r="D288">
            <v>1</v>
          </cell>
          <cell r="E288">
            <v>358.2</v>
          </cell>
          <cell r="F288">
            <v>48.25</v>
          </cell>
          <cell r="G288">
            <v>7.0170000000000003</v>
          </cell>
          <cell r="H288">
            <v>87.1</v>
          </cell>
          <cell r="I288">
            <v>2</v>
          </cell>
          <cell r="J288">
            <v>0</v>
          </cell>
          <cell r="K288">
            <v>0</v>
          </cell>
          <cell r="L288">
            <v>0.44379999999999997</v>
          </cell>
          <cell r="M288">
            <v>5.1000000000000004E-3</v>
          </cell>
          <cell r="N288">
            <v>0</v>
          </cell>
          <cell r="O288">
            <v>63.71</v>
          </cell>
          <cell r="P288">
            <v>63.97</v>
          </cell>
          <cell r="Q288">
            <v>12411</v>
          </cell>
        </row>
        <row r="289">
          <cell r="B289" t="str">
            <v>Puna</v>
          </cell>
          <cell r="C289">
            <v>14.1</v>
          </cell>
          <cell r="D289">
            <v>1</v>
          </cell>
          <cell r="E289">
            <v>717.3</v>
          </cell>
          <cell r="F289">
            <v>79.8</v>
          </cell>
          <cell r="G289">
            <v>8.1010000000000009</v>
          </cell>
          <cell r="H289">
            <v>124.7</v>
          </cell>
          <cell r="I289">
            <v>0</v>
          </cell>
          <cell r="J289">
            <v>0</v>
          </cell>
          <cell r="K289">
            <v>0</v>
          </cell>
          <cell r="L289">
            <v>0.64839999999999998</v>
          </cell>
          <cell r="M289">
            <v>9.7999999999999997E-3</v>
          </cell>
          <cell r="N289">
            <v>0</v>
          </cell>
          <cell r="O289">
            <v>81.239999999999995</v>
          </cell>
          <cell r="P289">
            <v>81.239999999999995</v>
          </cell>
          <cell r="Q289">
            <v>15391</v>
          </cell>
        </row>
        <row r="290">
          <cell r="B290" t="str">
            <v>KanoeD11</v>
          </cell>
          <cell r="C290">
            <v>2</v>
          </cell>
          <cell r="D290">
            <v>1</v>
          </cell>
          <cell r="E290">
            <v>0.3</v>
          </cell>
          <cell r="F290">
            <v>0.04</v>
          </cell>
          <cell r="G290">
            <v>1E-3</v>
          </cell>
          <cell r="H290">
            <v>0</v>
          </cell>
          <cell r="I290">
            <v>7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10559</v>
          </cell>
        </row>
        <row r="291">
          <cell r="B291" t="str">
            <v>WaimeD12</v>
          </cell>
          <cell r="C291">
            <v>2.5</v>
          </cell>
          <cell r="D291">
            <v>1</v>
          </cell>
          <cell r="E291">
            <v>118.7</v>
          </cell>
          <cell r="F291">
            <v>15.05</v>
          </cell>
          <cell r="G291">
            <v>0.27100000000000002</v>
          </cell>
          <cell r="H291">
            <v>2.9</v>
          </cell>
          <cell r="I291">
            <v>7</v>
          </cell>
          <cell r="J291">
            <v>0</v>
          </cell>
          <cell r="K291">
            <v>0</v>
          </cell>
          <cell r="L291">
            <v>2.1100000000000001E-2</v>
          </cell>
          <cell r="M291">
            <v>2.8E-3</v>
          </cell>
          <cell r="N291">
            <v>0</v>
          </cell>
          <cell r="O291">
            <v>88.52</v>
          </cell>
          <cell r="P291">
            <v>88.52</v>
          </cell>
          <cell r="Q291">
            <v>10559</v>
          </cell>
        </row>
        <row r="292">
          <cell r="B292" t="str">
            <v>WaimeD13</v>
          </cell>
          <cell r="C292">
            <v>2.5</v>
          </cell>
          <cell r="D292">
            <v>1</v>
          </cell>
          <cell r="E292">
            <v>141</v>
          </cell>
          <cell r="F292">
            <v>17.95</v>
          </cell>
          <cell r="G292">
            <v>0.32300000000000001</v>
          </cell>
          <cell r="H292">
            <v>3.4</v>
          </cell>
          <cell r="I292">
            <v>7</v>
          </cell>
          <cell r="J292">
            <v>1</v>
          </cell>
          <cell r="K292">
            <v>0</v>
          </cell>
          <cell r="L292">
            <v>2.52E-2</v>
          </cell>
          <cell r="M292">
            <v>3.3999999999999998E-3</v>
          </cell>
          <cell r="N292">
            <v>0</v>
          </cell>
          <cell r="O292">
            <v>88.49</v>
          </cell>
          <cell r="P292">
            <v>88.49</v>
          </cell>
          <cell r="Q292">
            <v>10559</v>
          </cell>
        </row>
        <row r="293">
          <cell r="B293" t="str">
            <v>WaimeD14</v>
          </cell>
          <cell r="C293">
            <v>2.5</v>
          </cell>
          <cell r="D293">
            <v>1</v>
          </cell>
          <cell r="E293">
            <v>164.9</v>
          </cell>
          <cell r="F293">
            <v>21.02</v>
          </cell>
          <cell r="G293">
            <v>0.378</v>
          </cell>
          <cell r="H293">
            <v>4</v>
          </cell>
          <cell r="I293">
            <v>8</v>
          </cell>
          <cell r="J293">
            <v>4</v>
          </cell>
          <cell r="K293">
            <v>0</v>
          </cell>
          <cell r="L293">
            <v>2.9499999999999998E-2</v>
          </cell>
          <cell r="M293">
            <v>4.0000000000000001E-3</v>
          </cell>
          <cell r="N293">
            <v>0</v>
          </cell>
          <cell r="O293">
            <v>88.48</v>
          </cell>
          <cell r="P293">
            <v>88.48</v>
          </cell>
          <cell r="Q293">
            <v>10559</v>
          </cell>
        </row>
        <row r="294">
          <cell r="B294" t="str">
            <v>KanoeD15</v>
          </cell>
          <cell r="C294">
            <v>2.5</v>
          </cell>
          <cell r="D294">
            <v>1</v>
          </cell>
          <cell r="E294">
            <v>61.2</v>
          </cell>
          <cell r="F294">
            <v>7.81</v>
          </cell>
          <cell r="G294">
            <v>0.14099999999999999</v>
          </cell>
          <cell r="H294">
            <v>1.5</v>
          </cell>
          <cell r="I294">
            <v>17</v>
          </cell>
          <cell r="J294">
            <v>2</v>
          </cell>
          <cell r="K294">
            <v>0</v>
          </cell>
          <cell r="L294">
            <v>1.0800000000000001E-2</v>
          </cell>
          <cell r="M294">
            <v>1.2999999999999999E-3</v>
          </cell>
          <cell r="N294">
            <v>0</v>
          </cell>
          <cell r="O294">
            <v>86.18</v>
          </cell>
          <cell r="P294">
            <v>86.18</v>
          </cell>
          <cell r="Q294">
            <v>10559</v>
          </cell>
        </row>
        <row r="295">
          <cell r="B295" t="str">
            <v>KanoeD16</v>
          </cell>
          <cell r="C295">
            <v>2.5</v>
          </cell>
          <cell r="D295">
            <v>1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</row>
        <row r="296">
          <cell r="B296" t="str">
            <v>KanoeD17</v>
          </cell>
          <cell r="C296">
            <v>2.5</v>
          </cell>
          <cell r="D296">
            <v>1</v>
          </cell>
          <cell r="E296">
            <v>77.8</v>
          </cell>
          <cell r="F296">
            <v>9.9700000000000006</v>
          </cell>
          <cell r="G296">
            <v>0.17899999999999999</v>
          </cell>
          <cell r="H296">
            <v>1.9</v>
          </cell>
          <cell r="I296">
            <v>10</v>
          </cell>
          <cell r="J296">
            <v>2</v>
          </cell>
          <cell r="K296">
            <v>0</v>
          </cell>
          <cell r="L296">
            <v>1.38E-2</v>
          </cell>
          <cell r="M296">
            <v>1.6999999999999999E-3</v>
          </cell>
          <cell r="N296">
            <v>0</v>
          </cell>
          <cell r="O296">
            <v>86.14</v>
          </cell>
          <cell r="P296">
            <v>86.14</v>
          </cell>
          <cell r="Q296">
            <v>10559</v>
          </cell>
        </row>
        <row r="297">
          <cell r="B297" t="str">
            <v>KeahoD18</v>
          </cell>
          <cell r="C297">
            <v>2.5</v>
          </cell>
          <cell r="D297">
            <v>1</v>
          </cell>
          <cell r="E297">
            <v>130.30000000000001</v>
          </cell>
          <cell r="F297">
            <v>16.68</v>
          </cell>
          <cell r="G297">
            <v>0.3</v>
          </cell>
          <cell r="H297">
            <v>3.2</v>
          </cell>
          <cell r="I297">
            <v>32</v>
          </cell>
          <cell r="J297">
            <v>4</v>
          </cell>
          <cell r="K297">
            <v>0</v>
          </cell>
          <cell r="L297">
            <v>2.3699999999999999E-2</v>
          </cell>
          <cell r="M297">
            <v>2.2000000000000001E-3</v>
          </cell>
          <cell r="N297">
            <v>0</v>
          </cell>
          <cell r="O297">
            <v>86.29</v>
          </cell>
          <cell r="P297">
            <v>86.29</v>
          </cell>
          <cell r="Q297">
            <v>10559</v>
          </cell>
        </row>
        <row r="298">
          <cell r="B298" t="str">
            <v>KeahoD19</v>
          </cell>
          <cell r="C298">
            <v>2.5</v>
          </cell>
          <cell r="D298">
            <v>1</v>
          </cell>
          <cell r="E298">
            <v>9.3000000000000007</v>
          </cell>
          <cell r="F298">
            <v>1.17</v>
          </cell>
          <cell r="G298">
            <v>2.1000000000000001E-2</v>
          </cell>
          <cell r="H298">
            <v>0.2</v>
          </cell>
          <cell r="I298">
            <v>22</v>
          </cell>
          <cell r="J298">
            <v>3</v>
          </cell>
          <cell r="K298">
            <v>0</v>
          </cell>
          <cell r="L298">
            <v>1.6999999999999999E-3</v>
          </cell>
          <cell r="M298">
            <v>2.0000000000000001E-4</v>
          </cell>
          <cell r="N298">
            <v>0</v>
          </cell>
          <cell r="O298">
            <v>86.38</v>
          </cell>
          <cell r="P298">
            <v>86.38</v>
          </cell>
          <cell r="Q298">
            <v>10559</v>
          </cell>
        </row>
        <row r="299">
          <cell r="B299" t="str">
            <v>KeahoD20</v>
          </cell>
          <cell r="C299">
            <v>2.5</v>
          </cell>
          <cell r="D299">
            <v>1</v>
          </cell>
          <cell r="E299">
            <v>89.9</v>
          </cell>
          <cell r="F299">
            <v>11.28</v>
          </cell>
          <cell r="G299">
            <v>0.20300000000000001</v>
          </cell>
          <cell r="H299">
            <v>2.1</v>
          </cell>
          <cell r="I299">
            <v>19</v>
          </cell>
          <cell r="J299">
            <v>0</v>
          </cell>
          <cell r="K299">
            <v>0</v>
          </cell>
          <cell r="L299">
            <v>1.61E-2</v>
          </cell>
          <cell r="M299">
            <v>1.5E-3</v>
          </cell>
          <cell r="N299">
            <v>0</v>
          </cell>
          <cell r="O299">
            <v>86.43</v>
          </cell>
          <cell r="P299">
            <v>86.43</v>
          </cell>
          <cell r="Q299">
            <v>10559</v>
          </cell>
        </row>
        <row r="300">
          <cell r="B300" t="str">
            <v>KeahoD21</v>
          </cell>
          <cell r="C300">
            <v>2.5</v>
          </cell>
          <cell r="D300">
            <v>1</v>
          </cell>
          <cell r="E300">
            <v>187.4</v>
          </cell>
          <cell r="F300">
            <v>23.85</v>
          </cell>
          <cell r="G300">
            <v>0.42899999999999999</v>
          </cell>
          <cell r="H300">
            <v>4.5</v>
          </cell>
          <cell r="I300">
            <v>9</v>
          </cell>
          <cell r="J300">
            <v>0</v>
          </cell>
          <cell r="K300">
            <v>0</v>
          </cell>
          <cell r="L300">
            <v>3.39E-2</v>
          </cell>
          <cell r="M300">
            <v>3.0999999999999999E-3</v>
          </cell>
          <cell r="N300">
            <v>0</v>
          </cell>
          <cell r="O300">
            <v>86.34</v>
          </cell>
          <cell r="P300">
            <v>86.34</v>
          </cell>
          <cell r="Q300">
            <v>10559</v>
          </cell>
        </row>
        <row r="301">
          <cell r="B301" t="str">
            <v>KeahoD22</v>
          </cell>
          <cell r="C301">
            <v>2.5</v>
          </cell>
          <cell r="D301">
            <v>1</v>
          </cell>
          <cell r="E301">
            <v>162.19999999999999</v>
          </cell>
          <cell r="F301">
            <v>20.72</v>
          </cell>
          <cell r="G301">
            <v>0.373</v>
          </cell>
          <cell r="H301">
            <v>3.9</v>
          </cell>
          <cell r="I301">
            <v>8</v>
          </cell>
          <cell r="J301">
            <v>0</v>
          </cell>
          <cell r="K301">
            <v>0</v>
          </cell>
          <cell r="L301">
            <v>2.9499999999999998E-2</v>
          </cell>
          <cell r="M301">
            <v>2.7000000000000001E-3</v>
          </cell>
          <cell r="N301">
            <v>0</v>
          </cell>
          <cell r="O301">
            <v>86.31</v>
          </cell>
          <cell r="P301">
            <v>86.31</v>
          </cell>
          <cell r="Q301">
            <v>10559</v>
          </cell>
        </row>
        <row r="302">
          <cell r="B302" t="str">
            <v>KeahoD23</v>
          </cell>
          <cell r="C302">
            <v>2.5</v>
          </cell>
          <cell r="D302">
            <v>1</v>
          </cell>
          <cell r="E302">
            <v>127.3</v>
          </cell>
          <cell r="F302">
            <v>16.29</v>
          </cell>
          <cell r="G302">
            <v>0.29299999999999998</v>
          </cell>
          <cell r="H302">
            <v>3.1</v>
          </cell>
          <cell r="I302">
            <v>7</v>
          </cell>
          <cell r="J302">
            <v>0</v>
          </cell>
          <cell r="K302">
            <v>0</v>
          </cell>
          <cell r="L302">
            <v>2.3199999999999998E-2</v>
          </cell>
          <cell r="M302">
            <v>2.0999999999999999E-3</v>
          </cell>
          <cell r="N302">
            <v>0</v>
          </cell>
          <cell r="O302">
            <v>86.3</v>
          </cell>
          <cell r="P302">
            <v>86.3</v>
          </cell>
          <cell r="Q302">
            <v>10559</v>
          </cell>
        </row>
        <row r="303">
          <cell r="B303" t="str">
            <v>KanoeCT1</v>
          </cell>
          <cell r="C303">
            <v>11.5</v>
          </cell>
          <cell r="D303">
            <v>1</v>
          </cell>
          <cell r="E303">
            <v>23.6</v>
          </cell>
          <cell r="F303">
            <v>2.5099999999999998</v>
          </cell>
          <cell r="G303">
            <v>0.20799999999999999</v>
          </cell>
          <cell r="H303">
            <v>3.3</v>
          </cell>
          <cell r="I303">
            <v>2</v>
          </cell>
          <cell r="J303">
            <v>0</v>
          </cell>
          <cell r="K303">
            <v>0</v>
          </cell>
          <cell r="L303">
            <v>2.3800000000000002E-2</v>
          </cell>
          <cell r="M303">
            <v>1.3599999999999999E-2</v>
          </cell>
          <cell r="N303">
            <v>0</v>
          </cell>
          <cell r="O303">
            <v>180.28</v>
          </cell>
          <cell r="P303">
            <v>180.28</v>
          </cell>
          <cell r="Q303">
            <v>15729</v>
          </cell>
        </row>
        <row r="304">
          <cell r="B304" t="str">
            <v>KeahoCT2</v>
          </cell>
          <cell r="C304">
            <v>13</v>
          </cell>
          <cell r="D304">
            <v>1</v>
          </cell>
          <cell r="E304">
            <v>47.1</v>
          </cell>
          <cell r="F304">
            <v>5.1100000000000003</v>
          </cell>
          <cell r="G304">
            <v>0.47799999999999998</v>
          </cell>
          <cell r="H304">
            <v>6.6</v>
          </cell>
          <cell r="I304">
            <v>16</v>
          </cell>
          <cell r="J304">
            <v>0</v>
          </cell>
          <cell r="K304">
            <v>0</v>
          </cell>
          <cell r="L304">
            <v>4.9200000000000001E-2</v>
          </cell>
          <cell r="M304">
            <v>5.0000000000000001E-3</v>
          </cell>
          <cell r="N304">
            <v>0</v>
          </cell>
          <cell r="O304">
            <v>113.26</v>
          </cell>
          <cell r="P304">
            <v>113.26</v>
          </cell>
          <cell r="Q304">
            <v>13729</v>
          </cell>
        </row>
        <row r="305">
          <cell r="B305" t="str">
            <v>PunaCT3</v>
          </cell>
          <cell r="C305">
            <v>20.399999999999999</v>
          </cell>
          <cell r="D305">
            <v>1</v>
          </cell>
          <cell r="E305">
            <v>504.7</v>
          </cell>
          <cell r="F305">
            <v>64.180000000000007</v>
          </cell>
          <cell r="G305">
            <v>9.4269999999999996</v>
          </cell>
          <cell r="H305">
            <v>107.9</v>
          </cell>
          <cell r="I305">
            <v>23</v>
          </cell>
          <cell r="J305">
            <v>3</v>
          </cell>
          <cell r="K305">
            <v>2.0000000000000001E-4</v>
          </cell>
          <cell r="L305">
            <v>0.78590000000000004</v>
          </cell>
          <cell r="M305">
            <v>5.8999999999999997E-2</v>
          </cell>
          <cell r="N305">
            <v>0</v>
          </cell>
          <cell r="O305">
            <v>89.64</v>
          </cell>
          <cell r="P305">
            <v>89.66</v>
          </cell>
          <cell r="Q305">
            <v>11443</v>
          </cell>
        </row>
        <row r="306">
          <cell r="B306" t="str">
            <v>PGVon</v>
          </cell>
          <cell r="C306">
            <v>30</v>
          </cell>
          <cell r="D306">
            <v>1</v>
          </cell>
          <cell r="E306">
            <v>319.2</v>
          </cell>
          <cell r="F306">
            <v>44.33</v>
          </cell>
          <cell r="G306">
            <v>9.5749999999999993</v>
          </cell>
          <cell r="H306">
            <v>9.9</v>
          </cell>
          <cell r="I306">
            <v>30</v>
          </cell>
          <cell r="J306">
            <v>0</v>
          </cell>
          <cell r="K306">
            <v>0</v>
          </cell>
          <cell r="L306">
            <v>5.9999999999999995E-4</v>
          </cell>
          <cell r="M306">
            <v>0</v>
          </cell>
          <cell r="N306">
            <v>0</v>
          </cell>
          <cell r="O306">
            <v>0.06</v>
          </cell>
          <cell r="P306">
            <v>0.06</v>
          </cell>
          <cell r="Q306">
            <v>1034</v>
          </cell>
        </row>
        <row r="307">
          <cell r="B307" t="str">
            <v>PGVoff</v>
          </cell>
          <cell r="C307">
            <v>30</v>
          </cell>
          <cell r="D307">
            <v>1</v>
          </cell>
          <cell r="E307">
            <v>228</v>
          </cell>
          <cell r="F307">
            <v>31.66</v>
          </cell>
          <cell r="G307">
            <v>6.8390000000000004</v>
          </cell>
          <cell r="H307">
            <v>7.1</v>
          </cell>
          <cell r="I307">
            <v>30</v>
          </cell>
          <cell r="J307">
            <v>0</v>
          </cell>
          <cell r="K307">
            <v>0</v>
          </cell>
          <cell r="L307">
            <v>4.0000000000000002E-4</v>
          </cell>
          <cell r="M307">
            <v>0</v>
          </cell>
          <cell r="N307">
            <v>0</v>
          </cell>
          <cell r="O307">
            <v>0.06</v>
          </cell>
          <cell r="P307">
            <v>0.06</v>
          </cell>
          <cell r="Q307">
            <v>1034</v>
          </cell>
        </row>
        <row r="308">
          <cell r="B308" t="str">
            <v>Panaewa</v>
          </cell>
          <cell r="C308">
            <v>1</v>
          </cell>
          <cell r="D308">
            <v>1</v>
          </cell>
          <cell r="E308">
            <v>52.1</v>
          </cell>
          <cell r="F308">
            <v>6.64</v>
          </cell>
          <cell r="G308">
            <v>4.8000000000000001E-2</v>
          </cell>
          <cell r="H308">
            <v>0.4</v>
          </cell>
          <cell r="I308">
            <v>4</v>
          </cell>
          <cell r="J308">
            <v>0</v>
          </cell>
          <cell r="K308">
            <v>0</v>
          </cell>
          <cell r="L308">
            <v>2.8999999999999998E-3</v>
          </cell>
          <cell r="M308">
            <v>2.0000000000000001E-4</v>
          </cell>
          <cell r="N308">
            <v>0</v>
          </cell>
          <cell r="O308">
            <v>66.34</v>
          </cell>
          <cell r="P308">
            <v>66.34</v>
          </cell>
          <cell r="Q308">
            <v>9280</v>
          </cell>
        </row>
        <row r="309">
          <cell r="B309" t="str">
            <v>Ouli</v>
          </cell>
          <cell r="C309">
            <v>1</v>
          </cell>
          <cell r="D309">
            <v>1</v>
          </cell>
          <cell r="E309">
            <v>276.89999999999998</v>
          </cell>
          <cell r="F309">
            <v>35.270000000000003</v>
          </cell>
          <cell r="G309">
            <v>0.254</v>
          </cell>
          <cell r="H309">
            <v>2.4</v>
          </cell>
          <cell r="I309">
            <v>5</v>
          </cell>
          <cell r="J309">
            <v>1</v>
          </cell>
          <cell r="K309">
            <v>0</v>
          </cell>
          <cell r="L309">
            <v>1.5599999999999999E-2</v>
          </cell>
          <cell r="M309">
            <v>1.2999999999999999E-3</v>
          </cell>
          <cell r="N309">
            <v>0</v>
          </cell>
          <cell r="O309">
            <v>66.34</v>
          </cell>
          <cell r="P309">
            <v>66.34</v>
          </cell>
          <cell r="Q309">
            <v>9280</v>
          </cell>
        </row>
        <row r="310">
          <cell r="B310" t="str">
            <v>Punaluu</v>
          </cell>
          <cell r="C310">
            <v>1</v>
          </cell>
          <cell r="D310">
            <v>1</v>
          </cell>
          <cell r="E310">
            <v>154.30000000000001</v>
          </cell>
          <cell r="F310">
            <v>19.670000000000002</v>
          </cell>
          <cell r="G310">
            <v>0.14199999999999999</v>
          </cell>
          <cell r="H310">
            <v>1.3</v>
          </cell>
          <cell r="I310">
            <v>6</v>
          </cell>
          <cell r="J310">
            <v>0</v>
          </cell>
          <cell r="K310">
            <v>0</v>
          </cell>
          <cell r="L310">
            <v>8.6999999999999994E-3</v>
          </cell>
          <cell r="M310">
            <v>6.9999999999999999E-4</v>
          </cell>
          <cell r="N310">
            <v>0</v>
          </cell>
          <cell r="O310">
            <v>66.34</v>
          </cell>
          <cell r="P310">
            <v>66.34</v>
          </cell>
          <cell r="Q310">
            <v>9280</v>
          </cell>
        </row>
        <row r="311">
          <cell r="B311" t="str">
            <v>Kapua</v>
          </cell>
          <cell r="C311">
            <v>1</v>
          </cell>
          <cell r="D311">
            <v>1</v>
          </cell>
          <cell r="E311">
            <v>56.5</v>
          </cell>
          <cell r="F311">
            <v>7.19</v>
          </cell>
          <cell r="G311">
            <v>5.1999999999999998E-2</v>
          </cell>
          <cell r="H311">
            <v>0.5</v>
          </cell>
          <cell r="I311">
            <v>7</v>
          </cell>
          <cell r="J311">
            <v>1</v>
          </cell>
          <cell r="K311">
            <v>0</v>
          </cell>
          <cell r="L311">
            <v>3.2000000000000002E-3</v>
          </cell>
          <cell r="M311">
            <v>2.9999999999999997E-4</v>
          </cell>
          <cell r="N311">
            <v>0</v>
          </cell>
          <cell r="O311">
            <v>66.34</v>
          </cell>
          <cell r="P311">
            <v>66.34</v>
          </cell>
          <cell r="Q311">
            <v>9280</v>
          </cell>
        </row>
        <row r="312">
          <cell r="B312" t="str">
            <v>CT2on</v>
          </cell>
          <cell r="C312">
            <v>13</v>
          </cell>
          <cell r="D312">
            <v>1</v>
          </cell>
          <cell r="E312">
            <v>299.5</v>
          </cell>
          <cell r="F312">
            <v>38.08</v>
          </cell>
          <cell r="G312">
            <v>3.5649999999999999</v>
          </cell>
          <cell r="H312">
            <v>48.5</v>
          </cell>
          <cell r="I312">
            <v>23</v>
          </cell>
          <cell r="J312">
            <v>0</v>
          </cell>
          <cell r="K312">
            <v>0</v>
          </cell>
          <cell r="L312">
            <v>0.36349999999999999</v>
          </cell>
          <cell r="M312">
            <v>3.3099999999999997E-2</v>
          </cell>
          <cell r="N312">
            <v>0</v>
          </cell>
          <cell r="O312">
            <v>111.25</v>
          </cell>
          <cell r="P312">
            <v>111.25</v>
          </cell>
          <cell r="Q312">
            <v>13615</v>
          </cell>
        </row>
        <row r="313">
          <cell r="B313" t="str">
            <v>HCPC</v>
          </cell>
          <cell r="C313">
            <v>22</v>
          </cell>
          <cell r="D313">
            <v>1</v>
          </cell>
          <cell r="E313">
            <v>310.89999999999998</v>
          </cell>
          <cell r="F313">
            <v>36.64</v>
          </cell>
          <cell r="G313">
            <v>5.8029999999999999</v>
          </cell>
          <cell r="H313">
            <v>6.1</v>
          </cell>
          <cell r="I313">
            <v>21</v>
          </cell>
          <cell r="J313">
            <v>0</v>
          </cell>
          <cell r="K313">
            <v>0</v>
          </cell>
          <cell r="L313">
            <v>5.9999999999999995E-4</v>
          </cell>
          <cell r="M313">
            <v>0</v>
          </cell>
          <cell r="N313">
            <v>0</v>
          </cell>
          <cell r="O313">
            <v>0.11</v>
          </cell>
          <cell r="P313">
            <v>0.11</v>
          </cell>
          <cell r="Q313">
            <v>1054</v>
          </cell>
        </row>
        <row r="314">
          <cell r="B314" t="str">
            <v>Ship3Sat</v>
          </cell>
          <cell r="C314">
            <v>6.8</v>
          </cell>
          <cell r="D314">
            <v>1</v>
          </cell>
          <cell r="E314">
            <v>13.5</v>
          </cell>
          <cell r="F314">
            <v>1.74</v>
          </cell>
          <cell r="G314">
            <v>8.5000000000000006E-2</v>
          </cell>
          <cell r="H314">
            <v>1.5</v>
          </cell>
          <cell r="I314">
            <v>4</v>
          </cell>
          <cell r="J314">
            <v>0</v>
          </cell>
          <cell r="K314">
            <v>0</v>
          </cell>
          <cell r="L314">
            <v>7.6E-3</v>
          </cell>
          <cell r="M314">
            <v>1E-4</v>
          </cell>
          <cell r="N314">
            <v>0</v>
          </cell>
          <cell r="O314">
            <v>82.44</v>
          </cell>
          <cell r="P314">
            <v>90.83</v>
          </cell>
          <cell r="Q314">
            <v>17516</v>
          </cell>
        </row>
        <row r="315">
          <cell r="B315" t="str">
            <v>Ship4Sun</v>
          </cell>
          <cell r="C315">
            <v>6.7</v>
          </cell>
          <cell r="D315">
            <v>1</v>
          </cell>
          <cell r="E315">
            <v>16.8</v>
          </cell>
          <cell r="F315">
            <v>2.15</v>
          </cell>
          <cell r="G315">
            <v>0.104</v>
          </cell>
          <cell r="H315">
            <v>1.8</v>
          </cell>
          <cell r="I315">
            <v>5</v>
          </cell>
          <cell r="J315">
            <v>0</v>
          </cell>
          <cell r="K315">
            <v>0</v>
          </cell>
          <cell r="L315">
            <v>9.4000000000000004E-3</v>
          </cell>
          <cell r="M315">
            <v>2.0000000000000001E-4</v>
          </cell>
          <cell r="N315">
            <v>0</v>
          </cell>
          <cell r="O315">
            <v>83.86</v>
          </cell>
          <cell r="P315">
            <v>92.45</v>
          </cell>
          <cell r="Q315">
            <v>17834</v>
          </cell>
        </row>
        <row r="316">
          <cell r="B316" t="str">
            <v>EDC-CC</v>
          </cell>
          <cell r="C316">
            <v>60</v>
          </cell>
          <cell r="D316">
            <v>1</v>
          </cell>
          <cell r="E316">
            <v>539.6</v>
          </cell>
          <cell r="F316">
            <v>71.260000000000005</v>
          </cell>
          <cell r="G316">
            <v>30.786000000000001</v>
          </cell>
          <cell r="H316">
            <v>243.6</v>
          </cell>
          <cell r="I316">
            <v>1</v>
          </cell>
          <cell r="J316">
            <v>0</v>
          </cell>
          <cell r="K316">
            <v>0</v>
          </cell>
          <cell r="L316">
            <v>1.8246</v>
          </cell>
          <cell r="M316">
            <v>0.1573</v>
          </cell>
          <cell r="N316">
            <v>0.22439999999999999</v>
          </cell>
          <cell r="O316">
            <v>64.38</v>
          </cell>
          <cell r="P316">
            <v>71.67</v>
          </cell>
          <cell r="Q316">
            <v>7914</v>
          </cell>
        </row>
        <row r="317">
          <cell r="B317" t="str">
            <v>PPHydro</v>
          </cell>
          <cell r="C317">
            <v>0.2</v>
          </cell>
          <cell r="D317">
            <v>1</v>
          </cell>
          <cell r="E317">
            <v>720</v>
          </cell>
          <cell r="F317">
            <v>48.04</v>
          </cell>
          <cell r="G317">
            <v>6.9000000000000006E-2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B318" t="str">
            <v>WailukuH</v>
          </cell>
          <cell r="C318">
            <v>4</v>
          </cell>
          <cell r="D318">
            <v>1</v>
          </cell>
          <cell r="E318">
            <v>720</v>
          </cell>
          <cell r="F318">
            <v>23.12</v>
          </cell>
          <cell r="G318">
            <v>0.66600000000000004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B319" t="str">
            <v>helcohyd</v>
          </cell>
          <cell r="C319">
            <v>3.3</v>
          </cell>
          <cell r="D319">
            <v>1</v>
          </cell>
          <cell r="E319">
            <v>720</v>
          </cell>
          <cell r="F319">
            <v>6.58</v>
          </cell>
          <cell r="G319">
            <v>0.159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1">
          <cell r="B321" t="str">
            <v>System</v>
          </cell>
          <cell r="G321">
            <v>89.265000000000001</v>
          </cell>
          <cell r="H321">
            <v>727</v>
          </cell>
          <cell r="I321">
            <v>332</v>
          </cell>
          <cell r="J321">
            <v>21</v>
          </cell>
          <cell r="K321">
            <v>2.0000000000000001E-4</v>
          </cell>
          <cell r="L321">
            <v>4.6368999999999998</v>
          </cell>
          <cell r="M321">
            <v>0.31369999999999998</v>
          </cell>
          <cell r="N321">
            <v>0.22439999999999999</v>
          </cell>
          <cell r="O321">
            <v>55.42</v>
          </cell>
          <cell r="P321">
            <v>57.98</v>
          </cell>
          <cell r="Q321">
            <v>8141</v>
          </cell>
        </row>
        <row r="336">
          <cell r="B336" t="str">
            <v>Station</v>
          </cell>
          <cell r="C336" t="str">
            <v>Capacity</v>
          </cell>
          <cell r="D336" t="str">
            <v>Unit</v>
          </cell>
          <cell r="E336" t="str">
            <v>Hours</v>
          </cell>
          <cell r="F336" t="str">
            <v>CF</v>
          </cell>
          <cell r="G336" t="str">
            <v>Energy</v>
          </cell>
          <cell r="H336" t="str">
            <v>MBtu</v>
          </cell>
          <cell r="I336" t="str">
            <v>Cold</v>
          </cell>
          <cell r="J336" t="str">
            <v>Warm</v>
          </cell>
          <cell r="K336" t="str">
            <v>Stup Cst</v>
          </cell>
          <cell r="L336" t="str">
            <v>Fuel Cst</v>
          </cell>
          <cell r="M336" t="str">
            <v>VO&amp;M Cst</v>
          </cell>
          <cell r="N336" t="str">
            <v>FO&amp;M Cst</v>
          </cell>
          <cell r="O336" t="str">
            <v>Oper Cst</v>
          </cell>
          <cell r="P336" t="str">
            <v>Tot Cst</v>
          </cell>
          <cell r="Q336" t="str">
            <v>Ave Hrt</v>
          </cell>
        </row>
        <row r="337">
          <cell r="C337" t="str">
            <v>MW</v>
          </cell>
          <cell r="F337" t="str">
            <v>%</v>
          </cell>
          <cell r="G337" t="str">
            <v>GWh</v>
          </cell>
          <cell r="H337" t="str">
            <v>k</v>
          </cell>
          <cell r="I337" t="str">
            <v>Start</v>
          </cell>
          <cell r="J337" t="str">
            <v>Start</v>
          </cell>
          <cell r="K337" t="str">
            <v>M$</v>
          </cell>
          <cell r="L337" t="str">
            <v>M$</v>
          </cell>
          <cell r="M337" t="str">
            <v>M$</v>
          </cell>
          <cell r="N337" t="str">
            <v>M$</v>
          </cell>
          <cell r="O337" t="str">
            <v>$/MWh</v>
          </cell>
          <cell r="P337" t="str">
            <v>$/MWh</v>
          </cell>
          <cell r="Q337" t="str">
            <v>Btu/kWh</v>
          </cell>
        </row>
        <row r="338">
          <cell r="B338" t="str">
            <v>-----------------</v>
          </cell>
          <cell r="C338" t="str">
            <v>--------</v>
          </cell>
          <cell r="D338" t="str">
            <v>----</v>
          </cell>
          <cell r="E338" t="str">
            <v>------</v>
          </cell>
          <cell r="F338" t="str">
            <v>------</v>
          </cell>
          <cell r="G338" t="str">
            <v>--------</v>
          </cell>
          <cell r="H338" t="str">
            <v>--------</v>
          </cell>
          <cell r="I338" t="str">
            <v>------</v>
          </cell>
          <cell r="J338" t="str">
            <v>------</v>
          </cell>
          <cell r="K338" t="str">
            <v>-------</v>
          </cell>
          <cell r="L338" t="str">
            <v>- -------</v>
          </cell>
          <cell r="M338" t="str">
            <v>- -------</v>
          </cell>
          <cell r="N338" t="str">
            <v>- -------</v>
          </cell>
          <cell r="O338" t="str">
            <v>- -------</v>
          </cell>
          <cell r="P338" t="str">
            <v>- --------</v>
          </cell>
          <cell r="Q338" t="str">
            <v>--------</v>
          </cell>
        </row>
        <row r="339">
          <cell r="B339" t="str">
            <v>Shipman3</v>
          </cell>
          <cell r="C339">
            <v>6.8</v>
          </cell>
          <cell r="D339">
            <v>1</v>
          </cell>
          <cell r="E339">
            <v>70.900000000000006</v>
          </cell>
          <cell r="F339">
            <v>7.59</v>
          </cell>
          <cell r="G339">
            <v>0.38400000000000001</v>
          </cell>
          <cell r="H339">
            <v>6</v>
          </cell>
          <cell r="I339">
            <v>0</v>
          </cell>
          <cell r="J339">
            <v>0</v>
          </cell>
          <cell r="K339">
            <v>0</v>
          </cell>
          <cell r="L339">
            <v>2.7799999999999998E-2</v>
          </cell>
          <cell r="M339">
            <v>5.9999999999999995E-4</v>
          </cell>
          <cell r="N339">
            <v>0</v>
          </cell>
          <cell r="O339">
            <v>74.22</v>
          </cell>
          <cell r="P339">
            <v>74.22</v>
          </cell>
          <cell r="Q339">
            <v>15737</v>
          </cell>
        </row>
        <row r="340">
          <cell r="B340" t="str">
            <v>Shipman4</v>
          </cell>
          <cell r="C340">
            <v>6.7</v>
          </cell>
          <cell r="D340">
            <v>1</v>
          </cell>
          <cell r="E340">
            <v>71.400000000000006</v>
          </cell>
          <cell r="F340">
            <v>7.72</v>
          </cell>
          <cell r="G340">
            <v>0.38500000000000001</v>
          </cell>
          <cell r="H340">
            <v>6.2</v>
          </cell>
          <cell r="I340">
            <v>0</v>
          </cell>
          <cell r="J340">
            <v>0</v>
          </cell>
          <cell r="K340">
            <v>0</v>
          </cell>
          <cell r="L340">
            <v>2.86E-2</v>
          </cell>
          <cell r="M340">
            <v>5.9999999999999995E-4</v>
          </cell>
          <cell r="N340">
            <v>0</v>
          </cell>
          <cell r="O340">
            <v>75.959999999999994</v>
          </cell>
          <cell r="P340">
            <v>75.959999999999994</v>
          </cell>
          <cell r="Q340">
            <v>16115</v>
          </cell>
        </row>
        <row r="341">
          <cell r="B341" t="str">
            <v>Hill5</v>
          </cell>
          <cell r="C341">
            <v>13.5</v>
          </cell>
          <cell r="D341">
            <v>1</v>
          </cell>
          <cell r="E341">
            <v>112</v>
          </cell>
          <cell r="F341">
            <v>12.24</v>
          </cell>
          <cell r="G341">
            <v>1.2290000000000001</v>
          </cell>
          <cell r="H341">
            <v>17.3</v>
          </cell>
          <cell r="I341">
            <v>1</v>
          </cell>
          <cell r="J341">
            <v>0</v>
          </cell>
          <cell r="K341">
            <v>0</v>
          </cell>
          <cell r="L341">
            <v>8.0299999999999996E-2</v>
          </cell>
          <cell r="M341">
            <v>8.9999999999999998E-4</v>
          </cell>
          <cell r="N341">
            <v>0</v>
          </cell>
          <cell r="O341">
            <v>65.099999999999994</v>
          </cell>
          <cell r="P341">
            <v>66.08</v>
          </cell>
          <cell r="Q341">
            <v>14107</v>
          </cell>
        </row>
        <row r="342">
          <cell r="B342" t="str">
            <v>Hill6</v>
          </cell>
          <cell r="C342">
            <v>20.2</v>
          </cell>
          <cell r="D342">
            <v>1</v>
          </cell>
          <cell r="E342">
            <v>740.2</v>
          </cell>
          <cell r="F342">
            <v>94.71</v>
          </cell>
          <cell r="G342">
            <v>14.234</v>
          </cell>
          <cell r="H342">
            <v>176.5</v>
          </cell>
          <cell r="I342">
            <v>0</v>
          </cell>
          <cell r="J342">
            <v>0</v>
          </cell>
          <cell r="K342">
            <v>0</v>
          </cell>
          <cell r="L342">
            <v>0.8135</v>
          </cell>
          <cell r="M342">
            <v>1.04E-2</v>
          </cell>
          <cell r="N342">
            <v>0</v>
          </cell>
          <cell r="O342">
            <v>57.89</v>
          </cell>
          <cell r="P342">
            <v>57.89</v>
          </cell>
          <cell r="Q342">
            <v>12401</v>
          </cell>
        </row>
        <row r="343">
          <cell r="B343" t="str">
            <v>Puna</v>
          </cell>
          <cell r="C343">
            <v>14.1</v>
          </cell>
          <cell r="D343">
            <v>1</v>
          </cell>
          <cell r="E343">
            <v>645.6</v>
          </cell>
          <cell r="F343">
            <v>66.180000000000007</v>
          </cell>
          <cell r="G343">
            <v>6.9429999999999996</v>
          </cell>
          <cell r="H343">
            <v>107.1</v>
          </cell>
          <cell r="I343">
            <v>0</v>
          </cell>
          <cell r="J343">
            <v>0</v>
          </cell>
          <cell r="K343">
            <v>0</v>
          </cell>
          <cell r="L343">
            <v>0.50549999999999995</v>
          </cell>
          <cell r="M343">
            <v>8.3999999999999995E-3</v>
          </cell>
          <cell r="N343">
            <v>0</v>
          </cell>
          <cell r="O343">
            <v>74.02</v>
          </cell>
          <cell r="P343">
            <v>74.02</v>
          </cell>
          <cell r="Q343">
            <v>15424</v>
          </cell>
        </row>
        <row r="344">
          <cell r="B344" t="str">
            <v>KanoeD11</v>
          </cell>
          <cell r="C344">
            <v>2</v>
          </cell>
          <cell r="D344">
            <v>1</v>
          </cell>
          <cell r="E344">
            <v>0.2</v>
          </cell>
          <cell r="F344">
            <v>0.03</v>
          </cell>
          <cell r="G344">
            <v>0</v>
          </cell>
          <cell r="H344">
            <v>0</v>
          </cell>
          <cell r="I344">
            <v>9</v>
          </cell>
          <cell r="J344">
            <v>2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10559</v>
          </cell>
        </row>
        <row r="345">
          <cell r="B345" t="str">
            <v>WaimeD12</v>
          </cell>
          <cell r="C345">
            <v>2.5</v>
          </cell>
          <cell r="D345">
            <v>1</v>
          </cell>
          <cell r="E345">
            <v>84.9</v>
          </cell>
          <cell r="F345">
            <v>10.029999999999999</v>
          </cell>
          <cell r="G345">
            <v>0.187</v>
          </cell>
          <cell r="H345">
            <v>2</v>
          </cell>
          <cell r="I345">
            <v>8</v>
          </cell>
          <cell r="J345">
            <v>0</v>
          </cell>
          <cell r="K345">
            <v>0</v>
          </cell>
          <cell r="L345">
            <v>1.38E-2</v>
          </cell>
          <cell r="M345">
            <v>2E-3</v>
          </cell>
          <cell r="N345">
            <v>0</v>
          </cell>
          <cell r="O345">
            <v>85.09</v>
          </cell>
          <cell r="P345">
            <v>85.09</v>
          </cell>
          <cell r="Q345">
            <v>10559</v>
          </cell>
        </row>
        <row r="346">
          <cell r="B346" t="str">
            <v>WaimeD13</v>
          </cell>
          <cell r="C346">
            <v>2.5</v>
          </cell>
          <cell r="D346">
            <v>1</v>
          </cell>
          <cell r="E346">
            <v>100.3</v>
          </cell>
          <cell r="F346">
            <v>11.81</v>
          </cell>
          <cell r="G346">
            <v>0.22</v>
          </cell>
          <cell r="H346">
            <v>2.2999999999999998</v>
          </cell>
          <cell r="I346">
            <v>4</v>
          </cell>
          <cell r="J346">
            <v>0</v>
          </cell>
          <cell r="K346">
            <v>0</v>
          </cell>
          <cell r="L346">
            <v>1.6299999999999999E-2</v>
          </cell>
          <cell r="M346">
            <v>2.3999999999999998E-3</v>
          </cell>
          <cell r="N346">
            <v>0</v>
          </cell>
          <cell r="O346">
            <v>85.13</v>
          </cell>
          <cell r="P346">
            <v>85.13</v>
          </cell>
          <cell r="Q346">
            <v>10559</v>
          </cell>
        </row>
        <row r="347">
          <cell r="B347" t="str">
            <v>WaimeD14</v>
          </cell>
          <cell r="C347">
            <v>2.5</v>
          </cell>
          <cell r="D347">
            <v>1</v>
          </cell>
          <cell r="E347">
            <v>104.9</v>
          </cell>
          <cell r="F347">
            <v>12.36</v>
          </cell>
          <cell r="G347">
            <v>0.23</v>
          </cell>
          <cell r="H347">
            <v>2.4</v>
          </cell>
          <cell r="I347">
            <v>5</v>
          </cell>
          <cell r="J347">
            <v>0</v>
          </cell>
          <cell r="K347">
            <v>0</v>
          </cell>
          <cell r="L347">
            <v>1.7100000000000001E-2</v>
          </cell>
          <cell r="M347">
            <v>2.5000000000000001E-3</v>
          </cell>
          <cell r="N347">
            <v>0</v>
          </cell>
          <cell r="O347">
            <v>85.11</v>
          </cell>
          <cell r="P347">
            <v>85.11</v>
          </cell>
          <cell r="Q347">
            <v>10559</v>
          </cell>
        </row>
        <row r="348">
          <cell r="B348" t="str">
            <v>KanoeD15</v>
          </cell>
          <cell r="C348">
            <v>2.5</v>
          </cell>
          <cell r="D348">
            <v>1</v>
          </cell>
          <cell r="E348">
            <v>43</v>
          </cell>
          <cell r="F348">
            <v>5.04</v>
          </cell>
          <cell r="G348">
            <v>9.4E-2</v>
          </cell>
          <cell r="H348">
            <v>1</v>
          </cell>
          <cell r="I348">
            <v>2</v>
          </cell>
          <cell r="J348">
            <v>0</v>
          </cell>
          <cell r="K348">
            <v>0</v>
          </cell>
          <cell r="L348">
            <v>6.8999999999999999E-3</v>
          </cell>
          <cell r="M348">
            <v>8.9999999999999998E-4</v>
          </cell>
          <cell r="N348">
            <v>0</v>
          </cell>
          <cell r="O348">
            <v>82.8</v>
          </cell>
          <cell r="P348">
            <v>82.8</v>
          </cell>
          <cell r="Q348">
            <v>10559</v>
          </cell>
        </row>
        <row r="349">
          <cell r="B349" t="str">
            <v>KanoeD16</v>
          </cell>
          <cell r="C349">
            <v>2.5</v>
          </cell>
          <cell r="D349">
            <v>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KanoeD17</v>
          </cell>
          <cell r="C350">
            <v>2.5</v>
          </cell>
          <cell r="D350">
            <v>1</v>
          </cell>
          <cell r="E350">
            <v>35</v>
          </cell>
          <cell r="F350">
            <v>4.2</v>
          </cell>
          <cell r="G350">
            <v>7.8E-2</v>
          </cell>
          <cell r="H350">
            <v>0.8</v>
          </cell>
          <cell r="I350">
            <v>2</v>
          </cell>
          <cell r="J350">
            <v>0</v>
          </cell>
          <cell r="K350">
            <v>0</v>
          </cell>
          <cell r="L350">
            <v>5.7000000000000002E-3</v>
          </cell>
          <cell r="M350">
            <v>6.9999999999999999E-4</v>
          </cell>
          <cell r="N350">
            <v>0</v>
          </cell>
          <cell r="O350">
            <v>82.59</v>
          </cell>
          <cell r="P350">
            <v>82.59</v>
          </cell>
          <cell r="Q350">
            <v>10559</v>
          </cell>
        </row>
        <row r="351">
          <cell r="B351" t="str">
            <v>KeahoD18</v>
          </cell>
          <cell r="C351">
            <v>2.5</v>
          </cell>
          <cell r="D351">
            <v>1</v>
          </cell>
          <cell r="E351">
            <v>93.9</v>
          </cell>
          <cell r="F351">
            <v>11.57</v>
          </cell>
          <cell r="G351">
            <v>0.215</v>
          </cell>
          <cell r="H351">
            <v>2.2999999999999998</v>
          </cell>
          <cell r="I351">
            <v>19</v>
          </cell>
          <cell r="J351">
            <v>3</v>
          </cell>
          <cell r="K351">
            <v>0</v>
          </cell>
          <cell r="L351">
            <v>1.6199999999999999E-2</v>
          </cell>
          <cell r="M351">
            <v>1.6000000000000001E-3</v>
          </cell>
          <cell r="N351">
            <v>0</v>
          </cell>
          <cell r="O351">
            <v>82.5</v>
          </cell>
          <cell r="P351">
            <v>82.5</v>
          </cell>
          <cell r="Q351">
            <v>10559</v>
          </cell>
        </row>
        <row r="352">
          <cell r="B352" t="str">
            <v>KeahoD19</v>
          </cell>
          <cell r="C352">
            <v>2.5</v>
          </cell>
          <cell r="D352">
            <v>1</v>
          </cell>
          <cell r="E352">
            <v>7.7</v>
          </cell>
          <cell r="F352">
            <v>0.93</v>
          </cell>
          <cell r="G352">
            <v>1.7000000000000001E-2</v>
          </cell>
          <cell r="H352">
            <v>0.2</v>
          </cell>
          <cell r="I352">
            <v>13</v>
          </cell>
          <cell r="J352">
            <v>0</v>
          </cell>
          <cell r="K352">
            <v>0</v>
          </cell>
          <cell r="L352">
            <v>1.2999999999999999E-3</v>
          </cell>
          <cell r="M352">
            <v>1E-4</v>
          </cell>
          <cell r="N352">
            <v>0</v>
          </cell>
          <cell r="O352">
            <v>82.65</v>
          </cell>
          <cell r="P352">
            <v>82.65</v>
          </cell>
          <cell r="Q352">
            <v>10559</v>
          </cell>
        </row>
        <row r="353">
          <cell r="B353" t="str">
            <v>KeahoD20</v>
          </cell>
          <cell r="C353">
            <v>2.5</v>
          </cell>
          <cell r="D353">
            <v>1</v>
          </cell>
          <cell r="E353">
            <v>74.7</v>
          </cell>
          <cell r="F353">
            <v>8.94</v>
          </cell>
          <cell r="G353">
            <v>0.16600000000000001</v>
          </cell>
          <cell r="H353">
            <v>1.8</v>
          </cell>
          <cell r="I353">
            <v>14</v>
          </cell>
          <cell r="J353">
            <v>1</v>
          </cell>
          <cell r="K353">
            <v>0</v>
          </cell>
          <cell r="L353">
            <v>1.2500000000000001E-2</v>
          </cell>
          <cell r="M353">
            <v>1.1999999999999999E-3</v>
          </cell>
          <cell r="N353">
            <v>0</v>
          </cell>
          <cell r="O353">
            <v>82.71</v>
          </cell>
          <cell r="P353">
            <v>82.71</v>
          </cell>
          <cell r="Q353">
            <v>10559</v>
          </cell>
        </row>
        <row r="354">
          <cell r="B354" t="str">
            <v>KeahoD21</v>
          </cell>
          <cell r="C354">
            <v>2.5</v>
          </cell>
          <cell r="D354">
            <v>1</v>
          </cell>
          <cell r="E354">
            <v>150.30000000000001</v>
          </cell>
          <cell r="F354">
            <v>18.45</v>
          </cell>
          <cell r="G354">
            <v>0.34300000000000003</v>
          </cell>
          <cell r="H354">
            <v>3.6</v>
          </cell>
          <cell r="I354">
            <v>12</v>
          </cell>
          <cell r="J354">
            <v>1</v>
          </cell>
          <cell r="K354">
            <v>0</v>
          </cell>
          <cell r="L354">
            <v>2.58E-2</v>
          </cell>
          <cell r="M354">
            <v>2.5000000000000001E-3</v>
          </cell>
          <cell r="N354">
            <v>0</v>
          </cell>
          <cell r="O354">
            <v>82.53</v>
          </cell>
          <cell r="P354">
            <v>82.53</v>
          </cell>
          <cell r="Q354">
            <v>10559</v>
          </cell>
        </row>
        <row r="355">
          <cell r="B355" t="str">
            <v>KeahoD22</v>
          </cell>
          <cell r="C355">
            <v>2.5</v>
          </cell>
          <cell r="D355">
            <v>1</v>
          </cell>
          <cell r="E355">
            <v>141.4</v>
          </cell>
          <cell r="F355">
            <v>17.21</v>
          </cell>
          <cell r="G355">
            <v>0.32</v>
          </cell>
          <cell r="H355">
            <v>3.4</v>
          </cell>
          <cell r="I355">
            <v>10</v>
          </cell>
          <cell r="J355">
            <v>3</v>
          </cell>
          <cell r="K355">
            <v>0</v>
          </cell>
          <cell r="L355">
            <v>2.41E-2</v>
          </cell>
          <cell r="M355">
            <v>2.3E-3</v>
          </cell>
          <cell r="N355">
            <v>0</v>
          </cell>
          <cell r="O355">
            <v>82.59</v>
          </cell>
          <cell r="P355">
            <v>82.59</v>
          </cell>
          <cell r="Q355">
            <v>10559</v>
          </cell>
        </row>
        <row r="356">
          <cell r="B356" t="str">
            <v>KeahoD23</v>
          </cell>
          <cell r="C356">
            <v>2.5</v>
          </cell>
          <cell r="D356">
            <v>1</v>
          </cell>
          <cell r="E356">
            <v>105.9</v>
          </cell>
          <cell r="F356">
            <v>12.89</v>
          </cell>
          <cell r="G356">
            <v>0.24</v>
          </cell>
          <cell r="H356">
            <v>2.5</v>
          </cell>
          <cell r="I356">
            <v>8</v>
          </cell>
          <cell r="J356">
            <v>2</v>
          </cell>
          <cell r="K356">
            <v>0</v>
          </cell>
          <cell r="L356">
            <v>1.7999999999999999E-2</v>
          </cell>
          <cell r="M356">
            <v>1.8E-3</v>
          </cell>
          <cell r="N356">
            <v>0</v>
          </cell>
          <cell r="O356">
            <v>82.59</v>
          </cell>
          <cell r="P356">
            <v>82.59</v>
          </cell>
          <cell r="Q356">
            <v>10559</v>
          </cell>
        </row>
        <row r="357">
          <cell r="B357" t="str">
            <v>KanoeCT1</v>
          </cell>
          <cell r="C357">
            <v>11.5</v>
          </cell>
          <cell r="D357">
            <v>1</v>
          </cell>
          <cell r="E357">
            <v>15.6</v>
          </cell>
          <cell r="F357">
            <v>1.48</v>
          </cell>
          <cell r="G357">
            <v>0.127</v>
          </cell>
          <cell r="H357">
            <v>2</v>
          </cell>
          <cell r="I357">
            <v>0</v>
          </cell>
          <cell r="J357">
            <v>0</v>
          </cell>
          <cell r="K357">
            <v>0</v>
          </cell>
          <cell r="L357">
            <v>1.38E-2</v>
          </cell>
          <cell r="M357">
            <v>8.9999999999999993E-3</v>
          </cell>
          <cell r="N357">
            <v>0</v>
          </cell>
          <cell r="O357">
            <v>179.85</v>
          </cell>
          <cell r="P357">
            <v>179.85</v>
          </cell>
          <cell r="Q357">
            <v>15716</v>
          </cell>
        </row>
        <row r="358">
          <cell r="B358" t="str">
            <v>KeahoCT2</v>
          </cell>
          <cell r="C358">
            <v>13</v>
          </cell>
          <cell r="D358">
            <v>1</v>
          </cell>
          <cell r="E358">
            <v>23</v>
          </cell>
          <cell r="F358">
            <v>1.98</v>
          </cell>
          <cell r="G358">
            <v>0.191</v>
          </cell>
          <cell r="H358">
            <v>2.6</v>
          </cell>
          <cell r="I358">
            <v>6</v>
          </cell>
          <cell r="J358">
            <v>0</v>
          </cell>
          <cell r="K358">
            <v>0</v>
          </cell>
          <cell r="L358">
            <v>1.8499999999999999E-2</v>
          </cell>
          <cell r="M358">
            <v>2.3E-3</v>
          </cell>
          <cell r="N358">
            <v>0</v>
          </cell>
          <cell r="O358">
            <v>109</v>
          </cell>
          <cell r="P358">
            <v>109</v>
          </cell>
          <cell r="Q358">
            <v>13585</v>
          </cell>
        </row>
        <row r="359">
          <cell r="B359" t="str">
            <v>PunaCT3</v>
          </cell>
          <cell r="C359">
            <v>20.399999999999999</v>
          </cell>
          <cell r="D359">
            <v>1</v>
          </cell>
          <cell r="E359">
            <v>257.7</v>
          </cell>
          <cell r="F359">
            <v>28.53</v>
          </cell>
          <cell r="G359">
            <v>4.3310000000000004</v>
          </cell>
          <cell r="H359">
            <v>50.5</v>
          </cell>
          <cell r="I359">
            <v>20</v>
          </cell>
          <cell r="J359">
            <v>5</v>
          </cell>
          <cell r="K359">
            <v>4.0000000000000002E-4</v>
          </cell>
          <cell r="L359">
            <v>0.35</v>
          </cell>
          <cell r="M359">
            <v>2.9899999999999999E-2</v>
          </cell>
          <cell r="N359">
            <v>0</v>
          </cell>
          <cell r="O359">
            <v>87.74</v>
          </cell>
          <cell r="P359">
            <v>87.83</v>
          </cell>
          <cell r="Q359">
            <v>11673</v>
          </cell>
        </row>
        <row r="360">
          <cell r="B360" t="str">
            <v>PGVon</v>
          </cell>
          <cell r="C360">
            <v>30</v>
          </cell>
          <cell r="D360">
            <v>1</v>
          </cell>
          <cell r="E360">
            <v>329.8</v>
          </cell>
          <cell r="F360">
            <v>44.33</v>
          </cell>
          <cell r="G360">
            <v>9.8940000000000001</v>
          </cell>
          <cell r="H360">
            <v>10.199999999999999</v>
          </cell>
          <cell r="I360">
            <v>31</v>
          </cell>
          <cell r="J360">
            <v>0</v>
          </cell>
          <cell r="K360">
            <v>0</v>
          </cell>
          <cell r="L360">
            <v>5.9999999999999995E-4</v>
          </cell>
          <cell r="M360">
            <v>0</v>
          </cell>
          <cell r="N360">
            <v>0</v>
          </cell>
          <cell r="O360">
            <v>0.06</v>
          </cell>
          <cell r="P360">
            <v>0.06</v>
          </cell>
          <cell r="Q360">
            <v>1034</v>
          </cell>
        </row>
        <row r="361">
          <cell r="B361" t="str">
            <v>PGVoff</v>
          </cell>
          <cell r="C361">
            <v>30</v>
          </cell>
          <cell r="D361">
            <v>1</v>
          </cell>
          <cell r="E361">
            <v>235.6</v>
          </cell>
          <cell r="F361">
            <v>31.66</v>
          </cell>
          <cell r="G361">
            <v>7.0659999999999998</v>
          </cell>
          <cell r="H361">
            <v>7.3</v>
          </cell>
          <cell r="I361">
            <v>31</v>
          </cell>
          <cell r="J361">
            <v>0</v>
          </cell>
          <cell r="K361">
            <v>0</v>
          </cell>
          <cell r="L361">
            <v>4.0000000000000002E-4</v>
          </cell>
          <cell r="M361">
            <v>0</v>
          </cell>
          <cell r="N361">
            <v>0</v>
          </cell>
          <cell r="O361">
            <v>0.06</v>
          </cell>
          <cell r="P361">
            <v>0.06</v>
          </cell>
          <cell r="Q361">
            <v>1034</v>
          </cell>
        </row>
        <row r="362">
          <cell r="B362" t="str">
            <v>Panaewa</v>
          </cell>
          <cell r="C362">
            <v>1</v>
          </cell>
          <cell r="D362">
            <v>1</v>
          </cell>
          <cell r="E362">
            <v>41.9</v>
          </cell>
          <cell r="F362">
            <v>5.07</v>
          </cell>
          <cell r="G362">
            <v>3.7999999999999999E-2</v>
          </cell>
          <cell r="H362">
            <v>0.4</v>
          </cell>
          <cell r="I362">
            <v>0</v>
          </cell>
          <cell r="J362">
            <v>0</v>
          </cell>
          <cell r="K362">
            <v>0</v>
          </cell>
          <cell r="L362">
            <v>2.3E-3</v>
          </cell>
          <cell r="M362">
            <v>2.0000000000000001E-4</v>
          </cell>
          <cell r="N362">
            <v>0</v>
          </cell>
          <cell r="O362">
            <v>66.34</v>
          </cell>
          <cell r="P362">
            <v>66.34</v>
          </cell>
          <cell r="Q362">
            <v>9280</v>
          </cell>
        </row>
        <row r="363">
          <cell r="B363" t="str">
            <v>Ouli</v>
          </cell>
          <cell r="C363">
            <v>1</v>
          </cell>
          <cell r="D363">
            <v>1</v>
          </cell>
          <cell r="E363">
            <v>225.3</v>
          </cell>
          <cell r="F363">
            <v>27.25</v>
          </cell>
          <cell r="G363">
            <v>0.20300000000000001</v>
          </cell>
          <cell r="H363">
            <v>1.9</v>
          </cell>
          <cell r="I363">
            <v>0</v>
          </cell>
          <cell r="J363">
            <v>0</v>
          </cell>
          <cell r="K363">
            <v>0</v>
          </cell>
          <cell r="L363">
            <v>1.24E-2</v>
          </cell>
          <cell r="M363">
            <v>1E-3</v>
          </cell>
          <cell r="N363">
            <v>0</v>
          </cell>
          <cell r="O363">
            <v>66.34</v>
          </cell>
          <cell r="P363">
            <v>66.34</v>
          </cell>
          <cell r="Q363">
            <v>9280</v>
          </cell>
        </row>
        <row r="364">
          <cell r="B364" t="str">
            <v>Punaluu</v>
          </cell>
          <cell r="C364">
            <v>1</v>
          </cell>
          <cell r="D364">
            <v>1</v>
          </cell>
          <cell r="E364">
            <v>125.1</v>
          </cell>
          <cell r="F364">
            <v>15.13</v>
          </cell>
          <cell r="G364">
            <v>0.113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6.8999999999999999E-3</v>
          </cell>
          <cell r="M364">
            <v>5.9999999999999995E-4</v>
          </cell>
          <cell r="N364">
            <v>0</v>
          </cell>
          <cell r="O364">
            <v>66.34</v>
          </cell>
          <cell r="P364">
            <v>66.34</v>
          </cell>
          <cell r="Q364">
            <v>9280</v>
          </cell>
        </row>
        <row r="365">
          <cell r="B365" t="str">
            <v>Kapua</v>
          </cell>
          <cell r="C365">
            <v>1</v>
          </cell>
          <cell r="D365">
            <v>1</v>
          </cell>
          <cell r="E365">
            <v>46</v>
          </cell>
          <cell r="F365">
            <v>5.56</v>
          </cell>
          <cell r="G365">
            <v>4.1000000000000002E-2</v>
          </cell>
          <cell r="H365">
            <v>0.4</v>
          </cell>
          <cell r="I365">
            <v>0</v>
          </cell>
          <cell r="J365">
            <v>0</v>
          </cell>
          <cell r="K365">
            <v>0</v>
          </cell>
          <cell r="L365">
            <v>2.5000000000000001E-3</v>
          </cell>
          <cell r="M365">
            <v>2.0000000000000001E-4</v>
          </cell>
          <cell r="N365">
            <v>0</v>
          </cell>
          <cell r="O365">
            <v>66.34</v>
          </cell>
          <cell r="P365">
            <v>66.34</v>
          </cell>
          <cell r="Q365">
            <v>9280</v>
          </cell>
        </row>
        <row r="366">
          <cell r="B366" t="str">
            <v>CT2on</v>
          </cell>
          <cell r="C366">
            <v>13</v>
          </cell>
          <cell r="D366">
            <v>1</v>
          </cell>
          <cell r="E366">
            <v>403.7</v>
          </cell>
          <cell r="F366">
            <v>44.89</v>
          </cell>
          <cell r="G366">
            <v>4.3419999999999996</v>
          </cell>
          <cell r="H366">
            <v>61.1</v>
          </cell>
          <cell r="I366">
            <v>31</v>
          </cell>
          <cell r="J366">
            <v>0</v>
          </cell>
          <cell r="K366">
            <v>0</v>
          </cell>
          <cell r="L366">
            <v>0.43519999999999998</v>
          </cell>
          <cell r="M366">
            <v>4.3400000000000001E-2</v>
          </cell>
          <cell r="N366">
            <v>0</v>
          </cell>
          <cell r="O366">
            <v>110.23</v>
          </cell>
          <cell r="P366">
            <v>110.23</v>
          </cell>
          <cell r="Q366">
            <v>14065</v>
          </cell>
        </row>
        <row r="367">
          <cell r="B367" t="str">
            <v>HCPC</v>
          </cell>
          <cell r="C367">
            <v>22</v>
          </cell>
          <cell r="D367">
            <v>1</v>
          </cell>
          <cell r="E367">
            <v>340.5</v>
          </cell>
          <cell r="F367">
            <v>38.83</v>
          </cell>
          <cell r="G367">
            <v>6.3559999999999999</v>
          </cell>
          <cell r="H367">
            <v>6.7</v>
          </cell>
          <cell r="I367">
            <v>23</v>
          </cell>
          <cell r="J367">
            <v>0</v>
          </cell>
          <cell r="K367">
            <v>0</v>
          </cell>
          <cell r="L367">
            <v>6.9999999999999999E-4</v>
          </cell>
          <cell r="M367">
            <v>0</v>
          </cell>
          <cell r="N367">
            <v>0</v>
          </cell>
          <cell r="O367">
            <v>0.11</v>
          </cell>
          <cell r="P367">
            <v>0.11</v>
          </cell>
          <cell r="Q367">
            <v>1054</v>
          </cell>
        </row>
        <row r="368">
          <cell r="B368" t="str">
            <v>Ship3Sat</v>
          </cell>
          <cell r="C368">
            <v>6.8</v>
          </cell>
          <cell r="D368">
            <v>1</v>
          </cell>
          <cell r="E368">
            <v>13.5</v>
          </cell>
          <cell r="F368">
            <v>1.73</v>
          </cell>
          <cell r="G368">
            <v>8.7999999999999995E-2</v>
          </cell>
          <cell r="H368">
            <v>1.5</v>
          </cell>
          <cell r="I368">
            <v>4</v>
          </cell>
          <cell r="J368">
            <v>0</v>
          </cell>
          <cell r="K368">
            <v>0</v>
          </cell>
          <cell r="L368">
            <v>7.0000000000000001E-3</v>
          </cell>
          <cell r="M368">
            <v>1E-4</v>
          </cell>
          <cell r="N368">
            <v>0</v>
          </cell>
          <cell r="O368">
            <v>74.5</v>
          </cell>
          <cell r="P368">
            <v>81.87</v>
          </cell>
          <cell r="Q368">
            <v>17397</v>
          </cell>
        </row>
        <row r="369">
          <cell r="B369" t="str">
            <v>Ship4Sun</v>
          </cell>
          <cell r="C369">
            <v>6.7</v>
          </cell>
          <cell r="D369">
            <v>1</v>
          </cell>
          <cell r="E369">
            <v>13.5</v>
          </cell>
          <cell r="F369">
            <v>1.66</v>
          </cell>
          <cell r="G369">
            <v>8.3000000000000004E-2</v>
          </cell>
          <cell r="H369">
            <v>1.5</v>
          </cell>
          <cell r="I369">
            <v>4</v>
          </cell>
          <cell r="J369">
            <v>0</v>
          </cell>
          <cell r="K369">
            <v>0</v>
          </cell>
          <cell r="L369">
            <v>6.7999999999999996E-3</v>
          </cell>
          <cell r="M369">
            <v>1E-4</v>
          </cell>
          <cell r="N369">
            <v>0</v>
          </cell>
          <cell r="O369">
            <v>76.02</v>
          </cell>
          <cell r="P369">
            <v>83.8</v>
          </cell>
          <cell r="Q369">
            <v>17816</v>
          </cell>
        </row>
        <row r="370">
          <cell r="B370" t="str">
            <v>EDC-CC</v>
          </cell>
          <cell r="C370">
            <v>60</v>
          </cell>
          <cell r="D370">
            <v>1</v>
          </cell>
          <cell r="E370">
            <v>726.9</v>
          </cell>
          <cell r="F370">
            <v>78.5</v>
          </cell>
          <cell r="G370">
            <v>35.040999999999997</v>
          </cell>
          <cell r="H370">
            <v>282.60000000000002</v>
          </cell>
          <cell r="I370">
            <v>2</v>
          </cell>
          <cell r="J370">
            <v>0</v>
          </cell>
          <cell r="K370">
            <v>0</v>
          </cell>
          <cell r="L370">
            <v>2.0137</v>
          </cell>
          <cell r="M370">
            <v>0.18629999999999999</v>
          </cell>
          <cell r="N370">
            <v>0.22439999999999999</v>
          </cell>
          <cell r="O370">
            <v>62.78</v>
          </cell>
          <cell r="P370">
            <v>69.19</v>
          </cell>
          <cell r="Q370">
            <v>8064</v>
          </cell>
        </row>
        <row r="371">
          <cell r="B371" t="str">
            <v>PPHydro</v>
          </cell>
          <cell r="C371">
            <v>0.2</v>
          </cell>
          <cell r="D371">
            <v>1</v>
          </cell>
          <cell r="E371">
            <v>744</v>
          </cell>
          <cell r="F371">
            <v>68.900000000000006</v>
          </cell>
          <cell r="G371">
            <v>0.10299999999999999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WailukuH</v>
          </cell>
          <cell r="C372">
            <v>5</v>
          </cell>
          <cell r="D372">
            <v>1</v>
          </cell>
          <cell r="E372">
            <v>744</v>
          </cell>
          <cell r="F372">
            <v>65.08</v>
          </cell>
          <cell r="G372">
            <v>2.4209999999999998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helcohyd</v>
          </cell>
          <cell r="C373">
            <v>3.3</v>
          </cell>
          <cell r="D373">
            <v>1</v>
          </cell>
          <cell r="E373">
            <v>744</v>
          </cell>
          <cell r="F373">
            <v>8.85</v>
          </cell>
          <cell r="G373">
            <v>0.221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5">
          <cell r="B375" t="str">
            <v>System</v>
          </cell>
          <cell r="G375">
            <v>95.941000000000003</v>
          </cell>
          <cell r="H375">
            <v>765</v>
          </cell>
          <cell r="I375">
            <v>259</v>
          </cell>
          <cell r="J375">
            <v>17</v>
          </cell>
          <cell r="K375">
            <v>4.0000000000000002E-4</v>
          </cell>
          <cell r="L375">
            <v>4.4846000000000004</v>
          </cell>
          <cell r="M375">
            <v>0.31230000000000002</v>
          </cell>
          <cell r="N375">
            <v>0.22439999999999999</v>
          </cell>
          <cell r="O375">
            <v>49.97</v>
          </cell>
          <cell r="P375">
            <v>52.34</v>
          </cell>
          <cell r="Q375">
            <v>7975</v>
          </cell>
        </row>
        <row r="390">
          <cell r="B390" t="str">
            <v>Station</v>
          </cell>
          <cell r="C390" t="str">
            <v>Capacity</v>
          </cell>
          <cell r="D390" t="str">
            <v>Unit</v>
          </cell>
          <cell r="E390" t="str">
            <v>Hours</v>
          </cell>
          <cell r="F390" t="str">
            <v>CF</v>
          </cell>
          <cell r="G390" t="str">
            <v>Energy</v>
          </cell>
          <cell r="H390" t="str">
            <v>MBtu</v>
          </cell>
          <cell r="I390" t="str">
            <v>Cold</v>
          </cell>
          <cell r="J390" t="str">
            <v>Warm</v>
          </cell>
          <cell r="K390" t="str">
            <v>Stup Cst</v>
          </cell>
          <cell r="L390" t="str">
            <v>Fuel Cst</v>
          </cell>
          <cell r="M390" t="str">
            <v>VO&amp;M Cst</v>
          </cell>
          <cell r="N390" t="str">
            <v>FO&amp;M Cst</v>
          </cell>
          <cell r="O390" t="str">
            <v>Oper Cst</v>
          </cell>
          <cell r="P390" t="str">
            <v>Tot Cst</v>
          </cell>
          <cell r="Q390" t="str">
            <v>Ave Hrt</v>
          </cell>
        </row>
        <row r="391">
          <cell r="C391" t="str">
            <v>MW</v>
          </cell>
          <cell r="F391" t="str">
            <v>%</v>
          </cell>
          <cell r="G391" t="str">
            <v>GWh</v>
          </cell>
          <cell r="H391" t="str">
            <v>k</v>
          </cell>
          <cell r="I391" t="str">
            <v>Start</v>
          </cell>
          <cell r="J391" t="str">
            <v>Start</v>
          </cell>
          <cell r="K391" t="str">
            <v>M$</v>
          </cell>
          <cell r="L391" t="str">
            <v>M$</v>
          </cell>
          <cell r="M391" t="str">
            <v>M$</v>
          </cell>
          <cell r="N391" t="str">
            <v>M$</v>
          </cell>
          <cell r="O391" t="str">
            <v>$/MWh</v>
          </cell>
          <cell r="P391" t="str">
            <v>$/MWh</v>
          </cell>
          <cell r="Q391" t="str">
            <v>Btu/kWh</v>
          </cell>
        </row>
        <row r="392">
          <cell r="B392" t="str">
            <v>-----------------</v>
          </cell>
          <cell r="C392" t="str">
            <v>--------</v>
          </cell>
          <cell r="D392" t="str">
            <v>----</v>
          </cell>
          <cell r="E392" t="str">
            <v>------</v>
          </cell>
          <cell r="F392" t="str">
            <v>------</v>
          </cell>
          <cell r="G392" t="str">
            <v>--------</v>
          </cell>
          <cell r="H392" t="str">
            <v>--------</v>
          </cell>
          <cell r="I392" t="str">
            <v>------</v>
          </cell>
          <cell r="J392" t="str">
            <v>------</v>
          </cell>
          <cell r="K392" t="str">
            <v>-------</v>
          </cell>
          <cell r="L392" t="str">
            <v>- -------</v>
          </cell>
          <cell r="M392" t="str">
            <v>- -------</v>
          </cell>
          <cell r="N392" t="str">
            <v>- -------</v>
          </cell>
          <cell r="O392" t="str">
            <v>- -------</v>
          </cell>
          <cell r="P392" t="str">
            <v>- --------</v>
          </cell>
          <cell r="Q392" t="str">
            <v>--------</v>
          </cell>
        </row>
        <row r="393">
          <cell r="B393" t="str">
            <v>Shipman3</v>
          </cell>
          <cell r="C393">
            <v>6.8</v>
          </cell>
          <cell r="D393">
            <v>1</v>
          </cell>
          <cell r="E393">
            <v>54.3</v>
          </cell>
          <cell r="F393">
            <v>5.33</v>
          </cell>
          <cell r="G393">
            <v>0.26900000000000002</v>
          </cell>
          <cell r="H393">
            <v>4.2</v>
          </cell>
          <cell r="I393">
            <v>0</v>
          </cell>
          <cell r="J393">
            <v>0</v>
          </cell>
          <cell r="K393">
            <v>0</v>
          </cell>
          <cell r="L393">
            <v>2.01E-2</v>
          </cell>
          <cell r="M393">
            <v>5.0000000000000001E-4</v>
          </cell>
          <cell r="N393">
            <v>0</v>
          </cell>
          <cell r="O393">
            <v>76.34</v>
          </cell>
          <cell r="P393">
            <v>76.34</v>
          </cell>
          <cell r="Q393">
            <v>15737</v>
          </cell>
        </row>
        <row r="394">
          <cell r="B394" t="str">
            <v>Shipman4</v>
          </cell>
          <cell r="C394">
            <v>6.7</v>
          </cell>
          <cell r="D394">
            <v>1</v>
          </cell>
          <cell r="E394">
            <v>51.2</v>
          </cell>
          <cell r="F394">
            <v>5.15</v>
          </cell>
          <cell r="G394">
            <v>0.25700000000000001</v>
          </cell>
          <cell r="H394">
            <v>4.0999999999999996</v>
          </cell>
          <cell r="I394">
            <v>0</v>
          </cell>
          <cell r="J394">
            <v>0</v>
          </cell>
          <cell r="K394">
            <v>0</v>
          </cell>
          <cell r="L394">
            <v>1.9599999999999999E-2</v>
          </cell>
          <cell r="M394">
            <v>4.0000000000000002E-4</v>
          </cell>
          <cell r="N394">
            <v>0</v>
          </cell>
          <cell r="O394">
            <v>78.13</v>
          </cell>
          <cell r="P394">
            <v>78.13</v>
          </cell>
          <cell r="Q394">
            <v>16115</v>
          </cell>
        </row>
        <row r="395">
          <cell r="B395" t="str">
            <v>Hill5</v>
          </cell>
          <cell r="C395">
            <v>13.5</v>
          </cell>
          <cell r="D395">
            <v>1</v>
          </cell>
          <cell r="E395">
            <v>694.2</v>
          </cell>
          <cell r="F395">
            <v>72.83</v>
          </cell>
          <cell r="G395">
            <v>7.3150000000000004</v>
          </cell>
          <cell r="H395">
            <v>102.3</v>
          </cell>
          <cell r="I395">
            <v>0</v>
          </cell>
          <cell r="J395">
            <v>0</v>
          </cell>
          <cell r="K395">
            <v>0</v>
          </cell>
          <cell r="L395">
            <v>0.4854</v>
          </cell>
          <cell r="M395">
            <v>5.3E-3</v>
          </cell>
          <cell r="N395">
            <v>0</v>
          </cell>
          <cell r="O395">
            <v>67.09</v>
          </cell>
          <cell r="P395">
            <v>67.09</v>
          </cell>
          <cell r="Q395">
            <v>13990</v>
          </cell>
        </row>
        <row r="396">
          <cell r="B396" t="str">
            <v>Hill6</v>
          </cell>
          <cell r="C396">
            <v>20.2</v>
          </cell>
          <cell r="D396">
            <v>1</v>
          </cell>
          <cell r="E396">
            <v>740.2</v>
          </cell>
          <cell r="F396">
            <v>94.28</v>
          </cell>
          <cell r="G396">
            <v>14.169</v>
          </cell>
          <cell r="H396">
            <v>175.8</v>
          </cell>
          <cell r="I396">
            <v>0</v>
          </cell>
          <cell r="J396">
            <v>0</v>
          </cell>
          <cell r="K396">
            <v>0</v>
          </cell>
          <cell r="L396">
            <v>0.83399999999999996</v>
          </cell>
          <cell r="M396">
            <v>1.04E-2</v>
          </cell>
          <cell r="N396">
            <v>0</v>
          </cell>
          <cell r="O396">
            <v>59.59</v>
          </cell>
          <cell r="P396">
            <v>59.59</v>
          </cell>
          <cell r="Q396">
            <v>12408</v>
          </cell>
        </row>
        <row r="397">
          <cell r="B397" t="str">
            <v>Puna</v>
          </cell>
          <cell r="C397">
            <v>14.1</v>
          </cell>
          <cell r="D397">
            <v>1</v>
          </cell>
          <cell r="E397">
            <v>23.9</v>
          </cell>
          <cell r="F397">
            <v>2.14</v>
          </cell>
          <cell r="G397">
            <v>0.224</v>
          </cell>
          <cell r="H397">
            <v>3.7</v>
          </cell>
          <cell r="I397">
            <v>1</v>
          </cell>
          <cell r="J397">
            <v>0</v>
          </cell>
          <cell r="K397">
            <v>0</v>
          </cell>
          <cell r="L397">
            <v>1.8200000000000001E-2</v>
          </cell>
          <cell r="M397">
            <v>2.9999999999999997E-4</v>
          </cell>
          <cell r="N397">
            <v>0</v>
          </cell>
          <cell r="O397">
            <v>76.8</v>
          </cell>
          <cell r="P397">
            <v>82.25</v>
          </cell>
          <cell r="Q397">
            <v>16703</v>
          </cell>
        </row>
        <row r="398">
          <cell r="B398" t="str">
            <v>KanoeD11</v>
          </cell>
          <cell r="C398">
            <v>2</v>
          </cell>
          <cell r="D398">
            <v>1</v>
          </cell>
          <cell r="E398">
            <v>0.2</v>
          </cell>
          <cell r="F398">
            <v>0.02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10559</v>
          </cell>
        </row>
        <row r="399">
          <cell r="B399" t="str">
            <v>WaimeD12</v>
          </cell>
          <cell r="C399">
            <v>2.5</v>
          </cell>
          <cell r="D399">
            <v>1</v>
          </cell>
          <cell r="E399">
            <v>57.9</v>
          </cell>
          <cell r="F399">
            <v>6.5</v>
          </cell>
          <cell r="G399">
            <v>0.121</v>
          </cell>
          <cell r="H399">
            <v>1.3</v>
          </cell>
          <cell r="I399">
            <v>0</v>
          </cell>
          <cell r="J399">
            <v>0</v>
          </cell>
          <cell r="K399">
            <v>0</v>
          </cell>
          <cell r="L399">
            <v>8.8999999999999999E-3</v>
          </cell>
          <cell r="M399">
            <v>1.4E-3</v>
          </cell>
          <cell r="N399">
            <v>0</v>
          </cell>
          <cell r="O399">
            <v>84.62</v>
          </cell>
          <cell r="P399">
            <v>84.62</v>
          </cell>
          <cell r="Q399">
            <v>10559</v>
          </cell>
        </row>
        <row r="400">
          <cell r="B400" t="str">
            <v>WaimeD13</v>
          </cell>
          <cell r="C400">
            <v>2.5</v>
          </cell>
          <cell r="D400">
            <v>1</v>
          </cell>
          <cell r="E400">
            <v>69</v>
          </cell>
          <cell r="F400">
            <v>7.77</v>
          </cell>
          <cell r="G400">
            <v>0.14399999999999999</v>
          </cell>
          <cell r="H400">
            <v>1.5</v>
          </cell>
          <cell r="I400">
            <v>0</v>
          </cell>
          <cell r="J400">
            <v>0</v>
          </cell>
          <cell r="K400">
            <v>0</v>
          </cell>
          <cell r="L400">
            <v>1.06E-2</v>
          </cell>
          <cell r="M400">
            <v>1.6000000000000001E-3</v>
          </cell>
          <cell r="N400">
            <v>0</v>
          </cell>
          <cell r="O400">
            <v>84.6</v>
          </cell>
          <cell r="P400">
            <v>84.6</v>
          </cell>
          <cell r="Q400">
            <v>10559</v>
          </cell>
        </row>
        <row r="401">
          <cell r="B401" t="str">
            <v>WaimeD14</v>
          </cell>
          <cell r="C401">
            <v>2.5</v>
          </cell>
          <cell r="D401">
            <v>1</v>
          </cell>
          <cell r="E401">
            <v>34.9</v>
          </cell>
          <cell r="F401">
            <v>3.95</v>
          </cell>
          <cell r="G401">
            <v>7.3999999999999996E-2</v>
          </cell>
          <cell r="H401">
            <v>0.8</v>
          </cell>
          <cell r="I401">
            <v>0</v>
          </cell>
          <cell r="J401">
            <v>0</v>
          </cell>
          <cell r="K401">
            <v>0</v>
          </cell>
          <cell r="L401">
            <v>5.4000000000000003E-3</v>
          </cell>
          <cell r="M401">
            <v>8.0000000000000004E-4</v>
          </cell>
          <cell r="N401">
            <v>0</v>
          </cell>
          <cell r="O401">
            <v>84.54</v>
          </cell>
          <cell r="P401">
            <v>84.54</v>
          </cell>
          <cell r="Q401">
            <v>10559</v>
          </cell>
        </row>
        <row r="402">
          <cell r="B402" t="str">
            <v>KanoeD15</v>
          </cell>
          <cell r="C402">
            <v>2.5</v>
          </cell>
          <cell r="D402">
            <v>1</v>
          </cell>
          <cell r="E402">
            <v>31.4</v>
          </cell>
          <cell r="F402">
            <v>3.55</v>
          </cell>
          <cell r="G402">
            <v>6.6000000000000003E-2</v>
          </cell>
          <cell r="H402">
            <v>0.7</v>
          </cell>
          <cell r="I402">
            <v>0</v>
          </cell>
          <cell r="J402">
            <v>0</v>
          </cell>
          <cell r="K402">
            <v>0</v>
          </cell>
          <cell r="L402">
            <v>4.7999999999999996E-3</v>
          </cell>
          <cell r="M402">
            <v>6.9999999999999999E-4</v>
          </cell>
          <cell r="N402">
            <v>0</v>
          </cell>
          <cell r="O402">
            <v>82.14</v>
          </cell>
          <cell r="P402">
            <v>82.14</v>
          </cell>
          <cell r="Q402">
            <v>10559</v>
          </cell>
        </row>
        <row r="403">
          <cell r="B403" t="str">
            <v>KanoeD16</v>
          </cell>
          <cell r="C403">
            <v>2.5</v>
          </cell>
          <cell r="D403">
            <v>1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</row>
        <row r="404">
          <cell r="B404" t="str">
            <v>KanoeD17</v>
          </cell>
          <cell r="C404">
            <v>2.5</v>
          </cell>
          <cell r="D404">
            <v>1</v>
          </cell>
          <cell r="E404">
            <v>44.2</v>
          </cell>
          <cell r="F404">
            <v>5.01</v>
          </cell>
          <cell r="G404">
            <v>9.2999999999999999E-2</v>
          </cell>
          <cell r="H404">
            <v>1</v>
          </cell>
          <cell r="I404">
            <v>0</v>
          </cell>
          <cell r="J404">
            <v>0</v>
          </cell>
          <cell r="K404">
            <v>0</v>
          </cell>
          <cell r="L404">
            <v>6.7000000000000002E-3</v>
          </cell>
          <cell r="M404">
            <v>8.9999999999999998E-4</v>
          </cell>
          <cell r="N404">
            <v>0</v>
          </cell>
          <cell r="O404">
            <v>82.13</v>
          </cell>
          <cell r="P404">
            <v>82.13</v>
          </cell>
          <cell r="Q404">
            <v>10559</v>
          </cell>
        </row>
        <row r="405">
          <cell r="B405" t="str">
            <v>KeahoD18</v>
          </cell>
          <cell r="C405">
            <v>2.5</v>
          </cell>
          <cell r="D405">
            <v>1</v>
          </cell>
          <cell r="E405">
            <v>73.8</v>
          </cell>
          <cell r="F405">
            <v>8.43</v>
          </cell>
          <cell r="G405">
            <v>0.157</v>
          </cell>
          <cell r="H405">
            <v>1.7</v>
          </cell>
          <cell r="I405">
            <v>13</v>
          </cell>
          <cell r="J405">
            <v>1</v>
          </cell>
          <cell r="K405">
            <v>0</v>
          </cell>
          <cell r="L405">
            <v>1.1599999999999999E-2</v>
          </cell>
          <cell r="M405">
            <v>1.1999999999999999E-3</v>
          </cell>
          <cell r="N405">
            <v>0</v>
          </cell>
          <cell r="O405">
            <v>82.04</v>
          </cell>
          <cell r="P405">
            <v>82.04</v>
          </cell>
          <cell r="Q405">
            <v>10559</v>
          </cell>
        </row>
        <row r="406">
          <cell r="B406" t="str">
            <v>KeahoD19</v>
          </cell>
          <cell r="C406">
            <v>2.5</v>
          </cell>
          <cell r="D406">
            <v>1</v>
          </cell>
          <cell r="E406">
            <v>5.3</v>
          </cell>
          <cell r="F406">
            <v>0.6</v>
          </cell>
          <cell r="G406">
            <v>1.0999999999999999E-2</v>
          </cell>
          <cell r="H406">
            <v>0.1</v>
          </cell>
          <cell r="I406">
            <v>7</v>
          </cell>
          <cell r="J406">
            <v>1</v>
          </cell>
          <cell r="K406">
            <v>0</v>
          </cell>
          <cell r="L406">
            <v>8.0000000000000004E-4</v>
          </cell>
          <cell r="M406">
            <v>1E-4</v>
          </cell>
          <cell r="N406">
            <v>0</v>
          </cell>
          <cell r="O406">
            <v>82.11</v>
          </cell>
          <cell r="P406">
            <v>82.11</v>
          </cell>
          <cell r="Q406">
            <v>10559</v>
          </cell>
        </row>
        <row r="407">
          <cell r="B407" t="str">
            <v>KeahoD20</v>
          </cell>
          <cell r="C407">
            <v>2.5</v>
          </cell>
          <cell r="D407">
            <v>1</v>
          </cell>
          <cell r="E407">
            <v>51.9</v>
          </cell>
          <cell r="F407">
            <v>5.84</v>
          </cell>
          <cell r="G407">
            <v>0.109</v>
          </cell>
          <cell r="H407">
            <v>1.1000000000000001</v>
          </cell>
          <cell r="I407">
            <v>4</v>
          </cell>
          <cell r="J407">
            <v>0</v>
          </cell>
          <cell r="K407">
            <v>0</v>
          </cell>
          <cell r="L407">
            <v>8.0999999999999996E-3</v>
          </cell>
          <cell r="M407">
            <v>8.9999999999999998E-4</v>
          </cell>
          <cell r="N407">
            <v>0</v>
          </cell>
          <cell r="O407">
            <v>82.14</v>
          </cell>
          <cell r="P407">
            <v>82.14</v>
          </cell>
          <cell r="Q407">
            <v>10559</v>
          </cell>
        </row>
        <row r="408">
          <cell r="B408" t="str">
            <v>KeahoD21</v>
          </cell>
          <cell r="C408">
            <v>2.5</v>
          </cell>
          <cell r="D408">
            <v>1</v>
          </cell>
          <cell r="E408">
            <v>35.299999999999997</v>
          </cell>
          <cell r="F408">
            <v>4.16</v>
          </cell>
          <cell r="G408">
            <v>7.6999999999999999E-2</v>
          </cell>
          <cell r="H408">
            <v>0.8</v>
          </cell>
          <cell r="I408">
            <v>4</v>
          </cell>
          <cell r="J408">
            <v>0</v>
          </cell>
          <cell r="K408">
            <v>0</v>
          </cell>
          <cell r="L408">
            <v>5.7000000000000002E-3</v>
          </cell>
          <cell r="M408">
            <v>5.9999999999999995E-4</v>
          </cell>
          <cell r="N408">
            <v>0</v>
          </cell>
          <cell r="O408">
            <v>81.819999999999993</v>
          </cell>
          <cell r="P408">
            <v>81.819999999999993</v>
          </cell>
          <cell r="Q408">
            <v>10559</v>
          </cell>
        </row>
        <row r="409">
          <cell r="B409" t="str">
            <v>KeahoD22</v>
          </cell>
          <cell r="C409">
            <v>2.5</v>
          </cell>
          <cell r="D409">
            <v>1</v>
          </cell>
          <cell r="E409">
            <v>55.6</v>
          </cell>
          <cell r="F409">
            <v>6.38</v>
          </cell>
          <cell r="G409">
            <v>0.11899999999999999</v>
          </cell>
          <cell r="H409">
            <v>1.3</v>
          </cell>
          <cell r="I409">
            <v>3</v>
          </cell>
          <cell r="J409">
            <v>0</v>
          </cell>
          <cell r="K409">
            <v>0</v>
          </cell>
          <cell r="L409">
            <v>8.8000000000000005E-3</v>
          </cell>
          <cell r="M409">
            <v>8.9999999999999998E-4</v>
          </cell>
          <cell r="N409">
            <v>0</v>
          </cell>
          <cell r="O409">
            <v>82</v>
          </cell>
          <cell r="P409">
            <v>82</v>
          </cell>
          <cell r="Q409">
            <v>10559</v>
          </cell>
        </row>
        <row r="410">
          <cell r="B410" t="str">
            <v>KeahoD23</v>
          </cell>
          <cell r="C410">
            <v>2.5</v>
          </cell>
          <cell r="D410">
            <v>1</v>
          </cell>
          <cell r="E410">
            <v>78.599999999999994</v>
          </cell>
          <cell r="F410">
            <v>8.91</v>
          </cell>
          <cell r="G410">
            <v>0.16600000000000001</v>
          </cell>
          <cell r="H410">
            <v>1.7</v>
          </cell>
          <cell r="I410">
            <v>1</v>
          </cell>
          <cell r="J410">
            <v>0</v>
          </cell>
          <cell r="K410">
            <v>0</v>
          </cell>
          <cell r="L410">
            <v>1.23E-2</v>
          </cell>
          <cell r="M410">
            <v>1.2999999999999999E-3</v>
          </cell>
          <cell r="N410">
            <v>0</v>
          </cell>
          <cell r="O410">
            <v>82.1</v>
          </cell>
          <cell r="P410">
            <v>82.1</v>
          </cell>
          <cell r="Q410">
            <v>10559</v>
          </cell>
        </row>
        <row r="411">
          <cell r="B411" t="str">
            <v>KanoeCT1</v>
          </cell>
          <cell r="C411">
            <v>11.5</v>
          </cell>
          <cell r="D411">
            <v>1</v>
          </cell>
          <cell r="E411">
            <v>8.8000000000000007</v>
          </cell>
          <cell r="F411">
            <v>0.85</v>
          </cell>
          <cell r="G411">
            <v>7.2999999999999995E-2</v>
          </cell>
          <cell r="H411">
            <v>1.1000000000000001</v>
          </cell>
          <cell r="I411">
            <v>0</v>
          </cell>
          <cell r="J411">
            <v>0</v>
          </cell>
          <cell r="K411">
            <v>0</v>
          </cell>
          <cell r="L411">
            <v>7.9000000000000008E-3</v>
          </cell>
          <cell r="M411">
            <v>5.1000000000000004E-3</v>
          </cell>
          <cell r="N411">
            <v>0</v>
          </cell>
          <cell r="O411">
            <v>177.21</v>
          </cell>
          <cell r="P411">
            <v>177.21</v>
          </cell>
          <cell r="Q411">
            <v>15716</v>
          </cell>
        </row>
        <row r="412">
          <cell r="B412" t="str">
            <v>KeahoCT2</v>
          </cell>
          <cell r="C412">
            <v>13</v>
          </cell>
          <cell r="D412">
            <v>1</v>
          </cell>
          <cell r="E412">
            <v>9.4</v>
          </cell>
          <cell r="F412">
            <v>0.73</v>
          </cell>
          <cell r="G412">
            <v>7.0999999999999994E-2</v>
          </cell>
          <cell r="H412">
            <v>0.9</v>
          </cell>
          <cell r="I412">
            <v>0</v>
          </cell>
          <cell r="J412">
            <v>0</v>
          </cell>
          <cell r="K412">
            <v>0</v>
          </cell>
          <cell r="L412">
            <v>6.6E-3</v>
          </cell>
          <cell r="M412">
            <v>8.9999999999999998E-4</v>
          </cell>
          <cell r="N412">
            <v>0</v>
          </cell>
          <cell r="O412">
            <v>106.47</v>
          </cell>
          <cell r="P412">
            <v>106.47</v>
          </cell>
          <cell r="Q412">
            <v>13261</v>
          </cell>
        </row>
        <row r="413">
          <cell r="B413" t="str">
            <v>PunaCT3</v>
          </cell>
          <cell r="C413">
            <v>20.399999999999999</v>
          </cell>
          <cell r="D413">
            <v>1</v>
          </cell>
          <cell r="E413">
            <v>354.3</v>
          </cell>
          <cell r="F413">
            <v>36.76</v>
          </cell>
          <cell r="G413">
            <v>5.5789999999999997</v>
          </cell>
          <cell r="H413">
            <v>65.900000000000006</v>
          </cell>
          <cell r="I413">
            <v>35</v>
          </cell>
          <cell r="J413">
            <v>11</v>
          </cell>
          <cell r="K413">
            <v>8.9999999999999998E-4</v>
          </cell>
          <cell r="L413">
            <v>0.44979999999999998</v>
          </cell>
          <cell r="M413">
            <v>4.1000000000000002E-2</v>
          </cell>
          <cell r="N413">
            <v>0</v>
          </cell>
          <cell r="O413">
            <v>87.96</v>
          </cell>
          <cell r="P413">
            <v>88.13</v>
          </cell>
          <cell r="Q413">
            <v>11811</v>
          </cell>
        </row>
        <row r="414">
          <cell r="B414" t="str">
            <v>PGVon</v>
          </cell>
          <cell r="C414">
            <v>30</v>
          </cell>
          <cell r="D414">
            <v>1</v>
          </cell>
          <cell r="E414">
            <v>329.8</v>
          </cell>
          <cell r="F414">
            <v>44.33</v>
          </cell>
          <cell r="G414">
            <v>9.8940000000000001</v>
          </cell>
          <cell r="H414">
            <v>10.199999999999999</v>
          </cell>
          <cell r="I414">
            <v>31</v>
          </cell>
          <cell r="J414">
            <v>0</v>
          </cell>
          <cell r="K414">
            <v>0</v>
          </cell>
          <cell r="L414">
            <v>5.9999999999999995E-4</v>
          </cell>
          <cell r="M414">
            <v>0</v>
          </cell>
          <cell r="N414">
            <v>0</v>
          </cell>
          <cell r="O414">
            <v>0.06</v>
          </cell>
          <cell r="P414">
            <v>0.06</v>
          </cell>
          <cell r="Q414">
            <v>1034</v>
          </cell>
        </row>
        <row r="415">
          <cell r="B415" t="str">
            <v>PGVoff</v>
          </cell>
          <cell r="C415">
            <v>30</v>
          </cell>
          <cell r="D415">
            <v>1</v>
          </cell>
          <cell r="E415">
            <v>235.6</v>
          </cell>
          <cell r="F415">
            <v>31.65</v>
          </cell>
          <cell r="G415">
            <v>7.0650000000000004</v>
          </cell>
          <cell r="H415">
            <v>7.3</v>
          </cell>
          <cell r="I415">
            <v>31</v>
          </cell>
          <cell r="J415">
            <v>0</v>
          </cell>
          <cell r="K415">
            <v>0</v>
          </cell>
          <cell r="L415">
            <v>4.0000000000000002E-4</v>
          </cell>
          <cell r="M415">
            <v>0</v>
          </cell>
          <cell r="N415">
            <v>0</v>
          </cell>
          <cell r="O415">
            <v>0.06</v>
          </cell>
          <cell r="P415">
            <v>0.06</v>
          </cell>
          <cell r="Q415">
            <v>1034</v>
          </cell>
        </row>
        <row r="416">
          <cell r="B416" t="str">
            <v>Panaewa</v>
          </cell>
          <cell r="C416">
            <v>1</v>
          </cell>
          <cell r="D416">
            <v>1</v>
          </cell>
          <cell r="E416">
            <v>32.5</v>
          </cell>
          <cell r="F416">
            <v>3.83</v>
          </cell>
          <cell r="G416">
            <v>2.8000000000000001E-2</v>
          </cell>
          <cell r="H416">
            <v>0.3</v>
          </cell>
          <cell r="I416">
            <v>0</v>
          </cell>
          <cell r="J416">
            <v>0</v>
          </cell>
          <cell r="K416">
            <v>0</v>
          </cell>
          <cell r="L416">
            <v>1.6999999999999999E-3</v>
          </cell>
          <cell r="M416">
            <v>1E-4</v>
          </cell>
          <cell r="N416">
            <v>0</v>
          </cell>
          <cell r="O416">
            <v>66.34</v>
          </cell>
          <cell r="P416">
            <v>66.34</v>
          </cell>
          <cell r="Q416">
            <v>9280</v>
          </cell>
        </row>
        <row r="417">
          <cell r="B417" t="str">
            <v>Ouli</v>
          </cell>
          <cell r="C417">
            <v>1</v>
          </cell>
          <cell r="D417">
            <v>1</v>
          </cell>
          <cell r="E417">
            <v>177.5</v>
          </cell>
          <cell r="F417">
            <v>20.94</v>
          </cell>
          <cell r="G417">
            <v>0.156</v>
          </cell>
          <cell r="H417">
            <v>1.4</v>
          </cell>
          <cell r="I417">
            <v>0</v>
          </cell>
          <cell r="J417">
            <v>0</v>
          </cell>
          <cell r="K417">
            <v>0</v>
          </cell>
          <cell r="L417">
            <v>9.5999999999999992E-3</v>
          </cell>
          <cell r="M417">
            <v>8.0000000000000004E-4</v>
          </cell>
          <cell r="N417">
            <v>0</v>
          </cell>
          <cell r="O417">
            <v>66.34</v>
          </cell>
          <cell r="P417">
            <v>66.34</v>
          </cell>
          <cell r="Q417">
            <v>9280</v>
          </cell>
        </row>
        <row r="418">
          <cell r="B418" t="str">
            <v>Punaluu</v>
          </cell>
          <cell r="C418">
            <v>1</v>
          </cell>
          <cell r="D418">
            <v>1</v>
          </cell>
          <cell r="E418">
            <v>97.7</v>
          </cell>
          <cell r="F418">
            <v>11.52</v>
          </cell>
          <cell r="G418">
            <v>8.5999999999999993E-2</v>
          </cell>
          <cell r="H418">
            <v>0.8</v>
          </cell>
          <cell r="I418">
            <v>0</v>
          </cell>
          <cell r="J418">
            <v>0</v>
          </cell>
          <cell r="K418">
            <v>0</v>
          </cell>
          <cell r="L418">
            <v>5.3E-3</v>
          </cell>
          <cell r="M418">
            <v>4.0000000000000002E-4</v>
          </cell>
          <cell r="N418">
            <v>0</v>
          </cell>
          <cell r="O418">
            <v>66.34</v>
          </cell>
          <cell r="P418">
            <v>66.34</v>
          </cell>
          <cell r="Q418">
            <v>9280</v>
          </cell>
        </row>
        <row r="419">
          <cell r="B419" t="str">
            <v>Kapua</v>
          </cell>
          <cell r="C419">
            <v>1</v>
          </cell>
          <cell r="D419">
            <v>1</v>
          </cell>
          <cell r="E419">
            <v>36.299999999999997</v>
          </cell>
          <cell r="F419">
            <v>4.28</v>
          </cell>
          <cell r="G419">
            <v>3.2000000000000001E-2</v>
          </cell>
          <cell r="H419">
            <v>0.3</v>
          </cell>
          <cell r="I419">
            <v>0</v>
          </cell>
          <cell r="J419">
            <v>0</v>
          </cell>
          <cell r="K419">
            <v>0</v>
          </cell>
          <cell r="L419">
            <v>2E-3</v>
          </cell>
          <cell r="M419">
            <v>2.0000000000000001E-4</v>
          </cell>
          <cell r="N419">
            <v>0</v>
          </cell>
          <cell r="O419">
            <v>66.34</v>
          </cell>
          <cell r="P419">
            <v>66.34</v>
          </cell>
          <cell r="Q419">
            <v>9280</v>
          </cell>
        </row>
        <row r="420">
          <cell r="B420" t="str">
            <v>CT2on</v>
          </cell>
          <cell r="C420">
            <v>13</v>
          </cell>
          <cell r="D420">
            <v>1</v>
          </cell>
          <cell r="E420">
            <v>403.7</v>
          </cell>
          <cell r="F420">
            <v>41.63</v>
          </cell>
          <cell r="G420">
            <v>4.0270000000000001</v>
          </cell>
          <cell r="H420">
            <v>58.1</v>
          </cell>
          <cell r="I420">
            <v>31</v>
          </cell>
          <cell r="J420">
            <v>0</v>
          </cell>
          <cell r="K420">
            <v>0</v>
          </cell>
          <cell r="L420">
            <v>0.40870000000000001</v>
          </cell>
          <cell r="M420">
            <v>4.2599999999999999E-2</v>
          </cell>
          <cell r="N420">
            <v>0</v>
          </cell>
          <cell r="O420">
            <v>112.07</v>
          </cell>
          <cell r="P420">
            <v>112.07</v>
          </cell>
          <cell r="Q420">
            <v>14432</v>
          </cell>
        </row>
        <row r="421">
          <cell r="B421" t="str">
            <v>HCPC</v>
          </cell>
          <cell r="C421">
            <v>22</v>
          </cell>
          <cell r="D421">
            <v>1</v>
          </cell>
          <cell r="E421">
            <v>236.9</v>
          </cell>
          <cell r="F421">
            <v>27.01</v>
          </cell>
          <cell r="G421">
            <v>4.4210000000000003</v>
          </cell>
          <cell r="H421">
            <v>4.7</v>
          </cell>
          <cell r="I421">
            <v>16</v>
          </cell>
          <cell r="J421">
            <v>0</v>
          </cell>
          <cell r="K421">
            <v>0</v>
          </cell>
          <cell r="L421">
            <v>5.0000000000000001E-4</v>
          </cell>
          <cell r="M421">
            <v>0</v>
          </cell>
          <cell r="N421">
            <v>0</v>
          </cell>
          <cell r="O421">
            <v>0.11</v>
          </cell>
          <cell r="P421">
            <v>0.11</v>
          </cell>
          <cell r="Q421">
            <v>1054</v>
          </cell>
        </row>
        <row r="422">
          <cell r="B422" t="str">
            <v>Ship3Sat</v>
          </cell>
          <cell r="C422">
            <v>6.8</v>
          </cell>
          <cell r="D422">
            <v>1</v>
          </cell>
          <cell r="E422">
            <v>16.8</v>
          </cell>
          <cell r="F422">
            <v>2</v>
          </cell>
          <cell r="G422">
            <v>0.10100000000000001</v>
          </cell>
          <cell r="H422">
            <v>1.8</v>
          </cell>
          <cell r="I422">
            <v>5</v>
          </cell>
          <cell r="J422">
            <v>0</v>
          </cell>
          <cell r="K422">
            <v>0</v>
          </cell>
          <cell r="L422">
            <v>8.5000000000000006E-3</v>
          </cell>
          <cell r="M422">
            <v>2.0000000000000001E-4</v>
          </cell>
          <cell r="N422">
            <v>0</v>
          </cell>
          <cell r="O422">
            <v>77.45</v>
          </cell>
          <cell r="P422">
            <v>85.64</v>
          </cell>
          <cell r="Q422">
            <v>17698</v>
          </cell>
        </row>
        <row r="423">
          <cell r="B423" t="str">
            <v>Ship4Sun</v>
          </cell>
          <cell r="C423">
            <v>6.7</v>
          </cell>
          <cell r="D423">
            <v>1</v>
          </cell>
          <cell r="E423">
            <v>16.8</v>
          </cell>
          <cell r="F423">
            <v>1.98</v>
          </cell>
          <cell r="G423">
            <v>9.8000000000000004E-2</v>
          </cell>
          <cell r="H423">
            <v>1.8</v>
          </cell>
          <cell r="I423">
            <v>5</v>
          </cell>
          <cell r="J423">
            <v>0</v>
          </cell>
          <cell r="K423">
            <v>0</v>
          </cell>
          <cell r="L423">
            <v>8.3999999999999995E-3</v>
          </cell>
          <cell r="M423">
            <v>2.0000000000000001E-4</v>
          </cell>
          <cell r="N423">
            <v>0</v>
          </cell>
          <cell r="O423">
            <v>78.459999999999994</v>
          </cell>
          <cell r="P423">
            <v>86.89</v>
          </cell>
          <cell r="Q423">
            <v>17962</v>
          </cell>
        </row>
        <row r="424">
          <cell r="B424" t="str">
            <v>EDC-CC</v>
          </cell>
          <cell r="C424">
            <v>60</v>
          </cell>
          <cell r="D424">
            <v>1</v>
          </cell>
          <cell r="E424">
            <v>726</v>
          </cell>
          <cell r="F424">
            <v>88.49</v>
          </cell>
          <cell r="G424">
            <v>39.502000000000002</v>
          </cell>
          <cell r="H424">
            <v>315.5</v>
          </cell>
          <cell r="I424">
            <v>0</v>
          </cell>
          <cell r="J424">
            <v>0</v>
          </cell>
          <cell r="K424">
            <v>0</v>
          </cell>
          <cell r="L424">
            <v>2.2187999999999999</v>
          </cell>
          <cell r="M424">
            <v>0.20979999999999999</v>
          </cell>
          <cell r="N424">
            <v>0.22439999999999999</v>
          </cell>
          <cell r="O424">
            <v>61.48</v>
          </cell>
          <cell r="P424">
            <v>67.16</v>
          </cell>
          <cell r="Q424">
            <v>7987</v>
          </cell>
        </row>
        <row r="425">
          <cell r="B425" t="str">
            <v>PPHydro</v>
          </cell>
          <cell r="C425">
            <v>0.2</v>
          </cell>
          <cell r="D425">
            <v>1</v>
          </cell>
          <cell r="E425">
            <v>744</v>
          </cell>
          <cell r="F425">
            <v>65.55</v>
          </cell>
          <cell r="G425">
            <v>9.8000000000000004E-2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B426" t="str">
            <v>WailukuH</v>
          </cell>
          <cell r="C426">
            <v>5</v>
          </cell>
          <cell r="D426">
            <v>1</v>
          </cell>
          <cell r="E426">
            <v>744</v>
          </cell>
          <cell r="F426">
            <v>100</v>
          </cell>
          <cell r="G426">
            <v>3.7280000000000002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B427" t="str">
            <v>helcohyd</v>
          </cell>
          <cell r="C427">
            <v>3.3</v>
          </cell>
          <cell r="D427">
            <v>1</v>
          </cell>
          <cell r="E427">
            <v>744</v>
          </cell>
          <cell r="F427">
            <v>10</v>
          </cell>
          <cell r="G427">
            <v>0.249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9">
          <cell r="B429" t="str">
            <v>System</v>
          </cell>
          <cell r="G429">
            <v>98.578999999999994</v>
          </cell>
          <cell r="H429">
            <v>772</v>
          </cell>
          <cell r="I429">
            <v>187</v>
          </cell>
          <cell r="J429">
            <v>13</v>
          </cell>
          <cell r="K429">
            <v>8.9999999999999998E-4</v>
          </cell>
          <cell r="L429">
            <v>4.5895999999999999</v>
          </cell>
          <cell r="M429">
            <v>0.32850000000000001</v>
          </cell>
          <cell r="N429">
            <v>0.22439999999999999</v>
          </cell>
          <cell r="O429">
            <v>49.86</v>
          </cell>
          <cell r="P429">
            <v>52.18</v>
          </cell>
          <cell r="Q429">
            <v>7836</v>
          </cell>
        </row>
        <row r="444">
          <cell r="B444" t="str">
            <v>Station</v>
          </cell>
          <cell r="C444" t="str">
            <v>Capacity</v>
          </cell>
          <cell r="D444" t="str">
            <v>Unit</v>
          </cell>
          <cell r="E444" t="str">
            <v>Hours</v>
          </cell>
          <cell r="F444" t="str">
            <v>CF</v>
          </cell>
          <cell r="G444" t="str">
            <v>Energy</v>
          </cell>
          <cell r="H444" t="str">
            <v>MBtu</v>
          </cell>
          <cell r="I444" t="str">
            <v>Cold</v>
          </cell>
          <cell r="J444" t="str">
            <v>Warm</v>
          </cell>
          <cell r="K444" t="str">
            <v>Stup Cst</v>
          </cell>
          <cell r="L444" t="str">
            <v>Fuel Cst</v>
          </cell>
          <cell r="M444" t="str">
            <v>VO&amp;M Cst</v>
          </cell>
          <cell r="N444" t="str">
            <v>FO&amp;M Cst</v>
          </cell>
          <cell r="O444" t="str">
            <v>Oper Cst</v>
          </cell>
          <cell r="P444" t="str">
            <v>Tot Cst</v>
          </cell>
          <cell r="Q444" t="str">
            <v>Ave Hrt</v>
          </cell>
        </row>
        <row r="445">
          <cell r="C445" t="str">
            <v>MW</v>
          </cell>
          <cell r="F445" t="str">
            <v>%</v>
          </cell>
          <cell r="G445" t="str">
            <v>GWh</v>
          </cell>
          <cell r="H445" t="str">
            <v>k</v>
          </cell>
          <cell r="I445" t="str">
            <v>Start</v>
          </cell>
          <cell r="J445" t="str">
            <v>Start</v>
          </cell>
          <cell r="K445" t="str">
            <v>M$</v>
          </cell>
          <cell r="L445" t="str">
            <v>M$</v>
          </cell>
          <cell r="M445" t="str">
            <v>M$</v>
          </cell>
          <cell r="N445" t="str">
            <v>M$</v>
          </cell>
          <cell r="O445" t="str">
            <v>$/MWh</v>
          </cell>
          <cell r="P445" t="str">
            <v>$/MWh</v>
          </cell>
          <cell r="Q445" t="str">
            <v>Btu/kWh</v>
          </cell>
        </row>
        <row r="446">
          <cell r="B446" t="str">
            <v>-----------------</v>
          </cell>
          <cell r="C446" t="str">
            <v>--------</v>
          </cell>
          <cell r="D446" t="str">
            <v>----</v>
          </cell>
          <cell r="E446" t="str">
            <v>------</v>
          </cell>
          <cell r="F446" t="str">
            <v>------</v>
          </cell>
          <cell r="G446" t="str">
            <v>--------</v>
          </cell>
          <cell r="H446" t="str">
            <v>--------</v>
          </cell>
          <cell r="I446" t="str">
            <v>------</v>
          </cell>
          <cell r="J446" t="str">
            <v>------</v>
          </cell>
          <cell r="K446" t="str">
            <v>-------</v>
          </cell>
          <cell r="L446" t="str">
            <v>- -------</v>
          </cell>
          <cell r="M446" t="str">
            <v>- -------</v>
          </cell>
          <cell r="N446" t="str">
            <v>- -------</v>
          </cell>
          <cell r="O446" t="str">
            <v>- -------</v>
          </cell>
          <cell r="P446" t="str">
            <v>- --------</v>
          </cell>
          <cell r="Q446" t="str">
            <v>--------</v>
          </cell>
        </row>
        <row r="447">
          <cell r="B447" t="str">
            <v>Shipman3</v>
          </cell>
          <cell r="C447">
            <v>6.8</v>
          </cell>
          <cell r="D447">
            <v>1</v>
          </cell>
          <cell r="E447">
            <v>7.7</v>
          </cell>
          <cell r="F447">
            <v>0.83</v>
          </cell>
          <cell r="G447">
            <v>0.04</v>
          </cell>
          <cell r="H447">
            <v>0.6</v>
          </cell>
          <cell r="I447">
            <v>0</v>
          </cell>
          <cell r="J447">
            <v>0</v>
          </cell>
          <cell r="K447">
            <v>0</v>
          </cell>
          <cell r="L447">
            <v>3.3999999999999998E-3</v>
          </cell>
          <cell r="M447">
            <v>1E-4</v>
          </cell>
          <cell r="N447">
            <v>0</v>
          </cell>
          <cell r="O447">
            <v>86.33</v>
          </cell>
          <cell r="P447">
            <v>86.33</v>
          </cell>
          <cell r="Q447">
            <v>15737</v>
          </cell>
        </row>
        <row r="448">
          <cell r="B448" t="str">
            <v>Shipman4</v>
          </cell>
          <cell r="C448">
            <v>6.7</v>
          </cell>
          <cell r="D448">
            <v>1</v>
          </cell>
          <cell r="E448">
            <v>25.8</v>
          </cell>
          <cell r="F448">
            <v>2.87</v>
          </cell>
          <cell r="G448">
            <v>0.13800000000000001</v>
          </cell>
          <cell r="H448">
            <v>2.2000000000000002</v>
          </cell>
          <cell r="I448">
            <v>0</v>
          </cell>
          <cell r="J448">
            <v>0</v>
          </cell>
          <cell r="K448">
            <v>0</v>
          </cell>
          <cell r="L448">
            <v>1.2E-2</v>
          </cell>
          <cell r="M448">
            <v>2.0000000000000001E-4</v>
          </cell>
          <cell r="N448">
            <v>0</v>
          </cell>
          <cell r="O448">
            <v>88.37</v>
          </cell>
          <cell r="P448">
            <v>88.37</v>
          </cell>
          <cell r="Q448">
            <v>16115</v>
          </cell>
        </row>
        <row r="449">
          <cell r="B449" t="str">
            <v>Hill5</v>
          </cell>
          <cell r="C449">
            <v>13.5</v>
          </cell>
          <cell r="D449">
            <v>1</v>
          </cell>
          <cell r="E449">
            <v>671.8</v>
          </cell>
          <cell r="F449">
            <v>73.17</v>
          </cell>
          <cell r="G449">
            <v>7.1120000000000001</v>
          </cell>
          <cell r="H449">
            <v>99.5</v>
          </cell>
          <cell r="I449">
            <v>0</v>
          </cell>
          <cell r="J449">
            <v>0</v>
          </cell>
          <cell r="K449">
            <v>0</v>
          </cell>
          <cell r="L449">
            <v>0.53520000000000001</v>
          </cell>
          <cell r="M449">
            <v>5.1999999999999998E-3</v>
          </cell>
          <cell r="N449">
            <v>0</v>
          </cell>
          <cell r="O449">
            <v>75.989999999999995</v>
          </cell>
          <cell r="P449">
            <v>75.989999999999995</v>
          </cell>
          <cell r="Q449">
            <v>13992</v>
          </cell>
        </row>
        <row r="450">
          <cell r="B450" t="str">
            <v>Hill6</v>
          </cell>
          <cell r="C450">
            <v>20.2</v>
          </cell>
          <cell r="D450">
            <v>1</v>
          </cell>
          <cell r="E450">
            <v>716.3</v>
          </cell>
          <cell r="F450">
            <v>91.3</v>
          </cell>
          <cell r="G450">
            <v>13.278</v>
          </cell>
          <cell r="H450">
            <v>165.4</v>
          </cell>
          <cell r="I450">
            <v>0</v>
          </cell>
          <cell r="J450">
            <v>0</v>
          </cell>
          <cell r="K450">
            <v>0</v>
          </cell>
          <cell r="L450">
            <v>0.88949999999999996</v>
          </cell>
          <cell r="M450">
            <v>9.7000000000000003E-3</v>
          </cell>
          <cell r="N450">
            <v>0</v>
          </cell>
          <cell r="O450">
            <v>67.72</v>
          </cell>
          <cell r="P450">
            <v>67.72</v>
          </cell>
          <cell r="Q450">
            <v>12455</v>
          </cell>
        </row>
        <row r="451">
          <cell r="B451" t="str">
            <v>Puna</v>
          </cell>
          <cell r="C451">
            <v>14.1</v>
          </cell>
          <cell r="D451">
            <v>1</v>
          </cell>
          <cell r="E451">
            <v>717.3</v>
          </cell>
          <cell r="F451">
            <v>68.28</v>
          </cell>
          <cell r="G451">
            <v>6.9320000000000004</v>
          </cell>
          <cell r="H451">
            <v>107.8</v>
          </cell>
          <cell r="I451">
            <v>0</v>
          </cell>
          <cell r="J451">
            <v>0</v>
          </cell>
          <cell r="K451">
            <v>0</v>
          </cell>
          <cell r="L451">
            <v>0.59160000000000001</v>
          </cell>
          <cell r="M451">
            <v>8.3000000000000001E-3</v>
          </cell>
          <cell r="N451">
            <v>0</v>
          </cell>
          <cell r="O451">
            <v>86.54</v>
          </cell>
          <cell r="P451">
            <v>86.54</v>
          </cell>
          <cell r="Q451">
            <v>15553</v>
          </cell>
        </row>
        <row r="452">
          <cell r="B452" t="str">
            <v>KanoeD11</v>
          </cell>
          <cell r="C452">
            <v>2</v>
          </cell>
          <cell r="D452">
            <v>1</v>
          </cell>
          <cell r="E452">
            <v>0.1</v>
          </cell>
          <cell r="F452">
            <v>0.02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10559</v>
          </cell>
        </row>
        <row r="453">
          <cell r="B453" t="str">
            <v>WaimeD12</v>
          </cell>
          <cell r="C453">
            <v>2.5</v>
          </cell>
          <cell r="D453">
            <v>1</v>
          </cell>
          <cell r="E453">
            <v>61.6</v>
          </cell>
          <cell r="F453">
            <v>7.09</v>
          </cell>
          <cell r="G453">
            <v>0.128</v>
          </cell>
          <cell r="H453">
            <v>1.3</v>
          </cell>
          <cell r="I453">
            <v>0</v>
          </cell>
          <cell r="J453">
            <v>0</v>
          </cell>
          <cell r="K453">
            <v>0</v>
          </cell>
          <cell r="L453">
            <v>9.5999999999999992E-3</v>
          </cell>
          <cell r="M453">
            <v>1.5E-3</v>
          </cell>
          <cell r="N453">
            <v>0</v>
          </cell>
          <cell r="O453">
            <v>86.5</v>
          </cell>
          <cell r="P453">
            <v>86.5</v>
          </cell>
          <cell r="Q453">
            <v>10559</v>
          </cell>
        </row>
        <row r="454">
          <cell r="B454" t="str">
            <v>WaimeD13</v>
          </cell>
          <cell r="C454">
            <v>2.5</v>
          </cell>
          <cell r="D454">
            <v>1</v>
          </cell>
          <cell r="E454">
            <v>72.400000000000006</v>
          </cell>
          <cell r="F454">
            <v>8.36</v>
          </cell>
          <cell r="G454">
            <v>0.15</v>
          </cell>
          <cell r="H454">
            <v>1.6</v>
          </cell>
          <cell r="I454">
            <v>0</v>
          </cell>
          <cell r="J454">
            <v>0</v>
          </cell>
          <cell r="K454">
            <v>0</v>
          </cell>
          <cell r="L454">
            <v>1.1299999999999999E-2</v>
          </cell>
          <cell r="M454">
            <v>1.6999999999999999E-3</v>
          </cell>
          <cell r="N454">
            <v>0</v>
          </cell>
          <cell r="O454">
            <v>86.47</v>
          </cell>
          <cell r="P454">
            <v>86.47</v>
          </cell>
          <cell r="Q454">
            <v>10559</v>
          </cell>
        </row>
        <row r="455">
          <cell r="B455" t="str">
            <v>WaimeD14</v>
          </cell>
          <cell r="C455">
            <v>2.5</v>
          </cell>
          <cell r="D455">
            <v>1</v>
          </cell>
          <cell r="E455">
            <v>80</v>
          </cell>
          <cell r="F455">
            <v>9.27</v>
          </cell>
          <cell r="G455">
            <v>0.16700000000000001</v>
          </cell>
          <cell r="H455">
            <v>1.8</v>
          </cell>
          <cell r="I455">
            <v>0</v>
          </cell>
          <cell r="J455">
            <v>0</v>
          </cell>
          <cell r="K455">
            <v>0</v>
          </cell>
          <cell r="L455">
            <v>1.2500000000000001E-2</v>
          </cell>
          <cell r="M455">
            <v>1.9E-3</v>
          </cell>
          <cell r="N455">
            <v>0</v>
          </cell>
          <cell r="O455">
            <v>86.43</v>
          </cell>
          <cell r="P455">
            <v>86.43</v>
          </cell>
          <cell r="Q455">
            <v>10559</v>
          </cell>
        </row>
        <row r="456">
          <cell r="B456" t="str">
            <v>KanoeD15</v>
          </cell>
          <cell r="C456">
            <v>2.5</v>
          </cell>
          <cell r="D456">
            <v>1</v>
          </cell>
          <cell r="E456">
            <v>29.7</v>
          </cell>
          <cell r="F456">
            <v>3.46</v>
          </cell>
          <cell r="G456">
            <v>6.2E-2</v>
          </cell>
          <cell r="H456">
            <v>0.7</v>
          </cell>
          <cell r="I456">
            <v>0</v>
          </cell>
          <cell r="J456">
            <v>0</v>
          </cell>
          <cell r="K456">
            <v>0</v>
          </cell>
          <cell r="L456">
            <v>4.5999999999999999E-3</v>
          </cell>
          <cell r="M456">
            <v>5.9999999999999995E-4</v>
          </cell>
          <cell r="N456">
            <v>0</v>
          </cell>
          <cell r="O456">
            <v>83.94</v>
          </cell>
          <cell r="P456">
            <v>83.94</v>
          </cell>
          <cell r="Q456">
            <v>10559</v>
          </cell>
        </row>
        <row r="457">
          <cell r="B457" t="str">
            <v>KanoeD16</v>
          </cell>
          <cell r="C457">
            <v>2.5</v>
          </cell>
          <cell r="D457">
            <v>1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</row>
        <row r="458">
          <cell r="B458" t="str">
            <v>KanoeD17</v>
          </cell>
          <cell r="C458">
            <v>2.5</v>
          </cell>
          <cell r="D458">
            <v>1</v>
          </cell>
          <cell r="E458">
            <v>41.6</v>
          </cell>
          <cell r="F458">
            <v>4.8600000000000003</v>
          </cell>
          <cell r="G458">
            <v>8.6999999999999994E-2</v>
          </cell>
          <cell r="H458">
            <v>0.9</v>
          </cell>
          <cell r="I458">
            <v>0</v>
          </cell>
          <cell r="J458">
            <v>0</v>
          </cell>
          <cell r="K458">
            <v>0</v>
          </cell>
          <cell r="L458">
            <v>6.4999999999999997E-3</v>
          </cell>
          <cell r="M458">
            <v>8.9999999999999998E-4</v>
          </cell>
          <cell r="N458">
            <v>0</v>
          </cell>
          <cell r="O458">
            <v>83.91</v>
          </cell>
          <cell r="P458">
            <v>83.91</v>
          </cell>
          <cell r="Q458">
            <v>10559</v>
          </cell>
        </row>
        <row r="459">
          <cell r="B459" t="str">
            <v>KeahoD18</v>
          </cell>
          <cell r="C459">
            <v>2.5</v>
          </cell>
          <cell r="D459">
            <v>1</v>
          </cell>
          <cell r="E459">
            <v>69.2</v>
          </cell>
          <cell r="F459">
            <v>8.1300000000000008</v>
          </cell>
          <cell r="G459">
            <v>0.14599999999999999</v>
          </cell>
          <cell r="H459">
            <v>1.5</v>
          </cell>
          <cell r="I459">
            <v>9</v>
          </cell>
          <cell r="J459">
            <v>0</v>
          </cell>
          <cell r="K459">
            <v>0</v>
          </cell>
          <cell r="L459">
            <v>1.11E-2</v>
          </cell>
          <cell r="M459">
            <v>1.1000000000000001E-3</v>
          </cell>
          <cell r="N459">
            <v>0</v>
          </cell>
          <cell r="O459">
            <v>83.87</v>
          </cell>
          <cell r="P459">
            <v>83.87</v>
          </cell>
          <cell r="Q459">
            <v>10559</v>
          </cell>
        </row>
        <row r="460">
          <cell r="B460" t="str">
            <v>KeahoD19</v>
          </cell>
          <cell r="C460">
            <v>2.5</v>
          </cell>
          <cell r="D460">
            <v>1</v>
          </cell>
          <cell r="E460">
            <v>5</v>
          </cell>
          <cell r="F460">
            <v>0.57999999999999996</v>
          </cell>
          <cell r="G460">
            <v>0.01</v>
          </cell>
          <cell r="H460">
            <v>0.1</v>
          </cell>
          <cell r="I460">
            <v>5</v>
          </cell>
          <cell r="J460">
            <v>0</v>
          </cell>
          <cell r="K460">
            <v>0</v>
          </cell>
          <cell r="L460">
            <v>8.0000000000000004E-4</v>
          </cell>
          <cell r="M460">
            <v>1E-4</v>
          </cell>
          <cell r="N460">
            <v>0</v>
          </cell>
          <cell r="O460">
            <v>83.93</v>
          </cell>
          <cell r="P460">
            <v>83.93</v>
          </cell>
          <cell r="Q460">
            <v>10559</v>
          </cell>
        </row>
        <row r="461">
          <cell r="B461" t="str">
            <v>KeahoD20</v>
          </cell>
          <cell r="C461">
            <v>2.5</v>
          </cell>
          <cell r="D461">
            <v>1</v>
          </cell>
          <cell r="E461">
            <v>48.4</v>
          </cell>
          <cell r="F461">
            <v>5.59</v>
          </cell>
          <cell r="G461">
            <v>0.10100000000000001</v>
          </cell>
          <cell r="H461">
            <v>1.1000000000000001</v>
          </cell>
          <cell r="I461">
            <v>3</v>
          </cell>
          <cell r="J461">
            <v>0</v>
          </cell>
          <cell r="K461">
            <v>0</v>
          </cell>
          <cell r="L461">
            <v>7.7000000000000002E-3</v>
          </cell>
          <cell r="M461">
            <v>8.0000000000000004E-4</v>
          </cell>
          <cell r="N461">
            <v>0</v>
          </cell>
          <cell r="O461">
            <v>83.98</v>
          </cell>
          <cell r="P461">
            <v>83.98</v>
          </cell>
          <cell r="Q461">
            <v>10559</v>
          </cell>
        </row>
        <row r="462">
          <cell r="B462" t="str">
            <v>KeahoD21</v>
          </cell>
          <cell r="C462">
            <v>2.5</v>
          </cell>
          <cell r="D462">
            <v>1</v>
          </cell>
          <cell r="E462">
            <v>109.8</v>
          </cell>
          <cell r="F462">
            <v>12.77</v>
          </cell>
          <cell r="G462">
            <v>0.23</v>
          </cell>
          <cell r="H462">
            <v>2.4</v>
          </cell>
          <cell r="I462">
            <v>2</v>
          </cell>
          <cell r="J462">
            <v>0</v>
          </cell>
          <cell r="K462">
            <v>0</v>
          </cell>
          <cell r="L462">
            <v>1.7500000000000002E-2</v>
          </cell>
          <cell r="M462">
            <v>1.8E-3</v>
          </cell>
          <cell r="N462">
            <v>0</v>
          </cell>
          <cell r="O462">
            <v>83.94</v>
          </cell>
          <cell r="P462">
            <v>83.94</v>
          </cell>
          <cell r="Q462">
            <v>10559</v>
          </cell>
        </row>
        <row r="463">
          <cell r="B463" t="str">
            <v>KeahoD22</v>
          </cell>
          <cell r="C463">
            <v>2.5</v>
          </cell>
          <cell r="D463">
            <v>1</v>
          </cell>
          <cell r="E463">
            <v>90.9</v>
          </cell>
          <cell r="F463">
            <v>10.56</v>
          </cell>
          <cell r="G463">
            <v>0.19</v>
          </cell>
          <cell r="H463">
            <v>2</v>
          </cell>
          <cell r="I463">
            <v>2</v>
          </cell>
          <cell r="J463">
            <v>0</v>
          </cell>
          <cell r="K463">
            <v>0</v>
          </cell>
          <cell r="L463">
            <v>1.4500000000000001E-2</v>
          </cell>
          <cell r="M463">
            <v>1.5E-3</v>
          </cell>
          <cell r="N463">
            <v>0</v>
          </cell>
          <cell r="O463">
            <v>83.95</v>
          </cell>
          <cell r="P463">
            <v>83.95</v>
          </cell>
          <cell r="Q463">
            <v>10559</v>
          </cell>
        </row>
        <row r="464">
          <cell r="B464" t="str">
            <v>KeahoD23</v>
          </cell>
          <cell r="C464">
            <v>2.5</v>
          </cell>
          <cell r="D464">
            <v>1</v>
          </cell>
          <cell r="E464">
            <v>65.3</v>
          </cell>
          <cell r="F464">
            <v>7.58</v>
          </cell>
          <cell r="G464">
            <v>0.13600000000000001</v>
          </cell>
          <cell r="H464">
            <v>1.4</v>
          </cell>
          <cell r="I464">
            <v>0</v>
          </cell>
          <cell r="J464">
            <v>0</v>
          </cell>
          <cell r="K464">
            <v>0</v>
          </cell>
          <cell r="L464">
            <v>1.04E-2</v>
          </cell>
          <cell r="M464">
            <v>1.1000000000000001E-3</v>
          </cell>
          <cell r="N464">
            <v>0</v>
          </cell>
          <cell r="O464">
            <v>83.96</v>
          </cell>
          <cell r="P464">
            <v>83.96</v>
          </cell>
          <cell r="Q464">
            <v>10559</v>
          </cell>
        </row>
        <row r="465">
          <cell r="B465" t="str">
            <v>KanoeCT1</v>
          </cell>
          <cell r="C465">
            <v>11.5</v>
          </cell>
          <cell r="D465">
            <v>1</v>
          </cell>
          <cell r="E465">
            <v>7.1</v>
          </cell>
          <cell r="F465">
            <v>0.71</v>
          </cell>
          <cell r="G465">
            <v>5.8999999999999997E-2</v>
          </cell>
          <cell r="H465">
            <v>0.9</v>
          </cell>
          <cell r="I465">
            <v>0</v>
          </cell>
          <cell r="J465">
            <v>0</v>
          </cell>
          <cell r="K465">
            <v>0</v>
          </cell>
          <cell r="L465">
            <v>6.4000000000000003E-3</v>
          </cell>
          <cell r="M465">
            <v>4.1000000000000003E-3</v>
          </cell>
          <cell r="N465">
            <v>0</v>
          </cell>
          <cell r="O465">
            <v>179.96</v>
          </cell>
          <cell r="P465">
            <v>179.96</v>
          </cell>
          <cell r="Q465">
            <v>15716</v>
          </cell>
        </row>
        <row r="466">
          <cell r="B466" t="str">
            <v>KeahoCT2</v>
          </cell>
          <cell r="C466">
            <v>13</v>
          </cell>
          <cell r="D466">
            <v>1</v>
          </cell>
          <cell r="E466">
            <v>4.9000000000000004</v>
          </cell>
          <cell r="F466">
            <v>0.36</v>
          </cell>
          <cell r="G466">
            <v>3.4000000000000002E-2</v>
          </cell>
          <cell r="H466">
            <v>0.4</v>
          </cell>
          <cell r="I466">
            <v>0</v>
          </cell>
          <cell r="J466">
            <v>0</v>
          </cell>
          <cell r="K466">
            <v>0</v>
          </cell>
          <cell r="L466">
            <v>3.2000000000000002E-3</v>
          </cell>
          <cell r="M466">
            <v>5.0000000000000001E-4</v>
          </cell>
          <cell r="N466">
            <v>0</v>
          </cell>
          <cell r="O466">
            <v>109.57</v>
          </cell>
          <cell r="P466">
            <v>109.57</v>
          </cell>
          <cell r="Q466">
            <v>13261</v>
          </cell>
        </row>
        <row r="467">
          <cell r="B467" t="str">
            <v>PunaCT3</v>
          </cell>
          <cell r="C467">
            <v>20.399999999999999</v>
          </cell>
          <cell r="D467">
            <v>1</v>
          </cell>
          <cell r="E467">
            <v>264.60000000000002</v>
          </cell>
          <cell r="F467">
            <v>33.94</v>
          </cell>
          <cell r="G467">
            <v>4.9850000000000003</v>
          </cell>
          <cell r="H467">
            <v>56.3</v>
          </cell>
          <cell r="I467">
            <v>30</v>
          </cell>
          <cell r="J467">
            <v>2</v>
          </cell>
          <cell r="K467">
            <v>2.0000000000000001E-4</v>
          </cell>
          <cell r="L467">
            <v>0.39389999999999997</v>
          </cell>
          <cell r="M467">
            <v>3.1E-2</v>
          </cell>
          <cell r="N467">
            <v>0</v>
          </cell>
          <cell r="O467">
            <v>85.23</v>
          </cell>
          <cell r="P467">
            <v>85.26</v>
          </cell>
          <cell r="Q467">
            <v>11290</v>
          </cell>
        </row>
        <row r="468">
          <cell r="B468" t="str">
            <v>PGVon</v>
          </cell>
          <cell r="C468">
            <v>30</v>
          </cell>
          <cell r="D468">
            <v>1</v>
          </cell>
          <cell r="E468">
            <v>319.2</v>
          </cell>
          <cell r="F468">
            <v>44.33</v>
          </cell>
          <cell r="G468">
            <v>9.5749999999999993</v>
          </cell>
          <cell r="H468">
            <v>9.9</v>
          </cell>
          <cell r="I468">
            <v>30</v>
          </cell>
          <cell r="J468">
            <v>0</v>
          </cell>
          <cell r="K468">
            <v>0</v>
          </cell>
          <cell r="L468">
            <v>5.9999999999999995E-4</v>
          </cell>
          <cell r="M468">
            <v>0</v>
          </cell>
          <cell r="N468">
            <v>0</v>
          </cell>
          <cell r="O468">
            <v>0.06</v>
          </cell>
          <cell r="P468">
            <v>0.06</v>
          </cell>
          <cell r="Q468">
            <v>1034</v>
          </cell>
        </row>
        <row r="469">
          <cell r="B469" t="str">
            <v>PGVoff</v>
          </cell>
          <cell r="C469">
            <v>30</v>
          </cell>
          <cell r="D469">
            <v>1</v>
          </cell>
          <cell r="E469">
            <v>228</v>
          </cell>
          <cell r="F469">
            <v>31.49</v>
          </cell>
          <cell r="G469">
            <v>6.8010000000000002</v>
          </cell>
          <cell r="H469">
            <v>7</v>
          </cell>
          <cell r="I469">
            <v>30</v>
          </cell>
          <cell r="J469">
            <v>0</v>
          </cell>
          <cell r="K469">
            <v>0</v>
          </cell>
          <cell r="L469">
            <v>4.0000000000000002E-4</v>
          </cell>
          <cell r="M469">
            <v>0</v>
          </cell>
          <cell r="N469">
            <v>0</v>
          </cell>
          <cell r="O469">
            <v>0.06</v>
          </cell>
          <cell r="P469">
            <v>0.06</v>
          </cell>
          <cell r="Q469">
            <v>1034</v>
          </cell>
        </row>
        <row r="470">
          <cell r="B470" t="str">
            <v>Panaewa</v>
          </cell>
          <cell r="C470">
            <v>1</v>
          </cell>
          <cell r="D470">
            <v>1</v>
          </cell>
          <cell r="E470">
            <v>30.5</v>
          </cell>
          <cell r="F470">
            <v>3.7</v>
          </cell>
          <cell r="G470">
            <v>2.7E-2</v>
          </cell>
          <cell r="H470">
            <v>0.2</v>
          </cell>
          <cell r="I470">
            <v>0</v>
          </cell>
          <cell r="J470">
            <v>0</v>
          </cell>
          <cell r="K470">
            <v>0</v>
          </cell>
          <cell r="L470">
            <v>1.6000000000000001E-3</v>
          </cell>
          <cell r="M470">
            <v>1E-4</v>
          </cell>
          <cell r="N470">
            <v>0</v>
          </cell>
          <cell r="O470">
            <v>66.34</v>
          </cell>
          <cell r="P470">
            <v>66.34</v>
          </cell>
          <cell r="Q470">
            <v>9280</v>
          </cell>
        </row>
        <row r="471">
          <cell r="B471" t="str">
            <v>Ouli</v>
          </cell>
          <cell r="C471">
            <v>1</v>
          </cell>
          <cell r="D471">
            <v>1</v>
          </cell>
          <cell r="E471">
            <v>167.2</v>
          </cell>
          <cell r="F471">
            <v>20.32</v>
          </cell>
          <cell r="G471">
            <v>0.14599999999999999</v>
          </cell>
          <cell r="H471">
            <v>1.4</v>
          </cell>
          <cell r="I471">
            <v>0</v>
          </cell>
          <cell r="J471">
            <v>0</v>
          </cell>
          <cell r="K471">
            <v>0</v>
          </cell>
          <cell r="L471">
            <v>8.9999999999999993E-3</v>
          </cell>
          <cell r="M471">
            <v>6.9999999999999999E-4</v>
          </cell>
          <cell r="N471">
            <v>0</v>
          </cell>
          <cell r="O471">
            <v>66.34</v>
          </cell>
          <cell r="P471">
            <v>66.34</v>
          </cell>
          <cell r="Q471">
            <v>9280</v>
          </cell>
        </row>
        <row r="472">
          <cell r="B472" t="str">
            <v>Punaluu</v>
          </cell>
          <cell r="C472">
            <v>1</v>
          </cell>
          <cell r="D472">
            <v>1</v>
          </cell>
          <cell r="E472">
            <v>91.8</v>
          </cell>
          <cell r="F472">
            <v>11.15</v>
          </cell>
          <cell r="G472">
            <v>0.08</v>
          </cell>
          <cell r="H472">
            <v>0.7</v>
          </cell>
          <cell r="I472">
            <v>0</v>
          </cell>
          <cell r="J472">
            <v>0</v>
          </cell>
          <cell r="K472">
            <v>0</v>
          </cell>
          <cell r="L472">
            <v>4.8999999999999998E-3</v>
          </cell>
          <cell r="M472">
            <v>4.0000000000000002E-4</v>
          </cell>
          <cell r="N472">
            <v>0</v>
          </cell>
          <cell r="O472">
            <v>66.34</v>
          </cell>
          <cell r="P472">
            <v>66.34</v>
          </cell>
          <cell r="Q472">
            <v>9280</v>
          </cell>
        </row>
        <row r="473">
          <cell r="B473" t="str">
            <v>Kapua</v>
          </cell>
          <cell r="C473">
            <v>1</v>
          </cell>
          <cell r="D473">
            <v>1</v>
          </cell>
          <cell r="E473">
            <v>34.200000000000003</v>
          </cell>
          <cell r="F473">
            <v>4.16</v>
          </cell>
          <cell r="G473">
            <v>0.03</v>
          </cell>
          <cell r="H473">
            <v>0.3</v>
          </cell>
          <cell r="I473">
            <v>0</v>
          </cell>
          <cell r="J473">
            <v>0</v>
          </cell>
          <cell r="K473">
            <v>0</v>
          </cell>
          <cell r="L473">
            <v>1.8E-3</v>
          </cell>
          <cell r="M473">
            <v>1E-4</v>
          </cell>
          <cell r="N473">
            <v>0</v>
          </cell>
          <cell r="O473">
            <v>66.34</v>
          </cell>
          <cell r="P473">
            <v>66.34</v>
          </cell>
          <cell r="Q473">
            <v>9280</v>
          </cell>
        </row>
        <row r="474">
          <cell r="B474" t="str">
            <v>CT2on</v>
          </cell>
          <cell r="C474">
            <v>13</v>
          </cell>
          <cell r="D474">
            <v>1</v>
          </cell>
          <cell r="E474">
            <v>390.7</v>
          </cell>
          <cell r="F474">
            <v>46.38</v>
          </cell>
          <cell r="G474">
            <v>4.3410000000000002</v>
          </cell>
          <cell r="H474">
            <v>60.4</v>
          </cell>
          <cell r="I474">
            <v>30</v>
          </cell>
          <cell r="J474">
            <v>0</v>
          </cell>
          <cell r="K474">
            <v>0</v>
          </cell>
          <cell r="L474">
            <v>0.435</v>
          </cell>
          <cell r="M474">
            <v>4.24E-2</v>
          </cell>
          <cell r="N474">
            <v>0</v>
          </cell>
          <cell r="O474">
            <v>109.98</v>
          </cell>
          <cell r="P474">
            <v>109.98</v>
          </cell>
          <cell r="Q474">
            <v>13915</v>
          </cell>
        </row>
        <row r="475">
          <cell r="B475" t="str">
            <v>HCPC</v>
          </cell>
          <cell r="C475">
            <v>22</v>
          </cell>
          <cell r="D475">
            <v>1</v>
          </cell>
          <cell r="E475">
            <v>88.8</v>
          </cell>
          <cell r="F475">
            <v>10.47</v>
          </cell>
          <cell r="G475">
            <v>1.6579999999999999</v>
          </cell>
          <cell r="H475">
            <v>1.7</v>
          </cell>
          <cell r="I475">
            <v>6</v>
          </cell>
          <cell r="J475">
            <v>0</v>
          </cell>
          <cell r="K475">
            <v>0</v>
          </cell>
          <cell r="L475">
            <v>2.0000000000000001E-4</v>
          </cell>
          <cell r="M475">
            <v>0</v>
          </cell>
          <cell r="N475">
            <v>0</v>
          </cell>
          <cell r="O475">
            <v>0.11</v>
          </cell>
          <cell r="P475">
            <v>0.11</v>
          </cell>
          <cell r="Q475">
            <v>1054</v>
          </cell>
        </row>
        <row r="476">
          <cell r="B476" t="str">
            <v>Ship3Sat</v>
          </cell>
          <cell r="C476">
            <v>6.8</v>
          </cell>
          <cell r="D476">
            <v>1</v>
          </cell>
          <cell r="E476">
            <v>3.4</v>
          </cell>
          <cell r="F476">
            <v>0.41</v>
          </cell>
          <cell r="G476">
            <v>0.02</v>
          </cell>
          <cell r="H476">
            <v>0.4</v>
          </cell>
          <cell r="I476">
            <v>1</v>
          </cell>
          <cell r="J476">
            <v>0</v>
          </cell>
          <cell r="K476">
            <v>0</v>
          </cell>
          <cell r="L476">
            <v>1.9E-3</v>
          </cell>
          <cell r="M476">
            <v>0</v>
          </cell>
          <cell r="N476">
            <v>0</v>
          </cell>
          <cell r="O476">
            <v>87.53</v>
          </cell>
          <cell r="P476">
            <v>96.86</v>
          </cell>
          <cell r="Q476">
            <v>17695</v>
          </cell>
        </row>
        <row r="477">
          <cell r="B477" t="str">
            <v>Ship4Sun</v>
          </cell>
          <cell r="C477">
            <v>6.7</v>
          </cell>
          <cell r="D477">
            <v>1</v>
          </cell>
          <cell r="E477">
            <v>10.1</v>
          </cell>
          <cell r="F477">
            <v>1.1299999999999999</v>
          </cell>
          <cell r="G477">
            <v>5.3999999999999999E-2</v>
          </cell>
          <cell r="H477">
            <v>1</v>
          </cell>
          <cell r="I477">
            <v>3</v>
          </cell>
          <cell r="J477">
            <v>0</v>
          </cell>
          <cell r="K477">
            <v>0</v>
          </cell>
          <cell r="L477">
            <v>5.3E-3</v>
          </cell>
          <cell r="M477">
            <v>1E-4</v>
          </cell>
          <cell r="N477">
            <v>0</v>
          </cell>
          <cell r="O477">
            <v>89.05</v>
          </cell>
          <cell r="P477">
            <v>99.43</v>
          </cell>
          <cell r="Q477">
            <v>18173</v>
          </cell>
        </row>
        <row r="478">
          <cell r="B478" t="str">
            <v>EDC-CC</v>
          </cell>
          <cell r="C478">
            <v>60</v>
          </cell>
          <cell r="D478">
            <v>1</v>
          </cell>
          <cell r="E478">
            <v>702.3</v>
          </cell>
          <cell r="F478">
            <v>84.01</v>
          </cell>
          <cell r="G478">
            <v>36.292999999999999</v>
          </cell>
          <cell r="H478">
            <v>293.10000000000002</v>
          </cell>
          <cell r="I478">
            <v>1</v>
          </cell>
          <cell r="J478">
            <v>0</v>
          </cell>
          <cell r="K478">
            <v>0</v>
          </cell>
          <cell r="L478">
            <v>2.1110000000000002</v>
          </cell>
          <cell r="M478">
            <v>0.19550000000000001</v>
          </cell>
          <cell r="N478">
            <v>0.22439999999999999</v>
          </cell>
          <cell r="O478">
            <v>63.55</v>
          </cell>
          <cell r="P478">
            <v>69.73</v>
          </cell>
          <cell r="Q478">
            <v>8076</v>
          </cell>
        </row>
        <row r="479">
          <cell r="B479" t="str">
            <v>PPHydro</v>
          </cell>
          <cell r="C479">
            <v>0.2</v>
          </cell>
          <cell r="D479">
            <v>1</v>
          </cell>
          <cell r="E479">
            <v>720</v>
          </cell>
          <cell r="F479">
            <v>95.54</v>
          </cell>
          <cell r="G479">
            <v>0.13800000000000001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B480" t="str">
            <v>WailukuH</v>
          </cell>
          <cell r="C480">
            <v>4</v>
          </cell>
          <cell r="D480">
            <v>1</v>
          </cell>
          <cell r="E480">
            <v>720</v>
          </cell>
          <cell r="F480">
            <v>90.51</v>
          </cell>
          <cell r="G480">
            <v>2.6070000000000002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>helcohyd</v>
          </cell>
          <cell r="C481">
            <v>3.3</v>
          </cell>
          <cell r="D481">
            <v>1</v>
          </cell>
          <cell r="E481">
            <v>720</v>
          </cell>
          <cell r="F481">
            <v>9.56</v>
          </cell>
          <cell r="G481">
            <v>0.23100000000000001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3">
          <cell r="B483" t="str">
            <v>System</v>
          </cell>
          <cell r="G483">
            <v>95.988</v>
          </cell>
          <cell r="H483">
            <v>824</v>
          </cell>
          <cell r="I483">
            <v>152</v>
          </cell>
          <cell r="J483">
            <v>2</v>
          </cell>
          <cell r="K483">
            <v>2.0000000000000001E-4</v>
          </cell>
          <cell r="L483">
            <v>5.1134000000000004</v>
          </cell>
          <cell r="M483">
            <v>0.3115</v>
          </cell>
          <cell r="N483">
            <v>0.22439999999999999</v>
          </cell>
          <cell r="O483">
            <v>56.51</v>
          </cell>
          <cell r="P483">
            <v>58.86</v>
          </cell>
          <cell r="Q483">
            <v>8587</v>
          </cell>
        </row>
        <row r="498">
          <cell r="B498" t="str">
            <v>Station</v>
          </cell>
          <cell r="C498" t="str">
            <v>Capacity</v>
          </cell>
          <cell r="D498" t="str">
            <v>Unit</v>
          </cell>
          <cell r="E498" t="str">
            <v>Hours</v>
          </cell>
          <cell r="F498" t="str">
            <v>CF</v>
          </cell>
          <cell r="G498" t="str">
            <v>Energy</v>
          </cell>
          <cell r="H498" t="str">
            <v>MBtu</v>
          </cell>
          <cell r="I498" t="str">
            <v>Cold</v>
          </cell>
          <cell r="J498" t="str">
            <v>Warm</v>
          </cell>
          <cell r="K498" t="str">
            <v>Stup Cst</v>
          </cell>
          <cell r="L498" t="str">
            <v>Fuel Cst</v>
          </cell>
          <cell r="M498" t="str">
            <v>VO&amp;M Cst</v>
          </cell>
          <cell r="N498" t="str">
            <v>FO&amp;M Cst</v>
          </cell>
          <cell r="O498" t="str">
            <v>Oper Cst</v>
          </cell>
          <cell r="P498" t="str">
            <v>Tot Cst</v>
          </cell>
          <cell r="Q498" t="str">
            <v>Ave Hrt</v>
          </cell>
        </row>
        <row r="499">
          <cell r="C499" t="str">
            <v>MW</v>
          </cell>
          <cell r="F499" t="str">
            <v>%</v>
          </cell>
          <cell r="G499" t="str">
            <v>GWh</v>
          </cell>
          <cell r="H499" t="str">
            <v>k</v>
          </cell>
          <cell r="I499" t="str">
            <v>Start</v>
          </cell>
          <cell r="J499" t="str">
            <v>Start</v>
          </cell>
          <cell r="K499" t="str">
            <v>M$</v>
          </cell>
          <cell r="L499" t="str">
            <v>M$</v>
          </cell>
          <cell r="M499" t="str">
            <v>M$</v>
          </cell>
          <cell r="N499" t="str">
            <v>M$</v>
          </cell>
          <cell r="O499" t="str">
            <v>$/MWh</v>
          </cell>
          <cell r="P499" t="str">
            <v>$/MWh</v>
          </cell>
          <cell r="Q499" t="str">
            <v>Btu/kWh</v>
          </cell>
        </row>
        <row r="500">
          <cell r="B500" t="str">
            <v>-----------------</v>
          </cell>
          <cell r="C500" t="str">
            <v>--------</v>
          </cell>
          <cell r="D500" t="str">
            <v>----</v>
          </cell>
          <cell r="E500" t="str">
            <v>------</v>
          </cell>
          <cell r="F500" t="str">
            <v>------</v>
          </cell>
          <cell r="G500" t="str">
            <v>--------</v>
          </cell>
          <cell r="H500" t="str">
            <v>--------</v>
          </cell>
          <cell r="I500" t="str">
            <v>------</v>
          </cell>
          <cell r="J500" t="str">
            <v>------</v>
          </cell>
          <cell r="K500" t="str">
            <v>-------</v>
          </cell>
          <cell r="L500" t="str">
            <v>- -------</v>
          </cell>
          <cell r="M500" t="str">
            <v>- -------</v>
          </cell>
          <cell r="N500" t="str">
            <v>- -------</v>
          </cell>
          <cell r="O500" t="str">
            <v>- -------</v>
          </cell>
          <cell r="P500" t="str">
            <v>- --------</v>
          </cell>
          <cell r="Q500" t="str">
            <v>--------</v>
          </cell>
        </row>
        <row r="501">
          <cell r="B501" t="str">
            <v>Shipman3</v>
          </cell>
          <cell r="C501">
            <v>6.8</v>
          </cell>
          <cell r="D501">
            <v>1</v>
          </cell>
          <cell r="E501">
            <v>44.2</v>
          </cell>
          <cell r="F501">
            <v>4.41</v>
          </cell>
          <cell r="G501">
            <v>0.223</v>
          </cell>
          <cell r="H501">
            <v>3.5</v>
          </cell>
          <cell r="I501">
            <v>0</v>
          </cell>
          <cell r="J501">
            <v>0</v>
          </cell>
          <cell r="K501">
            <v>0</v>
          </cell>
          <cell r="L501">
            <v>1.8200000000000001E-2</v>
          </cell>
          <cell r="M501">
            <v>4.0000000000000002E-4</v>
          </cell>
          <cell r="N501">
            <v>0</v>
          </cell>
          <cell r="O501">
            <v>83.06</v>
          </cell>
          <cell r="P501">
            <v>83.06</v>
          </cell>
          <cell r="Q501">
            <v>15737</v>
          </cell>
        </row>
        <row r="502">
          <cell r="B502" t="str">
            <v>Shipman4</v>
          </cell>
          <cell r="C502">
            <v>6.7</v>
          </cell>
          <cell r="D502">
            <v>1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</row>
        <row r="503">
          <cell r="B503" t="str">
            <v>Hill5</v>
          </cell>
          <cell r="C503">
            <v>13.5</v>
          </cell>
          <cell r="D503">
            <v>1</v>
          </cell>
          <cell r="E503">
            <v>694.2</v>
          </cell>
          <cell r="F503">
            <v>73.83</v>
          </cell>
          <cell r="G503">
            <v>7.4160000000000004</v>
          </cell>
          <cell r="H503">
            <v>103.7</v>
          </cell>
          <cell r="I503">
            <v>0</v>
          </cell>
          <cell r="J503">
            <v>0</v>
          </cell>
          <cell r="K503">
            <v>0</v>
          </cell>
          <cell r="L503">
            <v>0.53610000000000002</v>
          </cell>
          <cell r="M503">
            <v>5.4000000000000003E-3</v>
          </cell>
          <cell r="N503">
            <v>0</v>
          </cell>
          <cell r="O503">
            <v>73.02</v>
          </cell>
          <cell r="P503">
            <v>73.02</v>
          </cell>
          <cell r="Q503">
            <v>13981</v>
          </cell>
        </row>
        <row r="504">
          <cell r="B504" t="str">
            <v>Hill6</v>
          </cell>
          <cell r="C504">
            <v>20.2</v>
          </cell>
          <cell r="D504">
            <v>1</v>
          </cell>
          <cell r="E504">
            <v>740.2</v>
          </cell>
          <cell r="F504">
            <v>94.18</v>
          </cell>
          <cell r="G504">
            <v>14.153</v>
          </cell>
          <cell r="H504">
            <v>175.6</v>
          </cell>
          <cell r="I504">
            <v>0</v>
          </cell>
          <cell r="J504">
            <v>0</v>
          </cell>
          <cell r="K504">
            <v>0</v>
          </cell>
          <cell r="L504">
            <v>0.90810000000000002</v>
          </cell>
          <cell r="M504">
            <v>1.03E-2</v>
          </cell>
          <cell r="N504">
            <v>0</v>
          </cell>
          <cell r="O504">
            <v>64.89</v>
          </cell>
          <cell r="P504">
            <v>64.89</v>
          </cell>
          <cell r="Q504">
            <v>12409</v>
          </cell>
        </row>
        <row r="505">
          <cell r="B505" t="str">
            <v>Puna</v>
          </cell>
          <cell r="C505">
            <v>14.1</v>
          </cell>
          <cell r="D505">
            <v>1</v>
          </cell>
          <cell r="E505">
            <v>741.2</v>
          </cell>
          <cell r="F505">
            <v>69.13</v>
          </cell>
          <cell r="G505">
            <v>7.2519999999999998</v>
          </cell>
          <cell r="H505">
            <v>112.5</v>
          </cell>
          <cell r="I505">
            <v>0</v>
          </cell>
          <cell r="J505">
            <v>0</v>
          </cell>
          <cell r="K505">
            <v>0</v>
          </cell>
          <cell r="L505">
            <v>0.59419999999999995</v>
          </cell>
          <cell r="M505">
            <v>8.6999999999999994E-3</v>
          </cell>
          <cell r="N505">
            <v>0</v>
          </cell>
          <cell r="O505">
            <v>83.14</v>
          </cell>
          <cell r="P505">
            <v>83.14</v>
          </cell>
          <cell r="Q505">
            <v>15507</v>
          </cell>
        </row>
        <row r="506">
          <cell r="B506" t="str">
            <v>KanoeD11</v>
          </cell>
          <cell r="C506">
            <v>2</v>
          </cell>
          <cell r="D506">
            <v>1</v>
          </cell>
          <cell r="E506">
            <v>0.1</v>
          </cell>
          <cell r="F506">
            <v>0.02</v>
          </cell>
          <cell r="G506">
            <v>0</v>
          </cell>
          <cell r="H506">
            <v>0</v>
          </cell>
          <cell r="I506">
            <v>4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10559</v>
          </cell>
        </row>
        <row r="507">
          <cell r="B507" t="str">
            <v>WaimeD12</v>
          </cell>
          <cell r="C507">
            <v>2.5</v>
          </cell>
          <cell r="D507">
            <v>1</v>
          </cell>
          <cell r="E507">
            <v>48.8</v>
          </cell>
          <cell r="F507">
            <v>5.58</v>
          </cell>
          <cell r="G507">
            <v>0.104</v>
          </cell>
          <cell r="H507">
            <v>1.1000000000000001</v>
          </cell>
          <cell r="I507">
            <v>3</v>
          </cell>
          <cell r="J507">
            <v>0</v>
          </cell>
          <cell r="K507">
            <v>0</v>
          </cell>
          <cell r="L507">
            <v>8.6E-3</v>
          </cell>
          <cell r="M507">
            <v>1.1999999999999999E-3</v>
          </cell>
          <cell r="N507">
            <v>0</v>
          </cell>
          <cell r="O507">
            <v>94.12</v>
          </cell>
          <cell r="P507">
            <v>94.12</v>
          </cell>
          <cell r="Q507">
            <v>10559</v>
          </cell>
        </row>
        <row r="508">
          <cell r="B508" t="str">
            <v>WaimeD13</v>
          </cell>
          <cell r="C508">
            <v>2.5</v>
          </cell>
          <cell r="D508">
            <v>1</v>
          </cell>
          <cell r="E508">
            <v>58.7</v>
          </cell>
          <cell r="F508">
            <v>6.72</v>
          </cell>
          <cell r="G508">
            <v>0.125</v>
          </cell>
          <cell r="H508">
            <v>1.3</v>
          </cell>
          <cell r="I508">
            <v>2</v>
          </cell>
          <cell r="J508">
            <v>0</v>
          </cell>
          <cell r="K508">
            <v>0</v>
          </cell>
          <cell r="L508">
            <v>1.04E-2</v>
          </cell>
          <cell r="M508">
            <v>1.4E-3</v>
          </cell>
          <cell r="N508">
            <v>0</v>
          </cell>
          <cell r="O508">
            <v>94.11</v>
          </cell>
          <cell r="P508">
            <v>94.11</v>
          </cell>
          <cell r="Q508">
            <v>10559</v>
          </cell>
        </row>
        <row r="509">
          <cell r="B509" t="str">
            <v>WaimeD14</v>
          </cell>
          <cell r="C509">
            <v>2.5</v>
          </cell>
          <cell r="D509">
            <v>1</v>
          </cell>
          <cell r="E509">
            <v>67.3</v>
          </cell>
          <cell r="F509">
            <v>7.73</v>
          </cell>
          <cell r="G509">
            <v>0.14399999999999999</v>
          </cell>
          <cell r="H509">
            <v>1.5</v>
          </cell>
          <cell r="I509">
            <v>2</v>
          </cell>
          <cell r="J509">
            <v>0</v>
          </cell>
          <cell r="K509">
            <v>0</v>
          </cell>
          <cell r="L509">
            <v>1.1900000000000001E-2</v>
          </cell>
          <cell r="M509">
            <v>1.6000000000000001E-3</v>
          </cell>
          <cell r="N509">
            <v>0</v>
          </cell>
          <cell r="O509">
            <v>94.07</v>
          </cell>
          <cell r="P509">
            <v>94.07</v>
          </cell>
          <cell r="Q509">
            <v>10559</v>
          </cell>
        </row>
        <row r="510">
          <cell r="B510" t="str">
            <v>KanoeD15</v>
          </cell>
          <cell r="C510">
            <v>2.5</v>
          </cell>
          <cell r="D510">
            <v>1</v>
          </cell>
          <cell r="E510">
            <v>26</v>
          </cell>
          <cell r="F510">
            <v>3</v>
          </cell>
          <cell r="G510">
            <v>5.6000000000000001E-2</v>
          </cell>
          <cell r="H510">
            <v>0.6</v>
          </cell>
          <cell r="I510">
            <v>0</v>
          </cell>
          <cell r="J510">
            <v>0</v>
          </cell>
          <cell r="K510">
            <v>0</v>
          </cell>
          <cell r="L510">
            <v>4.5999999999999999E-3</v>
          </cell>
          <cell r="M510">
            <v>5.0000000000000001E-4</v>
          </cell>
          <cell r="N510">
            <v>0</v>
          </cell>
          <cell r="O510">
            <v>91.65</v>
          </cell>
          <cell r="P510">
            <v>91.65</v>
          </cell>
          <cell r="Q510">
            <v>10559</v>
          </cell>
        </row>
        <row r="511">
          <cell r="B511" t="str">
            <v>KanoeD16</v>
          </cell>
          <cell r="C511">
            <v>2.5</v>
          </cell>
          <cell r="D511">
            <v>1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</row>
        <row r="512">
          <cell r="B512" t="str">
            <v>KanoeD17</v>
          </cell>
          <cell r="C512">
            <v>2.5</v>
          </cell>
          <cell r="D512">
            <v>1</v>
          </cell>
          <cell r="E512">
            <v>37.1</v>
          </cell>
          <cell r="F512">
            <v>4.28</v>
          </cell>
          <cell r="G512">
            <v>0.08</v>
          </cell>
          <cell r="H512">
            <v>0.8</v>
          </cell>
          <cell r="I512">
            <v>0</v>
          </cell>
          <cell r="J512">
            <v>0</v>
          </cell>
          <cell r="K512">
            <v>0</v>
          </cell>
          <cell r="L512">
            <v>6.4999999999999997E-3</v>
          </cell>
          <cell r="M512">
            <v>8.0000000000000004E-4</v>
          </cell>
          <cell r="N512">
            <v>0</v>
          </cell>
          <cell r="O512">
            <v>91.63</v>
          </cell>
          <cell r="P512">
            <v>91.63</v>
          </cell>
          <cell r="Q512">
            <v>10559</v>
          </cell>
        </row>
        <row r="513">
          <cell r="B513" t="str">
            <v>KeahoD18</v>
          </cell>
          <cell r="C513">
            <v>2.5</v>
          </cell>
          <cell r="D513">
            <v>1</v>
          </cell>
          <cell r="E513">
            <v>69.099999999999994</v>
          </cell>
          <cell r="F513">
            <v>8.14</v>
          </cell>
          <cell r="G513">
            <v>0.151</v>
          </cell>
          <cell r="H513">
            <v>1.6</v>
          </cell>
          <cell r="I513">
            <v>10</v>
          </cell>
          <cell r="J513">
            <v>4</v>
          </cell>
          <cell r="K513">
            <v>0</v>
          </cell>
          <cell r="L513">
            <v>1.2699999999999999E-2</v>
          </cell>
          <cell r="M513">
            <v>1.1000000000000001E-3</v>
          </cell>
          <cell r="N513">
            <v>0</v>
          </cell>
          <cell r="O513">
            <v>91.5</v>
          </cell>
          <cell r="P513">
            <v>91.5</v>
          </cell>
          <cell r="Q513">
            <v>10559</v>
          </cell>
        </row>
        <row r="514">
          <cell r="B514" t="str">
            <v>KeahoD19</v>
          </cell>
          <cell r="C514">
            <v>2.5</v>
          </cell>
          <cell r="D514">
            <v>1</v>
          </cell>
          <cell r="E514">
            <v>4.9000000000000004</v>
          </cell>
          <cell r="F514">
            <v>0.56999999999999995</v>
          </cell>
          <cell r="G514">
            <v>1.0999999999999999E-2</v>
          </cell>
          <cell r="H514">
            <v>0.1</v>
          </cell>
          <cell r="I514">
            <v>13</v>
          </cell>
          <cell r="J514">
            <v>3</v>
          </cell>
          <cell r="K514">
            <v>0</v>
          </cell>
          <cell r="L514">
            <v>8.9999999999999998E-4</v>
          </cell>
          <cell r="M514">
            <v>1E-4</v>
          </cell>
          <cell r="N514">
            <v>0</v>
          </cell>
          <cell r="O514">
            <v>91.59</v>
          </cell>
          <cell r="P514">
            <v>91.59</v>
          </cell>
          <cell r="Q514">
            <v>10559</v>
          </cell>
        </row>
        <row r="515">
          <cell r="B515" t="str">
            <v>KeahoD20</v>
          </cell>
          <cell r="C515">
            <v>2.5</v>
          </cell>
          <cell r="D515">
            <v>1</v>
          </cell>
          <cell r="E515">
            <v>46.4</v>
          </cell>
          <cell r="F515">
            <v>5.33</v>
          </cell>
          <cell r="G515">
            <v>9.9000000000000005E-2</v>
          </cell>
          <cell r="H515">
            <v>1</v>
          </cell>
          <cell r="I515">
            <v>9</v>
          </cell>
          <cell r="J515">
            <v>2</v>
          </cell>
          <cell r="K515">
            <v>0</v>
          </cell>
          <cell r="L515">
            <v>8.3000000000000001E-3</v>
          </cell>
          <cell r="M515">
            <v>8.0000000000000004E-4</v>
          </cell>
          <cell r="N515">
            <v>0</v>
          </cell>
          <cell r="O515">
            <v>91.69</v>
          </cell>
          <cell r="P515">
            <v>91.69</v>
          </cell>
          <cell r="Q515">
            <v>10559</v>
          </cell>
        </row>
        <row r="516">
          <cell r="B516" t="str">
            <v>KeahoD21</v>
          </cell>
          <cell r="C516">
            <v>2.5</v>
          </cell>
          <cell r="D516">
            <v>1</v>
          </cell>
          <cell r="E516">
            <v>102.9</v>
          </cell>
          <cell r="F516">
            <v>11.83</v>
          </cell>
          <cell r="G516">
            <v>0.22</v>
          </cell>
          <cell r="H516">
            <v>2.2999999999999998</v>
          </cell>
          <cell r="I516">
            <v>9</v>
          </cell>
          <cell r="J516">
            <v>0</v>
          </cell>
          <cell r="K516">
            <v>0</v>
          </cell>
          <cell r="L516">
            <v>1.8499999999999999E-2</v>
          </cell>
          <cell r="M516">
            <v>1.6999999999999999E-3</v>
          </cell>
          <cell r="N516">
            <v>0</v>
          </cell>
          <cell r="O516">
            <v>91.68</v>
          </cell>
          <cell r="P516">
            <v>91.68</v>
          </cell>
          <cell r="Q516">
            <v>10559</v>
          </cell>
        </row>
        <row r="517">
          <cell r="B517" t="str">
            <v>KeahoD22</v>
          </cell>
          <cell r="C517">
            <v>2.5</v>
          </cell>
          <cell r="D517">
            <v>1</v>
          </cell>
          <cell r="E517">
            <v>83.9</v>
          </cell>
          <cell r="F517">
            <v>9.61</v>
          </cell>
          <cell r="G517">
            <v>0.17899999999999999</v>
          </cell>
          <cell r="H517">
            <v>1.9</v>
          </cell>
          <cell r="I517">
            <v>9</v>
          </cell>
          <cell r="J517">
            <v>1</v>
          </cell>
          <cell r="K517">
            <v>0</v>
          </cell>
          <cell r="L517">
            <v>1.4999999999999999E-2</v>
          </cell>
          <cell r="M517">
            <v>1.4E-3</v>
          </cell>
          <cell r="N517">
            <v>0</v>
          </cell>
          <cell r="O517">
            <v>91.71</v>
          </cell>
          <cell r="P517">
            <v>91.71</v>
          </cell>
          <cell r="Q517">
            <v>10559</v>
          </cell>
        </row>
        <row r="518">
          <cell r="B518" t="str">
            <v>KeahoD23</v>
          </cell>
          <cell r="C518">
            <v>2.5</v>
          </cell>
          <cell r="D518">
            <v>1</v>
          </cell>
          <cell r="E518">
            <v>59.5</v>
          </cell>
          <cell r="F518">
            <v>6.8</v>
          </cell>
          <cell r="G518">
            <v>0.126</v>
          </cell>
          <cell r="H518">
            <v>1.3</v>
          </cell>
          <cell r="I518">
            <v>6</v>
          </cell>
          <cell r="J518">
            <v>0</v>
          </cell>
          <cell r="K518">
            <v>0</v>
          </cell>
          <cell r="L518">
            <v>1.06E-2</v>
          </cell>
          <cell r="M518">
            <v>1E-3</v>
          </cell>
          <cell r="N518">
            <v>0</v>
          </cell>
          <cell r="O518">
            <v>91.73</v>
          </cell>
          <cell r="P518">
            <v>91.73</v>
          </cell>
          <cell r="Q518">
            <v>10559</v>
          </cell>
        </row>
        <row r="519">
          <cell r="B519" t="str">
            <v>KanoeCT1</v>
          </cell>
          <cell r="C519">
            <v>11.5</v>
          </cell>
          <cell r="D519">
            <v>1</v>
          </cell>
          <cell r="E519">
            <v>6.4</v>
          </cell>
          <cell r="F519">
            <v>0.65</v>
          </cell>
          <cell r="G519">
            <v>5.6000000000000001E-2</v>
          </cell>
          <cell r="H519">
            <v>0.9</v>
          </cell>
          <cell r="I519">
            <v>0</v>
          </cell>
          <cell r="J519">
            <v>0</v>
          </cell>
          <cell r="K519">
            <v>0</v>
          </cell>
          <cell r="L519">
            <v>6.7999999999999996E-3</v>
          </cell>
          <cell r="M519">
            <v>3.7000000000000002E-3</v>
          </cell>
          <cell r="N519">
            <v>0</v>
          </cell>
          <cell r="O519">
            <v>188.14</v>
          </cell>
          <cell r="P519">
            <v>188.14</v>
          </cell>
          <cell r="Q519">
            <v>15716</v>
          </cell>
        </row>
        <row r="520">
          <cell r="B520" t="str">
            <v>KeahoCT2</v>
          </cell>
          <cell r="C520">
            <v>13</v>
          </cell>
          <cell r="D520">
            <v>1</v>
          </cell>
          <cell r="E520">
            <v>6.3</v>
          </cell>
          <cell r="F520">
            <v>0.39</v>
          </cell>
          <cell r="G520">
            <v>3.7999999999999999E-2</v>
          </cell>
          <cell r="H520">
            <v>0.5</v>
          </cell>
          <cell r="I520">
            <v>0</v>
          </cell>
          <cell r="J520">
            <v>0</v>
          </cell>
          <cell r="K520">
            <v>0</v>
          </cell>
          <cell r="L520">
            <v>4.0000000000000001E-3</v>
          </cell>
          <cell r="M520">
            <v>5.9999999999999995E-4</v>
          </cell>
          <cell r="N520">
            <v>0</v>
          </cell>
          <cell r="O520">
            <v>121.33</v>
          </cell>
          <cell r="P520">
            <v>121.33</v>
          </cell>
          <cell r="Q520">
            <v>13261</v>
          </cell>
        </row>
        <row r="521">
          <cell r="B521" t="str">
            <v>PunaCT3</v>
          </cell>
          <cell r="C521">
            <v>20.399999999999999</v>
          </cell>
          <cell r="D521">
            <v>1</v>
          </cell>
          <cell r="E521">
            <v>196.3</v>
          </cell>
          <cell r="F521">
            <v>21.76</v>
          </cell>
          <cell r="G521">
            <v>3.302</v>
          </cell>
          <cell r="H521">
            <v>37.9</v>
          </cell>
          <cell r="I521">
            <v>28</v>
          </cell>
          <cell r="J521">
            <v>0</v>
          </cell>
          <cell r="K521">
            <v>0</v>
          </cell>
          <cell r="L521">
            <v>0.29399999999999998</v>
          </cell>
          <cell r="M521">
            <v>2.2800000000000001E-2</v>
          </cell>
          <cell r="N521">
            <v>0</v>
          </cell>
          <cell r="O521">
            <v>95.93</v>
          </cell>
          <cell r="P521">
            <v>95.93</v>
          </cell>
          <cell r="Q521">
            <v>11487</v>
          </cell>
        </row>
        <row r="522">
          <cell r="B522" t="str">
            <v>PGVon</v>
          </cell>
          <cell r="C522">
            <v>30</v>
          </cell>
          <cell r="D522">
            <v>1</v>
          </cell>
          <cell r="E522">
            <v>276.60000000000002</v>
          </cell>
          <cell r="F522">
            <v>37.18</v>
          </cell>
          <cell r="G522">
            <v>8.298</v>
          </cell>
          <cell r="H522">
            <v>8.6</v>
          </cell>
          <cell r="I522">
            <v>26</v>
          </cell>
          <cell r="J522">
            <v>0</v>
          </cell>
          <cell r="K522">
            <v>0</v>
          </cell>
          <cell r="L522">
            <v>5.0000000000000001E-4</v>
          </cell>
          <cell r="M522">
            <v>0</v>
          </cell>
          <cell r="N522">
            <v>0</v>
          </cell>
          <cell r="O522">
            <v>0.06</v>
          </cell>
          <cell r="P522">
            <v>0.06</v>
          </cell>
          <cell r="Q522">
            <v>1034</v>
          </cell>
        </row>
        <row r="523">
          <cell r="B523" t="str">
            <v>PGVoff</v>
          </cell>
          <cell r="C523">
            <v>30</v>
          </cell>
          <cell r="D523">
            <v>1</v>
          </cell>
          <cell r="E523">
            <v>197.6</v>
          </cell>
          <cell r="F523">
            <v>26.46</v>
          </cell>
          <cell r="G523">
            <v>5.9050000000000002</v>
          </cell>
          <cell r="H523">
            <v>6.1</v>
          </cell>
          <cell r="I523">
            <v>27</v>
          </cell>
          <cell r="J523">
            <v>0</v>
          </cell>
          <cell r="K523">
            <v>0</v>
          </cell>
          <cell r="L523">
            <v>4.0000000000000002E-4</v>
          </cell>
          <cell r="M523">
            <v>0</v>
          </cell>
          <cell r="N523">
            <v>0</v>
          </cell>
          <cell r="O523">
            <v>0.06</v>
          </cell>
          <cell r="P523">
            <v>0.06</v>
          </cell>
          <cell r="Q523">
            <v>1034</v>
          </cell>
        </row>
        <row r="524">
          <cell r="B524" t="str">
            <v>Panaewa</v>
          </cell>
          <cell r="C524">
            <v>1</v>
          </cell>
          <cell r="D524">
            <v>1</v>
          </cell>
          <cell r="E524">
            <v>27.9</v>
          </cell>
          <cell r="F524">
            <v>3.3</v>
          </cell>
          <cell r="G524">
            <v>2.5000000000000001E-2</v>
          </cell>
          <cell r="H524">
            <v>0.2</v>
          </cell>
          <cell r="I524">
            <v>0</v>
          </cell>
          <cell r="J524">
            <v>0</v>
          </cell>
          <cell r="K524">
            <v>0</v>
          </cell>
          <cell r="L524">
            <v>1.5E-3</v>
          </cell>
          <cell r="M524">
            <v>1E-4</v>
          </cell>
          <cell r="N524">
            <v>0</v>
          </cell>
          <cell r="O524">
            <v>66.34</v>
          </cell>
          <cell r="P524">
            <v>66.34</v>
          </cell>
          <cell r="Q524">
            <v>9280</v>
          </cell>
        </row>
        <row r="525">
          <cell r="B525" t="str">
            <v>Ouli</v>
          </cell>
          <cell r="C525">
            <v>1</v>
          </cell>
          <cell r="D525">
            <v>1</v>
          </cell>
          <cell r="E525">
            <v>94.8</v>
          </cell>
          <cell r="F525">
            <v>11.33</v>
          </cell>
          <cell r="G525">
            <v>8.4000000000000005E-2</v>
          </cell>
          <cell r="H525">
            <v>0.8</v>
          </cell>
          <cell r="I525">
            <v>0</v>
          </cell>
          <cell r="J525">
            <v>0</v>
          </cell>
          <cell r="K525">
            <v>0</v>
          </cell>
          <cell r="L525">
            <v>5.1999999999999998E-3</v>
          </cell>
          <cell r="M525">
            <v>4.0000000000000002E-4</v>
          </cell>
          <cell r="N525">
            <v>0</v>
          </cell>
          <cell r="O525">
            <v>66.34</v>
          </cell>
          <cell r="P525">
            <v>66.34</v>
          </cell>
          <cell r="Q525">
            <v>9280</v>
          </cell>
        </row>
        <row r="526">
          <cell r="B526" t="str">
            <v>Punaluu</v>
          </cell>
          <cell r="C526">
            <v>1</v>
          </cell>
          <cell r="D526">
            <v>1</v>
          </cell>
          <cell r="E526">
            <v>83.6</v>
          </cell>
          <cell r="F526">
            <v>9.89</v>
          </cell>
          <cell r="G526">
            <v>7.3999999999999996E-2</v>
          </cell>
          <cell r="H526">
            <v>0.7</v>
          </cell>
          <cell r="I526">
            <v>0</v>
          </cell>
          <cell r="J526">
            <v>0</v>
          </cell>
          <cell r="K526">
            <v>0</v>
          </cell>
          <cell r="L526">
            <v>4.4999999999999997E-3</v>
          </cell>
          <cell r="M526">
            <v>4.0000000000000002E-4</v>
          </cell>
          <cell r="N526">
            <v>0</v>
          </cell>
          <cell r="O526">
            <v>66.34</v>
          </cell>
          <cell r="P526">
            <v>66.34</v>
          </cell>
          <cell r="Q526">
            <v>9280</v>
          </cell>
        </row>
        <row r="527">
          <cell r="B527" t="str">
            <v>Kapua</v>
          </cell>
          <cell r="C527">
            <v>1</v>
          </cell>
          <cell r="D527">
            <v>1</v>
          </cell>
          <cell r="E527">
            <v>30.7</v>
          </cell>
          <cell r="F527">
            <v>3.63</v>
          </cell>
          <cell r="G527">
            <v>2.7E-2</v>
          </cell>
          <cell r="H527">
            <v>0.3</v>
          </cell>
          <cell r="I527">
            <v>0</v>
          </cell>
          <cell r="J527">
            <v>0</v>
          </cell>
          <cell r="K527">
            <v>0</v>
          </cell>
          <cell r="L527">
            <v>1.6999999999999999E-3</v>
          </cell>
          <cell r="M527">
            <v>1E-4</v>
          </cell>
          <cell r="N527">
            <v>0</v>
          </cell>
          <cell r="O527">
            <v>66.34</v>
          </cell>
          <cell r="P527">
            <v>66.34</v>
          </cell>
          <cell r="Q527">
            <v>9280</v>
          </cell>
        </row>
        <row r="528">
          <cell r="B528" t="str">
            <v>CT2on</v>
          </cell>
          <cell r="C528">
            <v>13</v>
          </cell>
          <cell r="D528">
            <v>1</v>
          </cell>
          <cell r="E528">
            <v>403.7</v>
          </cell>
          <cell r="F528">
            <v>42.11</v>
          </cell>
          <cell r="G528">
            <v>4.0730000000000004</v>
          </cell>
          <cell r="H528">
            <v>58.5</v>
          </cell>
          <cell r="I528">
            <v>31</v>
          </cell>
          <cell r="J528">
            <v>0</v>
          </cell>
          <cell r="K528">
            <v>0</v>
          </cell>
          <cell r="L528">
            <v>0.46539999999999998</v>
          </cell>
          <cell r="M528">
            <v>4.2700000000000002E-2</v>
          </cell>
          <cell r="N528">
            <v>0</v>
          </cell>
          <cell r="O528">
            <v>124.77</v>
          </cell>
          <cell r="P528">
            <v>124.77</v>
          </cell>
          <cell r="Q528">
            <v>14375</v>
          </cell>
        </row>
        <row r="529">
          <cell r="B529" t="str">
            <v>HCPC</v>
          </cell>
          <cell r="C529">
            <v>22</v>
          </cell>
          <cell r="D529">
            <v>1</v>
          </cell>
          <cell r="E529">
            <v>340.5</v>
          </cell>
          <cell r="F529">
            <v>38.83</v>
          </cell>
          <cell r="G529">
            <v>6.3559999999999999</v>
          </cell>
          <cell r="H529">
            <v>6.7</v>
          </cell>
          <cell r="I529">
            <v>23</v>
          </cell>
          <cell r="J529">
            <v>0</v>
          </cell>
          <cell r="K529">
            <v>0</v>
          </cell>
          <cell r="L529">
            <v>6.9999999999999999E-4</v>
          </cell>
          <cell r="M529">
            <v>0</v>
          </cell>
          <cell r="N529">
            <v>0</v>
          </cell>
          <cell r="O529">
            <v>0.11</v>
          </cell>
          <cell r="P529">
            <v>0.11</v>
          </cell>
          <cell r="Q529">
            <v>1054</v>
          </cell>
        </row>
        <row r="530">
          <cell r="B530" t="str">
            <v>Ship3Sat</v>
          </cell>
          <cell r="C530">
            <v>6.8</v>
          </cell>
          <cell r="D530">
            <v>1</v>
          </cell>
          <cell r="E530">
            <v>13.5</v>
          </cell>
          <cell r="F530">
            <v>1.54</v>
          </cell>
          <cell r="G530">
            <v>7.8E-2</v>
          </cell>
          <cell r="H530">
            <v>1.4</v>
          </cell>
          <cell r="I530">
            <v>4</v>
          </cell>
          <cell r="J530">
            <v>0</v>
          </cell>
          <cell r="K530">
            <v>0</v>
          </cell>
          <cell r="L530">
            <v>7.1999999999999998E-3</v>
          </cell>
          <cell r="M530">
            <v>1E-4</v>
          </cell>
          <cell r="N530">
            <v>0</v>
          </cell>
          <cell r="O530">
            <v>84.55</v>
          </cell>
          <cell r="P530">
            <v>93.83</v>
          </cell>
          <cell r="Q530">
            <v>17820</v>
          </cell>
        </row>
        <row r="531">
          <cell r="B531" t="str">
            <v>Ship4Sun</v>
          </cell>
          <cell r="C531">
            <v>6.7</v>
          </cell>
          <cell r="D531">
            <v>1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</row>
        <row r="532">
          <cell r="B532" t="str">
            <v>EDC-CC</v>
          </cell>
          <cell r="C532">
            <v>60</v>
          </cell>
          <cell r="D532">
            <v>1</v>
          </cell>
          <cell r="E532">
            <v>725.1</v>
          </cell>
          <cell r="F532">
            <v>84.88</v>
          </cell>
          <cell r="G532">
            <v>37.889000000000003</v>
          </cell>
          <cell r="H532">
            <v>303.8</v>
          </cell>
          <cell r="I532">
            <v>1</v>
          </cell>
          <cell r="J532">
            <v>0</v>
          </cell>
          <cell r="K532">
            <v>0</v>
          </cell>
          <cell r="L532">
            <v>2.4156</v>
          </cell>
          <cell r="M532">
            <v>0.20250000000000001</v>
          </cell>
          <cell r="N532">
            <v>0.22439999999999999</v>
          </cell>
          <cell r="O532">
            <v>69.099999999999994</v>
          </cell>
          <cell r="P532">
            <v>75.02</v>
          </cell>
          <cell r="Q532">
            <v>8019</v>
          </cell>
        </row>
        <row r="533">
          <cell r="B533" t="str">
            <v>PPHydro</v>
          </cell>
          <cell r="C533">
            <v>0.2</v>
          </cell>
          <cell r="D533">
            <v>1</v>
          </cell>
          <cell r="E533">
            <v>744</v>
          </cell>
          <cell r="F533">
            <v>68.28</v>
          </cell>
          <cell r="G533">
            <v>0.10199999999999999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</row>
        <row r="534">
          <cell r="B534" t="str">
            <v>WailukuH</v>
          </cell>
          <cell r="C534">
            <v>5</v>
          </cell>
          <cell r="D534">
            <v>1</v>
          </cell>
          <cell r="E534">
            <v>744</v>
          </cell>
          <cell r="F534">
            <v>14.66</v>
          </cell>
          <cell r="G534">
            <v>0.54500000000000004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B535" t="str">
            <v>helcohyd</v>
          </cell>
          <cell r="C535">
            <v>3.3</v>
          </cell>
          <cell r="D535">
            <v>1</v>
          </cell>
          <cell r="E535">
            <v>744</v>
          </cell>
          <cell r="F535">
            <v>6.24</v>
          </cell>
          <cell r="G535">
            <v>0.156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</row>
        <row r="537">
          <cell r="B537" t="str">
            <v>System</v>
          </cell>
          <cell r="G537">
            <v>97.346000000000004</v>
          </cell>
          <cell r="H537">
            <v>835</v>
          </cell>
          <cell r="I537">
            <v>207</v>
          </cell>
          <cell r="J537">
            <v>10</v>
          </cell>
          <cell r="K537">
            <v>0</v>
          </cell>
          <cell r="L537">
            <v>5.3719000000000001</v>
          </cell>
          <cell r="M537">
            <v>0.31</v>
          </cell>
          <cell r="N537">
            <v>0.22439999999999999</v>
          </cell>
          <cell r="O537">
            <v>58.36</v>
          </cell>
          <cell r="P537">
            <v>60.67</v>
          </cell>
          <cell r="Q537">
            <v>8581</v>
          </cell>
        </row>
        <row r="552">
          <cell r="B552" t="str">
            <v>Station</v>
          </cell>
          <cell r="C552" t="str">
            <v>Capacity</v>
          </cell>
          <cell r="D552" t="str">
            <v>Unit</v>
          </cell>
          <cell r="E552" t="str">
            <v>Hours</v>
          </cell>
          <cell r="F552" t="str">
            <v>CF</v>
          </cell>
          <cell r="G552" t="str">
            <v>Energy</v>
          </cell>
          <cell r="H552" t="str">
            <v>MBtu</v>
          </cell>
          <cell r="I552" t="str">
            <v>Cold</v>
          </cell>
          <cell r="J552" t="str">
            <v>Warm</v>
          </cell>
          <cell r="K552" t="str">
            <v>Stup Cst</v>
          </cell>
          <cell r="L552" t="str">
            <v>Fuel Cst</v>
          </cell>
          <cell r="M552" t="str">
            <v>VO&amp;M Cst</v>
          </cell>
          <cell r="N552" t="str">
            <v>FO&amp;M Cst</v>
          </cell>
          <cell r="O552" t="str">
            <v>Oper Cst</v>
          </cell>
          <cell r="P552" t="str">
            <v>Tot Cst</v>
          </cell>
          <cell r="Q552" t="str">
            <v>Ave Hrt</v>
          </cell>
        </row>
        <row r="553">
          <cell r="C553" t="str">
            <v>MW</v>
          </cell>
          <cell r="F553" t="str">
            <v>%</v>
          </cell>
          <cell r="G553" t="str">
            <v>GWh</v>
          </cell>
          <cell r="H553" t="str">
            <v>k</v>
          </cell>
          <cell r="I553" t="str">
            <v>Start</v>
          </cell>
          <cell r="J553" t="str">
            <v>Start</v>
          </cell>
          <cell r="K553" t="str">
            <v>M$</v>
          </cell>
          <cell r="L553" t="str">
            <v>M$</v>
          </cell>
          <cell r="M553" t="str">
            <v>M$</v>
          </cell>
          <cell r="N553" t="str">
            <v>M$</v>
          </cell>
          <cell r="O553" t="str">
            <v>$/MWh</v>
          </cell>
          <cell r="P553" t="str">
            <v>$/MWh</v>
          </cell>
          <cell r="Q553" t="str">
            <v>Btu/kWh</v>
          </cell>
        </row>
        <row r="554">
          <cell r="B554" t="str">
            <v>-----------------</v>
          </cell>
          <cell r="C554" t="str">
            <v>--------</v>
          </cell>
          <cell r="D554" t="str">
            <v>----</v>
          </cell>
          <cell r="E554" t="str">
            <v>------</v>
          </cell>
          <cell r="F554" t="str">
            <v>------</v>
          </cell>
          <cell r="G554" t="str">
            <v>--------</v>
          </cell>
          <cell r="H554" t="str">
            <v>--------</v>
          </cell>
          <cell r="I554" t="str">
            <v>------</v>
          </cell>
          <cell r="J554" t="str">
            <v>------</v>
          </cell>
          <cell r="K554" t="str">
            <v>-------</v>
          </cell>
          <cell r="L554" t="str">
            <v>- -------</v>
          </cell>
          <cell r="M554" t="str">
            <v>- -------</v>
          </cell>
          <cell r="N554" t="str">
            <v>- -------</v>
          </cell>
          <cell r="O554" t="str">
            <v>- -------</v>
          </cell>
          <cell r="P554" t="str">
            <v>- --------</v>
          </cell>
          <cell r="Q554" t="str">
            <v>--------</v>
          </cell>
        </row>
        <row r="555">
          <cell r="B555" t="str">
            <v>Shipman3</v>
          </cell>
          <cell r="C555">
            <v>6.8</v>
          </cell>
          <cell r="D555">
            <v>1</v>
          </cell>
          <cell r="E555">
            <v>30</v>
          </cell>
          <cell r="F555">
            <v>3.09</v>
          </cell>
          <cell r="G555">
            <v>0.151</v>
          </cell>
          <cell r="H555">
            <v>2.4</v>
          </cell>
          <cell r="I555">
            <v>0</v>
          </cell>
          <cell r="J555">
            <v>0</v>
          </cell>
          <cell r="K555">
            <v>0</v>
          </cell>
          <cell r="L555">
            <v>1.23E-2</v>
          </cell>
          <cell r="M555">
            <v>2.9999999999999997E-4</v>
          </cell>
          <cell r="N555">
            <v>0</v>
          </cell>
          <cell r="O555">
            <v>82.75</v>
          </cell>
          <cell r="P555">
            <v>82.75</v>
          </cell>
          <cell r="Q555">
            <v>15737</v>
          </cell>
        </row>
        <row r="556">
          <cell r="B556" t="str">
            <v>Shipman4</v>
          </cell>
          <cell r="C556">
            <v>6.7</v>
          </cell>
          <cell r="D556">
            <v>1</v>
          </cell>
          <cell r="E556">
            <v>16.7</v>
          </cell>
          <cell r="F556">
            <v>1.73</v>
          </cell>
          <cell r="G556">
            <v>8.3000000000000004E-2</v>
          </cell>
          <cell r="H556">
            <v>1.3</v>
          </cell>
          <cell r="I556">
            <v>0</v>
          </cell>
          <cell r="J556">
            <v>0</v>
          </cell>
          <cell r="K556">
            <v>0</v>
          </cell>
          <cell r="L556">
            <v>6.8999999999999999E-3</v>
          </cell>
          <cell r="M556">
            <v>1E-4</v>
          </cell>
          <cell r="N556">
            <v>0</v>
          </cell>
          <cell r="O556">
            <v>84.7</v>
          </cell>
          <cell r="P556">
            <v>84.7</v>
          </cell>
          <cell r="Q556">
            <v>16115</v>
          </cell>
        </row>
        <row r="557">
          <cell r="B557" t="str">
            <v>Hill5</v>
          </cell>
          <cell r="C557">
            <v>13.5</v>
          </cell>
          <cell r="D557">
            <v>1</v>
          </cell>
          <cell r="E557">
            <v>358.3</v>
          </cell>
          <cell r="F557">
            <v>36.06</v>
          </cell>
          <cell r="G557">
            <v>3.5049999999999999</v>
          </cell>
          <cell r="H557">
            <v>49.3</v>
          </cell>
          <cell r="I557">
            <v>0</v>
          </cell>
          <cell r="J557">
            <v>0</v>
          </cell>
          <cell r="K557">
            <v>0</v>
          </cell>
          <cell r="L557">
            <v>0.25390000000000001</v>
          </cell>
          <cell r="M557">
            <v>2.5999999999999999E-3</v>
          </cell>
          <cell r="N557">
            <v>0</v>
          </cell>
          <cell r="O557">
            <v>73.17</v>
          </cell>
          <cell r="P557">
            <v>73.17</v>
          </cell>
          <cell r="Q557">
            <v>14063</v>
          </cell>
        </row>
        <row r="558">
          <cell r="B558" t="str">
            <v>Hill6</v>
          </cell>
          <cell r="C558">
            <v>20.2</v>
          </cell>
          <cell r="D558">
            <v>1</v>
          </cell>
          <cell r="E558">
            <v>716.3</v>
          </cell>
          <cell r="F558">
            <v>92.78</v>
          </cell>
          <cell r="G558">
            <v>13.494</v>
          </cell>
          <cell r="H558">
            <v>167.7</v>
          </cell>
          <cell r="I558">
            <v>0</v>
          </cell>
          <cell r="J558">
            <v>0</v>
          </cell>
          <cell r="K558">
            <v>0</v>
          </cell>
          <cell r="L558">
            <v>0.86399999999999999</v>
          </cell>
          <cell r="M558">
            <v>9.9000000000000008E-3</v>
          </cell>
          <cell r="N558">
            <v>0</v>
          </cell>
          <cell r="O558">
            <v>64.760000000000005</v>
          </cell>
          <cell r="P558">
            <v>64.760000000000005</v>
          </cell>
          <cell r="Q558">
            <v>12429</v>
          </cell>
        </row>
        <row r="559">
          <cell r="B559" t="str">
            <v>Puna</v>
          </cell>
          <cell r="C559">
            <v>14.1</v>
          </cell>
          <cell r="D559">
            <v>1</v>
          </cell>
          <cell r="E559">
            <v>717.3</v>
          </cell>
          <cell r="F559">
            <v>66.52</v>
          </cell>
          <cell r="G559">
            <v>6.7530000000000001</v>
          </cell>
          <cell r="H559">
            <v>105.2</v>
          </cell>
          <cell r="I559">
            <v>0</v>
          </cell>
          <cell r="J559">
            <v>0</v>
          </cell>
          <cell r="K559">
            <v>0</v>
          </cell>
          <cell r="L559">
            <v>0.55310000000000004</v>
          </cell>
          <cell r="M559">
            <v>8.0999999999999996E-3</v>
          </cell>
          <cell r="N559">
            <v>0</v>
          </cell>
          <cell r="O559">
            <v>83.1</v>
          </cell>
          <cell r="P559">
            <v>83.1</v>
          </cell>
          <cell r="Q559">
            <v>15577</v>
          </cell>
        </row>
        <row r="560">
          <cell r="B560" t="str">
            <v>KanoeD11</v>
          </cell>
          <cell r="C560">
            <v>2</v>
          </cell>
          <cell r="D560">
            <v>1</v>
          </cell>
          <cell r="E560">
            <v>0.1</v>
          </cell>
          <cell r="F560">
            <v>0.01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10559</v>
          </cell>
        </row>
        <row r="561">
          <cell r="B561" t="str">
            <v>WaimeD12</v>
          </cell>
          <cell r="C561">
            <v>2.5</v>
          </cell>
          <cell r="D561">
            <v>1</v>
          </cell>
          <cell r="E561">
            <v>42.1</v>
          </cell>
          <cell r="F561">
            <v>4.8600000000000003</v>
          </cell>
          <cell r="G561">
            <v>8.6999999999999994E-2</v>
          </cell>
          <cell r="H561">
            <v>0.9</v>
          </cell>
          <cell r="I561">
            <v>0</v>
          </cell>
          <cell r="J561">
            <v>0</v>
          </cell>
          <cell r="K561">
            <v>0</v>
          </cell>
          <cell r="L561">
            <v>7.0000000000000001E-3</v>
          </cell>
          <cell r="M561">
            <v>1E-3</v>
          </cell>
          <cell r="N561">
            <v>0</v>
          </cell>
          <cell r="O561">
            <v>90.96</v>
          </cell>
          <cell r="P561">
            <v>90.96</v>
          </cell>
          <cell r="Q561">
            <v>10559</v>
          </cell>
        </row>
        <row r="562">
          <cell r="B562" t="str">
            <v>WaimeD13</v>
          </cell>
          <cell r="C562">
            <v>2.5</v>
          </cell>
          <cell r="D562">
            <v>1</v>
          </cell>
          <cell r="E562">
            <v>50.6</v>
          </cell>
          <cell r="F562">
            <v>5.84</v>
          </cell>
          <cell r="G562">
            <v>0.105</v>
          </cell>
          <cell r="H562">
            <v>1.1000000000000001</v>
          </cell>
          <cell r="I562">
            <v>0</v>
          </cell>
          <cell r="J562">
            <v>0</v>
          </cell>
          <cell r="K562">
            <v>0</v>
          </cell>
          <cell r="L562">
            <v>8.3999999999999995E-3</v>
          </cell>
          <cell r="M562">
            <v>1.1999999999999999E-3</v>
          </cell>
          <cell r="N562">
            <v>0</v>
          </cell>
          <cell r="O562">
            <v>90.94</v>
          </cell>
          <cell r="P562">
            <v>90.94</v>
          </cell>
          <cell r="Q562">
            <v>10559</v>
          </cell>
        </row>
        <row r="563">
          <cell r="B563" t="str">
            <v>WaimeD14</v>
          </cell>
          <cell r="C563">
            <v>2.5</v>
          </cell>
          <cell r="D563">
            <v>1</v>
          </cell>
          <cell r="E563">
            <v>57.4</v>
          </cell>
          <cell r="F563">
            <v>6.66</v>
          </cell>
          <cell r="G563">
            <v>0.12</v>
          </cell>
          <cell r="H563">
            <v>1.3</v>
          </cell>
          <cell r="I563">
            <v>0</v>
          </cell>
          <cell r="J563">
            <v>0</v>
          </cell>
          <cell r="K563">
            <v>0</v>
          </cell>
          <cell r="L563">
            <v>9.4999999999999998E-3</v>
          </cell>
          <cell r="M563">
            <v>1.4E-3</v>
          </cell>
          <cell r="N563">
            <v>0</v>
          </cell>
          <cell r="O563">
            <v>90.91</v>
          </cell>
          <cell r="P563">
            <v>90.91</v>
          </cell>
          <cell r="Q563">
            <v>10559</v>
          </cell>
        </row>
        <row r="564">
          <cell r="B564" t="str">
            <v>KanoeD15</v>
          </cell>
          <cell r="C564">
            <v>2.5</v>
          </cell>
          <cell r="D564">
            <v>1</v>
          </cell>
          <cell r="E564">
            <v>22.1</v>
          </cell>
          <cell r="F564">
            <v>2.57</v>
          </cell>
          <cell r="G564">
            <v>4.5999999999999999E-2</v>
          </cell>
          <cell r="H564">
            <v>0.5</v>
          </cell>
          <cell r="I564">
            <v>0</v>
          </cell>
          <cell r="J564">
            <v>0</v>
          </cell>
          <cell r="K564">
            <v>0</v>
          </cell>
          <cell r="L564">
            <v>3.5999999999999999E-3</v>
          </cell>
          <cell r="M564">
            <v>5.0000000000000001E-4</v>
          </cell>
          <cell r="N564">
            <v>0</v>
          </cell>
          <cell r="O564">
            <v>88.44</v>
          </cell>
          <cell r="P564">
            <v>88.44</v>
          </cell>
          <cell r="Q564">
            <v>10559</v>
          </cell>
        </row>
        <row r="565">
          <cell r="B565" t="str">
            <v>KanoeD16</v>
          </cell>
          <cell r="C565">
            <v>2.5</v>
          </cell>
          <cell r="D565">
            <v>1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</row>
        <row r="566">
          <cell r="B566" t="str">
            <v>KanoeD17</v>
          </cell>
          <cell r="C566">
            <v>2.5</v>
          </cell>
          <cell r="D566">
            <v>1</v>
          </cell>
          <cell r="E566">
            <v>31.2</v>
          </cell>
          <cell r="F566">
            <v>3.64</v>
          </cell>
          <cell r="G566">
            <v>6.5000000000000002E-2</v>
          </cell>
          <cell r="H566">
            <v>0.7</v>
          </cell>
          <cell r="I566">
            <v>0</v>
          </cell>
          <cell r="J566">
            <v>0</v>
          </cell>
          <cell r="K566">
            <v>0</v>
          </cell>
          <cell r="L566">
            <v>5.1000000000000004E-3</v>
          </cell>
          <cell r="M566">
            <v>6.9999999999999999E-4</v>
          </cell>
          <cell r="N566">
            <v>0</v>
          </cell>
          <cell r="O566">
            <v>88.43</v>
          </cell>
          <cell r="P566">
            <v>88.43</v>
          </cell>
          <cell r="Q566">
            <v>10559</v>
          </cell>
        </row>
        <row r="567">
          <cell r="B567" t="str">
            <v>KeahoD18</v>
          </cell>
          <cell r="C567">
            <v>2.5</v>
          </cell>
          <cell r="D567">
            <v>1</v>
          </cell>
          <cell r="E567">
            <v>53</v>
          </cell>
          <cell r="F567">
            <v>6.12</v>
          </cell>
          <cell r="G567">
            <v>0.11</v>
          </cell>
          <cell r="H567">
            <v>1.2</v>
          </cell>
          <cell r="I567">
            <v>8</v>
          </cell>
          <cell r="J567">
            <v>0</v>
          </cell>
          <cell r="K567">
            <v>0</v>
          </cell>
          <cell r="L567">
            <v>8.8999999999999999E-3</v>
          </cell>
          <cell r="M567">
            <v>8.9999999999999998E-4</v>
          </cell>
          <cell r="N567">
            <v>0</v>
          </cell>
          <cell r="O567">
            <v>88.48</v>
          </cell>
          <cell r="P567">
            <v>88.48</v>
          </cell>
          <cell r="Q567">
            <v>10559</v>
          </cell>
        </row>
        <row r="568">
          <cell r="B568" t="str">
            <v>KeahoD19</v>
          </cell>
          <cell r="C568">
            <v>2.5</v>
          </cell>
          <cell r="D568">
            <v>1</v>
          </cell>
          <cell r="E568">
            <v>3.8</v>
          </cell>
          <cell r="F568">
            <v>0.44</v>
          </cell>
          <cell r="G568">
            <v>8.0000000000000002E-3</v>
          </cell>
          <cell r="H568">
            <v>0.1</v>
          </cell>
          <cell r="I568">
            <v>2</v>
          </cell>
          <cell r="J568">
            <v>0</v>
          </cell>
          <cell r="K568">
            <v>0</v>
          </cell>
          <cell r="L568">
            <v>5.9999999999999995E-4</v>
          </cell>
          <cell r="M568">
            <v>1E-4</v>
          </cell>
          <cell r="N568">
            <v>0</v>
          </cell>
          <cell r="O568">
            <v>88.53</v>
          </cell>
          <cell r="P568">
            <v>88.53</v>
          </cell>
          <cell r="Q568">
            <v>10559</v>
          </cell>
        </row>
        <row r="569">
          <cell r="B569" t="str">
            <v>KeahoD20</v>
          </cell>
          <cell r="C569">
            <v>2.5</v>
          </cell>
          <cell r="D569">
            <v>1</v>
          </cell>
          <cell r="E569">
            <v>37.799999999999997</v>
          </cell>
          <cell r="F569">
            <v>4.33</v>
          </cell>
          <cell r="G569">
            <v>7.8E-2</v>
          </cell>
          <cell r="H569">
            <v>0.8</v>
          </cell>
          <cell r="I569">
            <v>2</v>
          </cell>
          <cell r="J569">
            <v>0</v>
          </cell>
          <cell r="K569">
            <v>0</v>
          </cell>
          <cell r="L569">
            <v>6.3E-3</v>
          </cell>
          <cell r="M569">
            <v>5.9999999999999995E-4</v>
          </cell>
          <cell r="N569">
            <v>0</v>
          </cell>
          <cell r="O569">
            <v>88.53</v>
          </cell>
          <cell r="P569">
            <v>88.53</v>
          </cell>
          <cell r="Q569">
            <v>10559</v>
          </cell>
        </row>
        <row r="570">
          <cell r="B570" t="str">
            <v>KeahoD21</v>
          </cell>
          <cell r="C570">
            <v>2.5</v>
          </cell>
          <cell r="D570">
            <v>1</v>
          </cell>
          <cell r="E570">
            <v>83.1</v>
          </cell>
          <cell r="F570">
            <v>9.6199999999999992</v>
          </cell>
          <cell r="G570">
            <v>0.17299999999999999</v>
          </cell>
          <cell r="H570">
            <v>1.8</v>
          </cell>
          <cell r="I570">
            <v>2</v>
          </cell>
          <cell r="J570">
            <v>0</v>
          </cell>
          <cell r="K570">
            <v>0</v>
          </cell>
          <cell r="L570">
            <v>1.3899999999999999E-2</v>
          </cell>
          <cell r="M570">
            <v>1.4E-3</v>
          </cell>
          <cell r="N570">
            <v>0</v>
          </cell>
          <cell r="O570">
            <v>88.45</v>
          </cell>
          <cell r="P570">
            <v>88.45</v>
          </cell>
          <cell r="Q570">
            <v>10559</v>
          </cell>
        </row>
        <row r="571">
          <cell r="B571" t="str">
            <v>KeahoD22</v>
          </cell>
          <cell r="C571">
            <v>2.5</v>
          </cell>
          <cell r="D571">
            <v>1</v>
          </cell>
          <cell r="E571">
            <v>69</v>
          </cell>
          <cell r="F571">
            <v>7.99</v>
          </cell>
          <cell r="G571">
            <v>0.14399999999999999</v>
          </cell>
          <cell r="H571">
            <v>1.5</v>
          </cell>
          <cell r="I571">
            <v>1</v>
          </cell>
          <cell r="J571">
            <v>0</v>
          </cell>
          <cell r="K571">
            <v>0</v>
          </cell>
          <cell r="L571">
            <v>1.1599999999999999E-2</v>
          </cell>
          <cell r="M571">
            <v>1.1000000000000001E-3</v>
          </cell>
          <cell r="N571">
            <v>0</v>
          </cell>
          <cell r="O571">
            <v>88.45</v>
          </cell>
          <cell r="P571">
            <v>88.45</v>
          </cell>
          <cell r="Q571">
            <v>10559</v>
          </cell>
        </row>
        <row r="572">
          <cell r="B572" t="str">
            <v>KeahoD23</v>
          </cell>
          <cell r="C572">
            <v>2.5</v>
          </cell>
          <cell r="D572">
            <v>1</v>
          </cell>
          <cell r="E572">
            <v>50.1</v>
          </cell>
          <cell r="F572">
            <v>5.81</v>
          </cell>
          <cell r="G572">
            <v>0.105</v>
          </cell>
          <cell r="H572">
            <v>1.1000000000000001</v>
          </cell>
          <cell r="I572">
            <v>1</v>
          </cell>
          <cell r="J572">
            <v>0</v>
          </cell>
          <cell r="K572">
            <v>0</v>
          </cell>
          <cell r="L572">
            <v>8.3999999999999995E-3</v>
          </cell>
          <cell r="M572">
            <v>8.0000000000000004E-4</v>
          </cell>
          <cell r="N572">
            <v>0</v>
          </cell>
          <cell r="O572">
            <v>88.43</v>
          </cell>
          <cell r="P572">
            <v>88.43</v>
          </cell>
          <cell r="Q572">
            <v>10559</v>
          </cell>
        </row>
        <row r="573">
          <cell r="B573" t="str">
            <v>KanoeCT1</v>
          </cell>
          <cell r="C573">
            <v>11.5</v>
          </cell>
          <cell r="D573">
            <v>1</v>
          </cell>
          <cell r="E573">
            <v>5.0999999999999996</v>
          </cell>
          <cell r="F573">
            <v>0.49</v>
          </cell>
          <cell r="G573">
            <v>4.1000000000000002E-2</v>
          </cell>
          <cell r="H573">
            <v>0.6</v>
          </cell>
          <cell r="I573">
            <v>0</v>
          </cell>
          <cell r="J573">
            <v>0</v>
          </cell>
          <cell r="K573">
            <v>0</v>
          </cell>
          <cell r="L573">
            <v>4.7000000000000002E-3</v>
          </cell>
          <cell r="M573">
            <v>3.0000000000000001E-3</v>
          </cell>
          <cell r="N573">
            <v>0</v>
          </cell>
          <cell r="O573">
            <v>189.78</v>
          </cell>
          <cell r="P573">
            <v>189.78</v>
          </cell>
          <cell r="Q573">
            <v>15716</v>
          </cell>
        </row>
        <row r="574">
          <cell r="B574" t="str">
            <v>KeahoCT2</v>
          </cell>
          <cell r="C574">
            <v>13</v>
          </cell>
          <cell r="D574">
            <v>1</v>
          </cell>
          <cell r="E574">
            <v>3.8</v>
          </cell>
          <cell r="F574">
            <v>0.25</v>
          </cell>
          <cell r="G574">
            <v>2.4E-2</v>
          </cell>
          <cell r="H574">
            <v>0.3</v>
          </cell>
          <cell r="I574">
            <v>0</v>
          </cell>
          <cell r="J574">
            <v>0</v>
          </cell>
          <cell r="K574">
            <v>0</v>
          </cell>
          <cell r="L574">
            <v>2.3999999999999998E-3</v>
          </cell>
          <cell r="M574">
            <v>4.0000000000000002E-4</v>
          </cell>
          <cell r="N574">
            <v>0</v>
          </cell>
          <cell r="O574">
            <v>116.49</v>
          </cell>
          <cell r="P574">
            <v>116.49</v>
          </cell>
          <cell r="Q574">
            <v>13261</v>
          </cell>
        </row>
        <row r="575">
          <cell r="B575" t="str">
            <v>PunaCT3</v>
          </cell>
          <cell r="C575">
            <v>20.399999999999999</v>
          </cell>
          <cell r="D575">
            <v>1</v>
          </cell>
          <cell r="E575">
            <v>166.1</v>
          </cell>
          <cell r="F575">
            <v>18.04</v>
          </cell>
          <cell r="G575">
            <v>2.65</v>
          </cell>
          <cell r="H575">
            <v>30.8</v>
          </cell>
          <cell r="I575">
            <v>38</v>
          </cell>
          <cell r="J575">
            <v>1</v>
          </cell>
          <cell r="K575">
            <v>1E-4</v>
          </cell>
          <cell r="L575">
            <v>0.22839999999999999</v>
          </cell>
          <cell r="M575">
            <v>1.9199999999999998E-2</v>
          </cell>
          <cell r="N575">
            <v>0</v>
          </cell>
          <cell r="O575">
            <v>93.44</v>
          </cell>
          <cell r="P575">
            <v>93.47</v>
          </cell>
          <cell r="Q575">
            <v>11606</v>
          </cell>
        </row>
        <row r="576">
          <cell r="B576" t="str">
            <v>PGVon</v>
          </cell>
          <cell r="C576">
            <v>30</v>
          </cell>
          <cell r="D576">
            <v>1</v>
          </cell>
          <cell r="E576">
            <v>319.2</v>
          </cell>
          <cell r="F576">
            <v>44.33</v>
          </cell>
          <cell r="G576">
            <v>9.5749999999999993</v>
          </cell>
          <cell r="H576">
            <v>9.9</v>
          </cell>
          <cell r="I576">
            <v>30</v>
          </cell>
          <cell r="J576">
            <v>0</v>
          </cell>
          <cell r="K576">
            <v>0</v>
          </cell>
          <cell r="L576">
            <v>5.9999999999999995E-4</v>
          </cell>
          <cell r="M576">
            <v>0</v>
          </cell>
          <cell r="N576">
            <v>0</v>
          </cell>
          <cell r="O576">
            <v>0.06</v>
          </cell>
          <cell r="P576">
            <v>0.06</v>
          </cell>
          <cell r="Q576">
            <v>1034</v>
          </cell>
        </row>
        <row r="577">
          <cell r="B577" t="str">
            <v>PGVoff</v>
          </cell>
          <cell r="C577">
            <v>30</v>
          </cell>
          <cell r="D577">
            <v>1</v>
          </cell>
          <cell r="E577">
            <v>228</v>
          </cell>
          <cell r="F577">
            <v>31.55</v>
          </cell>
          <cell r="G577">
            <v>6.8140000000000001</v>
          </cell>
          <cell r="H577">
            <v>7</v>
          </cell>
          <cell r="I577">
            <v>30</v>
          </cell>
          <cell r="J577">
            <v>0</v>
          </cell>
          <cell r="K577">
            <v>0</v>
          </cell>
          <cell r="L577">
            <v>4.0000000000000002E-4</v>
          </cell>
          <cell r="M577">
            <v>0</v>
          </cell>
          <cell r="N577">
            <v>0</v>
          </cell>
          <cell r="O577">
            <v>0.06</v>
          </cell>
          <cell r="P577">
            <v>0.06</v>
          </cell>
          <cell r="Q577">
            <v>1034</v>
          </cell>
        </row>
        <row r="578">
          <cell r="B578" t="str">
            <v>Panaewa</v>
          </cell>
          <cell r="C578">
            <v>1</v>
          </cell>
          <cell r="D578">
            <v>1</v>
          </cell>
          <cell r="E578">
            <v>23.9</v>
          </cell>
          <cell r="F578">
            <v>2.86</v>
          </cell>
          <cell r="G578">
            <v>2.1000000000000001E-2</v>
          </cell>
          <cell r="H578">
            <v>0.2</v>
          </cell>
          <cell r="I578">
            <v>0</v>
          </cell>
          <cell r="J578">
            <v>0</v>
          </cell>
          <cell r="K578">
            <v>0</v>
          </cell>
          <cell r="L578">
            <v>1.2999999999999999E-3</v>
          </cell>
          <cell r="M578">
            <v>1E-4</v>
          </cell>
          <cell r="N578">
            <v>0</v>
          </cell>
          <cell r="O578">
            <v>66.34</v>
          </cell>
          <cell r="P578">
            <v>66.34</v>
          </cell>
          <cell r="Q578">
            <v>9280</v>
          </cell>
        </row>
        <row r="579">
          <cell r="B579" t="str">
            <v>Ouli</v>
          </cell>
          <cell r="C579">
            <v>1</v>
          </cell>
          <cell r="D579">
            <v>1</v>
          </cell>
          <cell r="E579">
            <v>120.2</v>
          </cell>
          <cell r="F579">
            <v>14.42</v>
          </cell>
          <cell r="G579">
            <v>0.104</v>
          </cell>
          <cell r="H579">
            <v>1</v>
          </cell>
          <cell r="I579">
            <v>0</v>
          </cell>
          <cell r="J579">
            <v>0</v>
          </cell>
          <cell r="K579">
            <v>0</v>
          </cell>
          <cell r="L579">
            <v>6.4000000000000003E-3</v>
          </cell>
          <cell r="M579">
            <v>5.0000000000000001E-4</v>
          </cell>
          <cell r="N579">
            <v>0</v>
          </cell>
          <cell r="O579">
            <v>66.34</v>
          </cell>
          <cell r="P579">
            <v>66.34</v>
          </cell>
          <cell r="Q579">
            <v>9280</v>
          </cell>
        </row>
        <row r="580">
          <cell r="B580" t="str">
            <v>Punaluu</v>
          </cell>
          <cell r="C580">
            <v>1</v>
          </cell>
          <cell r="D580">
            <v>1</v>
          </cell>
          <cell r="E580">
            <v>71.400000000000006</v>
          </cell>
          <cell r="F580">
            <v>8.56</v>
          </cell>
          <cell r="G580">
            <v>6.2E-2</v>
          </cell>
          <cell r="H580">
            <v>0.6</v>
          </cell>
          <cell r="I580">
            <v>0</v>
          </cell>
          <cell r="J580">
            <v>0</v>
          </cell>
          <cell r="K580">
            <v>0</v>
          </cell>
          <cell r="L580">
            <v>3.8E-3</v>
          </cell>
          <cell r="M580">
            <v>2.9999999999999997E-4</v>
          </cell>
          <cell r="N580">
            <v>0</v>
          </cell>
          <cell r="O580">
            <v>66.34</v>
          </cell>
          <cell r="P580">
            <v>66.34</v>
          </cell>
          <cell r="Q580">
            <v>9280</v>
          </cell>
        </row>
        <row r="581">
          <cell r="B581" t="str">
            <v>Kapua</v>
          </cell>
          <cell r="C581">
            <v>1</v>
          </cell>
          <cell r="D581">
            <v>1</v>
          </cell>
          <cell r="E581">
            <v>26.4</v>
          </cell>
          <cell r="F581">
            <v>3.17</v>
          </cell>
          <cell r="G581">
            <v>2.3E-2</v>
          </cell>
          <cell r="H581">
            <v>0.2</v>
          </cell>
          <cell r="I581">
            <v>0</v>
          </cell>
          <cell r="J581">
            <v>0</v>
          </cell>
          <cell r="K581">
            <v>0</v>
          </cell>
          <cell r="L581">
            <v>1.4E-3</v>
          </cell>
          <cell r="M581">
            <v>1E-4</v>
          </cell>
          <cell r="N581">
            <v>0</v>
          </cell>
          <cell r="O581">
            <v>66.34</v>
          </cell>
          <cell r="P581">
            <v>66.34</v>
          </cell>
          <cell r="Q581">
            <v>9280</v>
          </cell>
        </row>
        <row r="582">
          <cell r="B582" t="str">
            <v>CT2on</v>
          </cell>
          <cell r="C582">
            <v>13</v>
          </cell>
          <cell r="D582">
            <v>1</v>
          </cell>
          <cell r="E582">
            <v>390.7</v>
          </cell>
          <cell r="F582">
            <v>40.65</v>
          </cell>
          <cell r="G582">
            <v>3.8050000000000002</v>
          </cell>
          <cell r="H582">
            <v>55.4</v>
          </cell>
          <cell r="I582">
            <v>30</v>
          </cell>
          <cell r="J582">
            <v>0</v>
          </cell>
          <cell r="K582">
            <v>0</v>
          </cell>
          <cell r="L582">
            <v>0.42230000000000001</v>
          </cell>
          <cell r="M582">
            <v>4.1000000000000002E-2</v>
          </cell>
          <cell r="N582">
            <v>0</v>
          </cell>
          <cell r="O582">
            <v>121.75</v>
          </cell>
          <cell r="P582">
            <v>121.75</v>
          </cell>
          <cell r="Q582">
            <v>14552</v>
          </cell>
        </row>
        <row r="583">
          <cell r="B583" t="str">
            <v>HCPC</v>
          </cell>
          <cell r="C583">
            <v>22</v>
          </cell>
          <cell r="D583">
            <v>1</v>
          </cell>
          <cell r="E583">
            <v>296.10000000000002</v>
          </cell>
          <cell r="F583">
            <v>34.89</v>
          </cell>
          <cell r="G583">
            <v>5.5270000000000001</v>
          </cell>
          <cell r="H583">
            <v>5.8</v>
          </cell>
          <cell r="I583">
            <v>20</v>
          </cell>
          <cell r="J583">
            <v>0</v>
          </cell>
          <cell r="K583">
            <v>0</v>
          </cell>
          <cell r="L583">
            <v>5.9999999999999995E-4</v>
          </cell>
          <cell r="M583">
            <v>0</v>
          </cell>
          <cell r="N583">
            <v>0</v>
          </cell>
          <cell r="O583">
            <v>0.11</v>
          </cell>
          <cell r="P583">
            <v>0.11</v>
          </cell>
          <cell r="Q583">
            <v>1054</v>
          </cell>
        </row>
        <row r="584">
          <cell r="B584" t="str">
            <v>Ship3Sat</v>
          </cell>
          <cell r="C584">
            <v>6.8</v>
          </cell>
          <cell r="D584">
            <v>1</v>
          </cell>
          <cell r="E584">
            <v>16.8</v>
          </cell>
          <cell r="F584">
            <v>2.0099999999999998</v>
          </cell>
          <cell r="G584">
            <v>9.8000000000000004E-2</v>
          </cell>
          <cell r="H584">
            <v>1.7</v>
          </cell>
          <cell r="I584">
            <v>5</v>
          </cell>
          <cell r="J584">
            <v>0</v>
          </cell>
          <cell r="K584">
            <v>0</v>
          </cell>
          <cell r="L584">
            <v>8.9999999999999993E-3</v>
          </cell>
          <cell r="M584">
            <v>2.0000000000000001E-4</v>
          </cell>
          <cell r="N584">
            <v>0</v>
          </cell>
          <cell r="O584">
            <v>84.2</v>
          </cell>
          <cell r="P584">
            <v>93.37</v>
          </cell>
          <cell r="Q584">
            <v>17799</v>
          </cell>
        </row>
        <row r="585">
          <cell r="B585" t="str">
            <v>Ship4Sun</v>
          </cell>
          <cell r="C585">
            <v>6.7</v>
          </cell>
          <cell r="D585">
            <v>1</v>
          </cell>
          <cell r="E585">
            <v>6.7</v>
          </cell>
          <cell r="F585">
            <v>0.82</v>
          </cell>
          <cell r="G585">
            <v>0.04</v>
          </cell>
          <cell r="H585">
            <v>0.7</v>
          </cell>
          <cell r="I585">
            <v>2</v>
          </cell>
          <cell r="J585">
            <v>0</v>
          </cell>
          <cell r="K585">
            <v>0</v>
          </cell>
          <cell r="L585">
            <v>3.7000000000000002E-3</v>
          </cell>
          <cell r="M585">
            <v>1E-4</v>
          </cell>
          <cell r="N585">
            <v>0</v>
          </cell>
          <cell r="O585">
            <v>85</v>
          </cell>
          <cell r="P585">
            <v>94.06</v>
          </cell>
          <cell r="Q585">
            <v>17933</v>
          </cell>
        </row>
        <row r="586">
          <cell r="B586" t="str">
            <v>EDC-CC</v>
          </cell>
          <cell r="C586">
            <v>60</v>
          </cell>
          <cell r="D586">
            <v>1</v>
          </cell>
          <cell r="E586">
            <v>701.3</v>
          </cell>
          <cell r="F586">
            <v>83.76</v>
          </cell>
          <cell r="G586">
            <v>36.183999999999997</v>
          </cell>
          <cell r="H586">
            <v>293.10000000000002</v>
          </cell>
          <cell r="I586">
            <v>0</v>
          </cell>
          <cell r="J586">
            <v>0</v>
          </cell>
          <cell r="K586">
            <v>0</v>
          </cell>
          <cell r="L586">
            <v>2.2355</v>
          </cell>
          <cell r="M586">
            <v>0.20069999999999999</v>
          </cell>
          <cell r="N586">
            <v>0.22439999999999999</v>
          </cell>
          <cell r="O586">
            <v>67.33</v>
          </cell>
          <cell r="P586">
            <v>73.53</v>
          </cell>
          <cell r="Q586">
            <v>8101</v>
          </cell>
        </row>
        <row r="587">
          <cell r="B587" t="str">
            <v>PPHydro</v>
          </cell>
          <cell r="C587">
            <v>0.2</v>
          </cell>
          <cell r="D587">
            <v>1</v>
          </cell>
          <cell r="E587">
            <v>720</v>
          </cell>
          <cell r="F587">
            <v>36.380000000000003</v>
          </cell>
          <cell r="G587">
            <v>5.1999999999999998E-2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</row>
        <row r="588">
          <cell r="B588" t="str">
            <v>WailukuH</v>
          </cell>
          <cell r="C588">
            <v>5</v>
          </cell>
          <cell r="D588">
            <v>1</v>
          </cell>
          <cell r="E588">
            <v>720</v>
          </cell>
          <cell r="F588">
            <v>91.39</v>
          </cell>
          <cell r="G588">
            <v>3.29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B589" t="str">
            <v>helcohyd</v>
          </cell>
          <cell r="C589">
            <v>3.3</v>
          </cell>
          <cell r="D589">
            <v>1</v>
          </cell>
          <cell r="E589">
            <v>720</v>
          </cell>
          <cell r="F589">
            <v>13.03</v>
          </cell>
          <cell r="G589">
            <v>0.314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1">
          <cell r="B591" t="str">
            <v>System</v>
          </cell>
          <cell r="G591">
            <v>93.652000000000001</v>
          </cell>
          <cell r="H591">
            <v>744</v>
          </cell>
          <cell r="I591">
            <v>171</v>
          </cell>
          <cell r="J591">
            <v>1</v>
          </cell>
          <cell r="K591">
            <v>1E-4</v>
          </cell>
          <cell r="L591">
            <v>4.694</v>
          </cell>
          <cell r="M591">
            <v>0.29599999999999999</v>
          </cell>
          <cell r="N591">
            <v>0.22439999999999999</v>
          </cell>
          <cell r="O591">
            <v>53.27</v>
          </cell>
          <cell r="P591">
            <v>55.68</v>
          </cell>
          <cell r="Q591">
            <v>7948</v>
          </cell>
        </row>
        <row r="606">
          <cell r="B606" t="str">
            <v>Station</v>
          </cell>
          <cell r="C606" t="str">
            <v>Capacity</v>
          </cell>
          <cell r="D606" t="str">
            <v>Unit</v>
          </cell>
          <cell r="E606" t="str">
            <v>Hours</v>
          </cell>
          <cell r="F606" t="str">
            <v>CF</v>
          </cell>
          <cell r="G606" t="str">
            <v>Energy</v>
          </cell>
          <cell r="H606" t="str">
            <v>MBtu</v>
          </cell>
          <cell r="I606" t="str">
            <v>Cold</v>
          </cell>
          <cell r="J606" t="str">
            <v>Warm</v>
          </cell>
          <cell r="K606" t="str">
            <v>Stup Cst</v>
          </cell>
          <cell r="L606" t="str">
            <v>Fuel Cst</v>
          </cell>
          <cell r="M606" t="str">
            <v>VO&amp;M Cst</v>
          </cell>
          <cell r="N606" t="str">
            <v>FO&amp;M Cst</v>
          </cell>
          <cell r="O606" t="str">
            <v>Oper Cst</v>
          </cell>
          <cell r="P606" t="str">
            <v>Tot Cst</v>
          </cell>
          <cell r="Q606" t="str">
            <v>Ave Hrt</v>
          </cell>
        </row>
        <row r="607">
          <cell r="C607" t="str">
            <v>MW</v>
          </cell>
          <cell r="F607" t="str">
            <v>%</v>
          </cell>
          <cell r="G607" t="str">
            <v>GWh</v>
          </cell>
          <cell r="H607" t="str">
            <v>k</v>
          </cell>
          <cell r="I607" t="str">
            <v>Start</v>
          </cell>
          <cell r="J607" t="str">
            <v>Start</v>
          </cell>
          <cell r="K607" t="str">
            <v>M$</v>
          </cell>
          <cell r="L607" t="str">
            <v>M$</v>
          </cell>
          <cell r="M607" t="str">
            <v>M$</v>
          </cell>
          <cell r="N607" t="str">
            <v>M$</v>
          </cell>
          <cell r="O607" t="str">
            <v>$/MWh</v>
          </cell>
          <cell r="P607" t="str">
            <v>$/MWh</v>
          </cell>
          <cell r="Q607" t="str">
            <v>Btu/kWh</v>
          </cell>
        </row>
        <row r="608">
          <cell r="B608" t="str">
            <v>-----------------</v>
          </cell>
          <cell r="C608" t="str">
            <v>--------</v>
          </cell>
          <cell r="D608" t="str">
            <v>----</v>
          </cell>
          <cell r="E608" t="str">
            <v>------</v>
          </cell>
          <cell r="F608" t="str">
            <v>------</v>
          </cell>
          <cell r="G608" t="str">
            <v>--------</v>
          </cell>
          <cell r="H608" t="str">
            <v>--------</v>
          </cell>
          <cell r="I608" t="str">
            <v>------</v>
          </cell>
          <cell r="J608" t="str">
            <v>------</v>
          </cell>
          <cell r="K608" t="str">
            <v>-------</v>
          </cell>
          <cell r="L608" t="str">
            <v>- -------</v>
          </cell>
          <cell r="M608" t="str">
            <v>- -------</v>
          </cell>
          <cell r="N608" t="str">
            <v>- -------</v>
          </cell>
          <cell r="O608" t="str">
            <v>- -------</v>
          </cell>
          <cell r="P608" t="str">
            <v>- --------</v>
          </cell>
          <cell r="Q608" t="str">
            <v>--------</v>
          </cell>
        </row>
        <row r="609">
          <cell r="B609" t="str">
            <v>Shipman3</v>
          </cell>
          <cell r="C609">
            <v>6.8</v>
          </cell>
          <cell r="D609">
            <v>1</v>
          </cell>
          <cell r="E609">
            <v>41.7</v>
          </cell>
          <cell r="F609">
            <v>4.09</v>
          </cell>
          <cell r="G609">
            <v>0.20699999999999999</v>
          </cell>
          <cell r="H609">
            <v>3.3</v>
          </cell>
          <cell r="I609">
            <v>0</v>
          </cell>
          <cell r="J609">
            <v>0</v>
          </cell>
          <cell r="K609">
            <v>0</v>
          </cell>
          <cell r="L609">
            <v>1.6299999999999999E-2</v>
          </cell>
          <cell r="M609">
            <v>2.9999999999999997E-4</v>
          </cell>
          <cell r="N609">
            <v>0</v>
          </cell>
          <cell r="O609">
            <v>80.38</v>
          </cell>
          <cell r="P609">
            <v>80.38</v>
          </cell>
          <cell r="Q609">
            <v>15737</v>
          </cell>
        </row>
        <row r="610">
          <cell r="B610" t="str">
            <v>Shipman4</v>
          </cell>
          <cell r="C610">
            <v>6.7</v>
          </cell>
          <cell r="D610">
            <v>1</v>
          </cell>
          <cell r="E610">
            <v>40.299999999999997</v>
          </cell>
          <cell r="F610">
            <v>4.13</v>
          </cell>
          <cell r="G610">
            <v>0.20599999999999999</v>
          </cell>
          <cell r="H610">
            <v>3.3</v>
          </cell>
          <cell r="I610">
            <v>0</v>
          </cell>
          <cell r="J610">
            <v>0</v>
          </cell>
          <cell r="K610">
            <v>0</v>
          </cell>
          <cell r="L610">
            <v>1.66E-2</v>
          </cell>
          <cell r="M610">
            <v>2.9999999999999997E-4</v>
          </cell>
          <cell r="N610">
            <v>0</v>
          </cell>
          <cell r="O610">
            <v>82.27</v>
          </cell>
          <cell r="P610">
            <v>82.27</v>
          </cell>
          <cell r="Q610">
            <v>16115</v>
          </cell>
        </row>
        <row r="611">
          <cell r="B611" t="str">
            <v>Hill5</v>
          </cell>
          <cell r="C611">
            <v>13.5</v>
          </cell>
          <cell r="D611">
            <v>1</v>
          </cell>
          <cell r="E611">
            <v>694.2</v>
          </cell>
          <cell r="F611">
            <v>69.66</v>
          </cell>
          <cell r="G611">
            <v>6.9960000000000004</v>
          </cell>
          <cell r="H611">
            <v>98.4</v>
          </cell>
          <cell r="I611">
            <v>1</v>
          </cell>
          <cell r="J611">
            <v>0</v>
          </cell>
          <cell r="K611">
            <v>0</v>
          </cell>
          <cell r="L611">
            <v>0.4924</v>
          </cell>
          <cell r="M611">
            <v>5.1000000000000004E-3</v>
          </cell>
          <cell r="N611">
            <v>0</v>
          </cell>
          <cell r="O611">
            <v>70.92</v>
          </cell>
          <cell r="P611">
            <v>71.099999999999994</v>
          </cell>
          <cell r="Q611">
            <v>14062</v>
          </cell>
        </row>
        <row r="612">
          <cell r="B612" t="str">
            <v>Hill6</v>
          </cell>
          <cell r="C612">
            <v>20.2</v>
          </cell>
          <cell r="D612">
            <v>1</v>
          </cell>
          <cell r="E612">
            <v>740.2</v>
          </cell>
          <cell r="F612">
            <v>93.3</v>
          </cell>
          <cell r="G612">
            <v>14.022</v>
          </cell>
          <cell r="H612">
            <v>174.2</v>
          </cell>
          <cell r="I612">
            <v>0</v>
          </cell>
          <cell r="J612">
            <v>0</v>
          </cell>
          <cell r="K612">
            <v>0</v>
          </cell>
          <cell r="L612">
            <v>0.87080000000000002</v>
          </cell>
          <cell r="M612">
            <v>1.0200000000000001E-2</v>
          </cell>
          <cell r="N612">
            <v>0</v>
          </cell>
          <cell r="O612">
            <v>62.84</v>
          </cell>
          <cell r="P612">
            <v>62.84</v>
          </cell>
          <cell r="Q612">
            <v>12420</v>
          </cell>
        </row>
        <row r="613">
          <cell r="B613" t="str">
            <v>Puna</v>
          </cell>
          <cell r="C613">
            <v>14.1</v>
          </cell>
          <cell r="D613">
            <v>1</v>
          </cell>
          <cell r="E613">
            <v>239.1</v>
          </cell>
          <cell r="F613">
            <v>20.55</v>
          </cell>
          <cell r="G613">
            <v>2.1560000000000001</v>
          </cell>
          <cell r="H613">
            <v>34</v>
          </cell>
          <cell r="I613">
            <v>1</v>
          </cell>
          <cell r="J613">
            <v>0</v>
          </cell>
          <cell r="K613">
            <v>0</v>
          </cell>
          <cell r="L613">
            <v>0.1736</v>
          </cell>
          <cell r="M613">
            <v>2.5999999999999999E-3</v>
          </cell>
          <cell r="N613">
            <v>0</v>
          </cell>
          <cell r="O613">
            <v>81.13</v>
          </cell>
          <cell r="P613">
            <v>81.73</v>
          </cell>
          <cell r="Q613">
            <v>15749</v>
          </cell>
        </row>
        <row r="614">
          <cell r="B614" t="str">
            <v>KanoeD11</v>
          </cell>
          <cell r="C614">
            <v>2</v>
          </cell>
          <cell r="D614">
            <v>1</v>
          </cell>
          <cell r="E614">
            <v>0.1</v>
          </cell>
          <cell r="F614">
            <v>0.02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10559</v>
          </cell>
        </row>
        <row r="615">
          <cell r="B615" t="str">
            <v>WaimeD12</v>
          </cell>
          <cell r="C615">
            <v>2.5</v>
          </cell>
          <cell r="D615">
            <v>1</v>
          </cell>
          <cell r="E615">
            <v>47</v>
          </cell>
          <cell r="F615">
            <v>5.28</v>
          </cell>
          <cell r="G615">
            <v>9.8000000000000004E-2</v>
          </cell>
          <cell r="H615">
            <v>1</v>
          </cell>
          <cell r="I615">
            <v>0</v>
          </cell>
          <cell r="J615">
            <v>0</v>
          </cell>
          <cell r="K615">
            <v>0</v>
          </cell>
          <cell r="L615">
            <v>7.6E-3</v>
          </cell>
          <cell r="M615">
            <v>1.1000000000000001E-3</v>
          </cell>
          <cell r="N615">
            <v>0</v>
          </cell>
          <cell r="O615">
            <v>89.11</v>
          </cell>
          <cell r="P615">
            <v>89.11</v>
          </cell>
          <cell r="Q615">
            <v>10559</v>
          </cell>
        </row>
        <row r="616">
          <cell r="B616" t="str">
            <v>WaimeD13</v>
          </cell>
          <cell r="C616">
            <v>2.5</v>
          </cell>
          <cell r="D616">
            <v>1</v>
          </cell>
          <cell r="E616">
            <v>56.4</v>
          </cell>
          <cell r="F616">
            <v>6.35</v>
          </cell>
          <cell r="G616">
            <v>0.11799999999999999</v>
          </cell>
          <cell r="H616">
            <v>1.2</v>
          </cell>
          <cell r="I616">
            <v>0</v>
          </cell>
          <cell r="J616">
            <v>0</v>
          </cell>
          <cell r="K616">
            <v>0</v>
          </cell>
          <cell r="L616">
            <v>9.1999999999999998E-3</v>
          </cell>
          <cell r="M616">
            <v>1.2999999999999999E-3</v>
          </cell>
          <cell r="N616">
            <v>0</v>
          </cell>
          <cell r="O616">
            <v>89.09</v>
          </cell>
          <cell r="P616">
            <v>89.09</v>
          </cell>
          <cell r="Q616">
            <v>10559</v>
          </cell>
        </row>
        <row r="617">
          <cell r="B617" t="str">
            <v>WaimeD14</v>
          </cell>
          <cell r="C617">
            <v>2.5</v>
          </cell>
          <cell r="D617">
            <v>1</v>
          </cell>
          <cell r="E617">
            <v>64</v>
          </cell>
          <cell r="F617">
            <v>7.22</v>
          </cell>
          <cell r="G617">
            <v>0.13400000000000001</v>
          </cell>
          <cell r="H617">
            <v>1.4</v>
          </cell>
          <cell r="I617">
            <v>0</v>
          </cell>
          <cell r="J617">
            <v>0</v>
          </cell>
          <cell r="K617">
            <v>0</v>
          </cell>
          <cell r="L617">
            <v>1.04E-2</v>
          </cell>
          <cell r="M617">
            <v>1.5E-3</v>
          </cell>
          <cell r="N617">
            <v>0</v>
          </cell>
          <cell r="O617">
            <v>89.06</v>
          </cell>
          <cell r="P617">
            <v>89.06</v>
          </cell>
          <cell r="Q617">
            <v>10559</v>
          </cell>
        </row>
        <row r="618">
          <cell r="B618" t="str">
            <v>KanoeD15</v>
          </cell>
          <cell r="C618">
            <v>2.5</v>
          </cell>
          <cell r="D618">
            <v>1</v>
          </cell>
          <cell r="E618">
            <v>24.5</v>
          </cell>
          <cell r="F618">
            <v>2.78</v>
          </cell>
          <cell r="G618">
            <v>5.1999999999999998E-2</v>
          </cell>
          <cell r="H618">
            <v>0.5</v>
          </cell>
          <cell r="I618">
            <v>0</v>
          </cell>
          <cell r="J618">
            <v>0</v>
          </cell>
          <cell r="K618">
            <v>0</v>
          </cell>
          <cell r="L618">
            <v>4.0000000000000001E-3</v>
          </cell>
          <cell r="M618">
            <v>5.0000000000000001E-4</v>
          </cell>
          <cell r="N618">
            <v>0</v>
          </cell>
          <cell r="O618">
            <v>86.6</v>
          </cell>
          <cell r="P618">
            <v>86.6</v>
          </cell>
          <cell r="Q618">
            <v>10559</v>
          </cell>
        </row>
        <row r="619">
          <cell r="B619" t="str">
            <v>KanoeD16</v>
          </cell>
          <cell r="C619">
            <v>2.5</v>
          </cell>
          <cell r="D619">
            <v>1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</row>
        <row r="620">
          <cell r="B620" t="str">
            <v>KanoeD17</v>
          </cell>
          <cell r="C620">
            <v>2.5</v>
          </cell>
          <cell r="D620">
            <v>1</v>
          </cell>
          <cell r="E620">
            <v>34.700000000000003</v>
          </cell>
          <cell r="F620">
            <v>3.93</v>
          </cell>
          <cell r="G620">
            <v>7.2999999999999995E-2</v>
          </cell>
          <cell r="H620">
            <v>0.8</v>
          </cell>
          <cell r="I620">
            <v>0</v>
          </cell>
          <cell r="J620">
            <v>0</v>
          </cell>
          <cell r="K620">
            <v>0</v>
          </cell>
          <cell r="L620">
            <v>5.5999999999999999E-3</v>
          </cell>
          <cell r="M620">
            <v>6.9999999999999999E-4</v>
          </cell>
          <cell r="N620">
            <v>0</v>
          </cell>
          <cell r="O620">
            <v>86.59</v>
          </cell>
          <cell r="P620">
            <v>86.59</v>
          </cell>
          <cell r="Q620">
            <v>10559</v>
          </cell>
        </row>
        <row r="621">
          <cell r="B621" t="str">
            <v>KeahoD18</v>
          </cell>
          <cell r="C621">
            <v>2.5</v>
          </cell>
          <cell r="D621">
            <v>1</v>
          </cell>
          <cell r="E621">
            <v>66.2</v>
          </cell>
          <cell r="F621">
            <v>7.47</v>
          </cell>
          <cell r="G621">
            <v>0.13900000000000001</v>
          </cell>
          <cell r="H621">
            <v>1.5</v>
          </cell>
          <cell r="I621">
            <v>12</v>
          </cell>
          <cell r="J621">
            <v>0</v>
          </cell>
          <cell r="K621">
            <v>0</v>
          </cell>
          <cell r="L621">
            <v>1.09E-2</v>
          </cell>
          <cell r="M621">
            <v>1.1000000000000001E-3</v>
          </cell>
          <cell r="N621">
            <v>0</v>
          </cell>
          <cell r="O621">
            <v>86.61</v>
          </cell>
          <cell r="P621">
            <v>86.61</v>
          </cell>
          <cell r="Q621">
            <v>10559</v>
          </cell>
        </row>
        <row r="622">
          <cell r="B622" t="str">
            <v>KeahoD19</v>
          </cell>
          <cell r="C622">
            <v>2.5</v>
          </cell>
          <cell r="D622">
            <v>1</v>
          </cell>
          <cell r="E622">
            <v>4.7</v>
          </cell>
          <cell r="F622">
            <v>0.53</v>
          </cell>
          <cell r="G622">
            <v>0.01</v>
          </cell>
          <cell r="H622">
            <v>0.1</v>
          </cell>
          <cell r="I622">
            <v>5</v>
          </cell>
          <cell r="J622">
            <v>0</v>
          </cell>
          <cell r="K622">
            <v>0</v>
          </cell>
          <cell r="L622">
            <v>8.0000000000000004E-4</v>
          </cell>
          <cell r="M622">
            <v>1E-4</v>
          </cell>
          <cell r="N622">
            <v>0</v>
          </cell>
          <cell r="O622">
            <v>86.69</v>
          </cell>
          <cell r="P622">
            <v>86.69</v>
          </cell>
          <cell r="Q622">
            <v>10559</v>
          </cell>
        </row>
        <row r="623">
          <cell r="B623" t="str">
            <v>KeahoD20</v>
          </cell>
          <cell r="C623">
            <v>2.5</v>
          </cell>
          <cell r="D623">
            <v>1</v>
          </cell>
          <cell r="E623">
            <v>46.6</v>
          </cell>
          <cell r="F623">
            <v>5.2</v>
          </cell>
          <cell r="G623">
            <v>9.7000000000000003E-2</v>
          </cell>
          <cell r="H623">
            <v>1</v>
          </cell>
          <cell r="I623">
            <v>4</v>
          </cell>
          <cell r="J623">
            <v>0</v>
          </cell>
          <cell r="K623">
            <v>0</v>
          </cell>
          <cell r="L623">
            <v>7.6E-3</v>
          </cell>
          <cell r="M623">
            <v>8.0000000000000004E-4</v>
          </cell>
          <cell r="N623">
            <v>0</v>
          </cell>
          <cell r="O623">
            <v>86.7</v>
          </cell>
          <cell r="P623">
            <v>86.7</v>
          </cell>
          <cell r="Q623">
            <v>10559</v>
          </cell>
        </row>
        <row r="624">
          <cell r="B624" t="str">
            <v>KeahoD21</v>
          </cell>
          <cell r="C624">
            <v>2.5</v>
          </cell>
          <cell r="D624">
            <v>1</v>
          </cell>
          <cell r="E624">
            <v>102.8</v>
          </cell>
          <cell r="F624">
            <v>11.57</v>
          </cell>
          <cell r="G624">
            <v>0.215</v>
          </cell>
          <cell r="H624">
            <v>2.2999999999999998</v>
          </cell>
          <cell r="I624">
            <v>3</v>
          </cell>
          <cell r="J624">
            <v>0</v>
          </cell>
          <cell r="K624">
            <v>0</v>
          </cell>
          <cell r="L624">
            <v>1.6899999999999998E-2</v>
          </cell>
          <cell r="M624">
            <v>1.6999999999999999E-3</v>
          </cell>
          <cell r="N624">
            <v>0</v>
          </cell>
          <cell r="O624">
            <v>86.64</v>
          </cell>
          <cell r="P624">
            <v>86.64</v>
          </cell>
          <cell r="Q624">
            <v>10559</v>
          </cell>
        </row>
        <row r="625">
          <cell r="B625" t="str">
            <v>KeahoD22</v>
          </cell>
          <cell r="C625">
            <v>2.5</v>
          </cell>
          <cell r="D625">
            <v>1</v>
          </cell>
          <cell r="E625">
            <v>85</v>
          </cell>
          <cell r="F625">
            <v>9.5399999999999991</v>
          </cell>
          <cell r="G625">
            <v>0.17699999999999999</v>
          </cell>
          <cell r="H625">
            <v>1.9</v>
          </cell>
          <cell r="I625">
            <v>1</v>
          </cell>
          <cell r="J625">
            <v>0</v>
          </cell>
          <cell r="K625">
            <v>0</v>
          </cell>
          <cell r="L625">
            <v>1.4E-2</v>
          </cell>
          <cell r="M625">
            <v>1.4E-3</v>
          </cell>
          <cell r="N625">
            <v>0</v>
          </cell>
          <cell r="O625">
            <v>86.66</v>
          </cell>
          <cell r="P625">
            <v>86.66</v>
          </cell>
          <cell r="Q625">
            <v>10559</v>
          </cell>
        </row>
        <row r="626">
          <cell r="B626" t="str">
            <v>KeahoD23</v>
          </cell>
          <cell r="C626">
            <v>2.5</v>
          </cell>
          <cell r="D626">
            <v>1</v>
          </cell>
          <cell r="E626">
            <v>61.4</v>
          </cell>
          <cell r="F626">
            <v>6.89</v>
          </cell>
          <cell r="G626">
            <v>0.128</v>
          </cell>
          <cell r="H626">
            <v>1.4</v>
          </cell>
          <cell r="I626">
            <v>0</v>
          </cell>
          <cell r="J626">
            <v>0</v>
          </cell>
          <cell r="K626">
            <v>0</v>
          </cell>
          <cell r="L626">
            <v>1.01E-2</v>
          </cell>
          <cell r="M626">
            <v>1E-3</v>
          </cell>
          <cell r="N626">
            <v>0</v>
          </cell>
          <cell r="O626">
            <v>86.65</v>
          </cell>
          <cell r="P626">
            <v>86.65</v>
          </cell>
          <cell r="Q626">
            <v>10559</v>
          </cell>
        </row>
        <row r="627">
          <cell r="B627" t="str">
            <v>KanoeCT1</v>
          </cell>
          <cell r="C627">
            <v>11.5</v>
          </cell>
          <cell r="D627">
            <v>1</v>
          </cell>
          <cell r="E627">
            <v>5.4</v>
          </cell>
          <cell r="F627">
            <v>0.49</v>
          </cell>
          <cell r="G627">
            <v>4.2000000000000003E-2</v>
          </cell>
          <cell r="H627">
            <v>0.7</v>
          </cell>
          <cell r="I627">
            <v>0</v>
          </cell>
          <cell r="J627">
            <v>0</v>
          </cell>
          <cell r="K627">
            <v>0</v>
          </cell>
          <cell r="L627">
            <v>4.7999999999999996E-3</v>
          </cell>
          <cell r="M627">
            <v>3.0999999999999999E-3</v>
          </cell>
          <cell r="N627">
            <v>0</v>
          </cell>
          <cell r="O627">
            <v>188.19</v>
          </cell>
          <cell r="P627">
            <v>188.19</v>
          </cell>
          <cell r="Q627">
            <v>15716</v>
          </cell>
        </row>
        <row r="628">
          <cell r="B628" t="str">
            <v>KeahoCT2</v>
          </cell>
          <cell r="C628">
            <v>13</v>
          </cell>
          <cell r="D628">
            <v>1</v>
          </cell>
          <cell r="E628">
            <v>5.3</v>
          </cell>
          <cell r="F628">
            <v>0.38</v>
          </cell>
          <cell r="G628">
            <v>3.6999999999999998E-2</v>
          </cell>
          <cell r="H628">
            <v>0.5</v>
          </cell>
          <cell r="I628">
            <v>0</v>
          </cell>
          <cell r="J628">
            <v>0</v>
          </cell>
          <cell r="K628">
            <v>0</v>
          </cell>
          <cell r="L628">
            <v>3.5999999999999999E-3</v>
          </cell>
          <cell r="M628">
            <v>5.0000000000000001E-4</v>
          </cell>
          <cell r="N628">
            <v>0</v>
          </cell>
          <cell r="O628">
            <v>112.91</v>
          </cell>
          <cell r="P628">
            <v>112.91</v>
          </cell>
          <cell r="Q628">
            <v>13261</v>
          </cell>
        </row>
        <row r="629">
          <cell r="B629" t="str">
            <v>PunaCT3</v>
          </cell>
          <cell r="C629">
            <v>20.399999999999999</v>
          </cell>
          <cell r="D629">
            <v>1</v>
          </cell>
          <cell r="E629">
            <v>148.80000000000001</v>
          </cell>
          <cell r="F629">
            <v>14.88</v>
          </cell>
          <cell r="G629">
            <v>2.2589999999999999</v>
          </cell>
          <cell r="H629">
            <v>26.3</v>
          </cell>
          <cell r="I629">
            <v>38</v>
          </cell>
          <cell r="J629">
            <v>4</v>
          </cell>
          <cell r="K629">
            <v>2.9999999999999997E-4</v>
          </cell>
          <cell r="L629">
            <v>0.19089999999999999</v>
          </cell>
          <cell r="M629">
            <v>1.72E-2</v>
          </cell>
          <cell r="N629">
            <v>0</v>
          </cell>
          <cell r="O629">
            <v>92.14</v>
          </cell>
          <cell r="P629">
            <v>92.28</v>
          </cell>
          <cell r="Q629">
            <v>11649</v>
          </cell>
        </row>
        <row r="630">
          <cell r="B630" t="str">
            <v>PGVon</v>
          </cell>
          <cell r="C630">
            <v>30</v>
          </cell>
          <cell r="D630">
            <v>1</v>
          </cell>
          <cell r="E630">
            <v>329.8</v>
          </cell>
          <cell r="F630">
            <v>44.33</v>
          </cell>
          <cell r="G630">
            <v>9.8940000000000001</v>
          </cell>
          <cell r="H630">
            <v>10.199999999999999</v>
          </cell>
          <cell r="I630">
            <v>31</v>
          </cell>
          <cell r="J630">
            <v>0</v>
          </cell>
          <cell r="K630">
            <v>0</v>
          </cell>
          <cell r="L630">
            <v>5.9999999999999995E-4</v>
          </cell>
          <cell r="M630">
            <v>0</v>
          </cell>
          <cell r="N630">
            <v>0</v>
          </cell>
          <cell r="O630">
            <v>0.06</v>
          </cell>
          <cell r="P630">
            <v>0.06</v>
          </cell>
          <cell r="Q630">
            <v>1034</v>
          </cell>
        </row>
        <row r="631">
          <cell r="B631" t="str">
            <v>PGVoff</v>
          </cell>
          <cell r="C631">
            <v>30</v>
          </cell>
          <cell r="D631">
            <v>1</v>
          </cell>
          <cell r="E631">
            <v>235.6</v>
          </cell>
          <cell r="F631">
            <v>31.51</v>
          </cell>
          <cell r="G631">
            <v>7.0330000000000004</v>
          </cell>
          <cell r="H631">
            <v>7.3</v>
          </cell>
          <cell r="I631">
            <v>31</v>
          </cell>
          <cell r="J631">
            <v>0</v>
          </cell>
          <cell r="K631">
            <v>0</v>
          </cell>
          <cell r="L631">
            <v>4.0000000000000002E-4</v>
          </cell>
          <cell r="M631">
            <v>0</v>
          </cell>
          <cell r="N631">
            <v>0</v>
          </cell>
          <cell r="O631">
            <v>0.06</v>
          </cell>
          <cell r="P631">
            <v>0.06</v>
          </cell>
          <cell r="Q631">
            <v>1034</v>
          </cell>
        </row>
        <row r="632">
          <cell r="B632" t="str">
            <v>Panaewa</v>
          </cell>
          <cell r="C632">
            <v>1</v>
          </cell>
          <cell r="D632">
            <v>1</v>
          </cell>
          <cell r="E632">
            <v>29.5</v>
          </cell>
          <cell r="F632">
            <v>3.45</v>
          </cell>
          <cell r="G632">
            <v>2.5999999999999999E-2</v>
          </cell>
          <cell r="H632">
            <v>0.2</v>
          </cell>
          <cell r="I632">
            <v>0</v>
          </cell>
          <cell r="J632">
            <v>0</v>
          </cell>
          <cell r="K632">
            <v>0</v>
          </cell>
          <cell r="L632">
            <v>1.6000000000000001E-3</v>
          </cell>
          <cell r="M632">
            <v>1E-4</v>
          </cell>
          <cell r="N632">
            <v>0</v>
          </cell>
          <cell r="O632">
            <v>66.34</v>
          </cell>
          <cell r="P632">
            <v>66.34</v>
          </cell>
          <cell r="Q632">
            <v>9280</v>
          </cell>
        </row>
        <row r="633">
          <cell r="B633" t="str">
            <v>Ouli</v>
          </cell>
          <cell r="C633">
            <v>1</v>
          </cell>
          <cell r="D633">
            <v>1</v>
          </cell>
          <cell r="E633">
            <v>160.30000000000001</v>
          </cell>
          <cell r="F633">
            <v>18.760000000000002</v>
          </cell>
          <cell r="G633">
            <v>0.14000000000000001</v>
          </cell>
          <cell r="H633">
            <v>1.3</v>
          </cell>
          <cell r="I633">
            <v>0</v>
          </cell>
          <cell r="J633">
            <v>0</v>
          </cell>
          <cell r="K633">
            <v>0</v>
          </cell>
          <cell r="L633">
            <v>8.6E-3</v>
          </cell>
          <cell r="M633">
            <v>6.9999999999999999E-4</v>
          </cell>
          <cell r="N633">
            <v>0</v>
          </cell>
          <cell r="O633">
            <v>66.34</v>
          </cell>
          <cell r="P633">
            <v>66.34</v>
          </cell>
          <cell r="Q633">
            <v>9280</v>
          </cell>
        </row>
        <row r="634">
          <cell r="B634" t="str">
            <v>Punaluu</v>
          </cell>
          <cell r="C634">
            <v>1</v>
          </cell>
          <cell r="D634">
            <v>1</v>
          </cell>
          <cell r="E634">
            <v>88.2</v>
          </cell>
          <cell r="F634">
            <v>10.31</v>
          </cell>
          <cell r="G634">
            <v>7.6999999999999999E-2</v>
          </cell>
          <cell r="H634">
            <v>0.7</v>
          </cell>
          <cell r="I634">
            <v>0</v>
          </cell>
          <cell r="J634">
            <v>0</v>
          </cell>
          <cell r="K634">
            <v>0</v>
          </cell>
          <cell r="L634">
            <v>4.7000000000000002E-3</v>
          </cell>
          <cell r="M634">
            <v>4.0000000000000002E-4</v>
          </cell>
          <cell r="N634">
            <v>0</v>
          </cell>
          <cell r="O634">
            <v>66.34</v>
          </cell>
          <cell r="P634">
            <v>66.34</v>
          </cell>
          <cell r="Q634">
            <v>9280</v>
          </cell>
        </row>
        <row r="635">
          <cell r="B635" t="str">
            <v>Kapua</v>
          </cell>
          <cell r="C635">
            <v>1</v>
          </cell>
          <cell r="D635">
            <v>1</v>
          </cell>
          <cell r="E635">
            <v>32.799999999999997</v>
          </cell>
          <cell r="F635">
            <v>3.84</v>
          </cell>
          <cell r="G635">
            <v>2.9000000000000001E-2</v>
          </cell>
          <cell r="H635">
            <v>0.3</v>
          </cell>
          <cell r="I635">
            <v>0</v>
          </cell>
          <cell r="J635">
            <v>0</v>
          </cell>
          <cell r="K635">
            <v>0</v>
          </cell>
          <cell r="L635">
            <v>1.8E-3</v>
          </cell>
          <cell r="M635">
            <v>1E-4</v>
          </cell>
          <cell r="N635">
            <v>0</v>
          </cell>
          <cell r="O635">
            <v>66.34</v>
          </cell>
          <cell r="P635">
            <v>66.34</v>
          </cell>
          <cell r="Q635">
            <v>9280</v>
          </cell>
        </row>
        <row r="636">
          <cell r="B636" t="str">
            <v>CT2on</v>
          </cell>
          <cell r="C636">
            <v>13</v>
          </cell>
          <cell r="D636">
            <v>1</v>
          </cell>
          <cell r="E636">
            <v>403.7</v>
          </cell>
          <cell r="F636">
            <v>40.85</v>
          </cell>
          <cell r="G636">
            <v>3.9510000000000001</v>
          </cell>
          <cell r="H636">
            <v>57.4</v>
          </cell>
          <cell r="I636">
            <v>31</v>
          </cell>
          <cell r="J636">
            <v>0</v>
          </cell>
          <cell r="K636">
            <v>0</v>
          </cell>
          <cell r="L636">
            <v>0.42809999999999998</v>
          </cell>
          <cell r="M636">
            <v>4.24E-2</v>
          </cell>
          <cell r="N636">
            <v>0</v>
          </cell>
          <cell r="O636">
            <v>119.08</v>
          </cell>
          <cell r="P636">
            <v>119.08</v>
          </cell>
          <cell r="Q636">
            <v>14529</v>
          </cell>
        </row>
        <row r="637">
          <cell r="B637" t="str">
            <v>HCPC</v>
          </cell>
          <cell r="C637">
            <v>22</v>
          </cell>
          <cell r="D637">
            <v>1</v>
          </cell>
          <cell r="E637">
            <v>340.5</v>
          </cell>
          <cell r="F637">
            <v>38.83</v>
          </cell>
          <cell r="G637">
            <v>6.3559999999999999</v>
          </cell>
          <cell r="H637">
            <v>6.7</v>
          </cell>
          <cell r="I637">
            <v>23</v>
          </cell>
          <cell r="J637">
            <v>0</v>
          </cell>
          <cell r="K637">
            <v>0</v>
          </cell>
          <cell r="L637">
            <v>6.9999999999999999E-4</v>
          </cell>
          <cell r="M637">
            <v>0</v>
          </cell>
          <cell r="N637">
            <v>0</v>
          </cell>
          <cell r="O637">
            <v>0.11</v>
          </cell>
          <cell r="P637">
            <v>0.11</v>
          </cell>
          <cell r="Q637">
            <v>1054</v>
          </cell>
        </row>
        <row r="638">
          <cell r="B638" t="str">
            <v>Ship3Sat</v>
          </cell>
          <cell r="C638">
            <v>6.8</v>
          </cell>
          <cell r="D638">
            <v>1</v>
          </cell>
          <cell r="E638">
            <v>13.5</v>
          </cell>
          <cell r="F638">
            <v>1.62</v>
          </cell>
          <cell r="G638">
            <v>8.2000000000000003E-2</v>
          </cell>
          <cell r="H638">
            <v>1.4</v>
          </cell>
          <cell r="I638">
            <v>4</v>
          </cell>
          <cell r="J638">
            <v>0</v>
          </cell>
          <cell r="K638">
            <v>0</v>
          </cell>
          <cell r="L638">
            <v>7.1999999999999998E-3</v>
          </cell>
          <cell r="M638">
            <v>1E-4</v>
          </cell>
          <cell r="N638">
            <v>0</v>
          </cell>
          <cell r="O638">
            <v>81.400000000000006</v>
          </cell>
          <cell r="P638">
            <v>89.94</v>
          </cell>
          <cell r="Q638">
            <v>17650</v>
          </cell>
        </row>
        <row r="639">
          <cell r="B639" t="str">
            <v>Ship4Sun</v>
          </cell>
          <cell r="C639">
            <v>6.7</v>
          </cell>
          <cell r="D639">
            <v>1</v>
          </cell>
          <cell r="E639">
            <v>13.5</v>
          </cell>
          <cell r="F639">
            <v>1.61</v>
          </cell>
          <cell r="G639">
            <v>0.08</v>
          </cell>
          <cell r="H639">
            <v>1.4</v>
          </cell>
          <cell r="I639">
            <v>4</v>
          </cell>
          <cell r="J639">
            <v>0</v>
          </cell>
          <cell r="K639">
            <v>0</v>
          </cell>
          <cell r="L639">
            <v>7.1999999999999998E-3</v>
          </cell>
          <cell r="M639">
            <v>1E-4</v>
          </cell>
          <cell r="N639">
            <v>0</v>
          </cell>
          <cell r="O639">
            <v>82.59</v>
          </cell>
          <cell r="P639">
            <v>91.32</v>
          </cell>
          <cell r="Q639">
            <v>17926</v>
          </cell>
        </row>
        <row r="640">
          <cell r="B640" t="str">
            <v>EDC-CC</v>
          </cell>
          <cell r="C640">
            <v>60</v>
          </cell>
          <cell r="D640">
            <v>1</v>
          </cell>
          <cell r="E640">
            <v>725.3</v>
          </cell>
          <cell r="F640">
            <v>84.67</v>
          </cell>
          <cell r="G640">
            <v>37.798999999999999</v>
          </cell>
          <cell r="H640">
            <v>305.2</v>
          </cell>
          <cell r="I640">
            <v>0</v>
          </cell>
          <cell r="J640">
            <v>0</v>
          </cell>
          <cell r="K640">
            <v>0</v>
          </cell>
          <cell r="L640">
            <v>2.2763</v>
          </cell>
          <cell r="M640">
            <v>0.2079</v>
          </cell>
          <cell r="N640">
            <v>0.22439999999999999</v>
          </cell>
          <cell r="O640">
            <v>65.72</v>
          </cell>
          <cell r="P640">
            <v>71.66</v>
          </cell>
          <cell r="Q640">
            <v>8075</v>
          </cell>
        </row>
        <row r="641">
          <cell r="B641" t="str">
            <v>PPHydro</v>
          </cell>
          <cell r="C641">
            <v>0.2</v>
          </cell>
          <cell r="D641">
            <v>1</v>
          </cell>
          <cell r="E641">
            <v>744</v>
          </cell>
          <cell r="F641">
            <v>44.34</v>
          </cell>
          <cell r="G641">
            <v>6.6000000000000003E-2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</row>
        <row r="642">
          <cell r="B642" t="str">
            <v>WailukuH</v>
          </cell>
          <cell r="C642">
            <v>6</v>
          </cell>
          <cell r="D642">
            <v>1</v>
          </cell>
          <cell r="E642">
            <v>744</v>
          </cell>
          <cell r="F642">
            <v>82.23</v>
          </cell>
          <cell r="G642">
            <v>3.6709999999999998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</row>
        <row r="643">
          <cell r="B643" t="str">
            <v>helcohyd</v>
          </cell>
          <cell r="C643">
            <v>3.3</v>
          </cell>
          <cell r="D643">
            <v>1</v>
          </cell>
          <cell r="E643">
            <v>744</v>
          </cell>
          <cell r="F643">
            <v>13.72</v>
          </cell>
          <cell r="G643">
            <v>0.34200000000000003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</row>
        <row r="645">
          <cell r="B645" t="str">
            <v>System</v>
          </cell>
          <cell r="G645">
            <v>96.71</v>
          </cell>
          <cell r="H645">
            <v>746</v>
          </cell>
          <cell r="I645">
            <v>189</v>
          </cell>
          <cell r="J645">
            <v>4</v>
          </cell>
          <cell r="K645">
            <v>2.9999999999999997E-4</v>
          </cell>
          <cell r="L645">
            <v>4.6032999999999999</v>
          </cell>
          <cell r="M645">
            <v>0.30259999999999998</v>
          </cell>
          <cell r="N645">
            <v>0.22439999999999999</v>
          </cell>
          <cell r="O645">
            <v>50.69</v>
          </cell>
          <cell r="P645">
            <v>53.05</v>
          </cell>
          <cell r="Q645">
            <v>7712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or Input"/>
      <sheetName val="Pg Num"/>
      <sheetName val="401"/>
      <sheetName val="402"/>
      <sheetName val="403"/>
      <sheetName val="404"/>
      <sheetName val="405"/>
      <sheetName val="406"/>
      <sheetName val="407"/>
      <sheetName val="408"/>
      <sheetName val="409 p1"/>
      <sheetName val="409 p2"/>
      <sheetName val="409 p3"/>
      <sheetName val="409 p4"/>
      <sheetName val="409 p5"/>
      <sheetName val="409 p6"/>
      <sheetName val="PMONTH"/>
      <sheetName val="410"/>
      <sheetName val="411"/>
      <sheetName val="Graph Data"/>
      <sheetName val="412"/>
      <sheetName val="413"/>
      <sheetName val="414"/>
      <sheetName val="WP400"/>
      <sheetName val="WP403 p1"/>
      <sheetName val="WP403 p2"/>
      <sheetName val="WP404"/>
      <sheetName val="WP406 pages 1-2"/>
      <sheetName val="WP406 page 3"/>
      <sheetName val="WP407"/>
      <sheetName val="WP408"/>
      <sheetName val="WP410"/>
      <sheetName val="WP411"/>
      <sheetName val="WP414"/>
      <sheetName val="WP4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5">
          <cell r="A15">
            <v>1</v>
          </cell>
          <cell r="B15" t="str">
            <v>Honolu 8</v>
          </cell>
          <cell r="C15">
            <v>53.4</v>
          </cell>
          <cell r="D15">
            <v>1</v>
          </cell>
          <cell r="E15">
            <v>296.10000000000002</v>
          </cell>
          <cell r="F15">
            <v>17.420000000000002</v>
          </cell>
          <cell r="G15">
            <v>6.9240000000000004</v>
          </cell>
          <cell r="H15">
            <v>88.1</v>
          </cell>
          <cell r="I15">
            <v>26</v>
          </cell>
          <cell r="J15">
            <v>0</v>
          </cell>
          <cell r="K15">
            <v>0</v>
          </cell>
          <cell r="L15">
            <v>0.97389999999999999</v>
          </cell>
          <cell r="M15">
            <v>0</v>
          </cell>
          <cell r="N15">
            <v>0</v>
          </cell>
          <cell r="O15">
            <v>132.78</v>
          </cell>
          <cell r="P15">
            <v>140.65</v>
          </cell>
          <cell r="Q15">
            <v>12719</v>
          </cell>
        </row>
        <row r="16">
          <cell r="A16">
            <v>2</v>
          </cell>
          <cell r="B16" t="str">
            <v>Honolu 9</v>
          </cell>
          <cell r="C16">
            <v>54.4</v>
          </cell>
          <cell r="D16">
            <v>1</v>
          </cell>
          <cell r="E16">
            <v>147.30000000000001</v>
          </cell>
          <cell r="F16">
            <v>9.3000000000000007</v>
          </cell>
          <cell r="G16">
            <v>3.766</v>
          </cell>
          <cell r="H16">
            <v>49.3</v>
          </cell>
          <cell r="I16">
            <v>16</v>
          </cell>
          <cell r="J16">
            <v>0</v>
          </cell>
          <cell r="K16">
            <v>0</v>
          </cell>
          <cell r="L16">
            <v>0.54479999999999995</v>
          </cell>
          <cell r="M16">
            <v>0</v>
          </cell>
          <cell r="N16">
            <v>0</v>
          </cell>
          <cell r="O16">
            <v>135.91</v>
          </cell>
          <cell r="P16">
            <v>144.66</v>
          </cell>
          <cell r="Q16">
            <v>13082</v>
          </cell>
        </row>
        <row r="17">
          <cell r="A17">
            <v>3</v>
          </cell>
          <cell r="B17" t="str">
            <v>Waiau 3</v>
          </cell>
          <cell r="C17">
            <v>46.6</v>
          </cell>
          <cell r="D17">
            <v>1</v>
          </cell>
          <cell r="E17">
            <v>125</v>
          </cell>
          <cell r="F17">
            <v>11.59</v>
          </cell>
          <cell r="G17">
            <v>4.0209999999999999</v>
          </cell>
          <cell r="H17">
            <v>54.5</v>
          </cell>
          <cell r="I17">
            <v>17</v>
          </cell>
          <cell r="J17">
            <v>0</v>
          </cell>
          <cell r="K17">
            <v>0</v>
          </cell>
          <cell r="L17">
            <v>0.57540000000000002</v>
          </cell>
          <cell r="M17">
            <v>0</v>
          </cell>
          <cell r="N17">
            <v>0</v>
          </cell>
          <cell r="O17">
            <v>128.26</v>
          </cell>
          <cell r="P17">
            <v>143.1</v>
          </cell>
          <cell r="Q17">
            <v>13558</v>
          </cell>
        </row>
        <row r="18">
          <cell r="A18">
            <v>4</v>
          </cell>
          <cell r="B18" t="str">
            <v>Waiau 4</v>
          </cell>
          <cell r="C18">
            <v>46.6</v>
          </cell>
          <cell r="D18">
            <v>1</v>
          </cell>
          <cell r="E18">
            <v>228.4</v>
          </cell>
          <cell r="F18">
            <v>15.33</v>
          </cell>
          <cell r="G18">
            <v>5.3179999999999996</v>
          </cell>
          <cell r="H18">
            <v>72.7</v>
          </cell>
          <cell r="I18">
            <v>23</v>
          </cell>
          <cell r="J18">
            <v>0</v>
          </cell>
          <cell r="K18">
            <v>0</v>
          </cell>
          <cell r="L18">
            <v>0.76749999999999996</v>
          </cell>
          <cell r="M18">
            <v>0</v>
          </cell>
          <cell r="N18">
            <v>0</v>
          </cell>
          <cell r="O18">
            <v>128.77000000000001</v>
          </cell>
          <cell r="P18">
            <v>144.32</v>
          </cell>
          <cell r="Q18">
            <v>13673</v>
          </cell>
        </row>
        <row r="19">
          <cell r="A19">
            <v>5</v>
          </cell>
          <cell r="B19" t="str">
            <v>Waiau 5</v>
          </cell>
          <cell r="C19">
            <v>54.5</v>
          </cell>
          <cell r="D19">
            <v>1</v>
          </cell>
          <cell r="E19">
            <v>476.2</v>
          </cell>
          <cell r="F19">
            <v>27.95</v>
          </cell>
          <cell r="G19">
            <v>11.339</v>
          </cell>
          <cell r="H19">
            <v>145.9</v>
          </cell>
          <cell r="I19">
            <v>31</v>
          </cell>
          <cell r="J19">
            <v>0</v>
          </cell>
          <cell r="K19">
            <v>0</v>
          </cell>
          <cell r="L19">
            <v>1.5398000000000001</v>
          </cell>
          <cell r="M19">
            <v>0</v>
          </cell>
          <cell r="N19">
            <v>0</v>
          </cell>
          <cell r="O19">
            <v>127.86</v>
          </cell>
          <cell r="P19">
            <v>135.80000000000001</v>
          </cell>
          <cell r="Q19">
            <v>12866</v>
          </cell>
        </row>
        <row r="20">
          <cell r="A20">
            <v>6</v>
          </cell>
          <cell r="B20" t="str">
            <v>Waiau 6</v>
          </cell>
          <cell r="C20">
            <v>53.5</v>
          </cell>
          <cell r="D20">
            <v>1</v>
          </cell>
          <cell r="E20">
            <v>408.2</v>
          </cell>
          <cell r="F20">
            <v>24.24</v>
          </cell>
          <cell r="G20">
            <v>9.6539999999999999</v>
          </cell>
          <cell r="H20">
            <v>126.7</v>
          </cell>
          <cell r="I20">
            <v>31</v>
          </cell>
          <cell r="J20">
            <v>0</v>
          </cell>
          <cell r="K20">
            <v>0</v>
          </cell>
          <cell r="L20">
            <v>1.3374999999999999</v>
          </cell>
          <cell r="M20">
            <v>0</v>
          </cell>
          <cell r="N20">
            <v>0</v>
          </cell>
          <cell r="O20">
            <v>129.12</v>
          </cell>
          <cell r="P20">
            <v>138.54</v>
          </cell>
          <cell r="Q20">
            <v>13125</v>
          </cell>
        </row>
        <row r="21">
          <cell r="A21">
            <v>7</v>
          </cell>
          <cell r="B21" t="str">
            <v>Waiau 7</v>
          </cell>
          <cell r="C21">
            <v>82.9</v>
          </cell>
          <cell r="D21">
            <v>1</v>
          </cell>
          <cell r="E21">
            <v>691.7</v>
          </cell>
          <cell r="F21">
            <v>49.21</v>
          </cell>
          <cell r="G21">
            <v>30.367000000000001</v>
          </cell>
          <cell r="H21">
            <v>336.1</v>
          </cell>
          <cell r="I21">
            <v>1</v>
          </cell>
          <cell r="J21">
            <v>0</v>
          </cell>
          <cell r="K21">
            <v>0</v>
          </cell>
          <cell r="L21">
            <v>3.5478000000000001</v>
          </cell>
          <cell r="M21">
            <v>0</v>
          </cell>
          <cell r="N21">
            <v>0</v>
          </cell>
          <cell r="O21">
            <v>114.74</v>
          </cell>
          <cell r="P21">
            <v>116.83</v>
          </cell>
          <cell r="Q21">
            <v>11069</v>
          </cell>
        </row>
        <row r="22">
          <cell r="A22">
            <v>8</v>
          </cell>
          <cell r="B22" t="str">
            <v>Waiau 8</v>
          </cell>
          <cell r="C22">
            <v>86.1</v>
          </cell>
          <cell r="D22">
            <v>1</v>
          </cell>
          <cell r="E22">
            <v>408.5</v>
          </cell>
          <cell r="F22">
            <v>35.4</v>
          </cell>
          <cell r="G22">
            <v>22.687000000000001</v>
          </cell>
          <cell r="H22">
            <v>247</v>
          </cell>
          <cell r="I22">
            <v>2</v>
          </cell>
          <cell r="J22">
            <v>0</v>
          </cell>
          <cell r="K22">
            <v>0</v>
          </cell>
          <cell r="L22">
            <v>2.6074000000000002</v>
          </cell>
          <cell r="M22">
            <v>0</v>
          </cell>
          <cell r="N22">
            <v>0</v>
          </cell>
          <cell r="O22">
            <v>110.24</v>
          </cell>
          <cell r="P22">
            <v>114.93</v>
          </cell>
          <cell r="Q22">
            <v>10889</v>
          </cell>
        </row>
        <row r="23">
          <cell r="A23">
            <v>9</v>
          </cell>
          <cell r="B23" t="str">
            <v>Waiau 9</v>
          </cell>
          <cell r="C23">
            <v>52.9</v>
          </cell>
          <cell r="D23">
            <v>1</v>
          </cell>
          <cell r="E23">
            <v>34.299999999999997</v>
          </cell>
          <cell r="F23">
            <v>0.69</v>
          </cell>
          <cell r="G23">
            <v>0.27200000000000002</v>
          </cell>
          <cell r="H23">
            <v>9.1999999999999993</v>
          </cell>
          <cell r="I23">
            <v>10</v>
          </cell>
          <cell r="J23">
            <v>0</v>
          </cell>
          <cell r="K23">
            <v>0</v>
          </cell>
          <cell r="L23">
            <v>0.15709999999999999</v>
          </cell>
          <cell r="M23">
            <v>0</v>
          </cell>
          <cell r="N23">
            <v>0</v>
          </cell>
          <cell r="O23">
            <v>570.85</v>
          </cell>
          <cell r="P23">
            <v>577.46</v>
          </cell>
          <cell r="Q23">
            <v>33847</v>
          </cell>
        </row>
        <row r="24">
          <cell r="A24">
            <v>10</v>
          </cell>
          <cell r="B24" t="str">
            <v>Waiau 10</v>
          </cell>
          <cell r="C24">
            <v>49.9</v>
          </cell>
          <cell r="D24">
            <v>1</v>
          </cell>
          <cell r="E24">
            <v>67.3</v>
          </cell>
          <cell r="F24">
            <v>1.34</v>
          </cell>
          <cell r="G24">
            <v>0.497</v>
          </cell>
          <cell r="H24">
            <v>16.899999999999999</v>
          </cell>
          <cell r="I24">
            <v>15</v>
          </cell>
          <cell r="J24">
            <v>0</v>
          </cell>
          <cell r="K24">
            <v>0</v>
          </cell>
          <cell r="L24">
            <v>0.28820000000000001</v>
          </cell>
          <cell r="M24">
            <v>0</v>
          </cell>
          <cell r="N24">
            <v>0</v>
          </cell>
          <cell r="O24">
            <v>573.66999999999996</v>
          </cell>
          <cell r="P24">
            <v>579.32000000000005</v>
          </cell>
          <cell r="Q24">
            <v>33956</v>
          </cell>
        </row>
        <row r="25">
          <cell r="A25">
            <v>11</v>
          </cell>
          <cell r="B25" t="str">
            <v>Kahe 1</v>
          </cell>
          <cell r="C25">
            <v>82.1</v>
          </cell>
          <cell r="D25">
            <v>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12</v>
          </cell>
          <cell r="B26" t="str">
            <v>Kahe 2</v>
          </cell>
          <cell r="C26">
            <v>82.1</v>
          </cell>
          <cell r="D26">
            <v>1</v>
          </cell>
          <cell r="E26">
            <v>720.5</v>
          </cell>
          <cell r="F26">
            <v>63.13</v>
          </cell>
          <cell r="G26">
            <v>38.58</v>
          </cell>
          <cell r="H26">
            <v>397.7</v>
          </cell>
          <cell r="I26">
            <v>1</v>
          </cell>
          <cell r="J26">
            <v>0</v>
          </cell>
          <cell r="K26">
            <v>0</v>
          </cell>
          <cell r="L26">
            <v>4.1974</v>
          </cell>
          <cell r="M26">
            <v>0</v>
          </cell>
          <cell r="N26">
            <v>0</v>
          </cell>
          <cell r="O26">
            <v>107.29</v>
          </cell>
          <cell r="P26">
            <v>108.8</v>
          </cell>
          <cell r="Q26">
            <v>10308</v>
          </cell>
        </row>
        <row r="27">
          <cell r="A27">
            <v>13</v>
          </cell>
          <cell r="B27" t="str">
            <v>Kahe 3</v>
          </cell>
          <cell r="C27">
            <v>86.1</v>
          </cell>
          <cell r="D27">
            <v>1</v>
          </cell>
          <cell r="E27">
            <v>694.3</v>
          </cell>
          <cell r="F27">
            <v>76.17</v>
          </cell>
          <cell r="G27">
            <v>48.820999999999998</v>
          </cell>
          <cell r="H27">
            <v>485.1</v>
          </cell>
          <cell r="I27">
            <v>1</v>
          </cell>
          <cell r="J27">
            <v>0</v>
          </cell>
          <cell r="K27">
            <v>0</v>
          </cell>
          <cell r="L27">
            <v>5.12</v>
          </cell>
          <cell r="M27">
            <v>0</v>
          </cell>
          <cell r="N27">
            <v>0</v>
          </cell>
          <cell r="O27">
            <v>103.58</v>
          </cell>
          <cell r="P27">
            <v>104.87</v>
          </cell>
          <cell r="Q27">
            <v>9936</v>
          </cell>
        </row>
        <row r="28">
          <cell r="A28">
            <v>14</v>
          </cell>
          <cell r="B28" t="str">
            <v>Kahe 4</v>
          </cell>
          <cell r="C28">
            <v>85.3</v>
          </cell>
          <cell r="D28">
            <v>1</v>
          </cell>
          <cell r="E28">
            <v>695.8</v>
          </cell>
          <cell r="F28">
            <v>72.31</v>
          </cell>
          <cell r="G28">
            <v>45.914999999999999</v>
          </cell>
          <cell r="H28">
            <v>470.4</v>
          </cell>
          <cell r="I28">
            <v>1</v>
          </cell>
          <cell r="J28">
            <v>0</v>
          </cell>
          <cell r="K28">
            <v>0</v>
          </cell>
          <cell r="L28">
            <v>4.9652000000000003</v>
          </cell>
          <cell r="M28">
            <v>0</v>
          </cell>
          <cell r="N28">
            <v>0</v>
          </cell>
          <cell r="O28">
            <v>106.7</v>
          </cell>
          <cell r="P28">
            <v>108.14</v>
          </cell>
          <cell r="Q28">
            <v>10245</v>
          </cell>
        </row>
        <row r="29">
          <cell r="A29">
            <v>15</v>
          </cell>
          <cell r="B29" t="str">
            <v>Kahe 5</v>
          </cell>
          <cell r="C29">
            <v>134.30000000000001</v>
          </cell>
          <cell r="D29">
            <v>1</v>
          </cell>
          <cell r="E29">
            <v>708.2</v>
          </cell>
          <cell r="F29">
            <v>81.95</v>
          </cell>
          <cell r="G29">
            <v>81.933000000000007</v>
          </cell>
          <cell r="H29">
            <v>807.4</v>
          </cell>
          <cell r="I29">
            <v>1</v>
          </cell>
          <cell r="J29">
            <v>0</v>
          </cell>
          <cell r="K29">
            <v>0</v>
          </cell>
          <cell r="L29">
            <v>8.5219000000000005</v>
          </cell>
          <cell r="M29">
            <v>0</v>
          </cell>
          <cell r="N29">
            <v>0</v>
          </cell>
          <cell r="O29">
            <v>103.33</v>
          </cell>
          <cell r="P29">
            <v>104.01</v>
          </cell>
          <cell r="Q29">
            <v>9854</v>
          </cell>
        </row>
        <row r="30">
          <cell r="A30">
            <v>16</v>
          </cell>
          <cell r="B30" t="str">
            <v>Kahe 6</v>
          </cell>
          <cell r="C30">
            <v>134.4</v>
          </cell>
          <cell r="D30">
            <v>1</v>
          </cell>
          <cell r="E30">
            <v>718.3</v>
          </cell>
          <cell r="F30">
            <v>59.93</v>
          </cell>
          <cell r="G30">
            <v>59.956000000000003</v>
          </cell>
          <cell r="H30">
            <v>626.6</v>
          </cell>
          <cell r="I30">
            <v>1</v>
          </cell>
          <cell r="J30">
            <v>0</v>
          </cell>
          <cell r="K30">
            <v>0</v>
          </cell>
          <cell r="L30">
            <v>6.6135999999999999</v>
          </cell>
          <cell r="M30">
            <v>0</v>
          </cell>
          <cell r="N30">
            <v>0</v>
          </cell>
          <cell r="O30">
            <v>108.49</v>
          </cell>
          <cell r="P30">
            <v>110.31</v>
          </cell>
          <cell r="Q30">
            <v>10451</v>
          </cell>
        </row>
        <row r="31">
          <cell r="A31">
            <v>17</v>
          </cell>
          <cell r="B31" t="str">
            <v>Kala CC</v>
          </cell>
          <cell r="C31">
            <v>90</v>
          </cell>
          <cell r="D31">
            <v>1</v>
          </cell>
          <cell r="E31">
            <v>557</v>
          </cell>
          <cell r="F31">
            <v>73.86</v>
          </cell>
          <cell r="G31">
            <v>49.482999999999997</v>
          </cell>
          <cell r="H31">
            <v>426.8</v>
          </cell>
          <cell r="I31">
            <v>8</v>
          </cell>
          <cell r="J31">
            <v>0</v>
          </cell>
          <cell r="K31">
            <v>0</v>
          </cell>
          <cell r="L31">
            <v>4.8079999999999998</v>
          </cell>
          <cell r="M31">
            <v>0</v>
          </cell>
          <cell r="N31">
            <v>0</v>
          </cell>
          <cell r="O31">
            <v>97.16</v>
          </cell>
          <cell r="P31">
            <v>97.16</v>
          </cell>
          <cell r="Q31">
            <v>8624</v>
          </cell>
        </row>
        <row r="32">
          <cell r="A32">
            <v>18</v>
          </cell>
          <cell r="B32" t="str">
            <v>Kala CC</v>
          </cell>
          <cell r="C32">
            <v>90</v>
          </cell>
          <cell r="D32">
            <v>1</v>
          </cell>
          <cell r="E32">
            <v>732.7</v>
          </cell>
          <cell r="F32">
            <v>96.58</v>
          </cell>
          <cell r="G32">
            <v>64.709000000000003</v>
          </cell>
          <cell r="H32">
            <v>559.20000000000005</v>
          </cell>
          <cell r="I32">
            <v>1</v>
          </cell>
          <cell r="J32">
            <v>0</v>
          </cell>
          <cell r="K32">
            <v>0</v>
          </cell>
          <cell r="L32">
            <v>6.2999000000000001</v>
          </cell>
          <cell r="M32">
            <v>0</v>
          </cell>
          <cell r="N32">
            <v>0</v>
          </cell>
          <cell r="O32">
            <v>97.36</v>
          </cell>
          <cell r="P32">
            <v>97.36</v>
          </cell>
          <cell r="Q32">
            <v>8642</v>
          </cell>
        </row>
        <row r="33">
          <cell r="A33">
            <v>19</v>
          </cell>
          <cell r="B33" t="str">
            <v>AES</v>
          </cell>
          <cell r="C33">
            <v>180</v>
          </cell>
          <cell r="D33">
            <v>1</v>
          </cell>
          <cell r="E33">
            <v>738.2</v>
          </cell>
          <cell r="F33">
            <v>99.17</v>
          </cell>
          <cell r="G33">
            <v>132.88300000000001</v>
          </cell>
          <cell r="H33">
            <v>2302.5</v>
          </cell>
          <cell r="I33">
            <v>1</v>
          </cell>
          <cell r="J33">
            <v>0</v>
          </cell>
          <cell r="K33">
            <v>0</v>
          </cell>
          <cell r="L33">
            <v>3.6711</v>
          </cell>
          <cell r="M33">
            <v>0</v>
          </cell>
          <cell r="N33">
            <v>0</v>
          </cell>
          <cell r="O33">
            <v>27.63</v>
          </cell>
          <cell r="P33">
            <v>27.63</v>
          </cell>
          <cell r="Q33">
            <v>17327</v>
          </cell>
        </row>
        <row r="34">
          <cell r="A34">
            <v>20</v>
          </cell>
          <cell r="B34" t="str">
            <v>HPOWER</v>
          </cell>
          <cell r="C34">
            <v>46</v>
          </cell>
          <cell r="D34">
            <v>1</v>
          </cell>
          <cell r="E34">
            <v>744</v>
          </cell>
          <cell r="F34">
            <v>72.64</v>
          </cell>
          <cell r="G34">
            <v>24.873000000000001</v>
          </cell>
          <cell r="H34">
            <v>211.3</v>
          </cell>
          <cell r="I34">
            <v>1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8493</v>
          </cell>
        </row>
        <row r="35">
          <cell r="A35">
            <v>21</v>
          </cell>
          <cell r="B35" t="str">
            <v>Kala CC</v>
          </cell>
          <cell r="C35">
            <v>28</v>
          </cell>
          <cell r="D35">
            <v>1</v>
          </cell>
          <cell r="E35">
            <v>555.5</v>
          </cell>
          <cell r="F35">
            <v>56.48</v>
          </cell>
          <cell r="G35">
            <v>11.773</v>
          </cell>
          <cell r="H35">
            <v>101.7</v>
          </cell>
          <cell r="I35">
            <v>8</v>
          </cell>
          <cell r="J35">
            <v>0</v>
          </cell>
          <cell r="K35">
            <v>0</v>
          </cell>
          <cell r="L35">
            <v>1.1460999999999999</v>
          </cell>
          <cell r="M35">
            <v>0</v>
          </cell>
          <cell r="N35">
            <v>0</v>
          </cell>
          <cell r="O35">
            <v>97.35</v>
          </cell>
          <cell r="P35">
            <v>97.35</v>
          </cell>
          <cell r="Q35">
            <v>8641</v>
          </cell>
        </row>
        <row r="36">
          <cell r="A36">
            <v>23</v>
          </cell>
          <cell r="B36" t="str">
            <v>DG Sub</v>
          </cell>
          <cell r="C36">
            <v>24.6</v>
          </cell>
          <cell r="D36">
            <v>1</v>
          </cell>
          <cell r="E36">
            <v>69</v>
          </cell>
          <cell r="F36">
            <v>9.27</v>
          </cell>
          <cell r="G36">
            <v>1.6970000000000001</v>
          </cell>
          <cell r="H36">
            <v>1.8</v>
          </cell>
          <cell r="I36">
            <v>23</v>
          </cell>
          <cell r="J36">
            <v>0</v>
          </cell>
          <cell r="K36">
            <v>0</v>
          </cell>
          <cell r="L36">
            <v>3.1300000000000001E-2</v>
          </cell>
          <cell r="M36">
            <v>0</v>
          </cell>
          <cell r="N36">
            <v>0</v>
          </cell>
          <cell r="O36">
            <v>18.46</v>
          </cell>
          <cell r="P36">
            <v>18.46</v>
          </cell>
          <cell r="Q36">
            <v>1037</v>
          </cell>
        </row>
        <row r="37">
          <cell r="A37">
            <v>43</v>
          </cell>
          <cell r="B37" t="str">
            <v>RIDERI</v>
          </cell>
          <cell r="C37">
            <v>5</v>
          </cell>
          <cell r="D37">
            <v>1</v>
          </cell>
          <cell r="E37">
            <v>18.100000000000001</v>
          </cell>
          <cell r="F37">
            <v>0.39</v>
          </cell>
          <cell r="G37">
            <v>1.4999999999999999E-2</v>
          </cell>
          <cell r="H37">
            <v>6.1</v>
          </cell>
          <cell r="I37">
            <v>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0.04</v>
          </cell>
          <cell r="Q37">
            <v>415031</v>
          </cell>
        </row>
        <row r="39">
          <cell r="B39" t="str">
            <v>System</v>
          </cell>
          <cell r="G39">
            <v>655.48400000000004</v>
          </cell>
          <cell r="H39">
            <v>7543</v>
          </cell>
          <cell r="I39">
            <v>225</v>
          </cell>
          <cell r="J39">
            <v>0</v>
          </cell>
          <cell r="K39">
            <v>0</v>
          </cell>
          <cell r="L39">
            <v>57.713799999999999</v>
          </cell>
          <cell r="M39">
            <v>0</v>
          </cell>
          <cell r="N39">
            <v>0</v>
          </cell>
          <cell r="O39">
            <v>86.62</v>
          </cell>
          <cell r="P39">
            <v>88.05</v>
          </cell>
          <cell r="Q39">
            <v>11507</v>
          </cell>
        </row>
        <row r="40">
          <cell r="A40" t="str">
            <v>_x000C_</v>
          </cell>
        </row>
        <row r="42">
          <cell r="A42" t="str">
            <v xml:space="preserve">          PPC Proprietary Program Licensed to HECO       Till 12/2099                     HECO PMONTH V.022504          </v>
          </cell>
        </row>
        <row r="43">
          <cell r="A43" t="str">
            <v xml:space="preserve">          HECO Rate Case 2007 Test Year - DT w/2007 AOS EFOR; Fuel Adj for GET            Page:      2</v>
          </cell>
        </row>
        <row r="44">
          <cell r="A44" t="str">
            <v xml:space="preserve">          Load adj CU &amp; losses (1.0005); No DSG; 5/07 Ewa Nui; Min/max cap; MCS           05/18/07    07:13:05</v>
          </cell>
        </row>
        <row r="53">
          <cell r="B53" t="str">
            <v>Transaction</v>
          </cell>
          <cell r="C53" t="str">
            <v>Type</v>
          </cell>
          <cell r="D53" t="str">
            <v>Energy</v>
          </cell>
          <cell r="E53" t="str">
            <v>Engy Cost</v>
          </cell>
          <cell r="F53" t="str">
            <v>CAP Cost</v>
          </cell>
          <cell r="G53" t="str">
            <v>Total Cost</v>
          </cell>
          <cell r="H53" t="str">
            <v>Ave  Cost</v>
          </cell>
        </row>
        <row r="54">
          <cell r="D54" t="str">
            <v>GWh</v>
          </cell>
          <cell r="E54" t="str">
            <v>M$</v>
          </cell>
          <cell r="F54" t="str">
            <v>M$</v>
          </cell>
          <cell r="G54" t="str">
            <v>M$</v>
          </cell>
          <cell r="H54" t="str">
            <v>$/MWh</v>
          </cell>
        </row>
        <row r="55">
          <cell r="B55" t="str">
            <v>-------------------</v>
          </cell>
          <cell r="C55" t="str">
            <v>--------------</v>
          </cell>
          <cell r="D55" t="str">
            <v>----------</v>
          </cell>
          <cell r="E55" t="str">
            <v>---------</v>
          </cell>
          <cell r="F55" t="str">
            <v>--------</v>
          </cell>
          <cell r="G55" t="str">
            <v>----------</v>
          </cell>
          <cell r="H55" t="str">
            <v>---------</v>
          </cell>
        </row>
        <row r="56">
          <cell r="B56" t="str">
            <v>Non-Firm</v>
          </cell>
          <cell r="C56" t="str">
            <v>CONSTANT  PURC</v>
          </cell>
          <cell r="D56">
            <v>0.499</v>
          </cell>
          <cell r="E56">
            <v>3.2399999999999998E-2</v>
          </cell>
          <cell r="F56">
            <v>0</v>
          </cell>
          <cell r="G56">
            <v>3.2399999999999998E-2</v>
          </cell>
          <cell r="H56">
            <v>64.86</v>
          </cell>
        </row>
        <row r="70">
          <cell r="B70" t="str">
            <v>Type</v>
          </cell>
          <cell r="C70" t="str">
            <v>Energy</v>
          </cell>
          <cell r="D70" t="str">
            <v>Fuel</v>
          </cell>
          <cell r="E70" t="str">
            <v>Fuel</v>
          </cell>
          <cell r="F70" t="str">
            <v>MBtu</v>
          </cell>
          <cell r="G70" t="str">
            <v>Fuel Cost</v>
          </cell>
          <cell r="H70" t="str">
            <v>Fuel Cost</v>
          </cell>
          <cell r="I70" t="str">
            <v>Heat Rate</v>
          </cell>
          <cell r="J70" t="str">
            <v>Fuel Cost</v>
          </cell>
        </row>
        <row r="71">
          <cell r="C71" t="str">
            <v>GWh</v>
          </cell>
          <cell r="D71" t="str">
            <v>,000</v>
          </cell>
          <cell r="E71" t="str">
            <v>Unit</v>
          </cell>
          <cell r="F71" t="str">
            <v>,000</v>
          </cell>
          <cell r="G71" t="str">
            <v>M$</v>
          </cell>
          <cell r="H71" t="str">
            <v>$/MWh</v>
          </cell>
          <cell r="I71" t="str">
            <v>Btu/kWh</v>
          </cell>
          <cell r="J71" t="str">
            <v>C/MBtu</v>
          </cell>
        </row>
        <row r="72">
          <cell r="B72" t="str">
            <v>-----------------</v>
          </cell>
          <cell r="C72" t="str">
            <v>---------</v>
          </cell>
          <cell r="D72" t="str">
            <v>---------</v>
          </cell>
          <cell r="E72" t="str">
            <v>---------</v>
          </cell>
          <cell r="F72" t="str">
            <v>---------</v>
          </cell>
          <cell r="G72" t="str">
            <v>---------</v>
          </cell>
          <cell r="H72" t="str">
            <v>---------</v>
          </cell>
          <cell r="I72" t="str">
            <v>---------</v>
          </cell>
          <cell r="J72" t="str">
            <v>---------</v>
          </cell>
        </row>
        <row r="73">
          <cell r="B73" t="str">
            <v>pot:</v>
          </cell>
        </row>
        <row r="74">
          <cell r="B74" t="str">
            <v>WLSFO</v>
          </cell>
          <cell r="C74">
            <v>83.387</v>
          </cell>
          <cell r="D74">
            <v>158.547</v>
          </cell>
          <cell r="E74" t="str">
            <v>Bbl</v>
          </cell>
          <cell r="F74">
            <v>983</v>
          </cell>
          <cell r="G74">
            <v>10.375400000000001</v>
          </cell>
          <cell r="H74">
            <v>124.43</v>
          </cell>
          <cell r="I74">
            <v>11788</v>
          </cell>
          <cell r="J74">
            <v>1055.5</v>
          </cell>
        </row>
        <row r="75">
          <cell r="B75" t="str">
            <v>KLSFO</v>
          </cell>
          <cell r="C75">
            <v>275.20400000000001</v>
          </cell>
          <cell r="D75">
            <v>449.536</v>
          </cell>
          <cell r="E75" t="str">
            <v>Bbl</v>
          </cell>
          <cell r="F75">
            <v>2787.1</v>
          </cell>
          <cell r="G75">
            <v>29.418099999999999</v>
          </cell>
          <cell r="H75">
            <v>106.9</v>
          </cell>
          <cell r="I75">
            <v>10127</v>
          </cell>
          <cell r="J75">
            <v>1055.5</v>
          </cell>
        </row>
        <row r="76">
          <cell r="B76" t="str">
            <v>HLSFO</v>
          </cell>
          <cell r="C76">
            <v>10.69</v>
          </cell>
          <cell r="D76">
            <v>22.151</v>
          </cell>
          <cell r="E76" t="str">
            <v>Bbl</v>
          </cell>
          <cell r="F76">
            <v>137.30000000000001</v>
          </cell>
          <cell r="G76">
            <v>1.5186999999999999</v>
          </cell>
          <cell r="H76">
            <v>142.06</v>
          </cell>
          <cell r="I76">
            <v>12847</v>
          </cell>
          <cell r="J76">
            <v>1105.8</v>
          </cell>
        </row>
        <row r="77">
          <cell r="B77" t="str">
            <v>DG SUB</v>
          </cell>
          <cell r="C77">
            <v>1.6970000000000001</v>
          </cell>
          <cell r="D77">
            <v>0.3</v>
          </cell>
          <cell r="E77" t="str">
            <v>Bbl</v>
          </cell>
          <cell r="F77">
            <v>1.8</v>
          </cell>
          <cell r="G77">
            <v>3.1300000000000001E-2</v>
          </cell>
          <cell r="H77">
            <v>18.46</v>
          </cell>
          <cell r="I77">
            <v>1037</v>
          </cell>
          <cell r="J77">
            <v>1781.3</v>
          </cell>
        </row>
        <row r="78">
          <cell r="B78" t="str">
            <v>DIESEL</v>
          </cell>
          <cell r="C78">
            <v>0.77</v>
          </cell>
          <cell r="D78">
            <v>4.4539999999999997</v>
          </cell>
          <cell r="E78" t="str">
            <v>Bbl</v>
          </cell>
          <cell r="F78">
            <v>26.1</v>
          </cell>
          <cell r="G78">
            <v>0.44529999999999997</v>
          </cell>
          <cell r="H78">
            <v>578.66</v>
          </cell>
          <cell r="I78">
            <v>33917</v>
          </cell>
          <cell r="J78">
            <v>1706.1</v>
          </cell>
        </row>
        <row r="79">
          <cell r="B79" t="str">
            <v>AES</v>
          </cell>
          <cell r="C79">
            <v>132.88300000000001</v>
          </cell>
          <cell r="D79">
            <v>2302.4839999999999</v>
          </cell>
          <cell r="E79" t="str">
            <v>Bbl</v>
          </cell>
          <cell r="F79">
            <v>2302.5</v>
          </cell>
          <cell r="G79">
            <v>3.6711</v>
          </cell>
          <cell r="H79">
            <v>27.63</v>
          </cell>
          <cell r="I79">
            <v>17327</v>
          </cell>
          <cell r="J79">
            <v>159.44</v>
          </cell>
        </row>
        <row r="80">
          <cell r="B80" t="str">
            <v>KALAELOA</v>
          </cell>
          <cell r="C80">
            <v>125.964</v>
          </cell>
          <cell r="D80">
            <v>181.279</v>
          </cell>
          <cell r="E80" t="str">
            <v>Bbl</v>
          </cell>
          <cell r="F80">
            <v>1087.7</v>
          </cell>
          <cell r="G80">
            <v>12.254</v>
          </cell>
          <cell r="H80">
            <v>97.28</v>
          </cell>
          <cell r="I80">
            <v>8635</v>
          </cell>
          <cell r="J80">
            <v>1126.6199999999999</v>
          </cell>
        </row>
        <row r="81">
          <cell r="B81" t="str">
            <v>REFUSE</v>
          </cell>
          <cell r="C81">
            <v>24.873000000000001</v>
          </cell>
          <cell r="D81">
            <v>34.073999999999998</v>
          </cell>
          <cell r="E81" t="str">
            <v>Bbl</v>
          </cell>
          <cell r="F81">
            <v>211.3</v>
          </cell>
          <cell r="G81">
            <v>0</v>
          </cell>
          <cell r="H81">
            <v>0</v>
          </cell>
          <cell r="I81">
            <v>8493</v>
          </cell>
          <cell r="J81">
            <v>0</v>
          </cell>
        </row>
        <row r="82">
          <cell r="B82" t="str">
            <v>LDMGMT</v>
          </cell>
          <cell r="C82">
            <v>1.4999999999999999E-2</v>
          </cell>
          <cell r="D82">
            <v>6.0890000000000004</v>
          </cell>
          <cell r="E82" t="str">
            <v>Bbl</v>
          </cell>
          <cell r="F82">
            <v>6.1</v>
          </cell>
          <cell r="G82">
            <v>0</v>
          </cell>
          <cell r="H82">
            <v>0.04</v>
          </cell>
          <cell r="I82">
            <v>415031</v>
          </cell>
          <cell r="J82">
            <v>0.01</v>
          </cell>
        </row>
        <row r="87">
          <cell r="B87" t="str">
            <v>Class</v>
          </cell>
          <cell r="C87" t="str">
            <v>Energy</v>
          </cell>
          <cell r="D87" t="str">
            <v>Fuel</v>
          </cell>
          <cell r="E87" t="str">
            <v>Fuel</v>
          </cell>
          <cell r="F87" t="str">
            <v>MBtu</v>
          </cell>
          <cell r="G87" t="str">
            <v>Fuel Cost</v>
          </cell>
          <cell r="H87" t="str">
            <v>Fuel Cost</v>
          </cell>
          <cell r="I87" t="str">
            <v>Heat Rate</v>
          </cell>
          <cell r="J87" t="str">
            <v>Fuel Cost</v>
          </cell>
        </row>
        <row r="88">
          <cell r="C88" t="str">
            <v>GWh</v>
          </cell>
          <cell r="D88" t="str">
            <v>,000</v>
          </cell>
          <cell r="E88" t="str">
            <v>Unit</v>
          </cell>
          <cell r="F88" t="str">
            <v>,000</v>
          </cell>
          <cell r="G88" t="str">
            <v>M$</v>
          </cell>
          <cell r="H88" t="str">
            <v>$/MWh</v>
          </cell>
          <cell r="I88" t="str">
            <v>Btu/kWh</v>
          </cell>
          <cell r="J88" t="str">
            <v>C/MBtu</v>
          </cell>
        </row>
        <row r="89">
          <cell r="B89" t="str">
            <v>-----------------</v>
          </cell>
          <cell r="C89" t="str">
            <v>---------</v>
          </cell>
          <cell r="D89" t="str">
            <v>---------</v>
          </cell>
          <cell r="E89" t="str">
            <v>---------</v>
          </cell>
          <cell r="F89" t="str">
            <v>---------</v>
          </cell>
          <cell r="G89" t="str">
            <v>---------</v>
          </cell>
          <cell r="H89" t="str">
            <v>---------</v>
          </cell>
          <cell r="I89" t="str">
            <v>---------</v>
          </cell>
          <cell r="J89" t="str">
            <v>---------</v>
          </cell>
        </row>
        <row r="90">
          <cell r="B90" t="str">
            <v>LSFO</v>
          </cell>
          <cell r="C90">
            <v>369.28100000000001</v>
          </cell>
          <cell r="D90">
            <v>630.23299999999995</v>
          </cell>
          <cell r="E90" t="str">
            <v>Bbl</v>
          </cell>
          <cell r="F90">
            <v>3907.4</v>
          </cell>
          <cell r="G90">
            <v>41.312199999999997</v>
          </cell>
          <cell r="H90">
            <v>111.87</v>
          </cell>
          <cell r="I90">
            <v>10581</v>
          </cell>
          <cell r="J90">
            <v>1057.3</v>
          </cell>
        </row>
        <row r="91">
          <cell r="B91" t="str">
            <v>DIESEL</v>
          </cell>
          <cell r="C91">
            <v>0.77</v>
          </cell>
          <cell r="D91">
            <v>4.4539999999999997</v>
          </cell>
          <cell r="E91" t="str">
            <v>Bbl</v>
          </cell>
          <cell r="F91">
            <v>26.1</v>
          </cell>
          <cell r="G91">
            <v>0.44529999999999997</v>
          </cell>
          <cell r="H91">
            <v>578.66</v>
          </cell>
          <cell r="I91">
            <v>33917</v>
          </cell>
          <cell r="J91">
            <v>1706.1</v>
          </cell>
        </row>
        <row r="92">
          <cell r="B92" t="str">
            <v>AES</v>
          </cell>
          <cell r="C92">
            <v>132.88300000000001</v>
          </cell>
          <cell r="D92">
            <v>2302.4839999999999</v>
          </cell>
          <cell r="E92" t="str">
            <v>Bbl</v>
          </cell>
          <cell r="F92">
            <v>2302.5</v>
          </cell>
          <cell r="G92">
            <v>3.6711</v>
          </cell>
          <cell r="H92">
            <v>27.63</v>
          </cell>
          <cell r="I92">
            <v>17327</v>
          </cell>
          <cell r="J92">
            <v>159.4</v>
          </cell>
        </row>
        <row r="93">
          <cell r="B93" t="str">
            <v>KALAELOA</v>
          </cell>
          <cell r="C93">
            <v>125.964</v>
          </cell>
          <cell r="D93">
            <v>181.279</v>
          </cell>
          <cell r="E93" t="str">
            <v>Bbl</v>
          </cell>
          <cell r="F93">
            <v>1087.7</v>
          </cell>
          <cell r="G93">
            <v>12.254</v>
          </cell>
          <cell r="H93">
            <v>97.28</v>
          </cell>
          <cell r="I93">
            <v>8635</v>
          </cell>
          <cell r="J93">
            <v>1126.5999999999999</v>
          </cell>
        </row>
        <row r="94">
          <cell r="B94" t="str">
            <v>REFUSE</v>
          </cell>
          <cell r="C94">
            <v>24.873000000000001</v>
          </cell>
          <cell r="D94">
            <v>34.073999999999998</v>
          </cell>
          <cell r="E94" t="str">
            <v>Bbl</v>
          </cell>
          <cell r="F94">
            <v>211.3</v>
          </cell>
          <cell r="G94">
            <v>0</v>
          </cell>
          <cell r="H94">
            <v>0</v>
          </cell>
          <cell r="I94">
            <v>8493</v>
          </cell>
          <cell r="J94">
            <v>0</v>
          </cell>
        </row>
        <row r="95">
          <cell r="B95" t="str">
            <v>LdMgmt</v>
          </cell>
          <cell r="C95">
            <v>1.4999999999999999E-2</v>
          </cell>
          <cell r="D95">
            <v>6.0890000000000004</v>
          </cell>
          <cell r="E95" t="str">
            <v>Bbl</v>
          </cell>
          <cell r="F95">
            <v>6.1</v>
          </cell>
          <cell r="G95">
            <v>0</v>
          </cell>
          <cell r="H95">
            <v>0.04</v>
          </cell>
          <cell r="I95">
            <v>415031</v>
          </cell>
          <cell r="J95">
            <v>0</v>
          </cell>
        </row>
        <row r="96">
          <cell r="B96" t="str">
            <v>DG SUB</v>
          </cell>
          <cell r="C96">
            <v>1.6970000000000001</v>
          </cell>
          <cell r="D96">
            <v>0.3</v>
          </cell>
          <cell r="E96" t="str">
            <v>Bbl</v>
          </cell>
          <cell r="F96">
            <v>1.8</v>
          </cell>
          <cell r="G96">
            <v>3.1300000000000001E-2</v>
          </cell>
          <cell r="H96">
            <v>18.46</v>
          </cell>
          <cell r="I96">
            <v>1037</v>
          </cell>
          <cell r="J96">
            <v>1781.3</v>
          </cell>
        </row>
        <row r="110">
          <cell r="B110" t="str">
            <v>---------------</v>
          </cell>
          <cell r="C110" t="str">
            <v>Demand</v>
          </cell>
          <cell r="D110" t="str">
            <v>--------</v>
          </cell>
          <cell r="E110" t="str">
            <v>--------</v>
          </cell>
          <cell r="F110" t="str">
            <v>+</v>
          </cell>
          <cell r="G110" t="str">
            <v>------------</v>
          </cell>
          <cell r="H110" t="str">
            <v>Supply  --</v>
          </cell>
          <cell r="I110" t="str">
            <v>---------</v>
          </cell>
          <cell r="J110" t="str">
            <v>--------</v>
          </cell>
          <cell r="K110" t="str">
            <v>+</v>
          </cell>
        </row>
        <row r="111">
          <cell r="D111" t="str">
            <v>Cost</v>
          </cell>
          <cell r="E111" t="str">
            <v>Cost</v>
          </cell>
          <cell r="F111" t="str">
            <v>+</v>
          </cell>
          <cell r="I111" t="str">
            <v>Cost</v>
          </cell>
          <cell r="J111" t="str">
            <v>Cost</v>
          </cell>
          <cell r="K111" t="str">
            <v>+</v>
          </cell>
        </row>
        <row r="112">
          <cell r="C112" t="str">
            <v>GWh</v>
          </cell>
          <cell r="D112" t="str">
            <v>M$</v>
          </cell>
          <cell r="E112" t="str">
            <v>$/MWh</v>
          </cell>
          <cell r="F112" t="str">
            <v>+</v>
          </cell>
          <cell r="H112" t="str">
            <v>GWh</v>
          </cell>
          <cell r="I112" t="str">
            <v>M$</v>
          </cell>
          <cell r="J112" t="str">
            <v>$/MWh</v>
          </cell>
          <cell r="K112" t="str">
            <v>+</v>
          </cell>
        </row>
        <row r="113">
          <cell r="B113" t="str">
            <v>-------------</v>
          </cell>
          <cell r="C113" t="str">
            <v>---------</v>
          </cell>
          <cell r="D113" t="str">
            <v>--------</v>
          </cell>
          <cell r="E113" t="str">
            <v>-----</v>
          </cell>
          <cell r="F113" t="str">
            <v>+</v>
          </cell>
          <cell r="G113" t="str">
            <v>-------------</v>
          </cell>
          <cell r="H113" t="str">
            <v>---------</v>
          </cell>
          <cell r="I113" t="str">
            <v>--------</v>
          </cell>
          <cell r="J113" t="str">
            <v>-----</v>
          </cell>
          <cell r="K113" t="str">
            <v>+</v>
          </cell>
        </row>
        <row r="114">
          <cell r="B114" t="str">
            <v>Load:</v>
          </cell>
          <cell r="C114">
            <v>655.98</v>
          </cell>
          <cell r="F114" t="str">
            <v>+</v>
          </cell>
          <cell r="G114" t="str">
            <v>Therml Gen:</v>
          </cell>
          <cell r="H114">
            <v>655.48</v>
          </cell>
          <cell r="I114">
            <v>57.713799999999999</v>
          </cell>
          <cell r="J114">
            <v>88.05</v>
          </cell>
          <cell r="K114" t="str">
            <v>+</v>
          </cell>
        </row>
        <row r="115">
          <cell r="F115" t="str">
            <v>+</v>
          </cell>
          <cell r="G115" t="str">
            <v>Hydro Gen:</v>
          </cell>
          <cell r="H115">
            <v>0</v>
          </cell>
          <cell r="I115">
            <v>0</v>
          </cell>
          <cell r="J115">
            <v>0</v>
          </cell>
          <cell r="K115" t="str">
            <v>+</v>
          </cell>
        </row>
        <row r="116">
          <cell r="B116" t="str">
            <v>P-S Pumping:</v>
          </cell>
          <cell r="C116">
            <v>0</v>
          </cell>
          <cell r="F116" t="str">
            <v>+</v>
          </cell>
          <cell r="G116" t="str">
            <v>P-S Gen:</v>
          </cell>
          <cell r="H116">
            <v>0</v>
          </cell>
          <cell r="I116">
            <v>0</v>
          </cell>
          <cell r="J116">
            <v>0</v>
          </cell>
          <cell r="K116" t="str">
            <v>+</v>
          </cell>
        </row>
        <row r="117">
          <cell r="B117" t="str">
            <v>P-S Payback:</v>
          </cell>
          <cell r="C117">
            <v>0</v>
          </cell>
          <cell r="F117" t="str">
            <v>+</v>
          </cell>
          <cell r="K117" t="str">
            <v>+</v>
          </cell>
        </row>
        <row r="118">
          <cell r="B118" t="str">
            <v>F. E. Sale:</v>
          </cell>
          <cell r="C118">
            <v>0</v>
          </cell>
          <cell r="D118">
            <v>0</v>
          </cell>
          <cell r="E118">
            <v>0</v>
          </cell>
          <cell r="F118" t="str">
            <v>+</v>
          </cell>
          <cell r="G118" t="str">
            <v>F. E. Purc:</v>
          </cell>
          <cell r="H118">
            <v>0.5</v>
          </cell>
          <cell r="I118">
            <v>3.2399999999999998E-2</v>
          </cell>
          <cell r="J118">
            <v>64.86</v>
          </cell>
          <cell r="K118" t="str">
            <v>+</v>
          </cell>
        </row>
        <row r="119">
          <cell r="B119" t="str">
            <v>Econ. Sale:</v>
          </cell>
          <cell r="C119">
            <v>0</v>
          </cell>
          <cell r="D119">
            <v>0</v>
          </cell>
          <cell r="E119">
            <v>0</v>
          </cell>
          <cell r="F119" t="str">
            <v>+</v>
          </cell>
          <cell r="G119" t="str">
            <v>Econ. Purc:</v>
          </cell>
          <cell r="H119">
            <v>0</v>
          </cell>
          <cell r="I119">
            <v>0</v>
          </cell>
          <cell r="J119">
            <v>0</v>
          </cell>
          <cell r="K119" t="str">
            <v>+</v>
          </cell>
        </row>
        <row r="120">
          <cell r="B120" t="str">
            <v>Unit Sale:</v>
          </cell>
          <cell r="C120">
            <v>0</v>
          </cell>
          <cell r="D120">
            <v>0</v>
          </cell>
          <cell r="E120">
            <v>0</v>
          </cell>
          <cell r="F120" t="str">
            <v>+</v>
          </cell>
          <cell r="K120" t="str">
            <v>+</v>
          </cell>
        </row>
        <row r="121">
          <cell r="B121" t="str">
            <v>Transm Loss:</v>
          </cell>
          <cell r="C121">
            <v>0</v>
          </cell>
          <cell r="F121" t="str">
            <v>+</v>
          </cell>
          <cell r="G121" t="str">
            <v>Rej. Fuel:</v>
          </cell>
          <cell r="I121">
            <v>0</v>
          </cell>
          <cell r="K121" t="str">
            <v>+</v>
          </cell>
        </row>
        <row r="122">
          <cell r="B122" t="str">
            <v>Dsm Load:</v>
          </cell>
          <cell r="C122">
            <v>0</v>
          </cell>
          <cell r="F122" t="str">
            <v>+</v>
          </cell>
          <cell r="G122" t="str">
            <v>Dsm Reductn:</v>
          </cell>
          <cell r="H122">
            <v>0</v>
          </cell>
          <cell r="K122" t="str">
            <v>+</v>
          </cell>
        </row>
        <row r="123">
          <cell r="F123" t="str">
            <v>+</v>
          </cell>
          <cell r="G123" t="str">
            <v>Emerg Purc:</v>
          </cell>
          <cell r="H123">
            <v>0</v>
          </cell>
          <cell r="I123">
            <v>0</v>
          </cell>
          <cell r="J123">
            <v>0</v>
          </cell>
          <cell r="K123" t="str">
            <v>+</v>
          </cell>
        </row>
        <row r="124">
          <cell r="B124" t="str">
            <v>Dumped Engy:</v>
          </cell>
          <cell r="C124">
            <v>0</v>
          </cell>
          <cell r="D124">
            <v>0</v>
          </cell>
          <cell r="E124">
            <v>0</v>
          </cell>
          <cell r="F124" t="str">
            <v>+</v>
          </cell>
          <cell r="G124" t="str">
            <v>E.U. Energy:</v>
          </cell>
          <cell r="H124">
            <v>0</v>
          </cell>
          <cell r="I124">
            <v>2.9999999999999997E-4</v>
          </cell>
          <cell r="J124">
            <v>100</v>
          </cell>
          <cell r="K124" t="str">
            <v>+</v>
          </cell>
        </row>
        <row r="125">
          <cell r="F125" t="str">
            <v>+</v>
          </cell>
          <cell r="G125" t="str">
            <v>Lvl Cost:</v>
          </cell>
          <cell r="I125">
            <v>0</v>
          </cell>
          <cell r="K125" t="str">
            <v>+</v>
          </cell>
        </row>
        <row r="126">
          <cell r="B126" t="str">
            <v>Total:</v>
          </cell>
          <cell r="C126">
            <v>655.98</v>
          </cell>
          <cell r="D126">
            <v>0</v>
          </cell>
          <cell r="E126">
            <v>0</v>
          </cell>
          <cell r="F126" t="str">
            <v>+</v>
          </cell>
          <cell r="G126" t="str">
            <v>Total:</v>
          </cell>
          <cell r="H126">
            <v>655.99</v>
          </cell>
          <cell r="I126">
            <v>57.746499999999997</v>
          </cell>
          <cell r="J126">
            <v>88.03</v>
          </cell>
          <cell r="K126" t="str">
            <v>+</v>
          </cell>
        </row>
        <row r="128">
          <cell r="F128" t="str">
            <v>+</v>
          </cell>
          <cell r="G128" t="str">
            <v>System Net:</v>
          </cell>
          <cell r="I128">
            <v>57.746499999999997</v>
          </cell>
          <cell r="J128">
            <v>88.03</v>
          </cell>
          <cell r="K128" t="str">
            <v>+</v>
          </cell>
        </row>
        <row r="129">
          <cell r="F129" t="str">
            <v>+</v>
          </cell>
          <cell r="G129" t="str">
            <v>LOLH(hr):</v>
          </cell>
          <cell r="H129">
            <v>0.16</v>
          </cell>
          <cell r="K129" t="str">
            <v>+</v>
          </cell>
        </row>
        <row r="143">
          <cell r="B143" t="str">
            <v>Plant</v>
          </cell>
          <cell r="C143" t="str">
            <v>CF</v>
          </cell>
          <cell r="D143" t="str">
            <v>Energy</v>
          </cell>
          <cell r="E143" t="str">
            <v>MBtu</v>
          </cell>
          <cell r="F143" t="str">
            <v>Start</v>
          </cell>
          <cell r="G143" t="str">
            <v>Stup Cst</v>
          </cell>
          <cell r="H143" t="str">
            <v>Fuel Cst</v>
          </cell>
          <cell r="I143" t="str">
            <v>O&amp;M Cst</v>
          </cell>
          <cell r="J143" t="str">
            <v>Tot  Cst</v>
          </cell>
        </row>
        <row r="144">
          <cell r="C144" t="str">
            <v>%</v>
          </cell>
          <cell r="D144" t="str">
            <v>GWh</v>
          </cell>
          <cell r="E144">
            <v>1000</v>
          </cell>
          <cell r="F144" t="str">
            <v>Ups</v>
          </cell>
          <cell r="G144" t="str">
            <v>M$</v>
          </cell>
          <cell r="H144" t="str">
            <v>M$</v>
          </cell>
          <cell r="I144" t="str">
            <v>M$</v>
          </cell>
          <cell r="J144" t="str">
            <v>$/MWh</v>
          </cell>
        </row>
        <row r="145">
          <cell r="B145" t="str">
            <v>-----------------</v>
          </cell>
          <cell r="C145" t="str">
            <v>--------</v>
          </cell>
          <cell r="D145" t="str">
            <v>--------</v>
          </cell>
          <cell r="E145" t="str">
            <v>--------</v>
          </cell>
          <cell r="F145" t="str">
            <v>--------</v>
          </cell>
          <cell r="G145" t="str">
            <v>--------</v>
          </cell>
          <cell r="H145" t="str">
            <v>--------</v>
          </cell>
          <cell r="I145" t="str">
            <v>--------</v>
          </cell>
          <cell r="J145" t="str">
            <v>--------</v>
          </cell>
        </row>
        <row r="146">
          <cell r="B146" t="str">
            <v>Kahe</v>
          </cell>
          <cell r="C146">
            <v>61.2</v>
          </cell>
          <cell r="D146">
            <v>275.20440000000002</v>
          </cell>
          <cell r="E146">
            <v>2787.1</v>
          </cell>
          <cell r="F146">
            <v>6</v>
          </cell>
          <cell r="G146">
            <v>0</v>
          </cell>
          <cell r="H146">
            <v>29.418099999999999</v>
          </cell>
          <cell r="I146">
            <v>0</v>
          </cell>
          <cell r="J146">
            <v>106.9</v>
          </cell>
        </row>
        <row r="147">
          <cell r="B147" t="str">
            <v>Waiau</v>
          </cell>
          <cell r="C147">
            <v>23.9</v>
          </cell>
          <cell r="D147">
            <v>84.156199999999998</v>
          </cell>
          <cell r="E147">
            <v>1009.1</v>
          </cell>
          <cell r="F147">
            <v>130</v>
          </cell>
          <cell r="G147">
            <v>0</v>
          </cell>
          <cell r="H147">
            <v>10.8207</v>
          </cell>
          <cell r="I147">
            <v>0</v>
          </cell>
          <cell r="J147">
            <v>128.58000000000001</v>
          </cell>
        </row>
        <row r="148">
          <cell r="B148" t="str">
            <v>Kalaeloa</v>
          </cell>
          <cell r="C148">
            <v>81.400000000000006</v>
          </cell>
          <cell r="D148">
            <v>125.96420000000001</v>
          </cell>
          <cell r="E148">
            <v>1087.7</v>
          </cell>
          <cell r="F148">
            <v>17</v>
          </cell>
          <cell r="G148">
            <v>0</v>
          </cell>
          <cell r="H148">
            <v>12.254</v>
          </cell>
          <cell r="I148">
            <v>0</v>
          </cell>
          <cell r="J148">
            <v>97.28</v>
          </cell>
        </row>
        <row r="149">
          <cell r="B149" t="str">
            <v>AES</v>
          </cell>
          <cell r="C149">
            <v>99.2</v>
          </cell>
          <cell r="D149">
            <v>132.88329999999999</v>
          </cell>
          <cell r="E149">
            <v>2302.5</v>
          </cell>
          <cell r="F149">
            <v>1</v>
          </cell>
          <cell r="G149">
            <v>0</v>
          </cell>
          <cell r="H149">
            <v>3.6711</v>
          </cell>
          <cell r="I149">
            <v>0</v>
          </cell>
          <cell r="J149">
            <v>27.63</v>
          </cell>
        </row>
        <row r="150">
          <cell r="B150" t="str">
            <v>HPOWER</v>
          </cell>
          <cell r="C150">
            <v>72.7</v>
          </cell>
          <cell r="D150">
            <v>24.8733</v>
          </cell>
          <cell r="E150">
            <v>211.3</v>
          </cell>
          <cell r="F150">
            <v>1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</row>
        <row r="151">
          <cell r="B151" t="str">
            <v>Honolulu</v>
          </cell>
          <cell r="C151">
            <v>13.3</v>
          </cell>
          <cell r="D151">
            <v>10.690099999999999</v>
          </cell>
          <cell r="E151">
            <v>137.30000000000001</v>
          </cell>
          <cell r="F151">
            <v>42</v>
          </cell>
          <cell r="G151">
            <v>0</v>
          </cell>
          <cell r="H151">
            <v>1.5186999999999999</v>
          </cell>
          <cell r="I151">
            <v>0</v>
          </cell>
          <cell r="J151">
            <v>142.06</v>
          </cell>
        </row>
        <row r="152">
          <cell r="C152">
            <v>0.4</v>
          </cell>
          <cell r="D152">
            <v>1.47E-2</v>
          </cell>
          <cell r="E152">
            <v>6.1</v>
          </cell>
          <cell r="F152">
            <v>6</v>
          </cell>
          <cell r="G152">
            <v>0</v>
          </cell>
          <cell r="H152">
            <v>0</v>
          </cell>
          <cell r="I152">
            <v>0</v>
          </cell>
          <cell r="J152">
            <v>0.04</v>
          </cell>
        </row>
        <row r="153">
          <cell r="B153" t="str">
            <v>DG Sub</v>
          </cell>
          <cell r="C153">
            <v>9.3000000000000007</v>
          </cell>
          <cell r="D153">
            <v>1.6974</v>
          </cell>
          <cell r="E153">
            <v>1.8</v>
          </cell>
          <cell r="F153">
            <v>23</v>
          </cell>
          <cell r="G153">
            <v>0</v>
          </cell>
          <cell r="H153">
            <v>3.1300000000000001E-2</v>
          </cell>
          <cell r="I153">
            <v>0</v>
          </cell>
          <cell r="J153">
            <v>18.46</v>
          </cell>
        </row>
        <row r="161">
          <cell r="B161" t="str">
            <v>Shoulder Peak</v>
          </cell>
          <cell r="C161" t="str">
            <v>Priority Peak</v>
          </cell>
          <cell r="D161" t="str">
            <v>Total</v>
          </cell>
        </row>
        <row r="162">
          <cell r="B162" t="str">
            <v>-------------</v>
          </cell>
          <cell r="C162" t="str">
            <v>-------------</v>
          </cell>
          <cell r="D162" t="str">
            <v>-------------</v>
          </cell>
        </row>
        <row r="163">
          <cell r="B163">
            <v>27.354655999999999</v>
          </cell>
          <cell r="C163">
            <v>11.758922</v>
          </cell>
          <cell r="D163">
            <v>57.713859999999997</v>
          </cell>
        </row>
        <row r="178">
          <cell r="A178">
            <v>1</v>
          </cell>
          <cell r="B178" t="str">
            <v>Honolu 8</v>
          </cell>
          <cell r="C178">
            <v>53.4</v>
          </cell>
          <cell r="D178">
            <v>1</v>
          </cell>
          <cell r="E178">
            <v>326.5</v>
          </cell>
          <cell r="F178">
            <v>21.53</v>
          </cell>
          <cell r="G178">
            <v>7.73</v>
          </cell>
          <cell r="H178">
            <v>97.7</v>
          </cell>
          <cell r="I178">
            <v>26</v>
          </cell>
          <cell r="J178">
            <v>0</v>
          </cell>
          <cell r="K178">
            <v>0</v>
          </cell>
          <cell r="L178">
            <v>1.0804</v>
          </cell>
          <cell r="M178">
            <v>0</v>
          </cell>
          <cell r="N178">
            <v>0</v>
          </cell>
          <cell r="O178">
            <v>132.61000000000001</v>
          </cell>
          <cell r="P178">
            <v>139.78</v>
          </cell>
          <cell r="Q178">
            <v>12640</v>
          </cell>
        </row>
        <row r="179">
          <cell r="A179">
            <v>2</v>
          </cell>
          <cell r="B179" t="str">
            <v>Honolu 9</v>
          </cell>
          <cell r="C179">
            <v>54.4</v>
          </cell>
          <cell r="D179">
            <v>1</v>
          </cell>
          <cell r="E179">
            <v>205.8</v>
          </cell>
          <cell r="F179">
            <v>14.38</v>
          </cell>
          <cell r="G179">
            <v>5.258</v>
          </cell>
          <cell r="H179">
            <v>68.900000000000006</v>
          </cell>
          <cell r="I179">
            <v>22</v>
          </cell>
          <cell r="J179">
            <v>0</v>
          </cell>
          <cell r="K179">
            <v>0</v>
          </cell>
          <cell r="L179">
            <v>0.7621</v>
          </cell>
          <cell r="M179">
            <v>0</v>
          </cell>
          <cell r="N179">
            <v>0</v>
          </cell>
          <cell r="O179">
            <v>135.94999999999999</v>
          </cell>
          <cell r="P179">
            <v>144.93</v>
          </cell>
          <cell r="Q179">
            <v>13107</v>
          </cell>
        </row>
        <row r="180">
          <cell r="A180">
            <v>3</v>
          </cell>
          <cell r="B180" t="str">
            <v>Waiau 3</v>
          </cell>
          <cell r="C180">
            <v>46.6</v>
          </cell>
          <cell r="D180">
            <v>1</v>
          </cell>
          <cell r="E180">
            <v>146.80000000000001</v>
          </cell>
          <cell r="F180">
            <v>15.2</v>
          </cell>
          <cell r="G180">
            <v>4.7640000000000002</v>
          </cell>
          <cell r="H180">
            <v>64.7</v>
          </cell>
          <cell r="I180">
            <v>20</v>
          </cell>
          <cell r="J180">
            <v>0</v>
          </cell>
          <cell r="K180">
            <v>0</v>
          </cell>
          <cell r="L180">
            <v>0.68240000000000001</v>
          </cell>
          <cell r="M180">
            <v>0</v>
          </cell>
          <cell r="N180">
            <v>0</v>
          </cell>
          <cell r="O180">
            <v>128.16999999999999</v>
          </cell>
          <cell r="P180">
            <v>143.26</v>
          </cell>
          <cell r="Q180">
            <v>13572</v>
          </cell>
        </row>
        <row r="181">
          <cell r="A181">
            <v>4</v>
          </cell>
          <cell r="B181" t="str">
            <v>Waiau 4</v>
          </cell>
          <cell r="C181">
            <v>46.6</v>
          </cell>
          <cell r="D181">
            <v>1</v>
          </cell>
          <cell r="E181">
            <v>264.7</v>
          </cell>
          <cell r="F181">
            <v>19.78</v>
          </cell>
          <cell r="G181">
            <v>6.1970000000000001</v>
          </cell>
          <cell r="H181">
            <v>84.6</v>
          </cell>
          <cell r="I181">
            <v>27</v>
          </cell>
          <cell r="J181">
            <v>0</v>
          </cell>
          <cell r="K181">
            <v>0</v>
          </cell>
          <cell r="L181">
            <v>0.89249999999999996</v>
          </cell>
          <cell r="M181">
            <v>0</v>
          </cell>
          <cell r="N181">
            <v>0</v>
          </cell>
          <cell r="O181">
            <v>128.74</v>
          </cell>
          <cell r="P181">
            <v>144.02000000000001</v>
          </cell>
          <cell r="Q181">
            <v>13645</v>
          </cell>
        </row>
        <row r="182">
          <cell r="A182">
            <v>5</v>
          </cell>
          <cell r="B182" t="str">
            <v>Waiau 5</v>
          </cell>
          <cell r="C182">
            <v>54.5</v>
          </cell>
          <cell r="D182">
            <v>1</v>
          </cell>
          <cell r="E182">
            <v>454.3</v>
          </cell>
          <cell r="F182">
            <v>30.2</v>
          </cell>
          <cell r="G182">
            <v>11.068</v>
          </cell>
          <cell r="H182">
            <v>141</v>
          </cell>
          <cell r="I182">
            <v>26</v>
          </cell>
          <cell r="J182">
            <v>0</v>
          </cell>
          <cell r="K182">
            <v>0</v>
          </cell>
          <cell r="L182">
            <v>1.4884999999999999</v>
          </cell>
          <cell r="M182">
            <v>0</v>
          </cell>
          <cell r="N182">
            <v>0</v>
          </cell>
          <cell r="O182">
            <v>127.55</v>
          </cell>
          <cell r="P182">
            <v>134.49</v>
          </cell>
          <cell r="Q182">
            <v>12742</v>
          </cell>
        </row>
        <row r="183">
          <cell r="A183">
            <v>6</v>
          </cell>
          <cell r="B183" t="str">
            <v>Waiau 6</v>
          </cell>
          <cell r="C183">
            <v>53.5</v>
          </cell>
          <cell r="D183">
            <v>1</v>
          </cell>
          <cell r="E183">
            <v>415.6</v>
          </cell>
          <cell r="F183">
            <v>27.7</v>
          </cell>
          <cell r="G183">
            <v>9.9640000000000004</v>
          </cell>
          <cell r="H183">
            <v>129.1</v>
          </cell>
          <cell r="I183">
            <v>27</v>
          </cell>
          <cell r="J183">
            <v>0</v>
          </cell>
          <cell r="K183">
            <v>0</v>
          </cell>
          <cell r="L183">
            <v>1.3632</v>
          </cell>
          <cell r="M183">
            <v>0</v>
          </cell>
          <cell r="N183">
            <v>0</v>
          </cell>
          <cell r="O183">
            <v>128.93</v>
          </cell>
          <cell r="P183">
            <v>136.81</v>
          </cell>
          <cell r="Q183">
            <v>12962</v>
          </cell>
        </row>
        <row r="184">
          <cell r="A184">
            <v>7</v>
          </cell>
          <cell r="B184" t="str">
            <v>Waiau 7</v>
          </cell>
          <cell r="C184">
            <v>82.9</v>
          </cell>
          <cell r="D184">
            <v>1</v>
          </cell>
          <cell r="E184">
            <v>516.5</v>
          </cell>
          <cell r="F184">
            <v>44.25</v>
          </cell>
          <cell r="G184">
            <v>24.663</v>
          </cell>
          <cell r="H184">
            <v>267</v>
          </cell>
          <cell r="I184">
            <v>0</v>
          </cell>
          <cell r="J184">
            <v>0</v>
          </cell>
          <cell r="K184">
            <v>0</v>
          </cell>
          <cell r="L184">
            <v>2.8178000000000001</v>
          </cell>
          <cell r="M184">
            <v>0</v>
          </cell>
          <cell r="N184">
            <v>0</v>
          </cell>
          <cell r="O184">
            <v>113.88</v>
          </cell>
          <cell r="P184">
            <v>114.25</v>
          </cell>
          <cell r="Q184">
            <v>10824</v>
          </cell>
        </row>
        <row r="185">
          <cell r="A185">
            <v>8</v>
          </cell>
          <cell r="B185" t="str">
            <v>Waiau 8</v>
          </cell>
          <cell r="C185">
            <v>86.1</v>
          </cell>
          <cell r="D185">
            <v>1</v>
          </cell>
          <cell r="E185">
            <v>625.4</v>
          </cell>
          <cell r="F185">
            <v>69.58</v>
          </cell>
          <cell r="G185">
            <v>40.279000000000003</v>
          </cell>
          <cell r="H185">
            <v>418.2</v>
          </cell>
          <cell r="I185">
            <v>0</v>
          </cell>
          <cell r="J185">
            <v>0</v>
          </cell>
          <cell r="K185">
            <v>0</v>
          </cell>
          <cell r="L185">
            <v>4.4142000000000001</v>
          </cell>
          <cell r="M185">
            <v>0</v>
          </cell>
          <cell r="N185">
            <v>0</v>
          </cell>
          <cell r="O185">
            <v>109.21</v>
          </cell>
          <cell r="P185">
            <v>109.59</v>
          </cell>
          <cell r="Q185">
            <v>10383</v>
          </cell>
        </row>
        <row r="186">
          <cell r="A186">
            <v>9</v>
          </cell>
          <cell r="B186" t="str">
            <v>Waiau 9</v>
          </cell>
          <cell r="C186">
            <v>52.9</v>
          </cell>
          <cell r="D186">
            <v>1</v>
          </cell>
          <cell r="E186">
            <v>41.1</v>
          </cell>
          <cell r="F186">
            <v>1</v>
          </cell>
          <cell r="G186">
            <v>0.35399999999999998</v>
          </cell>
          <cell r="H186">
            <v>11.3</v>
          </cell>
          <cell r="I186">
            <v>10</v>
          </cell>
          <cell r="J186">
            <v>0</v>
          </cell>
          <cell r="K186">
            <v>0</v>
          </cell>
          <cell r="L186">
            <v>0.19239999999999999</v>
          </cell>
          <cell r="M186">
            <v>0</v>
          </cell>
          <cell r="N186">
            <v>0</v>
          </cell>
          <cell r="O186">
            <v>537.82000000000005</v>
          </cell>
          <cell r="P186">
            <v>543.26</v>
          </cell>
          <cell r="Q186">
            <v>31842</v>
          </cell>
        </row>
        <row r="187">
          <cell r="A187">
            <v>10</v>
          </cell>
          <cell r="B187" t="str">
            <v>Waiau 10</v>
          </cell>
          <cell r="C187">
            <v>49.9</v>
          </cell>
          <cell r="D187">
            <v>1</v>
          </cell>
          <cell r="E187">
            <v>79.7</v>
          </cell>
          <cell r="F187">
            <v>1.86</v>
          </cell>
          <cell r="G187">
            <v>0.623</v>
          </cell>
          <cell r="H187">
            <v>20.3</v>
          </cell>
          <cell r="I187">
            <v>16</v>
          </cell>
          <cell r="J187">
            <v>0</v>
          </cell>
          <cell r="K187">
            <v>0</v>
          </cell>
          <cell r="L187">
            <v>0.34589999999999999</v>
          </cell>
          <cell r="M187">
            <v>0</v>
          </cell>
          <cell r="N187">
            <v>0</v>
          </cell>
          <cell r="O187">
            <v>550.16999999999996</v>
          </cell>
          <cell r="P187">
            <v>554.98</v>
          </cell>
          <cell r="Q187">
            <v>32529</v>
          </cell>
        </row>
        <row r="188">
          <cell r="A188">
            <v>11</v>
          </cell>
          <cell r="B188" t="str">
            <v>Kahe 1</v>
          </cell>
          <cell r="C188">
            <v>82.1</v>
          </cell>
          <cell r="D188">
            <v>1</v>
          </cell>
          <cell r="E188">
            <v>442.1</v>
          </cell>
          <cell r="F188">
            <v>41.92</v>
          </cell>
          <cell r="G188">
            <v>23.138000000000002</v>
          </cell>
          <cell r="H188">
            <v>243.8</v>
          </cell>
          <cell r="I188">
            <v>1</v>
          </cell>
          <cell r="J188">
            <v>0</v>
          </cell>
          <cell r="K188">
            <v>0</v>
          </cell>
          <cell r="L188">
            <v>2.5735999999999999</v>
          </cell>
          <cell r="M188">
            <v>0</v>
          </cell>
          <cell r="N188">
            <v>0</v>
          </cell>
          <cell r="O188">
            <v>108.77</v>
          </cell>
          <cell r="P188">
            <v>111.23</v>
          </cell>
          <cell r="Q188">
            <v>10538</v>
          </cell>
        </row>
        <row r="189">
          <cell r="A189">
            <v>12</v>
          </cell>
          <cell r="B189" t="str">
            <v>Kahe 2</v>
          </cell>
          <cell r="C189">
            <v>82.1</v>
          </cell>
          <cell r="D189">
            <v>1</v>
          </cell>
          <cell r="E189">
            <v>649</v>
          </cell>
          <cell r="F189">
            <v>72.209999999999994</v>
          </cell>
          <cell r="G189">
            <v>39.862000000000002</v>
          </cell>
          <cell r="H189">
            <v>402.5</v>
          </cell>
          <cell r="I189">
            <v>0</v>
          </cell>
          <cell r="J189">
            <v>0</v>
          </cell>
          <cell r="K189">
            <v>0</v>
          </cell>
          <cell r="L189">
            <v>4.2481999999999998</v>
          </cell>
          <cell r="M189">
            <v>0</v>
          </cell>
          <cell r="N189">
            <v>0</v>
          </cell>
          <cell r="O189">
            <v>106.42</v>
          </cell>
          <cell r="P189">
            <v>106.57</v>
          </cell>
          <cell r="Q189">
            <v>10097</v>
          </cell>
        </row>
        <row r="190">
          <cell r="A190">
            <v>13</v>
          </cell>
          <cell r="B190" t="str">
            <v>Kahe 3</v>
          </cell>
          <cell r="C190">
            <v>86.1</v>
          </cell>
          <cell r="D190">
            <v>1</v>
          </cell>
          <cell r="E190">
            <v>628.29999999999995</v>
          </cell>
          <cell r="F190">
            <v>81.28</v>
          </cell>
          <cell r="G190">
            <v>47.052999999999997</v>
          </cell>
          <cell r="H190">
            <v>461.6</v>
          </cell>
          <cell r="I190">
            <v>0</v>
          </cell>
          <cell r="J190">
            <v>0</v>
          </cell>
          <cell r="K190">
            <v>0</v>
          </cell>
          <cell r="L190">
            <v>4.8726000000000003</v>
          </cell>
          <cell r="M190">
            <v>0</v>
          </cell>
          <cell r="N190">
            <v>0</v>
          </cell>
          <cell r="O190">
            <v>103.27</v>
          </cell>
          <cell r="P190">
            <v>103.56</v>
          </cell>
          <cell r="Q190">
            <v>9811</v>
          </cell>
        </row>
        <row r="191">
          <cell r="A191">
            <v>14</v>
          </cell>
          <cell r="B191" t="str">
            <v>Kahe 4</v>
          </cell>
          <cell r="C191">
            <v>85.3</v>
          </cell>
          <cell r="D191">
            <v>1</v>
          </cell>
          <cell r="E191">
            <v>627.6</v>
          </cell>
          <cell r="F191">
            <v>78.83</v>
          </cell>
          <cell r="G191">
            <v>45.207999999999998</v>
          </cell>
          <cell r="H191">
            <v>455.6</v>
          </cell>
          <cell r="I191">
            <v>0</v>
          </cell>
          <cell r="J191">
            <v>0</v>
          </cell>
          <cell r="K191">
            <v>0</v>
          </cell>
          <cell r="L191">
            <v>4.8093000000000004</v>
          </cell>
          <cell r="M191">
            <v>0</v>
          </cell>
          <cell r="N191">
            <v>0</v>
          </cell>
          <cell r="O191">
            <v>106.1</v>
          </cell>
          <cell r="P191">
            <v>106.38</v>
          </cell>
          <cell r="Q191">
            <v>10079</v>
          </cell>
        </row>
        <row r="192">
          <cell r="A192">
            <v>15</v>
          </cell>
          <cell r="B192" t="str">
            <v>Kahe 5</v>
          </cell>
          <cell r="C192">
            <v>134.30000000000001</v>
          </cell>
          <cell r="D192">
            <v>1</v>
          </cell>
          <cell r="E192">
            <v>640.6</v>
          </cell>
          <cell r="F192">
            <v>85.29</v>
          </cell>
          <cell r="G192">
            <v>77.016000000000005</v>
          </cell>
          <cell r="H192">
            <v>753.2</v>
          </cell>
          <cell r="I192">
            <v>0</v>
          </cell>
          <cell r="J192">
            <v>0</v>
          </cell>
          <cell r="K192">
            <v>0</v>
          </cell>
          <cell r="L192">
            <v>7.9497999999999998</v>
          </cell>
          <cell r="M192">
            <v>0</v>
          </cell>
          <cell r="N192">
            <v>0</v>
          </cell>
          <cell r="O192">
            <v>103.1</v>
          </cell>
          <cell r="P192">
            <v>103.22</v>
          </cell>
          <cell r="Q192">
            <v>9780</v>
          </cell>
        </row>
        <row r="193">
          <cell r="A193">
            <v>16</v>
          </cell>
          <cell r="B193" t="str">
            <v>Kahe 6</v>
          </cell>
          <cell r="C193">
            <v>134.4</v>
          </cell>
          <cell r="D193">
            <v>1</v>
          </cell>
          <cell r="E193">
            <v>642.70000000000005</v>
          </cell>
          <cell r="F193">
            <v>66.28</v>
          </cell>
          <cell r="G193">
            <v>59.896000000000001</v>
          </cell>
          <cell r="H193">
            <v>613.1</v>
          </cell>
          <cell r="I193">
            <v>0</v>
          </cell>
          <cell r="J193">
            <v>0</v>
          </cell>
          <cell r="K193">
            <v>0</v>
          </cell>
          <cell r="L193">
            <v>6.4714999999999998</v>
          </cell>
          <cell r="M193">
            <v>0</v>
          </cell>
          <cell r="N193">
            <v>0</v>
          </cell>
          <cell r="O193">
            <v>107.78</v>
          </cell>
          <cell r="P193">
            <v>108.05</v>
          </cell>
          <cell r="Q193">
            <v>10236</v>
          </cell>
        </row>
        <row r="194">
          <cell r="A194">
            <v>17</v>
          </cell>
          <cell r="B194" t="str">
            <v>Kala CC</v>
          </cell>
          <cell r="C194">
            <v>90</v>
          </cell>
          <cell r="D194">
            <v>1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</row>
        <row r="195">
          <cell r="A195">
            <v>18</v>
          </cell>
          <cell r="B195" t="str">
            <v>Kala CC</v>
          </cell>
          <cell r="C195">
            <v>90</v>
          </cell>
          <cell r="D195">
            <v>1</v>
          </cell>
          <cell r="E195">
            <v>437.5</v>
          </cell>
          <cell r="F195">
            <v>64.989999999999995</v>
          </cell>
          <cell r="G195">
            <v>39.328000000000003</v>
          </cell>
          <cell r="H195">
            <v>337.9</v>
          </cell>
          <cell r="I195">
            <v>2</v>
          </cell>
          <cell r="J195">
            <v>0</v>
          </cell>
          <cell r="K195">
            <v>0</v>
          </cell>
          <cell r="L195">
            <v>3.8069999999999999</v>
          </cell>
          <cell r="M195">
            <v>0</v>
          </cell>
          <cell r="N195">
            <v>0</v>
          </cell>
          <cell r="O195">
            <v>96.8</v>
          </cell>
          <cell r="P195">
            <v>96.8</v>
          </cell>
          <cell r="Q195">
            <v>8592</v>
          </cell>
        </row>
        <row r="196">
          <cell r="A196">
            <v>19</v>
          </cell>
          <cell r="B196" t="str">
            <v>AES</v>
          </cell>
          <cell r="C196">
            <v>180</v>
          </cell>
          <cell r="D196">
            <v>1</v>
          </cell>
          <cell r="E196">
            <v>664.3</v>
          </cell>
          <cell r="F196">
            <v>98.81</v>
          </cell>
          <cell r="G196">
            <v>119.578</v>
          </cell>
          <cell r="H196">
            <v>2071.9</v>
          </cell>
          <cell r="I196">
            <v>0</v>
          </cell>
          <cell r="J196">
            <v>0</v>
          </cell>
          <cell r="K196">
            <v>0</v>
          </cell>
          <cell r="L196">
            <v>3.3035000000000001</v>
          </cell>
          <cell r="M196">
            <v>0</v>
          </cell>
          <cell r="N196">
            <v>0</v>
          </cell>
          <cell r="O196">
            <v>27.63</v>
          </cell>
          <cell r="P196">
            <v>27.63</v>
          </cell>
          <cell r="Q196">
            <v>17327</v>
          </cell>
        </row>
        <row r="197">
          <cell r="A197">
            <v>20</v>
          </cell>
          <cell r="B197" t="str">
            <v>HPOWER</v>
          </cell>
          <cell r="C197">
            <v>46</v>
          </cell>
          <cell r="D197">
            <v>1</v>
          </cell>
          <cell r="E197">
            <v>672</v>
          </cell>
          <cell r="F197">
            <v>81.67</v>
          </cell>
          <cell r="G197">
            <v>25.26</v>
          </cell>
          <cell r="H197">
            <v>213.9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8467</v>
          </cell>
        </row>
        <row r="198">
          <cell r="A198">
            <v>21</v>
          </cell>
          <cell r="B198" t="str">
            <v>Kala CC</v>
          </cell>
          <cell r="C198">
            <v>28</v>
          </cell>
          <cell r="D198">
            <v>1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</row>
        <row r="199">
          <cell r="A199">
            <v>23</v>
          </cell>
          <cell r="B199" t="str">
            <v>DG Sub</v>
          </cell>
          <cell r="C199">
            <v>24.6</v>
          </cell>
          <cell r="D199">
            <v>1</v>
          </cell>
          <cell r="E199">
            <v>60</v>
          </cell>
          <cell r="F199">
            <v>8.92</v>
          </cell>
          <cell r="G199">
            <v>1.476</v>
          </cell>
          <cell r="H199">
            <v>1.5</v>
          </cell>
          <cell r="I199">
            <v>20</v>
          </cell>
          <cell r="J199">
            <v>0</v>
          </cell>
          <cell r="K199">
            <v>0</v>
          </cell>
          <cell r="L199">
            <v>2.7300000000000001E-2</v>
          </cell>
          <cell r="M199">
            <v>0</v>
          </cell>
          <cell r="N199">
            <v>0</v>
          </cell>
          <cell r="O199">
            <v>18.46</v>
          </cell>
          <cell r="P199">
            <v>18.46</v>
          </cell>
          <cell r="Q199">
            <v>1037</v>
          </cell>
        </row>
        <row r="200">
          <cell r="A200">
            <v>43</v>
          </cell>
          <cell r="B200" t="str">
            <v>RIDERI</v>
          </cell>
          <cell r="C200">
            <v>5</v>
          </cell>
          <cell r="D200">
            <v>1</v>
          </cell>
          <cell r="E200">
            <v>25.5</v>
          </cell>
          <cell r="F200">
            <v>0.83</v>
          </cell>
          <cell r="G200">
            <v>2.8000000000000001E-2</v>
          </cell>
          <cell r="H200">
            <v>7.5</v>
          </cell>
          <cell r="I200">
            <v>7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0.03</v>
          </cell>
          <cell r="Q200">
            <v>270879</v>
          </cell>
        </row>
        <row r="202">
          <cell r="B202" t="str">
            <v>System</v>
          </cell>
          <cell r="G202">
            <v>588.74300000000005</v>
          </cell>
          <cell r="H202">
            <v>6865</v>
          </cell>
          <cell r="I202">
            <v>207</v>
          </cell>
          <cell r="J202">
            <v>0</v>
          </cell>
          <cell r="K202">
            <v>0</v>
          </cell>
          <cell r="L202">
            <v>52.1021</v>
          </cell>
          <cell r="M202">
            <v>0</v>
          </cell>
          <cell r="N202">
            <v>0</v>
          </cell>
          <cell r="O202">
            <v>87.53</v>
          </cell>
          <cell r="P202">
            <v>88.5</v>
          </cell>
          <cell r="Q202">
            <v>11661</v>
          </cell>
        </row>
        <row r="203">
          <cell r="A203" t="str">
            <v>_x000C_</v>
          </cell>
        </row>
        <row r="205">
          <cell r="A205" t="str">
            <v xml:space="preserve">          PPC Proprietary Program Licensed to HECO       Till 12/2099                     HECO PMONTH V.022504          </v>
          </cell>
        </row>
        <row r="206">
          <cell r="A206" t="str">
            <v xml:space="preserve">          HECO Rate Case 2007 Test Year - DT w/2007 AOS EFOR; Fuel Adj for GET            Page:      7</v>
          </cell>
        </row>
        <row r="207">
          <cell r="A207" t="str">
            <v xml:space="preserve">          Load adj CU &amp; losses (1.0005); No DSG; 5/07 Ewa Nui; Min/max cap; MCS           05/18/07    07:13:24</v>
          </cell>
        </row>
        <row r="216">
          <cell r="B216" t="str">
            <v>Transaction</v>
          </cell>
          <cell r="C216" t="str">
            <v>Type</v>
          </cell>
          <cell r="D216" t="str">
            <v>Energy</v>
          </cell>
          <cell r="E216" t="str">
            <v>Engy Cost</v>
          </cell>
          <cell r="F216" t="str">
            <v>CAP Cost</v>
          </cell>
          <cell r="G216" t="str">
            <v>Total Cost</v>
          </cell>
          <cell r="H216" t="str">
            <v>Ave  Cost</v>
          </cell>
        </row>
        <row r="217">
          <cell r="D217" t="str">
            <v>GWh</v>
          </cell>
          <cell r="E217" t="str">
            <v>M$</v>
          </cell>
          <cell r="F217" t="str">
            <v>M$</v>
          </cell>
          <cell r="G217" t="str">
            <v>M$</v>
          </cell>
          <cell r="H217" t="str">
            <v>$/MWh</v>
          </cell>
        </row>
        <row r="218">
          <cell r="B218" t="str">
            <v>-------------------</v>
          </cell>
          <cell r="C218" t="str">
            <v>--------------</v>
          </cell>
          <cell r="D218" t="str">
            <v>----------</v>
          </cell>
          <cell r="E218" t="str">
            <v>---------</v>
          </cell>
          <cell r="F218" t="str">
            <v>--------</v>
          </cell>
          <cell r="G218" t="str">
            <v>----------</v>
          </cell>
          <cell r="H218" t="str">
            <v>---------</v>
          </cell>
        </row>
        <row r="219">
          <cell r="B219" t="str">
            <v>Non-Firm</v>
          </cell>
          <cell r="C219" t="str">
            <v>CONSTANT  PURC</v>
          </cell>
          <cell r="D219">
            <v>0.45100000000000001</v>
          </cell>
          <cell r="E219">
            <v>2.93E-2</v>
          </cell>
          <cell r="F219">
            <v>0</v>
          </cell>
          <cell r="G219">
            <v>2.93E-2</v>
          </cell>
          <cell r="H219">
            <v>64.849999999999994</v>
          </cell>
        </row>
        <row r="233">
          <cell r="B233" t="str">
            <v>Type</v>
          </cell>
          <cell r="C233" t="str">
            <v>Energy</v>
          </cell>
          <cell r="D233" t="str">
            <v>Fuel</v>
          </cell>
          <cell r="E233" t="str">
            <v>Fuel</v>
          </cell>
          <cell r="F233" t="str">
            <v>MBtu</v>
          </cell>
          <cell r="G233" t="str">
            <v>Fuel Cost</v>
          </cell>
          <cell r="H233" t="str">
            <v>Fuel Cost</v>
          </cell>
          <cell r="I233" t="str">
            <v>Heat Rate</v>
          </cell>
          <cell r="J233" t="str">
            <v>Fuel Cost</v>
          </cell>
        </row>
        <row r="234">
          <cell r="C234" t="str">
            <v>GWh</v>
          </cell>
          <cell r="D234" t="str">
            <v>,000</v>
          </cell>
          <cell r="E234" t="str">
            <v>Unit</v>
          </cell>
          <cell r="F234" t="str">
            <v>,000</v>
          </cell>
          <cell r="G234" t="str">
            <v>M$</v>
          </cell>
          <cell r="H234" t="str">
            <v>$/MWh</v>
          </cell>
          <cell r="I234" t="str">
            <v>Btu/kWh</v>
          </cell>
          <cell r="J234" t="str">
            <v>C/MBtu</v>
          </cell>
        </row>
        <row r="235">
          <cell r="B235" t="str">
            <v>-----------------</v>
          </cell>
          <cell r="C235" t="str">
            <v>---------</v>
          </cell>
          <cell r="D235" t="str">
            <v>---------</v>
          </cell>
          <cell r="E235" t="str">
            <v>---------</v>
          </cell>
          <cell r="F235" t="str">
            <v>---------</v>
          </cell>
          <cell r="G235" t="str">
            <v>---------</v>
          </cell>
          <cell r="H235" t="str">
            <v>---------</v>
          </cell>
          <cell r="I235" t="str">
            <v>---------</v>
          </cell>
          <cell r="J235" t="str">
            <v>---------</v>
          </cell>
        </row>
        <row r="236">
          <cell r="B236" t="str">
            <v>pot:</v>
          </cell>
        </row>
        <row r="237">
          <cell r="B237" t="str">
            <v>WLSFO</v>
          </cell>
          <cell r="C237">
            <v>96.935000000000002</v>
          </cell>
          <cell r="D237">
            <v>178.154</v>
          </cell>
          <cell r="E237" t="str">
            <v>Bbl</v>
          </cell>
          <cell r="F237">
            <v>1104.5999999999999</v>
          </cell>
          <cell r="G237">
            <v>11.6586</v>
          </cell>
          <cell r="H237">
            <v>120.27</v>
          </cell>
          <cell r="I237">
            <v>11395</v>
          </cell>
          <cell r="J237">
            <v>1055.5</v>
          </cell>
        </row>
        <row r="238">
          <cell r="B238" t="str">
            <v>KLSFO</v>
          </cell>
          <cell r="C238">
            <v>292.173</v>
          </cell>
          <cell r="D238">
            <v>472.56200000000001</v>
          </cell>
          <cell r="E238" t="str">
            <v>Bbl</v>
          </cell>
          <cell r="F238">
            <v>2929.9</v>
          </cell>
          <cell r="G238">
            <v>30.924900000000001</v>
          </cell>
          <cell r="H238">
            <v>105.84</v>
          </cell>
          <cell r="I238">
            <v>10028</v>
          </cell>
          <cell r="J238">
            <v>1055.5</v>
          </cell>
        </row>
        <row r="239">
          <cell r="B239" t="str">
            <v>HLSFO</v>
          </cell>
          <cell r="C239">
            <v>12.988</v>
          </cell>
          <cell r="D239">
            <v>26.875</v>
          </cell>
          <cell r="E239" t="str">
            <v>Bbl</v>
          </cell>
          <cell r="F239">
            <v>166.6</v>
          </cell>
          <cell r="G239">
            <v>1.8425</v>
          </cell>
          <cell r="H239">
            <v>141.86000000000001</v>
          </cell>
          <cell r="I239">
            <v>12829</v>
          </cell>
          <cell r="J239">
            <v>1105.8</v>
          </cell>
        </row>
        <row r="240">
          <cell r="B240" t="str">
            <v>DG SUB</v>
          </cell>
          <cell r="C240">
            <v>1.476</v>
          </cell>
          <cell r="D240">
            <v>0.26100000000000001</v>
          </cell>
          <cell r="E240" t="str">
            <v>Bbl</v>
          </cell>
          <cell r="F240">
            <v>1.5</v>
          </cell>
          <cell r="G240">
            <v>2.7300000000000001E-2</v>
          </cell>
          <cell r="H240">
            <v>18.46</v>
          </cell>
          <cell r="I240">
            <v>1037</v>
          </cell>
          <cell r="J240">
            <v>1781.3</v>
          </cell>
        </row>
        <row r="241">
          <cell r="B241" t="str">
            <v>DIESEL</v>
          </cell>
          <cell r="C241">
            <v>0.97699999999999998</v>
          </cell>
          <cell r="D241">
            <v>5.3840000000000003</v>
          </cell>
          <cell r="E241" t="str">
            <v>Bbl</v>
          </cell>
          <cell r="F241">
            <v>31.6</v>
          </cell>
          <cell r="G241">
            <v>0.5383</v>
          </cell>
          <cell r="H241">
            <v>550.73</v>
          </cell>
          <cell r="I241">
            <v>32280</v>
          </cell>
          <cell r="J241">
            <v>1706.1</v>
          </cell>
        </row>
        <row r="242">
          <cell r="B242" t="str">
            <v>AES</v>
          </cell>
          <cell r="C242">
            <v>119.578</v>
          </cell>
          <cell r="D242">
            <v>2071.9360000000001</v>
          </cell>
          <cell r="E242" t="str">
            <v>Bbl</v>
          </cell>
          <cell r="F242">
            <v>2071.9</v>
          </cell>
          <cell r="G242">
            <v>3.3035000000000001</v>
          </cell>
          <cell r="H242">
            <v>27.63</v>
          </cell>
          <cell r="I242">
            <v>17327</v>
          </cell>
          <cell r="J242">
            <v>159.44</v>
          </cell>
        </row>
        <row r="243">
          <cell r="B243" t="str">
            <v>KALAELOA</v>
          </cell>
          <cell r="C243">
            <v>39.328000000000003</v>
          </cell>
          <cell r="D243">
            <v>56.32</v>
          </cell>
          <cell r="E243" t="str">
            <v>Bbl</v>
          </cell>
          <cell r="F243">
            <v>337.9</v>
          </cell>
          <cell r="G243">
            <v>3.8069999999999999</v>
          </cell>
          <cell r="H243">
            <v>96.8</v>
          </cell>
          <cell r="I243">
            <v>8592</v>
          </cell>
          <cell r="J243">
            <v>1126.6199999999999</v>
          </cell>
        </row>
        <row r="244">
          <cell r="B244" t="str">
            <v>REFUSE</v>
          </cell>
          <cell r="C244">
            <v>25.26</v>
          </cell>
          <cell r="D244">
            <v>34.494999999999997</v>
          </cell>
          <cell r="E244" t="str">
            <v>Bbl</v>
          </cell>
          <cell r="F244">
            <v>213.9</v>
          </cell>
          <cell r="G244">
            <v>0</v>
          </cell>
          <cell r="H244">
            <v>0</v>
          </cell>
          <cell r="I244">
            <v>8467</v>
          </cell>
          <cell r="J244">
            <v>0</v>
          </cell>
        </row>
        <row r="245">
          <cell r="B245" t="str">
            <v>LDMGMT</v>
          </cell>
          <cell r="C245">
            <v>2.8000000000000001E-2</v>
          </cell>
          <cell r="D245">
            <v>7.5190000000000001</v>
          </cell>
          <cell r="E245" t="str">
            <v>Bbl</v>
          </cell>
          <cell r="F245">
            <v>7.5</v>
          </cell>
          <cell r="G245">
            <v>0</v>
          </cell>
          <cell r="H245">
            <v>0.03</v>
          </cell>
          <cell r="I245">
            <v>270879</v>
          </cell>
          <cell r="J245">
            <v>0.01</v>
          </cell>
        </row>
        <row r="250">
          <cell r="B250" t="str">
            <v>Class</v>
          </cell>
          <cell r="C250" t="str">
            <v>Energy</v>
          </cell>
          <cell r="D250" t="str">
            <v>Fuel</v>
          </cell>
          <cell r="E250" t="str">
            <v>Fuel</v>
          </cell>
          <cell r="F250" t="str">
            <v>MBtu</v>
          </cell>
          <cell r="G250" t="str">
            <v>Fuel Cost</v>
          </cell>
          <cell r="H250" t="str">
            <v>Fuel Cost</v>
          </cell>
          <cell r="I250" t="str">
            <v>Heat Rate</v>
          </cell>
          <cell r="J250" t="str">
            <v>Fuel Cost</v>
          </cell>
        </row>
        <row r="251">
          <cell r="C251" t="str">
            <v>GWh</v>
          </cell>
          <cell r="D251" t="str">
            <v>,000</v>
          </cell>
          <cell r="E251" t="str">
            <v>Unit</v>
          </cell>
          <cell r="F251" t="str">
            <v>,000</v>
          </cell>
          <cell r="G251" t="str">
            <v>M$</v>
          </cell>
          <cell r="H251" t="str">
            <v>$/MWh</v>
          </cell>
          <cell r="I251" t="str">
            <v>Btu/kWh</v>
          </cell>
          <cell r="J251" t="str">
            <v>C/MBtu</v>
          </cell>
        </row>
        <row r="252">
          <cell r="B252" t="str">
            <v>-----------------</v>
          </cell>
          <cell r="C252" t="str">
            <v>---------</v>
          </cell>
          <cell r="D252" t="str">
            <v>---------</v>
          </cell>
          <cell r="E252" t="str">
            <v>---------</v>
          </cell>
          <cell r="F252" t="str">
            <v>---------</v>
          </cell>
          <cell r="G252" t="str">
            <v>---------</v>
          </cell>
          <cell r="H252" t="str">
            <v>---------</v>
          </cell>
          <cell r="I252" t="str">
            <v>---------</v>
          </cell>
          <cell r="J252" t="str">
            <v>---------</v>
          </cell>
        </row>
        <row r="253">
          <cell r="B253" t="str">
            <v>LSFO</v>
          </cell>
          <cell r="C253">
            <v>402.096</v>
          </cell>
          <cell r="D253">
            <v>677.59100000000001</v>
          </cell>
          <cell r="E253" t="str">
            <v>Bbl</v>
          </cell>
          <cell r="F253">
            <v>4201.1000000000004</v>
          </cell>
          <cell r="G253">
            <v>44.426000000000002</v>
          </cell>
          <cell r="H253">
            <v>110.49</v>
          </cell>
          <cell r="I253">
            <v>10448</v>
          </cell>
          <cell r="J253">
            <v>1057.5</v>
          </cell>
        </row>
        <row r="254">
          <cell r="B254" t="str">
            <v>DIESEL</v>
          </cell>
          <cell r="C254">
            <v>0.97699999999999998</v>
          </cell>
          <cell r="D254">
            <v>5.3840000000000003</v>
          </cell>
          <cell r="E254" t="str">
            <v>Bbl</v>
          </cell>
          <cell r="F254">
            <v>31.6</v>
          </cell>
          <cell r="G254">
            <v>0.5383</v>
          </cell>
          <cell r="H254">
            <v>550.73</v>
          </cell>
          <cell r="I254">
            <v>32280</v>
          </cell>
          <cell r="J254">
            <v>1706.1</v>
          </cell>
        </row>
        <row r="255">
          <cell r="B255" t="str">
            <v>AES</v>
          </cell>
          <cell r="C255">
            <v>119.578</v>
          </cell>
          <cell r="D255">
            <v>2071.9360000000001</v>
          </cell>
          <cell r="E255" t="str">
            <v>Bbl</v>
          </cell>
          <cell r="F255">
            <v>2071.9</v>
          </cell>
          <cell r="G255">
            <v>3.3035000000000001</v>
          </cell>
          <cell r="H255">
            <v>27.63</v>
          </cell>
          <cell r="I255">
            <v>17327</v>
          </cell>
          <cell r="J255">
            <v>159.4</v>
          </cell>
        </row>
        <row r="256">
          <cell r="B256" t="str">
            <v>KALAELOA</v>
          </cell>
          <cell r="C256">
            <v>39.328000000000003</v>
          </cell>
          <cell r="D256">
            <v>56.32</v>
          </cell>
          <cell r="E256" t="str">
            <v>Bbl</v>
          </cell>
          <cell r="F256">
            <v>337.9</v>
          </cell>
          <cell r="G256">
            <v>3.8069999999999999</v>
          </cell>
          <cell r="H256">
            <v>96.8</v>
          </cell>
          <cell r="I256">
            <v>8592</v>
          </cell>
          <cell r="J256">
            <v>1126.5999999999999</v>
          </cell>
        </row>
        <row r="257">
          <cell r="B257" t="str">
            <v>REFUSE</v>
          </cell>
          <cell r="C257">
            <v>25.26</v>
          </cell>
          <cell r="D257">
            <v>34.494999999999997</v>
          </cell>
          <cell r="E257" t="str">
            <v>Bbl</v>
          </cell>
          <cell r="F257">
            <v>213.9</v>
          </cell>
          <cell r="G257">
            <v>0</v>
          </cell>
          <cell r="H257">
            <v>0</v>
          </cell>
          <cell r="I257">
            <v>8467</v>
          </cell>
          <cell r="J257">
            <v>0</v>
          </cell>
        </row>
        <row r="258">
          <cell r="B258" t="str">
            <v>LdMgmt</v>
          </cell>
          <cell r="C258">
            <v>2.8000000000000001E-2</v>
          </cell>
          <cell r="D258">
            <v>7.5190000000000001</v>
          </cell>
          <cell r="E258" t="str">
            <v>Bbl</v>
          </cell>
          <cell r="F258">
            <v>7.5</v>
          </cell>
          <cell r="G258">
            <v>0</v>
          </cell>
          <cell r="H258">
            <v>0.03</v>
          </cell>
          <cell r="I258">
            <v>270879</v>
          </cell>
          <cell r="J258">
            <v>0</v>
          </cell>
        </row>
        <row r="259">
          <cell r="B259" t="str">
            <v>DG SUB</v>
          </cell>
          <cell r="C259">
            <v>1.476</v>
          </cell>
          <cell r="D259">
            <v>0.26100000000000001</v>
          </cell>
          <cell r="E259" t="str">
            <v>Bbl</v>
          </cell>
          <cell r="F259">
            <v>1.5</v>
          </cell>
          <cell r="G259">
            <v>2.7300000000000001E-2</v>
          </cell>
          <cell r="H259">
            <v>18.46</v>
          </cell>
          <cell r="I259">
            <v>1037</v>
          </cell>
          <cell r="J259">
            <v>1781.3</v>
          </cell>
        </row>
        <row r="273">
          <cell r="B273" t="str">
            <v>---------------</v>
          </cell>
          <cell r="C273" t="str">
            <v>Demand</v>
          </cell>
          <cell r="D273" t="str">
            <v>--------</v>
          </cell>
          <cell r="E273" t="str">
            <v>--------</v>
          </cell>
          <cell r="F273" t="str">
            <v>+</v>
          </cell>
          <cell r="G273" t="str">
            <v>------------</v>
          </cell>
          <cell r="H273" t="str">
            <v>Supply  --</v>
          </cell>
          <cell r="I273" t="str">
            <v>---------</v>
          </cell>
          <cell r="J273" t="str">
            <v>--------</v>
          </cell>
          <cell r="K273" t="str">
            <v>+</v>
          </cell>
        </row>
        <row r="274">
          <cell r="D274" t="str">
            <v>Cost</v>
          </cell>
          <cell r="E274" t="str">
            <v>Cost</v>
          </cell>
          <cell r="F274" t="str">
            <v>+</v>
          </cell>
          <cell r="I274" t="str">
            <v>Cost</v>
          </cell>
          <cell r="J274" t="str">
            <v>Cost</v>
          </cell>
          <cell r="K274" t="str">
            <v>+</v>
          </cell>
        </row>
        <row r="275">
          <cell r="C275" t="str">
            <v>GWh</v>
          </cell>
          <cell r="D275" t="str">
            <v>M$</v>
          </cell>
          <cell r="E275" t="str">
            <v>$/MWh</v>
          </cell>
          <cell r="F275" t="str">
            <v>+</v>
          </cell>
          <cell r="H275" t="str">
            <v>GWh</v>
          </cell>
          <cell r="I275" t="str">
            <v>M$</v>
          </cell>
          <cell r="J275" t="str">
            <v>$/MWh</v>
          </cell>
          <cell r="K275" t="str">
            <v>+</v>
          </cell>
        </row>
        <row r="276">
          <cell r="B276" t="str">
            <v>-------------</v>
          </cell>
          <cell r="C276" t="str">
            <v>---------</v>
          </cell>
          <cell r="D276" t="str">
            <v>--------</v>
          </cell>
          <cell r="E276" t="str">
            <v>-----</v>
          </cell>
          <cell r="F276" t="str">
            <v>+</v>
          </cell>
          <cell r="G276" t="str">
            <v>-------------</v>
          </cell>
          <cell r="H276" t="str">
            <v>---------</v>
          </cell>
          <cell r="I276" t="str">
            <v>--------</v>
          </cell>
          <cell r="J276" t="str">
            <v>-----</v>
          </cell>
          <cell r="K276" t="str">
            <v>+</v>
          </cell>
        </row>
        <row r="277">
          <cell r="B277" t="str">
            <v>Load:</v>
          </cell>
          <cell r="C277">
            <v>589.22</v>
          </cell>
          <cell r="F277" t="str">
            <v>+</v>
          </cell>
          <cell r="G277" t="str">
            <v>Therml Gen:</v>
          </cell>
          <cell r="H277">
            <v>588.74</v>
          </cell>
          <cell r="I277">
            <v>52.1021</v>
          </cell>
          <cell r="J277">
            <v>88.5</v>
          </cell>
          <cell r="K277" t="str">
            <v>+</v>
          </cell>
        </row>
        <row r="278">
          <cell r="F278" t="str">
            <v>+</v>
          </cell>
          <cell r="G278" t="str">
            <v>Hydro Gen:</v>
          </cell>
          <cell r="H278">
            <v>0</v>
          </cell>
          <cell r="I278">
            <v>0</v>
          </cell>
          <cell r="J278">
            <v>0</v>
          </cell>
          <cell r="K278" t="str">
            <v>+</v>
          </cell>
        </row>
        <row r="279">
          <cell r="B279" t="str">
            <v>P-S Pumping:</v>
          </cell>
          <cell r="C279">
            <v>0</v>
          </cell>
          <cell r="F279" t="str">
            <v>+</v>
          </cell>
          <cell r="G279" t="str">
            <v>P-S Gen:</v>
          </cell>
          <cell r="H279">
            <v>0</v>
          </cell>
          <cell r="I279">
            <v>0</v>
          </cell>
          <cell r="J279">
            <v>0</v>
          </cell>
          <cell r="K279" t="str">
            <v>+</v>
          </cell>
        </row>
        <row r="280">
          <cell r="B280" t="str">
            <v>P-S Payback:</v>
          </cell>
          <cell r="C280">
            <v>0</v>
          </cell>
          <cell r="F280" t="str">
            <v>+</v>
          </cell>
          <cell r="K280" t="str">
            <v>+</v>
          </cell>
        </row>
        <row r="281">
          <cell r="B281" t="str">
            <v>F. E. Sale:</v>
          </cell>
          <cell r="C281">
            <v>0</v>
          </cell>
          <cell r="D281">
            <v>0</v>
          </cell>
          <cell r="E281">
            <v>0</v>
          </cell>
          <cell r="F281" t="str">
            <v>+</v>
          </cell>
          <cell r="G281" t="str">
            <v>F. E. Purc:</v>
          </cell>
          <cell r="H281">
            <v>0.45</v>
          </cell>
          <cell r="I281">
            <v>2.93E-2</v>
          </cell>
          <cell r="J281">
            <v>64.849999999999994</v>
          </cell>
          <cell r="K281" t="str">
            <v>+</v>
          </cell>
        </row>
        <row r="282">
          <cell r="B282" t="str">
            <v>Econ. Sale:</v>
          </cell>
          <cell r="C282">
            <v>0</v>
          </cell>
          <cell r="D282">
            <v>0</v>
          </cell>
          <cell r="E282">
            <v>0</v>
          </cell>
          <cell r="F282" t="str">
            <v>+</v>
          </cell>
          <cell r="G282" t="str">
            <v>Econ. Purc:</v>
          </cell>
          <cell r="H282">
            <v>0</v>
          </cell>
          <cell r="I282">
            <v>0</v>
          </cell>
          <cell r="J282">
            <v>0</v>
          </cell>
          <cell r="K282" t="str">
            <v>+</v>
          </cell>
        </row>
        <row r="283">
          <cell r="B283" t="str">
            <v>Unit Sale:</v>
          </cell>
          <cell r="C283">
            <v>0</v>
          </cell>
          <cell r="D283">
            <v>0</v>
          </cell>
          <cell r="E283">
            <v>0</v>
          </cell>
          <cell r="F283" t="str">
            <v>+</v>
          </cell>
          <cell r="K283" t="str">
            <v>+</v>
          </cell>
        </row>
        <row r="284">
          <cell r="B284" t="str">
            <v>Transm Loss:</v>
          </cell>
          <cell r="C284">
            <v>0</v>
          </cell>
          <cell r="F284" t="str">
            <v>+</v>
          </cell>
          <cell r="G284" t="str">
            <v>Rej. Fuel:</v>
          </cell>
          <cell r="I284">
            <v>0</v>
          </cell>
          <cell r="K284" t="str">
            <v>+</v>
          </cell>
        </row>
        <row r="285">
          <cell r="B285" t="str">
            <v>Dsm Load:</v>
          </cell>
          <cell r="C285">
            <v>0</v>
          </cell>
          <cell r="F285" t="str">
            <v>+</v>
          </cell>
          <cell r="G285" t="str">
            <v>Dsm Reductn:</v>
          </cell>
          <cell r="H285">
            <v>0</v>
          </cell>
          <cell r="K285" t="str">
            <v>+</v>
          </cell>
        </row>
        <row r="286">
          <cell r="F286" t="str">
            <v>+</v>
          </cell>
          <cell r="G286" t="str">
            <v>Emerg Purc:</v>
          </cell>
          <cell r="H286">
            <v>0</v>
          </cell>
          <cell r="I286">
            <v>0</v>
          </cell>
          <cell r="J286">
            <v>0</v>
          </cell>
          <cell r="K286" t="str">
            <v>+</v>
          </cell>
        </row>
        <row r="287">
          <cell r="B287" t="str">
            <v>Dumped Engy:</v>
          </cell>
          <cell r="C287">
            <v>0</v>
          </cell>
          <cell r="D287">
            <v>0</v>
          </cell>
          <cell r="E287">
            <v>0</v>
          </cell>
          <cell r="F287" t="str">
            <v>+</v>
          </cell>
          <cell r="G287" t="str">
            <v>E.U. Energy:</v>
          </cell>
          <cell r="H287">
            <v>0.03</v>
          </cell>
          <cell r="I287">
            <v>3.0999999999999999E-3</v>
          </cell>
          <cell r="J287">
            <v>100</v>
          </cell>
          <cell r="K287" t="str">
            <v>+</v>
          </cell>
        </row>
        <row r="288">
          <cell r="F288" t="str">
            <v>+</v>
          </cell>
          <cell r="G288" t="str">
            <v>Lvl Cost:</v>
          </cell>
          <cell r="I288">
            <v>0</v>
          </cell>
          <cell r="K288" t="str">
            <v>+</v>
          </cell>
        </row>
        <row r="289">
          <cell r="B289" t="str">
            <v>Total:</v>
          </cell>
          <cell r="C289">
            <v>589.22</v>
          </cell>
          <cell r="D289">
            <v>0</v>
          </cell>
          <cell r="E289">
            <v>0</v>
          </cell>
          <cell r="F289" t="str">
            <v>+</v>
          </cell>
          <cell r="G289" t="str">
            <v>Total:</v>
          </cell>
          <cell r="H289">
            <v>589.22</v>
          </cell>
          <cell r="I289">
            <v>52.134399999999999</v>
          </cell>
          <cell r="J289">
            <v>88.48</v>
          </cell>
          <cell r="K289" t="str">
            <v>+</v>
          </cell>
        </row>
        <row r="291">
          <cell r="F291" t="str">
            <v>+</v>
          </cell>
          <cell r="G291" t="str">
            <v>System Net:</v>
          </cell>
          <cell r="I291">
            <v>52.134399999999999</v>
          </cell>
          <cell r="J291">
            <v>88.48</v>
          </cell>
          <cell r="K291" t="str">
            <v>+</v>
          </cell>
        </row>
        <row r="292">
          <cell r="F292" t="str">
            <v>+</v>
          </cell>
          <cell r="G292" t="str">
            <v>LOLH(hr):</v>
          </cell>
          <cell r="H292">
            <v>0.74</v>
          </cell>
          <cell r="K292" t="str">
            <v>+</v>
          </cell>
        </row>
        <row r="306">
          <cell r="B306" t="str">
            <v>Plant</v>
          </cell>
          <cell r="C306" t="str">
            <v>CF</v>
          </cell>
          <cell r="D306" t="str">
            <v>Energy</v>
          </cell>
          <cell r="E306" t="str">
            <v>MBtu</v>
          </cell>
          <cell r="F306" t="str">
            <v>Start</v>
          </cell>
          <cell r="G306" t="str">
            <v>Stup Cst</v>
          </cell>
          <cell r="H306" t="str">
            <v>Fuel Cst</v>
          </cell>
          <cell r="I306" t="str">
            <v>O&amp;M Cst</v>
          </cell>
          <cell r="J306" t="str">
            <v>Tot  Cst</v>
          </cell>
        </row>
        <row r="307">
          <cell r="C307" t="str">
            <v>%</v>
          </cell>
          <cell r="D307" t="str">
            <v>GWh</v>
          </cell>
          <cell r="E307">
            <v>1000</v>
          </cell>
          <cell r="F307" t="str">
            <v>Ups</v>
          </cell>
          <cell r="G307" t="str">
            <v>M$</v>
          </cell>
          <cell r="H307" t="str">
            <v>M$</v>
          </cell>
          <cell r="I307" t="str">
            <v>M$</v>
          </cell>
          <cell r="J307" t="str">
            <v>$/MWh</v>
          </cell>
        </row>
        <row r="308">
          <cell r="B308" t="str">
            <v>-----------------</v>
          </cell>
          <cell r="C308" t="str">
            <v>--------</v>
          </cell>
          <cell r="D308" t="str">
            <v>--------</v>
          </cell>
          <cell r="E308" t="str">
            <v>--------</v>
          </cell>
          <cell r="F308" t="str">
            <v>--------</v>
          </cell>
          <cell r="G308" t="str">
            <v>--------</v>
          </cell>
          <cell r="H308" t="str">
            <v>--------</v>
          </cell>
          <cell r="I308" t="str">
            <v>--------</v>
          </cell>
          <cell r="J308" t="str">
            <v>--------</v>
          </cell>
        </row>
        <row r="309">
          <cell r="B309" t="str">
            <v>Kahe</v>
          </cell>
          <cell r="C309">
            <v>71.900000000000006</v>
          </cell>
          <cell r="D309">
            <v>292.17320000000001</v>
          </cell>
          <cell r="E309">
            <v>2929.9</v>
          </cell>
          <cell r="F309">
            <v>2</v>
          </cell>
          <cell r="G309">
            <v>0</v>
          </cell>
          <cell r="H309">
            <v>30.924900000000001</v>
          </cell>
          <cell r="I309">
            <v>0</v>
          </cell>
          <cell r="J309">
            <v>105.84</v>
          </cell>
        </row>
        <row r="310">
          <cell r="B310" t="str">
            <v>Waiau</v>
          </cell>
          <cell r="C310">
            <v>30.8</v>
          </cell>
          <cell r="D310">
            <v>97.912599999999998</v>
          </cell>
          <cell r="E310">
            <v>1136.0999999999999</v>
          </cell>
          <cell r="F310">
            <v>127</v>
          </cell>
          <cell r="G310">
            <v>0</v>
          </cell>
          <cell r="H310">
            <v>12.196899999999999</v>
          </cell>
          <cell r="I310">
            <v>0</v>
          </cell>
          <cell r="J310">
            <v>124.57</v>
          </cell>
        </row>
        <row r="311">
          <cell r="B311" t="str">
            <v>Kalaeloa</v>
          </cell>
          <cell r="C311">
            <v>28.1</v>
          </cell>
          <cell r="D311">
            <v>39.328499999999998</v>
          </cell>
          <cell r="E311">
            <v>337.9</v>
          </cell>
          <cell r="F311">
            <v>2</v>
          </cell>
          <cell r="G311">
            <v>0</v>
          </cell>
          <cell r="H311">
            <v>3.8069999999999999</v>
          </cell>
          <cell r="I311">
            <v>0</v>
          </cell>
          <cell r="J311">
            <v>96.8</v>
          </cell>
        </row>
        <row r="312">
          <cell r="B312" t="str">
            <v>AES</v>
          </cell>
          <cell r="C312">
            <v>98.9</v>
          </cell>
          <cell r="D312">
            <v>119.5778</v>
          </cell>
          <cell r="E312">
            <v>2071.9</v>
          </cell>
          <cell r="F312">
            <v>0</v>
          </cell>
          <cell r="G312">
            <v>0</v>
          </cell>
          <cell r="H312">
            <v>3.3035000000000001</v>
          </cell>
          <cell r="I312">
            <v>0</v>
          </cell>
          <cell r="J312">
            <v>27.63</v>
          </cell>
        </row>
        <row r="313">
          <cell r="B313" t="str">
            <v>HPOWER</v>
          </cell>
          <cell r="C313">
            <v>81.7</v>
          </cell>
          <cell r="D313">
            <v>25.259499999999999</v>
          </cell>
          <cell r="E313">
            <v>213.9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</row>
        <row r="314">
          <cell r="B314" t="str">
            <v>Honolulu</v>
          </cell>
          <cell r="C314">
            <v>17.899999999999999</v>
          </cell>
          <cell r="D314">
            <v>12.9878</v>
          </cell>
          <cell r="E314">
            <v>166.6</v>
          </cell>
          <cell r="F314">
            <v>49</v>
          </cell>
          <cell r="G314">
            <v>0</v>
          </cell>
          <cell r="H314">
            <v>1.8425</v>
          </cell>
          <cell r="I314">
            <v>0</v>
          </cell>
          <cell r="J314">
            <v>141.86000000000001</v>
          </cell>
        </row>
        <row r="315">
          <cell r="C315">
            <v>0.8</v>
          </cell>
          <cell r="D315">
            <v>2.7799999999999998E-2</v>
          </cell>
          <cell r="E315">
            <v>7.5</v>
          </cell>
          <cell r="F315">
            <v>7</v>
          </cell>
          <cell r="G315">
            <v>0</v>
          </cell>
          <cell r="H315">
            <v>0</v>
          </cell>
          <cell r="I315">
            <v>0</v>
          </cell>
          <cell r="J315">
            <v>0.03</v>
          </cell>
        </row>
        <row r="316">
          <cell r="B316" t="str">
            <v>DG Sub</v>
          </cell>
          <cell r="C316">
            <v>8.9</v>
          </cell>
          <cell r="D316">
            <v>1.476</v>
          </cell>
          <cell r="E316">
            <v>1.5</v>
          </cell>
          <cell r="F316">
            <v>20</v>
          </cell>
          <cell r="G316">
            <v>0</v>
          </cell>
          <cell r="H316">
            <v>2.7300000000000001E-2</v>
          </cell>
          <cell r="I316">
            <v>0</v>
          </cell>
          <cell r="J316">
            <v>18.46</v>
          </cell>
        </row>
        <row r="324">
          <cell r="B324" t="str">
            <v>Shoulder Peak</v>
          </cell>
          <cell r="C324" t="str">
            <v>Priority Peak</v>
          </cell>
          <cell r="D324" t="str">
            <v>Total</v>
          </cell>
        </row>
        <row r="325">
          <cell r="B325" t="str">
            <v>-------------</v>
          </cell>
          <cell r="C325" t="str">
            <v>-------------</v>
          </cell>
          <cell r="D325" t="str">
            <v>-------------</v>
          </cell>
        </row>
        <row r="326">
          <cell r="B326">
            <v>25.059963</v>
          </cell>
          <cell r="C326">
            <v>10.777238000000001</v>
          </cell>
          <cell r="D326">
            <v>52.102093000000004</v>
          </cell>
        </row>
        <row r="341">
          <cell r="A341">
            <v>1</v>
          </cell>
          <cell r="B341" t="str">
            <v>Honolu 8</v>
          </cell>
          <cell r="C341">
            <v>53.4</v>
          </cell>
          <cell r="D341">
            <v>1</v>
          </cell>
          <cell r="E341">
            <v>347.1</v>
          </cell>
          <cell r="F341">
            <v>20.059999999999999</v>
          </cell>
          <cell r="G341">
            <v>7.9749999999999996</v>
          </cell>
          <cell r="H341">
            <v>101.4</v>
          </cell>
          <cell r="I341">
            <v>29</v>
          </cell>
          <cell r="J341">
            <v>0</v>
          </cell>
          <cell r="K341">
            <v>0</v>
          </cell>
          <cell r="L341">
            <v>1.1214999999999999</v>
          </cell>
          <cell r="M341">
            <v>0</v>
          </cell>
          <cell r="N341">
            <v>0</v>
          </cell>
          <cell r="O341">
            <v>133.04</v>
          </cell>
          <cell r="P341">
            <v>140.63</v>
          </cell>
          <cell r="Q341">
            <v>12717</v>
          </cell>
        </row>
        <row r="342">
          <cell r="A342">
            <v>2</v>
          </cell>
          <cell r="B342" t="str">
            <v>Honolu 9</v>
          </cell>
          <cell r="C342">
            <v>54.4</v>
          </cell>
          <cell r="D342">
            <v>1</v>
          </cell>
          <cell r="E342">
            <v>193.7</v>
          </cell>
          <cell r="F342">
            <v>11.54</v>
          </cell>
          <cell r="G342">
            <v>4.6740000000000004</v>
          </cell>
          <cell r="H342">
            <v>62.1</v>
          </cell>
          <cell r="I342">
            <v>21</v>
          </cell>
          <cell r="J342">
            <v>0</v>
          </cell>
          <cell r="K342">
            <v>0</v>
          </cell>
          <cell r="L342">
            <v>0.6865</v>
          </cell>
          <cell r="M342">
            <v>0</v>
          </cell>
          <cell r="N342">
            <v>0</v>
          </cell>
          <cell r="O342">
            <v>137.21</v>
          </cell>
          <cell r="P342">
            <v>146.87</v>
          </cell>
          <cell r="Q342">
            <v>13282</v>
          </cell>
        </row>
        <row r="343">
          <cell r="A343">
            <v>3</v>
          </cell>
          <cell r="B343" t="str">
            <v>Waiau 3</v>
          </cell>
          <cell r="C343">
            <v>46.6</v>
          </cell>
          <cell r="D343">
            <v>1</v>
          </cell>
          <cell r="E343">
            <v>108.9</v>
          </cell>
          <cell r="F343">
            <v>9.9499999999999993</v>
          </cell>
          <cell r="G343">
            <v>3.4510000000000001</v>
          </cell>
          <cell r="H343">
            <v>46.6</v>
          </cell>
          <cell r="I343">
            <v>14</v>
          </cell>
          <cell r="J343">
            <v>0</v>
          </cell>
          <cell r="K343">
            <v>0</v>
          </cell>
          <cell r="L343">
            <v>0.4924</v>
          </cell>
          <cell r="M343">
            <v>0</v>
          </cell>
          <cell r="N343">
            <v>0</v>
          </cell>
          <cell r="O343">
            <v>128.52000000000001</v>
          </cell>
          <cell r="P343">
            <v>142.66</v>
          </cell>
          <cell r="Q343">
            <v>13515</v>
          </cell>
        </row>
        <row r="344">
          <cell r="A344">
            <v>4</v>
          </cell>
          <cell r="B344" t="str">
            <v>Waiau 4</v>
          </cell>
          <cell r="C344">
            <v>46.6</v>
          </cell>
          <cell r="D344">
            <v>1</v>
          </cell>
          <cell r="E344">
            <v>258.3</v>
          </cell>
          <cell r="F344">
            <v>17.059999999999999</v>
          </cell>
          <cell r="G344">
            <v>5.9189999999999996</v>
          </cell>
          <cell r="H344">
            <v>81.5</v>
          </cell>
          <cell r="I344">
            <v>27</v>
          </cell>
          <cell r="J344">
            <v>0</v>
          </cell>
          <cell r="K344">
            <v>0</v>
          </cell>
          <cell r="L344">
            <v>0.86050000000000004</v>
          </cell>
          <cell r="M344">
            <v>0</v>
          </cell>
          <cell r="N344">
            <v>0</v>
          </cell>
          <cell r="O344">
            <v>128.94999999999999</v>
          </cell>
          <cell r="P344">
            <v>145.38999999999999</v>
          </cell>
          <cell r="Q344">
            <v>13775</v>
          </cell>
        </row>
        <row r="345">
          <cell r="A345">
            <v>5</v>
          </cell>
          <cell r="B345" t="str">
            <v>Waiau 5</v>
          </cell>
          <cell r="C345">
            <v>54.5</v>
          </cell>
          <cell r="D345">
            <v>1</v>
          </cell>
          <cell r="E345">
            <v>522.20000000000005</v>
          </cell>
          <cell r="F345">
            <v>30.05</v>
          </cell>
          <cell r="G345">
            <v>12.191000000000001</v>
          </cell>
          <cell r="H345">
            <v>156.1</v>
          </cell>
          <cell r="I345">
            <v>29</v>
          </cell>
          <cell r="J345">
            <v>0</v>
          </cell>
          <cell r="K345">
            <v>0</v>
          </cell>
          <cell r="L345">
            <v>1.6477999999999999</v>
          </cell>
          <cell r="M345">
            <v>0</v>
          </cell>
          <cell r="N345">
            <v>0</v>
          </cell>
          <cell r="O345">
            <v>128.19</v>
          </cell>
          <cell r="P345">
            <v>135.16999999999999</v>
          </cell>
          <cell r="Q345">
            <v>12806</v>
          </cell>
        </row>
        <row r="346">
          <cell r="A346">
            <v>6</v>
          </cell>
          <cell r="B346" t="str">
            <v>Waiau 6</v>
          </cell>
          <cell r="C346">
            <v>53.5</v>
          </cell>
          <cell r="D346">
            <v>1</v>
          </cell>
          <cell r="E346">
            <v>465.9</v>
          </cell>
          <cell r="F346">
            <v>27.11</v>
          </cell>
          <cell r="G346">
            <v>10.798</v>
          </cell>
          <cell r="H346">
            <v>141</v>
          </cell>
          <cell r="I346">
            <v>31</v>
          </cell>
          <cell r="J346">
            <v>0</v>
          </cell>
          <cell r="K346">
            <v>0</v>
          </cell>
          <cell r="L346">
            <v>1.4881</v>
          </cell>
          <cell r="M346">
            <v>0</v>
          </cell>
          <cell r="N346">
            <v>0</v>
          </cell>
          <cell r="O346">
            <v>129.47</v>
          </cell>
          <cell r="P346">
            <v>137.81</v>
          </cell>
          <cell r="Q346">
            <v>13057</v>
          </cell>
        </row>
        <row r="347">
          <cell r="A347">
            <v>7</v>
          </cell>
          <cell r="B347" t="str">
            <v>Waiau 7</v>
          </cell>
          <cell r="C347">
            <v>82.9</v>
          </cell>
          <cell r="D347">
            <v>1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</row>
        <row r="348">
          <cell r="A348">
            <v>8</v>
          </cell>
          <cell r="B348" t="str">
            <v>Waiau 8</v>
          </cell>
          <cell r="C348">
            <v>86.1</v>
          </cell>
          <cell r="D348">
            <v>1</v>
          </cell>
          <cell r="E348">
            <v>697.7</v>
          </cell>
          <cell r="F348">
            <v>63.83</v>
          </cell>
          <cell r="G348">
            <v>40.912999999999997</v>
          </cell>
          <cell r="H348">
            <v>426.8</v>
          </cell>
          <cell r="I348">
            <v>0</v>
          </cell>
          <cell r="J348">
            <v>0</v>
          </cell>
          <cell r="K348">
            <v>0</v>
          </cell>
          <cell r="L348">
            <v>4.5045000000000002</v>
          </cell>
          <cell r="M348">
            <v>0</v>
          </cell>
          <cell r="N348">
            <v>0</v>
          </cell>
          <cell r="O348">
            <v>109.79</v>
          </cell>
          <cell r="P348">
            <v>110.1</v>
          </cell>
          <cell r="Q348">
            <v>10431</v>
          </cell>
        </row>
        <row r="349">
          <cell r="A349">
            <v>9</v>
          </cell>
          <cell r="B349" t="str">
            <v>Waiau 9</v>
          </cell>
          <cell r="C349">
            <v>52.9</v>
          </cell>
          <cell r="D349">
            <v>1</v>
          </cell>
          <cell r="E349">
            <v>26.9</v>
          </cell>
          <cell r="F349">
            <v>0.61</v>
          </cell>
          <cell r="G349">
            <v>0.24</v>
          </cell>
          <cell r="H349">
            <v>7.4</v>
          </cell>
          <cell r="I349">
            <v>6</v>
          </cell>
          <cell r="J349">
            <v>0</v>
          </cell>
          <cell r="K349">
            <v>0</v>
          </cell>
          <cell r="L349">
            <v>0.127</v>
          </cell>
          <cell r="M349">
            <v>0</v>
          </cell>
          <cell r="N349">
            <v>0</v>
          </cell>
          <cell r="O349">
            <v>525.22</v>
          </cell>
          <cell r="P349">
            <v>530.01</v>
          </cell>
          <cell r="Q349">
            <v>31066</v>
          </cell>
        </row>
        <row r="350">
          <cell r="A350">
            <v>10</v>
          </cell>
          <cell r="B350" t="str">
            <v>Waiau 10</v>
          </cell>
          <cell r="C350">
            <v>49.9</v>
          </cell>
          <cell r="D350">
            <v>1</v>
          </cell>
          <cell r="E350">
            <v>56.7</v>
          </cell>
          <cell r="F350">
            <v>1.1499999999999999</v>
          </cell>
          <cell r="G350">
            <v>0.42899999999999999</v>
          </cell>
          <cell r="H350">
            <v>14.3</v>
          </cell>
          <cell r="I350">
            <v>11</v>
          </cell>
          <cell r="J350">
            <v>0</v>
          </cell>
          <cell r="K350">
            <v>0</v>
          </cell>
          <cell r="L350">
            <v>0.24390000000000001</v>
          </cell>
          <cell r="M350">
            <v>0</v>
          </cell>
          <cell r="N350">
            <v>0</v>
          </cell>
          <cell r="O350">
            <v>563.96</v>
          </cell>
          <cell r="P350">
            <v>568.70000000000005</v>
          </cell>
          <cell r="Q350">
            <v>33333</v>
          </cell>
        </row>
        <row r="351">
          <cell r="A351">
            <v>11</v>
          </cell>
          <cell r="B351" t="str">
            <v>Kahe 1</v>
          </cell>
          <cell r="C351">
            <v>82.1</v>
          </cell>
          <cell r="D351">
            <v>1</v>
          </cell>
          <cell r="E351">
            <v>720.2</v>
          </cell>
          <cell r="F351">
            <v>57.69</v>
          </cell>
          <cell r="G351">
            <v>35.26</v>
          </cell>
          <cell r="H351">
            <v>365.5</v>
          </cell>
          <cell r="I351">
            <v>0</v>
          </cell>
          <cell r="J351">
            <v>0</v>
          </cell>
          <cell r="K351">
            <v>0</v>
          </cell>
          <cell r="L351">
            <v>3.8578000000000001</v>
          </cell>
          <cell r="M351">
            <v>0</v>
          </cell>
          <cell r="N351">
            <v>0</v>
          </cell>
          <cell r="O351">
            <v>109.23</v>
          </cell>
          <cell r="P351">
            <v>109.41</v>
          </cell>
          <cell r="Q351">
            <v>10366</v>
          </cell>
        </row>
        <row r="352">
          <cell r="A352">
            <v>12</v>
          </cell>
          <cell r="B352" t="str">
            <v>Kahe 2</v>
          </cell>
          <cell r="C352">
            <v>82.1</v>
          </cell>
          <cell r="D352">
            <v>1</v>
          </cell>
          <cell r="E352">
            <v>257.3</v>
          </cell>
          <cell r="F352">
            <v>23.1</v>
          </cell>
          <cell r="G352">
            <v>14.117000000000001</v>
          </cell>
          <cell r="H352">
            <v>148.5</v>
          </cell>
          <cell r="I352">
            <v>1</v>
          </cell>
          <cell r="J352">
            <v>0</v>
          </cell>
          <cell r="K352">
            <v>0</v>
          </cell>
          <cell r="L352">
            <v>1.5676000000000001</v>
          </cell>
          <cell r="M352">
            <v>0</v>
          </cell>
          <cell r="N352">
            <v>0</v>
          </cell>
          <cell r="O352">
            <v>107.12</v>
          </cell>
          <cell r="P352">
            <v>111.04</v>
          </cell>
          <cell r="Q352">
            <v>10520</v>
          </cell>
        </row>
        <row r="353">
          <cell r="A353">
            <v>13</v>
          </cell>
          <cell r="B353" t="str">
            <v>Kahe 3</v>
          </cell>
          <cell r="C353">
            <v>86.1</v>
          </cell>
          <cell r="D353">
            <v>1</v>
          </cell>
          <cell r="E353">
            <v>691</v>
          </cell>
          <cell r="F353">
            <v>76.61</v>
          </cell>
          <cell r="G353">
            <v>49.104999999999997</v>
          </cell>
          <cell r="H353">
            <v>482.9</v>
          </cell>
          <cell r="I353">
            <v>0</v>
          </cell>
          <cell r="J353">
            <v>0</v>
          </cell>
          <cell r="K353">
            <v>0</v>
          </cell>
          <cell r="L353">
            <v>5.0965999999999996</v>
          </cell>
          <cell r="M353">
            <v>0</v>
          </cell>
          <cell r="N353">
            <v>0</v>
          </cell>
          <cell r="O353">
            <v>103.55</v>
          </cell>
          <cell r="P353">
            <v>103.79</v>
          </cell>
          <cell r="Q353">
            <v>9833</v>
          </cell>
        </row>
        <row r="354">
          <cell r="A354">
            <v>14</v>
          </cell>
          <cell r="B354" t="str">
            <v>Kahe 4</v>
          </cell>
          <cell r="C354">
            <v>85.3</v>
          </cell>
          <cell r="D354">
            <v>1</v>
          </cell>
          <cell r="E354">
            <v>695.3</v>
          </cell>
          <cell r="F354">
            <v>73.08</v>
          </cell>
          <cell r="G354">
            <v>46.405000000000001</v>
          </cell>
          <cell r="H354">
            <v>470.1</v>
          </cell>
          <cell r="I354">
            <v>0</v>
          </cell>
          <cell r="J354">
            <v>0</v>
          </cell>
          <cell r="K354">
            <v>0</v>
          </cell>
          <cell r="L354">
            <v>4.9617000000000004</v>
          </cell>
          <cell r="M354">
            <v>0</v>
          </cell>
          <cell r="N354">
            <v>0</v>
          </cell>
          <cell r="O354">
            <v>106.65</v>
          </cell>
          <cell r="P354">
            <v>106.92</v>
          </cell>
          <cell r="Q354">
            <v>10130</v>
          </cell>
        </row>
        <row r="355">
          <cell r="A355">
            <v>15</v>
          </cell>
          <cell r="B355" t="str">
            <v>Kahe 5</v>
          </cell>
          <cell r="C355">
            <v>134.30000000000001</v>
          </cell>
          <cell r="D355">
            <v>1</v>
          </cell>
          <cell r="E355">
            <v>711.4</v>
          </cell>
          <cell r="F355">
            <v>82.43</v>
          </cell>
          <cell r="G355">
            <v>82.406000000000006</v>
          </cell>
          <cell r="H355">
            <v>807.3</v>
          </cell>
          <cell r="I355">
            <v>0</v>
          </cell>
          <cell r="J355">
            <v>0</v>
          </cell>
          <cell r="K355">
            <v>0</v>
          </cell>
          <cell r="L355">
            <v>8.5213000000000001</v>
          </cell>
          <cell r="M355">
            <v>0</v>
          </cell>
          <cell r="N355">
            <v>0</v>
          </cell>
          <cell r="O355">
            <v>103.32</v>
          </cell>
          <cell r="P355">
            <v>103.41</v>
          </cell>
          <cell r="Q355">
            <v>9797</v>
          </cell>
        </row>
        <row r="356">
          <cell r="A356">
            <v>16</v>
          </cell>
          <cell r="B356" t="str">
            <v>Kahe 6</v>
          </cell>
          <cell r="C356">
            <v>134.4</v>
          </cell>
          <cell r="D356">
            <v>1</v>
          </cell>
          <cell r="E356">
            <v>715.7</v>
          </cell>
          <cell r="F356">
            <v>59.66</v>
          </cell>
          <cell r="G356">
            <v>59.692999999999998</v>
          </cell>
          <cell r="H356">
            <v>614.79999999999995</v>
          </cell>
          <cell r="I356">
            <v>0</v>
          </cell>
          <cell r="J356">
            <v>0</v>
          </cell>
          <cell r="K356">
            <v>0</v>
          </cell>
          <cell r="L356">
            <v>6.4894999999999996</v>
          </cell>
          <cell r="M356">
            <v>0</v>
          </cell>
          <cell r="N356">
            <v>0</v>
          </cell>
          <cell r="O356">
            <v>108.45</v>
          </cell>
          <cell r="P356">
            <v>108.72</v>
          </cell>
          <cell r="Q356">
            <v>10300</v>
          </cell>
        </row>
        <row r="357">
          <cell r="A357">
            <v>17</v>
          </cell>
          <cell r="B357" t="str">
            <v>Kala CC</v>
          </cell>
          <cell r="C357">
            <v>90</v>
          </cell>
          <cell r="D357">
            <v>1</v>
          </cell>
          <cell r="E357">
            <v>563</v>
          </cell>
          <cell r="F357">
            <v>74.45</v>
          </cell>
          <cell r="G357">
            <v>49.88</v>
          </cell>
          <cell r="H357">
            <v>430.6</v>
          </cell>
          <cell r="I357">
            <v>8</v>
          </cell>
          <cell r="J357">
            <v>0</v>
          </cell>
          <cell r="K357">
            <v>0</v>
          </cell>
          <cell r="L357">
            <v>4.851</v>
          </cell>
          <cell r="M357">
            <v>0</v>
          </cell>
          <cell r="N357">
            <v>0</v>
          </cell>
          <cell r="O357">
            <v>97.25</v>
          </cell>
          <cell r="P357">
            <v>97.25</v>
          </cell>
          <cell r="Q357">
            <v>8632</v>
          </cell>
        </row>
        <row r="358">
          <cell r="A358">
            <v>18</v>
          </cell>
          <cell r="B358" t="str">
            <v>Kala CC</v>
          </cell>
          <cell r="C358">
            <v>90</v>
          </cell>
          <cell r="D358">
            <v>1</v>
          </cell>
          <cell r="E358">
            <v>726.4</v>
          </cell>
          <cell r="F358">
            <v>95.68</v>
          </cell>
          <cell r="G358">
            <v>64.102000000000004</v>
          </cell>
          <cell r="H358">
            <v>554.1</v>
          </cell>
          <cell r="I358">
            <v>1</v>
          </cell>
          <cell r="J358">
            <v>0</v>
          </cell>
          <cell r="K358">
            <v>0</v>
          </cell>
          <cell r="L358">
            <v>6.2427000000000001</v>
          </cell>
          <cell r="M358">
            <v>0</v>
          </cell>
          <cell r="N358">
            <v>0</v>
          </cell>
          <cell r="O358">
            <v>97.39</v>
          </cell>
          <cell r="P358">
            <v>97.39</v>
          </cell>
          <cell r="Q358">
            <v>8644</v>
          </cell>
        </row>
        <row r="359">
          <cell r="A359">
            <v>19</v>
          </cell>
          <cell r="B359" t="str">
            <v>AES</v>
          </cell>
          <cell r="C359">
            <v>180</v>
          </cell>
          <cell r="D359">
            <v>1</v>
          </cell>
          <cell r="E359">
            <v>736.1</v>
          </cell>
          <cell r="F359">
            <v>98.88</v>
          </cell>
          <cell r="G359">
            <v>132.495</v>
          </cell>
          <cell r="H359">
            <v>2295.6999999999998</v>
          </cell>
          <cell r="I359">
            <v>0</v>
          </cell>
          <cell r="J359">
            <v>0</v>
          </cell>
          <cell r="K359">
            <v>0</v>
          </cell>
          <cell r="L359">
            <v>3.6602999999999999</v>
          </cell>
          <cell r="M359">
            <v>0</v>
          </cell>
          <cell r="N359">
            <v>0</v>
          </cell>
          <cell r="O359">
            <v>27.63</v>
          </cell>
          <cell r="P359">
            <v>27.63</v>
          </cell>
          <cell r="Q359">
            <v>17327</v>
          </cell>
        </row>
        <row r="360">
          <cell r="A360">
            <v>20</v>
          </cell>
          <cell r="B360" t="str">
            <v>HPOWER</v>
          </cell>
          <cell r="C360">
            <v>46</v>
          </cell>
          <cell r="D360">
            <v>1</v>
          </cell>
          <cell r="E360">
            <v>744</v>
          </cell>
          <cell r="F360">
            <v>86.95</v>
          </cell>
          <cell r="G360">
            <v>29.774999999999999</v>
          </cell>
          <cell r="H360">
            <v>251.7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8454</v>
          </cell>
        </row>
        <row r="361">
          <cell r="A361">
            <v>21</v>
          </cell>
          <cell r="B361" t="str">
            <v>Kala CC</v>
          </cell>
          <cell r="C361">
            <v>28</v>
          </cell>
          <cell r="D361">
            <v>1</v>
          </cell>
          <cell r="E361">
            <v>567</v>
          </cell>
          <cell r="F361">
            <v>58.14</v>
          </cell>
          <cell r="G361">
            <v>12.118</v>
          </cell>
          <cell r="H361">
            <v>104.7</v>
          </cell>
          <cell r="I361">
            <v>8</v>
          </cell>
          <cell r="J361">
            <v>0</v>
          </cell>
          <cell r="K361">
            <v>0</v>
          </cell>
          <cell r="L361">
            <v>1.1798</v>
          </cell>
          <cell r="M361">
            <v>0</v>
          </cell>
          <cell r="N361">
            <v>0</v>
          </cell>
          <cell r="O361">
            <v>97.35</v>
          </cell>
          <cell r="P361">
            <v>97.35</v>
          </cell>
          <cell r="Q361">
            <v>8641</v>
          </cell>
        </row>
        <row r="362">
          <cell r="A362">
            <v>23</v>
          </cell>
          <cell r="B362" t="str">
            <v>DG Sub</v>
          </cell>
          <cell r="C362">
            <v>24.6</v>
          </cell>
          <cell r="D362">
            <v>1</v>
          </cell>
          <cell r="E362">
            <v>66</v>
          </cell>
          <cell r="F362">
            <v>8.8699999999999992</v>
          </cell>
          <cell r="G362">
            <v>1.6240000000000001</v>
          </cell>
          <cell r="H362">
            <v>1.7</v>
          </cell>
          <cell r="I362">
            <v>22</v>
          </cell>
          <cell r="J362">
            <v>0</v>
          </cell>
          <cell r="K362">
            <v>0</v>
          </cell>
          <cell r="L362">
            <v>0.03</v>
          </cell>
          <cell r="M362">
            <v>0</v>
          </cell>
          <cell r="N362">
            <v>0</v>
          </cell>
          <cell r="O362">
            <v>18.46</v>
          </cell>
          <cell r="P362">
            <v>18.46</v>
          </cell>
          <cell r="Q362">
            <v>1037</v>
          </cell>
        </row>
        <row r="363">
          <cell r="A363">
            <v>43</v>
          </cell>
          <cell r="B363" t="str">
            <v>RIDERI</v>
          </cell>
          <cell r="C363">
            <v>5</v>
          </cell>
          <cell r="D363">
            <v>1</v>
          </cell>
          <cell r="E363">
            <v>16.399999999999999</v>
          </cell>
          <cell r="F363">
            <v>0.35</v>
          </cell>
          <cell r="G363">
            <v>1.2999999999999999E-2</v>
          </cell>
          <cell r="H363">
            <v>3.7</v>
          </cell>
          <cell r="I363">
            <v>4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0.03</v>
          </cell>
          <cell r="Q363">
            <v>279670</v>
          </cell>
        </row>
        <row r="365">
          <cell r="B365" t="str">
            <v>System</v>
          </cell>
          <cell r="G365">
            <v>663.58100000000002</v>
          </cell>
          <cell r="H365">
            <v>7569</v>
          </cell>
          <cell r="I365">
            <v>213</v>
          </cell>
          <cell r="J365">
            <v>0</v>
          </cell>
          <cell r="K365">
            <v>0</v>
          </cell>
          <cell r="L365">
            <v>57.630400000000002</v>
          </cell>
          <cell r="M365">
            <v>0</v>
          </cell>
          <cell r="N365">
            <v>0</v>
          </cell>
          <cell r="O365">
            <v>86.02</v>
          </cell>
          <cell r="P365">
            <v>86.85</v>
          </cell>
          <cell r="Q365">
            <v>11406</v>
          </cell>
        </row>
        <row r="366">
          <cell r="A366" t="str">
            <v>_x000C_</v>
          </cell>
        </row>
        <row r="368">
          <cell r="A368" t="str">
            <v xml:space="preserve">          PPC Proprietary Program Licensed to HECO       Till 12/2099                     HECO PMONTH V.022504          </v>
          </cell>
        </row>
        <row r="369">
          <cell r="A369" t="str">
            <v xml:space="preserve">          HECO Rate Case 2007 Test Year - DT w/2007 AOS EFOR; Fuel Adj for GET            Page:     12</v>
          </cell>
        </row>
        <row r="370">
          <cell r="A370" t="str">
            <v xml:space="preserve">          Load adj CU &amp; losses (1.0005); No DSG; 5/07 Ewa Nui; Min/max cap; MCS           05/18/07    07:13:46</v>
          </cell>
        </row>
        <row r="379">
          <cell r="B379" t="str">
            <v>Transaction</v>
          </cell>
          <cell r="C379" t="str">
            <v>Type</v>
          </cell>
          <cell r="D379" t="str">
            <v>Energy</v>
          </cell>
          <cell r="E379" t="str">
            <v>Engy Cost</v>
          </cell>
          <cell r="F379" t="str">
            <v>CAP Cost</v>
          </cell>
          <cell r="G379" t="str">
            <v>Total Cost</v>
          </cell>
          <cell r="H379" t="str">
            <v>Ave  Cost</v>
          </cell>
        </row>
        <row r="380">
          <cell r="D380" t="str">
            <v>GWh</v>
          </cell>
          <cell r="E380" t="str">
            <v>M$</v>
          </cell>
          <cell r="F380" t="str">
            <v>M$</v>
          </cell>
          <cell r="G380" t="str">
            <v>M$</v>
          </cell>
          <cell r="H380" t="str">
            <v>$/MWh</v>
          </cell>
        </row>
        <row r="381">
          <cell r="B381" t="str">
            <v>-------------------</v>
          </cell>
          <cell r="C381" t="str">
            <v>--------------</v>
          </cell>
          <cell r="D381" t="str">
            <v>----------</v>
          </cell>
          <cell r="E381" t="str">
            <v>---------</v>
          </cell>
          <cell r="F381" t="str">
            <v>--------</v>
          </cell>
          <cell r="G381" t="str">
            <v>----------</v>
          </cell>
          <cell r="H381" t="str">
            <v>---------</v>
          </cell>
        </row>
        <row r="382">
          <cell r="B382" t="str">
            <v>Non-Firm</v>
          </cell>
          <cell r="C382" t="str">
            <v>CONSTANT  PURC</v>
          </cell>
          <cell r="D382">
            <v>0.499</v>
          </cell>
          <cell r="E382">
            <v>3.2399999999999998E-2</v>
          </cell>
          <cell r="F382">
            <v>0</v>
          </cell>
          <cell r="G382">
            <v>3.2399999999999998E-2</v>
          </cell>
          <cell r="H382">
            <v>64.86</v>
          </cell>
        </row>
        <row r="396">
          <cell r="B396" t="str">
            <v>Type</v>
          </cell>
          <cell r="C396" t="str">
            <v>Energy</v>
          </cell>
          <cell r="D396" t="str">
            <v>Fuel</v>
          </cell>
          <cell r="E396" t="str">
            <v>Fuel</v>
          </cell>
          <cell r="F396" t="str">
            <v>MBtu</v>
          </cell>
          <cell r="G396" t="str">
            <v>Fuel Cost</v>
          </cell>
          <cell r="H396" t="str">
            <v>Fuel Cost</v>
          </cell>
          <cell r="I396" t="str">
            <v>Heat Rate</v>
          </cell>
          <cell r="J396" t="str">
            <v>Fuel Cost</v>
          </cell>
        </row>
        <row r="397">
          <cell r="C397" t="str">
            <v>GWh</v>
          </cell>
          <cell r="D397" t="str">
            <v>,000</v>
          </cell>
          <cell r="E397" t="str">
            <v>Unit</v>
          </cell>
          <cell r="F397" t="str">
            <v>,000</v>
          </cell>
          <cell r="G397" t="str">
            <v>M$</v>
          </cell>
          <cell r="H397" t="str">
            <v>$/MWh</v>
          </cell>
          <cell r="I397" t="str">
            <v>Btu/kWh</v>
          </cell>
          <cell r="J397" t="str">
            <v>C/MBtu</v>
          </cell>
        </row>
        <row r="398">
          <cell r="B398" t="str">
            <v>-----------------</v>
          </cell>
          <cell r="C398" t="str">
            <v>---------</v>
          </cell>
          <cell r="D398" t="str">
            <v>---------</v>
          </cell>
          <cell r="E398" t="str">
            <v>---------</v>
          </cell>
          <cell r="F398" t="str">
            <v>---------</v>
          </cell>
          <cell r="G398" t="str">
            <v>---------</v>
          </cell>
          <cell r="H398" t="str">
            <v>---------</v>
          </cell>
          <cell r="I398" t="str">
            <v>---------</v>
          </cell>
          <cell r="J398" t="str">
            <v>---------</v>
          </cell>
        </row>
        <row r="399">
          <cell r="B399" t="str">
            <v>pot:</v>
          </cell>
        </row>
        <row r="400">
          <cell r="B400" t="str">
            <v>WLSFO</v>
          </cell>
          <cell r="C400">
            <v>73.271000000000001</v>
          </cell>
          <cell r="D400">
            <v>137.42699999999999</v>
          </cell>
          <cell r="E400" t="str">
            <v>Bbl</v>
          </cell>
          <cell r="F400">
            <v>852</v>
          </cell>
          <cell r="G400">
            <v>8.9932999999999996</v>
          </cell>
          <cell r="H400">
            <v>122.74</v>
          </cell>
          <cell r="I400">
            <v>11629</v>
          </cell>
          <cell r="J400">
            <v>1055.5</v>
          </cell>
        </row>
        <row r="401">
          <cell r="B401" t="str">
            <v>KLSFO</v>
          </cell>
          <cell r="C401">
            <v>286.98599999999999</v>
          </cell>
          <cell r="D401">
            <v>465.98399999999998</v>
          </cell>
          <cell r="E401" t="str">
            <v>Bbl</v>
          </cell>
          <cell r="F401">
            <v>2889.1</v>
          </cell>
          <cell r="G401">
            <v>30.494399999999999</v>
          </cell>
          <cell r="H401">
            <v>106.26</v>
          </cell>
          <cell r="I401">
            <v>10067</v>
          </cell>
          <cell r="J401">
            <v>1055.5</v>
          </cell>
        </row>
        <row r="402">
          <cell r="B402" t="str">
            <v>HLSFO</v>
          </cell>
          <cell r="C402">
            <v>12.648999999999999</v>
          </cell>
          <cell r="D402">
            <v>26.370999999999999</v>
          </cell>
          <cell r="E402" t="str">
            <v>Bbl</v>
          </cell>
          <cell r="F402">
            <v>163.5</v>
          </cell>
          <cell r="G402">
            <v>1.8080000000000001</v>
          </cell>
          <cell r="H402">
            <v>142.93</v>
          </cell>
          <cell r="I402">
            <v>12926</v>
          </cell>
          <cell r="J402">
            <v>1105.8</v>
          </cell>
        </row>
        <row r="403">
          <cell r="B403" t="str">
            <v>DG SUB</v>
          </cell>
          <cell r="C403">
            <v>1.6240000000000001</v>
          </cell>
          <cell r="D403">
            <v>0.28699999999999998</v>
          </cell>
          <cell r="E403" t="str">
            <v>Bbl</v>
          </cell>
          <cell r="F403">
            <v>1.7</v>
          </cell>
          <cell r="G403">
            <v>0.03</v>
          </cell>
          <cell r="H403">
            <v>18.46</v>
          </cell>
          <cell r="I403">
            <v>1037</v>
          </cell>
          <cell r="J403">
            <v>1781.3</v>
          </cell>
        </row>
        <row r="404">
          <cell r="B404" t="str">
            <v>DIESEL</v>
          </cell>
          <cell r="C404">
            <v>0.66800000000000004</v>
          </cell>
          <cell r="D404">
            <v>3.71</v>
          </cell>
          <cell r="E404" t="str">
            <v>Bbl</v>
          </cell>
          <cell r="F404">
            <v>21.7</v>
          </cell>
          <cell r="G404">
            <v>0.37090000000000001</v>
          </cell>
          <cell r="H404">
            <v>554.83000000000004</v>
          </cell>
          <cell r="I404">
            <v>32520</v>
          </cell>
          <cell r="J404">
            <v>1706.1</v>
          </cell>
        </row>
        <row r="405">
          <cell r="B405" t="str">
            <v>AES</v>
          </cell>
          <cell r="C405">
            <v>132.495</v>
          </cell>
          <cell r="D405">
            <v>2295.7469999999998</v>
          </cell>
          <cell r="E405" t="str">
            <v>Bbl</v>
          </cell>
          <cell r="F405">
            <v>2295.6999999999998</v>
          </cell>
          <cell r="G405">
            <v>3.6602999999999999</v>
          </cell>
          <cell r="H405">
            <v>27.63</v>
          </cell>
          <cell r="I405">
            <v>17327</v>
          </cell>
          <cell r="J405">
            <v>159.44</v>
          </cell>
        </row>
        <row r="406">
          <cell r="B406" t="str">
            <v>KALAELOA</v>
          </cell>
          <cell r="C406">
            <v>126.1</v>
          </cell>
          <cell r="D406">
            <v>181.56800000000001</v>
          </cell>
          <cell r="E406" t="str">
            <v>Bbl</v>
          </cell>
          <cell r="F406">
            <v>1089.4000000000001</v>
          </cell>
          <cell r="G406">
            <v>12.2735</v>
          </cell>
          <cell r="H406">
            <v>97.33</v>
          </cell>
          <cell r="I406">
            <v>8639</v>
          </cell>
          <cell r="J406">
            <v>1126.6199999999999</v>
          </cell>
        </row>
        <row r="407">
          <cell r="B407" t="str">
            <v>REFUSE</v>
          </cell>
          <cell r="C407">
            <v>29.774999999999999</v>
          </cell>
          <cell r="D407">
            <v>40.598999999999997</v>
          </cell>
          <cell r="E407" t="str">
            <v>Bbl</v>
          </cell>
          <cell r="F407">
            <v>251.7</v>
          </cell>
          <cell r="G407">
            <v>0</v>
          </cell>
          <cell r="H407">
            <v>0</v>
          </cell>
          <cell r="I407">
            <v>8454</v>
          </cell>
          <cell r="J407">
            <v>0</v>
          </cell>
        </row>
        <row r="408">
          <cell r="B408" t="str">
            <v>LDMGMT</v>
          </cell>
          <cell r="C408">
            <v>1.2999999999999999E-2</v>
          </cell>
          <cell r="D408">
            <v>3.6549999999999998</v>
          </cell>
          <cell r="E408" t="str">
            <v>Bbl</v>
          </cell>
          <cell r="F408">
            <v>3.7</v>
          </cell>
          <cell r="G408">
            <v>0</v>
          </cell>
          <cell r="H408">
            <v>0.03</v>
          </cell>
          <cell r="I408">
            <v>279670</v>
          </cell>
          <cell r="J408">
            <v>0.01</v>
          </cell>
        </row>
        <row r="413">
          <cell r="B413" t="str">
            <v>Class</v>
          </cell>
          <cell r="C413" t="str">
            <v>Energy</v>
          </cell>
          <cell r="D413" t="str">
            <v>Fuel</v>
          </cell>
          <cell r="E413" t="str">
            <v>Fuel</v>
          </cell>
          <cell r="F413" t="str">
            <v>MBtu</v>
          </cell>
          <cell r="G413" t="str">
            <v>Fuel Cost</v>
          </cell>
          <cell r="H413" t="str">
            <v>Fuel Cost</v>
          </cell>
          <cell r="I413" t="str">
            <v>Heat Rate</v>
          </cell>
          <cell r="J413" t="str">
            <v>Fuel Cost</v>
          </cell>
        </row>
        <row r="414">
          <cell r="C414" t="str">
            <v>GWh</v>
          </cell>
          <cell r="D414" t="str">
            <v>,000</v>
          </cell>
          <cell r="E414" t="str">
            <v>Unit</v>
          </cell>
          <cell r="F414" t="str">
            <v>,000</v>
          </cell>
          <cell r="G414" t="str">
            <v>M$</v>
          </cell>
          <cell r="H414" t="str">
            <v>$/MWh</v>
          </cell>
          <cell r="I414" t="str">
            <v>Btu/kWh</v>
          </cell>
          <cell r="J414" t="str">
            <v>C/MBtu</v>
          </cell>
        </row>
        <row r="415">
          <cell r="B415" t="str">
            <v>-----------------</v>
          </cell>
          <cell r="C415" t="str">
            <v>---------</v>
          </cell>
          <cell r="D415" t="str">
            <v>---------</v>
          </cell>
          <cell r="E415" t="str">
            <v>---------</v>
          </cell>
          <cell r="F415" t="str">
            <v>---------</v>
          </cell>
          <cell r="G415" t="str">
            <v>---------</v>
          </cell>
          <cell r="H415" t="str">
            <v>---------</v>
          </cell>
          <cell r="I415" t="str">
            <v>---------</v>
          </cell>
          <cell r="J415" t="str">
            <v>---------</v>
          </cell>
        </row>
        <row r="416">
          <cell r="B416" t="str">
            <v>LSFO</v>
          </cell>
          <cell r="C416">
            <v>372.90699999999998</v>
          </cell>
          <cell r="D416">
            <v>629.78099999999995</v>
          </cell>
          <cell r="E416" t="str">
            <v>Bbl</v>
          </cell>
          <cell r="F416">
            <v>3904.6</v>
          </cell>
          <cell r="G416">
            <v>41.2958</v>
          </cell>
          <cell r="H416">
            <v>110.74</v>
          </cell>
          <cell r="I416">
            <v>10471</v>
          </cell>
          <cell r="J416">
            <v>1057.5999999999999</v>
          </cell>
        </row>
        <row r="417">
          <cell r="B417" t="str">
            <v>DIESEL</v>
          </cell>
          <cell r="C417">
            <v>0.66800000000000004</v>
          </cell>
          <cell r="D417">
            <v>3.71</v>
          </cell>
          <cell r="E417" t="str">
            <v>Bbl</v>
          </cell>
          <cell r="F417">
            <v>21.7</v>
          </cell>
          <cell r="G417">
            <v>0.37090000000000001</v>
          </cell>
          <cell r="H417">
            <v>554.83000000000004</v>
          </cell>
          <cell r="I417">
            <v>32520</v>
          </cell>
          <cell r="J417">
            <v>1706.1</v>
          </cell>
        </row>
        <row r="418">
          <cell r="B418" t="str">
            <v>AES</v>
          </cell>
          <cell r="C418">
            <v>132.495</v>
          </cell>
          <cell r="D418">
            <v>2295.7469999999998</v>
          </cell>
          <cell r="E418" t="str">
            <v>Bbl</v>
          </cell>
          <cell r="F418">
            <v>2295.6999999999998</v>
          </cell>
          <cell r="G418">
            <v>3.6602999999999999</v>
          </cell>
          <cell r="H418">
            <v>27.63</v>
          </cell>
          <cell r="I418">
            <v>17327</v>
          </cell>
          <cell r="J418">
            <v>159.4</v>
          </cell>
        </row>
        <row r="419">
          <cell r="B419" t="str">
            <v>KALAELOA</v>
          </cell>
          <cell r="C419">
            <v>126.1</v>
          </cell>
          <cell r="D419">
            <v>181.56800000000001</v>
          </cell>
          <cell r="E419" t="str">
            <v>Bbl</v>
          </cell>
          <cell r="F419">
            <v>1089.4000000000001</v>
          </cell>
          <cell r="G419">
            <v>12.2735</v>
          </cell>
          <cell r="H419">
            <v>97.33</v>
          </cell>
          <cell r="I419">
            <v>8639</v>
          </cell>
          <cell r="J419">
            <v>1126.5999999999999</v>
          </cell>
        </row>
        <row r="420">
          <cell r="B420" t="str">
            <v>REFUSE</v>
          </cell>
          <cell r="C420">
            <v>29.774999999999999</v>
          </cell>
          <cell r="D420">
            <v>40.598999999999997</v>
          </cell>
          <cell r="E420" t="str">
            <v>Bbl</v>
          </cell>
          <cell r="F420">
            <v>251.7</v>
          </cell>
          <cell r="G420">
            <v>0</v>
          </cell>
          <cell r="H420">
            <v>0</v>
          </cell>
          <cell r="I420">
            <v>8454</v>
          </cell>
          <cell r="J420">
            <v>0</v>
          </cell>
        </row>
        <row r="421">
          <cell r="B421" t="str">
            <v>LdMgmt</v>
          </cell>
          <cell r="C421">
            <v>1.2999999999999999E-2</v>
          </cell>
          <cell r="D421">
            <v>3.6549999999999998</v>
          </cell>
          <cell r="E421" t="str">
            <v>Bbl</v>
          </cell>
          <cell r="F421">
            <v>3.7</v>
          </cell>
          <cell r="G421">
            <v>0</v>
          </cell>
          <cell r="H421">
            <v>0.03</v>
          </cell>
          <cell r="I421">
            <v>279670</v>
          </cell>
          <cell r="J421">
            <v>0</v>
          </cell>
        </row>
        <row r="422">
          <cell r="B422" t="str">
            <v>DG SUB</v>
          </cell>
          <cell r="C422">
            <v>1.6240000000000001</v>
          </cell>
          <cell r="D422">
            <v>0.28699999999999998</v>
          </cell>
          <cell r="E422" t="str">
            <v>Bbl</v>
          </cell>
          <cell r="F422">
            <v>1.7</v>
          </cell>
          <cell r="G422">
            <v>0.03</v>
          </cell>
          <cell r="H422">
            <v>18.46</v>
          </cell>
          <cell r="I422">
            <v>1037</v>
          </cell>
          <cell r="J422">
            <v>1781.3</v>
          </cell>
        </row>
        <row r="436">
          <cell r="B436" t="str">
            <v>---------------</v>
          </cell>
          <cell r="C436" t="str">
            <v>Demand</v>
          </cell>
          <cell r="D436" t="str">
            <v>--------</v>
          </cell>
          <cell r="E436" t="str">
            <v>--------</v>
          </cell>
          <cell r="F436" t="str">
            <v>+</v>
          </cell>
          <cell r="G436" t="str">
            <v>------------</v>
          </cell>
          <cell r="H436" t="str">
            <v>Supply  --</v>
          </cell>
          <cell r="I436" t="str">
            <v>---------</v>
          </cell>
          <cell r="J436" t="str">
            <v>--------</v>
          </cell>
          <cell r="K436" t="str">
            <v>+</v>
          </cell>
        </row>
        <row r="437">
          <cell r="D437" t="str">
            <v>Cost</v>
          </cell>
          <cell r="E437" t="str">
            <v>Cost</v>
          </cell>
          <cell r="F437" t="str">
            <v>+</v>
          </cell>
          <cell r="I437" t="str">
            <v>Cost</v>
          </cell>
          <cell r="J437" t="str">
            <v>Cost</v>
          </cell>
          <cell r="K437" t="str">
            <v>+</v>
          </cell>
        </row>
        <row r="438">
          <cell r="C438" t="str">
            <v>GWh</v>
          </cell>
          <cell r="D438" t="str">
            <v>M$</v>
          </cell>
          <cell r="E438" t="str">
            <v>$/MWh</v>
          </cell>
          <cell r="F438" t="str">
            <v>+</v>
          </cell>
          <cell r="H438" t="str">
            <v>GWh</v>
          </cell>
          <cell r="I438" t="str">
            <v>M$</v>
          </cell>
          <cell r="J438" t="str">
            <v>$/MWh</v>
          </cell>
          <cell r="K438" t="str">
            <v>+</v>
          </cell>
        </row>
        <row r="439">
          <cell r="B439" t="str">
            <v>-------------</v>
          </cell>
          <cell r="C439" t="str">
            <v>---------</v>
          </cell>
          <cell r="D439" t="str">
            <v>--------</v>
          </cell>
          <cell r="E439" t="str">
            <v>-----</v>
          </cell>
          <cell r="F439" t="str">
            <v>+</v>
          </cell>
          <cell r="G439" t="str">
            <v>-------------</v>
          </cell>
          <cell r="H439" t="str">
            <v>---------</v>
          </cell>
          <cell r="I439" t="str">
            <v>--------</v>
          </cell>
          <cell r="J439" t="str">
            <v>-----</v>
          </cell>
          <cell r="K439" t="str">
            <v>+</v>
          </cell>
        </row>
        <row r="440">
          <cell r="B440" t="str">
            <v>Load:</v>
          </cell>
          <cell r="C440">
            <v>664.1</v>
          </cell>
          <cell r="F440" t="str">
            <v>+</v>
          </cell>
          <cell r="G440" t="str">
            <v>Therml Gen:</v>
          </cell>
          <cell r="H440">
            <v>663.58</v>
          </cell>
          <cell r="I440">
            <v>57.630400000000002</v>
          </cell>
          <cell r="J440">
            <v>86.85</v>
          </cell>
          <cell r="K440" t="str">
            <v>+</v>
          </cell>
        </row>
        <row r="441">
          <cell r="F441" t="str">
            <v>+</v>
          </cell>
          <cell r="G441" t="str">
            <v>Hydro Gen:</v>
          </cell>
          <cell r="H441">
            <v>0</v>
          </cell>
          <cell r="I441">
            <v>0</v>
          </cell>
          <cell r="J441">
            <v>0</v>
          </cell>
          <cell r="K441" t="str">
            <v>+</v>
          </cell>
        </row>
        <row r="442">
          <cell r="B442" t="str">
            <v>P-S Pumping:</v>
          </cell>
          <cell r="C442">
            <v>0</v>
          </cell>
          <cell r="F442" t="str">
            <v>+</v>
          </cell>
          <cell r="G442" t="str">
            <v>P-S Gen:</v>
          </cell>
          <cell r="H442">
            <v>0</v>
          </cell>
          <cell r="I442">
            <v>0</v>
          </cell>
          <cell r="J442">
            <v>0</v>
          </cell>
          <cell r="K442" t="str">
            <v>+</v>
          </cell>
        </row>
        <row r="443">
          <cell r="B443" t="str">
            <v>P-S Payback:</v>
          </cell>
          <cell r="C443">
            <v>0</v>
          </cell>
          <cell r="F443" t="str">
            <v>+</v>
          </cell>
          <cell r="K443" t="str">
            <v>+</v>
          </cell>
        </row>
        <row r="444">
          <cell r="B444" t="str">
            <v>F. E. Sale:</v>
          </cell>
          <cell r="C444">
            <v>0</v>
          </cell>
          <cell r="D444">
            <v>0</v>
          </cell>
          <cell r="E444">
            <v>0</v>
          </cell>
          <cell r="F444" t="str">
            <v>+</v>
          </cell>
          <cell r="G444" t="str">
            <v>F. E. Purc:</v>
          </cell>
          <cell r="H444">
            <v>0.5</v>
          </cell>
          <cell r="I444">
            <v>3.2399999999999998E-2</v>
          </cell>
          <cell r="J444">
            <v>64.86</v>
          </cell>
          <cell r="K444" t="str">
            <v>+</v>
          </cell>
        </row>
        <row r="445">
          <cell r="B445" t="str">
            <v>Econ. Sale:</v>
          </cell>
          <cell r="C445">
            <v>0</v>
          </cell>
          <cell r="D445">
            <v>0</v>
          </cell>
          <cell r="E445">
            <v>0</v>
          </cell>
          <cell r="F445" t="str">
            <v>+</v>
          </cell>
          <cell r="G445" t="str">
            <v>Econ. Purc:</v>
          </cell>
          <cell r="H445">
            <v>0</v>
          </cell>
          <cell r="I445">
            <v>0</v>
          </cell>
          <cell r="J445">
            <v>0</v>
          </cell>
          <cell r="K445" t="str">
            <v>+</v>
          </cell>
        </row>
        <row r="446">
          <cell r="B446" t="str">
            <v>Unit Sale:</v>
          </cell>
          <cell r="C446">
            <v>0</v>
          </cell>
          <cell r="D446">
            <v>0</v>
          </cell>
          <cell r="E446">
            <v>0</v>
          </cell>
          <cell r="F446" t="str">
            <v>+</v>
          </cell>
          <cell r="K446" t="str">
            <v>+</v>
          </cell>
        </row>
        <row r="447">
          <cell r="B447" t="str">
            <v>Transm Loss:</v>
          </cell>
          <cell r="C447">
            <v>0</v>
          </cell>
          <cell r="F447" t="str">
            <v>+</v>
          </cell>
          <cell r="G447" t="str">
            <v>Rej. Fuel:</v>
          </cell>
          <cell r="I447">
            <v>0</v>
          </cell>
          <cell r="K447" t="str">
            <v>+</v>
          </cell>
        </row>
        <row r="448">
          <cell r="B448" t="str">
            <v>Dsm Load:</v>
          </cell>
          <cell r="C448">
            <v>0</v>
          </cell>
          <cell r="F448" t="str">
            <v>+</v>
          </cell>
          <cell r="G448" t="str">
            <v>Dsm Reductn:</v>
          </cell>
          <cell r="H448">
            <v>0</v>
          </cell>
          <cell r="K448" t="str">
            <v>+</v>
          </cell>
        </row>
        <row r="449">
          <cell r="F449" t="str">
            <v>+</v>
          </cell>
          <cell r="G449" t="str">
            <v>Emerg Purc:</v>
          </cell>
          <cell r="H449">
            <v>0</v>
          </cell>
          <cell r="I449">
            <v>0</v>
          </cell>
          <cell r="J449">
            <v>0</v>
          </cell>
          <cell r="K449" t="str">
            <v>+</v>
          </cell>
        </row>
        <row r="450">
          <cell r="B450" t="str">
            <v>Dumped Engy:</v>
          </cell>
          <cell r="C450">
            <v>0</v>
          </cell>
          <cell r="D450">
            <v>0</v>
          </cell>
          <cell r="E450">
            <v>0</v>
          </cell>
          <cell r="F450" t="str">
            <v>+</v>
          </cell>
          <cell r="G450" t="str">
            <v>E.U. Energy:</v>
          </cell>
          <cell r="H450">
            <v>0.01</v>
          </cell>
          <cell r="I450">
            <v>8.0000000000000004E-4</v>
          </cell>
          <cell r="J450">
            <v>100</v>
          </cell>
          <cell r="K450" t="str">
            <v>+</v>
          </cell>
        </row>
        <row r="451">
          <cell r="F451" t="str">
            <v>+</v>
          </cell>
          <cell r="G451" t="str">
            <v>Lvl Cost:</v>
          </cell>
          <cell r="I451">
            <v>0</v>
          </cell>
          <cell r="K451" t="str">
            <v>+</v>
          </cell>
        </row>
        <row r="452">
          <cell r="B452" t="str">
            <v>Total:</v>
          </cell>
          <cell r="C452">
            <v>664.1</v>
          </cell>
          <cell r="D452">
            <v>0</v>
          </cell>
          <cell r="E452">
            <v>0</v>
          </cell>
          <cell r="F452" t="str">
            <v>+</v>
          </cell>
          <cell r="G452" t="str">
            <v>Total:</v>
          </cell>
          <cell r="H452">
            <v>664.09</v>
          </cell>
          <cell r="I452">
            <v>57.663600000000002</v>
          </cell>
          <cell r="J452">
            <v>86.83</v>
          </cell>
          <cell r="K452" t="str">
            <v>+</v>
          </cell>
        </row>
        <row r="454">
          <cell r="F454" t="str">
            <v>+</v>
          </cell>
          <cell r="G454" t="str">
            <v>System Net:</v>
          </cell>
          <cell r="I454">
            <v>57.663600000000002</v>
          </cell>
          <cell r="J454">
            <v>86.83</v>
          </cell>
          <cell r="K454" t="str">
            <v>+</v>
          </cell>
        </row>
        <row r="455">
          <cell r="F455" t="str">
            <v>+</v>
          </cell>
          <cell r="G455" t="str">
            <v>LOLH(hr):</v>
          </cell>
          <cell r="H455">
            <v>0.32</v>
          </cell>
          <cell r="K455" t="str">
            <v>+</v>
          </cell>
        </row>
        <row r="469">
          <cell r="B469" t="str">
            <v>Plant</v>
          </cell>
          <cell r="C469" t="str">
            <v>CF</v>
          </cell>
          <cell r="D469" t="str">
            <v>Energy</v>
          </cell>
          <cell r="E469" t="str">
            <v>MBtu</v>
          </cell>
          <cell r="F469" t="str">
            <v>Start</v>
          </cell>
          <cell r="G469" t="str">
            <v>Stup Cst</v>
          </cell>
          <cell r="H469" t="str">
            <v>Fuel Cst</v>
          </cell>
          <cell r="I469" t="str">
            <v>O&amp;M Cst</v>
          </cell>
          <cell r="J469" t="str">
            <v>Tot  Cst</v>
          </cell>
        </row>
        <row r="470">
          <cell r="C470" t="str">
            <v>%</v>
          </cell>
          <cell r="D470" t="str">
            <v>GWh</v>
          </cell>
          <cell r="E470">
            <v>1000</v>
          </cell>
          <cell r="F470" t="str">
            <v>Ups</v>
          </cell>
          <cell r="G470" t="str">
            <v>M$</v>
          </cell>
          <cell r="H470" t="str">
            <v>M$</v>
          </cell>
          <cell r="I470" t="str">
            <v>M$</v>
          </cell>
          <cell r="J470" t="str">
            <v>$/MWh</v>
          </cell>
        </row>
        <row r="471">
          <cell r="B471" t="str">
            <v>-----------------</v>
          </cell>
          <cell r="C471" t="str">
            <v>--------</v>
          </cell>
          <cell r="D471" t="str">
            <v>--------</v>
          </cell>
          <cell r="E471" t="str">
            <v>--------</v>
          </cell>
          <cell r="F471" t="str">
            <v>--------</v>
          </cell>
          <cell r="G471" t="str">
            <v>--------</v>
          </cell>
          <cell r="H471" t="str">
            <v>--------</v>
          </cell>
          <cell r="I471" t="str">
            <v>--------</v>
          </cell>
          <cell r="J471" t="str">
            <v>--------</v>
          </cell>
        </row>
        <row r="472">
          <cell r="B472" t="str">
            <v>Kahe</v>
          </cell>
          <cell r="C472">
            <v>63.8</v>
          </cell>
          <cell r="D472">
            <v>286.98590000000002</v>
          </cell>
          <cell r="E472">
            <v>2889.1</v>
          </cell>
          <cell r="F472">
            <v>2</v>
          </cell>
          <cell r="G472">
            <v>0</v>
          </cell>
          <cell r="H472">
            <v>30.494399999999999</v>
          </cell>
          <cell r="I472">
            <v>0</v>
          </cell>
          <cell r="J472">
            <v>106.26</v>
          </cell>
        </row>
        <row r="473">
          <cell r="B473" t="str">
            <v>Waiau</v>
          </cell>
          <cell r="C473">
            <v>21</v>
          </cell>
          <cell r="D473">
            <v>73.94</v>
          </cell>
          <cell r="E473">
            <v>873.8</v>
          </cell>
          <cell r="F473">
            <v>118</v>
          </cell>
          <cell r="G473">
            <v>0</v>
          </cell>
          <cell r="H473">
            <v>9.3642000000000003</v>
          </cell>
          <cell r="I473">
            <v>0</v>
          </cell>
          <cell r="J473">
            <v>126.65</v>
          </cell>
        </row>
        <row r="474">
          <cell r="B474" t="str">
            <v>Kalaeloa</v>
          </cell>
          <cell r="C474">
            <v>81.5</v>
          </cell>
          <cell r="D474">
            <v>126.1002</v>
          </cell>
          <cell r="E474">
            <v>1089.4000000000001</v>
          </cell>
          <cell r="F474">
            <v>17</v>
          </cell>
          <cell r="G474">
            <v>0</v>
          </cell>
          <cell r="H474">
            <v>12.2735</v>
          </cell>
          <cell r="I474">
            <v>0</v>
          </cell>
          <cell r="J474">
            <v>97.33</v>
          </cell>
        </row>
        <row r="475">
          <cell r="B475" t="str">
            <v>AES</v>
          </cell>
          <cell r="C475">
            <v>98.9</v>
          </cell>
          <cell r="D475">
            <v>132.49449999999999</v>
          </cell>
          <cell r="E475">
            <v>2295.6999999999998</v>
          </cell>
          <cell r="F475">
            <v>0</v>
          </cell>
          <cell r="G475">
            <v>0</v>
          </cell>
          <cell r="H475">
            <v>3.6602999999999999</v>
          </cell>
          <cell r="I475">
            <v>0</v>
          </cell>
          <cell r="J475">
            <v>27.63</v>
          </cell>
        </row>
        <row r="476">
          <cell r="B476" t="str">
            <v>HPOWER</v>
          </cell>
          <cell r="C476">
            <v>87</v>
          </cell>
          <cell r="D476">
            <v>29.774899999999999</v>
          </cell>
          <cell r="E476">
            <v>251.7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</row>
        <row r="477">
          <cell r="B477" t="str">
            <v>Honolulu</v>
          </cell>
          <cell r="C477">
            <v>15.8</v>
          </cell>
          <cell r="D477">
            <v>12.649100000000001</v>
          </cell>
          <cell r="E477">
            <v>163.5</v>
          </cell>
          <cell r="F477">
            <v>50</v>
          </cell>
          <cell r="G477">
            <v>0</v>
          </cell>
          <cell r="H477">
            <v>1.8080000000000001</v>
          </cell>
          <cell r="I477">
            <v>0</v>
          </cell>
          <cell r="J477">
            <v>142.93</v>
          </cell>
        </row>
        <row r="478">
          <cell r="C478">
            <v>0.4</v>
          </cell>
          <cell r="D478">
            <v>1.3100000000000001E-2</v>
          </cell>
          <cell r="E478">
            <v>3.7</v>
          </cell>
          <cell r="F478">
            <v>4</v>
          </cell>
          <cell r="G478">
            <v>0</v>
          </cell>
          <cell r="H478">
            <v>0</v>
          </cell>
          <cell r="I478">
            <v>0</v>
          </cell>
          <cell r="J478">
            <v>0.03</v>
          </cell>
        </row>
        <row r="479">
          <cell r="B479" t="str">
            <v>DG Sub</v>
          </cell>
          <cell r="C479">
            <v>8.9</v>
          </cell>
          <cell r="D479">
            <v>1.6235999999999999</v>
          </cell>
          <cell r="E479">
            <v>1.7</v>
          </cell>
          <cell r="F479">
            <v>22</v>
          </cell>
          <cell r="G479">
            <v>0</v>
          </cell>
          <cell r="H479">
            <v>0.03</v>
          </cell>
          <cell r="I479">
            <v>0</v>
          </cell>
          <cell r="J479">
            <v>18.46</v>
          </cell>
        </row>
        <row r="487">
          <cell r="B487" t="str">
            <v>Shoulder Peak</v>
          </cell>
          <cell r="C487" t="str">
            <v>Priority Peak</v>
          </cell>
          <cell r="D487" t="str">
            <v>Total</v>
          </cell>
        </row>
        <row r="488">
          <cell r="B488" t="str">
            <v>-------------</v>
          </cell>
          <cell r="C488" t="str">
            <v>-------------</v>
          </cell>
          <cell r="D488" t="str">
            <v>-------------</v>
          </cell>
        </row>
        <row r="489">
          <cell r="B489">
            <v>27.727518</v>
          </cell>
          <cell r="C489">
            <v>11.643613</v>
          </cell>
          <cell r="D489">
            <v>57.630653000000002</v>
          </cell>
        </row>
        <row r="504">
          <cell r="A504">
            <v>1</v>
          </cell>
          <cell r="B504" t="str">
            <v>Honolu 8</v>
          </cell>
          <cell r="C504">
            <v>53.4</v>
          </cell>
          <cell r="D504">
            <v>1</v>
          </cell>
          <cell r="E504">
            <v>120.1</v>
          </cell>
          <cell r="F504">
            <v>7.15</v>
          </cell>
          <cell r="G504">
            <v>2.7519999999999998</v>
          </cell>
          <cell r="H504">
            <v>36</v>
          </cell>
          <cell r="I504">
            <v>15</v>
          </cell>
          <cell r="J504">
            <v>0</v>
          </cell>
          <cell r="K504">
            <v>0</v>
          </cell>
          <cell r="L504">
            <v>0.39789999999999998</v>
          </cell>
          <cell r="M504">
            <v>0</v>
          </cell>
          <cell r="N504">
            <v>0</v>
          </cell>
          <cell r="O504">
            <v>133.08000000000001</v>
          </cell>
          <cell r="P504">
            <v>144.59</v>
          </cell>
          <cell r="Q504">
            <v>13075</v>
          </cell>
        </row>
        <row r="505">
          <cell r="A505">
            <v>2</v>
          </cell>
          <cell r="B505" t="str">
            <v>Honolu 9</v>
          </cell>
          <cell r="C505">
            <v>54.4</v>
          </cell>
          <cell r="D505">
            <v>1</v>
          </cell>
          <cell r="E505">
            <v>159.5</v>
          </cell>
          <cell r="F505">
            <v>9.9499999999999993</v>
          </cell>
          <cell r="G505">
            <v>3.8980000000000001</v>
          </cell>
          <cell r="H505">
            <v>51.6</v>
          </cell>
          <cell r="I505">
            <v>17</v>
          </cell>
          <cell r="J505">
            <v>0</v>
          </cell>
          <cell r="K505">
            <v>0</v>
          </cell>
          <cell r="L505">
            <v>0.57010000000000005</v>
          </cell>
          <cell r="M505">
            <v>0</v>
          </cell>
          <cell r="N505">
            <v>0</v>
          </cell>
          <cell r="O505">
            <v>136.94999999999999</v>
          </cell>
          <cell r="P505">
            <v>146.22999999999999</v>
          </cell>
          <cell r="Q505">
            <v>13224</v>
          </cell>
        </row>
        <row r="506">
          <cell r="A506">
            <v>3</v>
          </cell>
          <cell r="B506" t="str">
            <v>Waiau 3</v>
          </cell>
          <cell r="C506">
            <v>46.6</v>
          </cell>
          <cell r="D506">
            <v>1</v>
          </cell>
          <cell r="E506">
            <v>77.7</v>
          </cell>
          <cell r="F506">
            <v>7.33</v>
          </cell>
          <cell r="G506">
            <v>2.4590000000000001</v>
          </cell>
          <cell r="H506">
            <v>33</v>
          </cell>
          <cell r="I506">
            <v>9</v>
          </cell>
          <cell r="J506">
            <v>0</v>
          </cell>
          <cell r="K506">
            <v>0</v>
          </cell>
          <cell r="L506">
            <v>0.34849999999999998</v>
          </cell>
          <cell r="M506">
            <v>0</v>
          </cell>
          <cell r="N506">
            <v>0</v>
          </cell>
          <cell r="O506">
            <v>128.53</v>
          </cell>
          <cell r="P506">
            <v>141.72</v>
          </cell>
          <cell r="Q506">
            <v>13427</v>
          </cell>
        </row>
        <row r="507">
          <cell r="A507">
            <v>4</v>
          </cell>
          <cell r="B507" t="str">
            <v>Waiau 4</v>
          </cell>
          <cell r="C507">
            <v>46.6</v>
          </cell>
          <cell r="D507">
            <v>1</v>
          </cell>
          <cell r="E507">
            <v>208.9</v>
          </cell>
          <cell r="F507">
            <v>14.38</v>
          </cell>
          <cell r="G507">
            <v>4.8280000000000003</v>
          </cell>
          <cell r="H507">
            <v>67.099999999999994</v>
          </cell>
          <cell r="I507">
            <v>24</v>
          </cell>
          <cell r="J507">
            <v>0</v>
          </cell>
          <cell r="K507">
            <v>0</v>
          </cell>
          <cell r="L507">
            <v>0.70840000000000003</v>
          </cell>
          <cell r="M507">
            <v>0</v>
          </cell>
          <cell r="N507">
            <v>0</v>
          </cell>
          <cell r="O507">
            <v>128.86000000000001</v>
          </cell>
          <cell r="P507">
            <v>146.74</v>
          </cell>
          <cell r="Q507">
            <v>13902</v>
          </cell>
        </row>
        <row r="508">
          <cell r="A508">
            <v>5</v>
          </cell>
          <cell r="B508" t="str">
            <v>Waiau 5</v>
          </cell>
          <cell r="C508">
            <v>54.5</v>
          </cell>
          <cell r="D508">
            <v>1</v>
          </cell>
          <cell r="E508">
            <v>429.5</v>
          </cell>
          <cell r="F508">
            <v>25.63</v>
          </cell>
          <cell r="G508">
            <v>10.064</v>
          </cell>
          <cell r="H508">
            <v>130</v>
          </cell>
          <cell r="I508">
            <v>28</v>
          </cell>
          <cell r="J508">
            <v>0</v>
          </cell>
          <cell r="K508">
            <v>0</v>
          </cell>
          <cell r="L508">
            <v>1.3726</v>
          </cell>
          <cell r="M508">
            <v>0</v>
          </cell>
          <cell r="N508">
            <v>0</v>
          </cell>
          <cell r="O508">
            <v>128.13999999999999</v>
          </cell>
          <cell r="P508">
            <v>136.38999999999999</v>
          </cell>
          <cell r="Q508">
            <v>12922</v>
          </cell>
        </row>
        <row r="509">
          <cell r="A509">
            <v>6</v>
          </cell>
          <cell r="B509" t="str">
            <v>Waiau 6</v>
          </cell>
          <cell r="C509">
            <v>53.5</v>
          </cell>
          <cell r="D509">
            <v>1</v>
          </cell>
          <cell r="E509">
            <v>349.5</v>
          </cell>
          <cell r="F509">
            <v>21.13</v>
          </cell>
          <cell r="G509">
            <v>8.1449999999999996</v>
          </cell>
          <cell r="H509">
            <v>107.9</v>
          </cell>
          <cell r="I509">
            <v>29</v>
          </cell>
          <cell r="J509">
            <v>0</v>
          </cell>
          <cell r="K509">
            <v>0</v>
          </cell>
          <cell r="L509">
            <v>1.1389</v>
          </cell>
          <cell r="M509">
            <v>0</v>
          </cell>
          <cell r="N509">
            <v>0</v>
          </cell>
          <cell r="O509">
            <v>129.38999999999999</v>
          </cell>
          <cell r="P509">
            <v>139.82</v>
          </cell>
          <cell r="Q509">
            <v>13247</v>
          </cell>
        </row>
        <row r="510">
          <cell r="A510">
            <v>7</v>
          </cell>
          <cell r="B510" t="str">
            <v>Waiau 7</v>
          </cell>
          <cell r="C510">
            <v>82.9</v>
          </cell>
          <cell r="D510">
            <v>1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</row>
        <row r="511">
          <cell r="A511">
            <v>8</v>
          </cell>
          <cell r="B511" t="str">
            <v>Waiau 8</v>
          </cell>
          <cell r="C511">
            <v>86.1</v>
          </cell>
          <cell r="D511">
            <v>1</v>
          </cell>
          <cell r="E511">
            <v>673.7</v>
          </cell>
          <cell r="F511">
            <v>60.09</v>
          </cell>
          <cell r="G511">
            <v>37.268999999999998</v>
          </cell>
          <cell r="H511">
            <v>390.8</v>
          </cell>
          <cell r="I511">
            <v>0</v>
          </cell>
          <cell r="J511">
            <v>0</v>
          </cell>
          <cell r="K511">
            <v>0</v>
          </cell>
          <cell r="L511">
            <v>4.1250999999999998</v>
          </cell>
          <cell r="M511">
            <v>0</v>
          </cell>
          <cell r="N511">
            <v>0</v>
          </cell>
          <cell r="O511">
            <v>110.26</v>
          </cell>
          <cell r="P511">
            <v>110.68</v>
          </cell>
          <cell r="Q511">
            <v>10486</v>
          </cell>
        </row>
        <row r="512">
          <cell r="A512">
            <v>9</v>
          </cell>
          <cell r="B512" t="str">
            <v>Waiau 9</v>
          </cell>
          <cell r="C512">
            <v>52.9</v>
          </cell>
          <cell r="D512">
            <v>1</v>
          </cell>
          <cell r="E512">
            <v>33.1</v>
          </cell>
          <cell r="F512">
            <v>0.62</v>
          </cell>
          <cell r="G512">
            <v>0.23400000000000001</v>
          </cell>
          <cell r="H512">
            <v>8.6</v>
          </cell>
          <cell r="I512">
            <v>7</v>
          </cell>
          <cell r="J512">
            <v>0</v>
          </cell>
          <cell r="K512">
            <v>0</v>
          </cell>
          <cell r="L512">
            <v>0.14649999999999999</v>
          </cell>
          <cell r="M512">
            <v>0</v>
          </cell>
          <cell r="N512">
            <v>0</v>
          </cell>
          <cell r="O512">
            <v>619.79999999999995</v>
          </cell>
          <cell r="P512">
            <v>625.09</v>
          </cell>
          <cell r="Q512">
            <v>36639</v>
          </cell>
        </row>
        <row r="513">
          <cell r="A513">
            <v>10</v>
          </cell>
          <cell r="B513" t="str">
            <v>Waiau 10</v>
          </cell>
          <cell r="C513">
            <v>49.9</v>
          </cell>
          <cell r="D513">
            <v>1</v>
          </cell>
          <cell r="E513">
            <v>57.9</v>
          </cell>
          <cell r="F513">
            <v>1.06</v>
          </cell>
          <cell r="G513">
            <v>0.38200000000000001</v>
          </cell>
          <cell r="H513">
            <v>14.1</v>
          </cell>
          <cell r="I513">
            <v>10</v>
          </cell>
          <cell r="J513">
            <v>0</v>
          </cell>
          <cell r="K513">
            <v>0</v>
          </cell>
          <cell r="L513">
            <v>0.24030000000000001</v>
          </cell>
          <cell r="M513">
            <v>0</v>
          </cell>
          <cell r="N513">
            <v>0</v>
          </cell>
          <cell r="O513">
            <v>624.05999999999995</v>
          </cell>
          <cell r="P513">
            <v>629</v>
          </cell>
          <cell r="Q513">
            <v>36868</v>
          </cell>
        </row>
        <row r="514">
          <cell r="A514">
            <v>11</v>
          </cell>
          <cell r="B514" t="str">
            <v>Kahe 1</v>
          </cell>
          <cell r="C514">
            <v>82.1</v>
          </cell>
          <cell r="D514">
            <v>1</v>
          </cell>
          <cell r="E514">
            <v>695</v>
          </cell>
          <cell r="F514">
            <v>54.43</v>
          </cell>
          <cell r="G514">
            <v>32.195</v>
          </cell>
          <cell r="H514">
            <v>335.6</v>
          </cell>
          <cell r="I514">
            <v>0</v>
          </cell>
          <cell r="J514">
            <v>0</v>
          </cell>
          <cell r="K514">
            <v>0</v>
          </cell>
          <cell r="L514">
            <v>3.5425</v>
          </cell>
          <cell r="M514">
            <v>0</v>
          </cell>
          <cell r="N514">
            <v>0</v>
          </cell>
          <cell r="O514">
            <v>109.74</v>
          </cell>
          <cell r="P514">
            <v>110.03</v>
          </cell>
          <cell r="Q514">
            <v>10425</v>
          </cell>
        </row>
        <row r="515">
          <cell r="A515">
            <v>12</v>
          </cell>
          <cell r="B515" t="str">
            <v>Kahe 2</v>
          </cell>
          <cell r="C515">
            <v>82.1</v>
          </cell>
          <cell r="D515">
            <v>1</v>
          </cell>
          <cell r="E515">
            <v>698.4</v>
          </cell>
          <cell r="F515">
            <v>61.32</v>
          </cell>
          <cell r="G515">
            <v>36.265999999999998</v>
          </cell>
          <cell r="H515">
            <v>370.1</v>
          </cell>
          <cell r="I515">
            <v>0</v>
          </cell>
          <cell r="J515">
            <v>0</v>
          </cell>
          <cell r="K515">
            <v>0</v>
          </cell>
          <cell r="L515">
            <v>3.9060000000000001</v>
          </cell>
          <cell r="M515">
            <v>0</v>
          </cell>
          <cell r="N515">
            <v>0</v>
          </cell>
          <cell r="O515">
            <v>107.53</v>
          </cell>
          <cell r="P515">
            <v>107.7</v>
          </cell>
          <cell r="Q515">
            <v>10204</v>
          </cell>
        </row>
        <row r="516">
          <cell r="A516">
            <v>13</v>
          </cell>
          <cell r="B516" t="str">
            <v>Kahe 3</v>
          </cell>
          <cell r="C516">
            <v>86.1</v>
          </cell>
          <cell r="D516">
            <v>1</v>
          </cell>
          <cell r="E516">
            <v>677.8</v>
          </cell>
          <cell r="F516">
            <v>74.37</v>
          </cell>
          <cell r="G516">
            <v>46.131</v>
          </cell>
          <cell r="H516">
            <v>455.2</v>
          </cell>
          <cell r="I516">
            <v>0</v>
          </cell>
          <cell r="J516">
            <v>0</v>
          </cell>
          <cell r="K516">
            <v>0</v>
          </cell>
          <cell r="L516">
            <v>4.8047000000000004</v>
          </cell>
          <cell r="M516">
            <v>0</v>
          </cell>
          <cell r="N516">
            <v>0</v>
          </cell>
          <cell r="O516">
            <v>103.78</v>
          </cell>
          <cell r="P516">
            <v>104.15</v>
          </cell>
          <cell r="Q516">
            <v>9868</v>
          </cell>
        </row>
        <row r="517">
          <cell r="A517">
            <v>14</v>
          </cell>
          <cell r="B517" t="str">
            <v>Kahe 4</v>
          </cell>
          <cell r="C517">
            <v>85.3</v>
          </cell>
          <cell r="D517">
            <v>1</v>
          </cell>
          <cell r="E517">
            <v>671.5</v>
          </cell>
          <cell r="F517">
            <v>69.53</v>
          </cell>
          <cell r="G517">
            <v>42.726999999999997</v>
          </cell>
          <cell r="H517">
            <v>434.9</v>
          </cell>
          <cell r="I517">
            <v>0</v>
          </cell>
          <cell r="J517">
            <v>0</v>
          </cell>
          <cell r="K517">
            <v>0</v>
          </cell>
          <cell r="L517">
            <v>4.5907999999999998</v>
          </cell>
          <cell r="M517">
            <v>0</v>
          </cell>
          <cell r="N517">
            <v>0</v>
          </cell>
          <cell r="O517">
            <v>107.03</v>
          </cell>
          <cell r="P517">
            <v>107.45</v>
          </cell>
          <cell r="Q517">
            <v>10180</v>
          </cell>
        </row>
        <row r="518">
          <cell r="A518">
            <v>15</v>
          </cell>
          <cell r="B518" t="str">
            <v>Kahe 5</v>
          </cell>
          <cell r="C518">
            <v>134.30000000000001</v>
          </cell>
          <cell r="D518">
            <v>1</v>
          </cell>
          <cell r="E518">
            <v>684.5</v>
          </cell>
          <cell r="F518">
            <v>78.430000000000007</v>
          </cell>
          <cell r="G518">
            <v>75.882000000000005</v>
          </cell>
          <cell r="H518">
            <v>745.8</v>
          </cell>
          <cell r="I518">
            <v>0</v>
          </cell>
          <cell r="J518">
            <v>0</v>
          </cell>
          <cell r="K518">
            <v>0</v>
          </cell>
          <cell r="L518">
            <v>7.8719000000000001</v>
          </cell>
          <cell r="M518">
            <v>0</v>
          </cell>
          <cell r="N518">
            <v>0</v>
          </cell>
          <cell r="O518">
            <v>103.59</v>
          </cell>
          <cell r="P518">
            <v>103.74</v>
          </cell>
          <cell r="Q518">
            <v>9828</v>
          </cell>
        </row>
        <row r="519">
          <cell r="A519">
            <v>16</v>
          </cell>
          <cell r="B519" t="str">
            <v>Kahe 6</v>
          </cell>
          <cell r="C519">
            <v>134.4</v>
          </cell>
          <cell r="D519">
            <v>1</v>
          </cell>
          <cell r="E519">
            <v>686.2</v>
          </cell>
          <cell r="F519">
            <v>56.37</v>
          </cell>
          <cell r="G519">
            <v>54.582000000000001</v>
          </cell>
          <cell r="H519">
            <v>564.9</v>
          </cell>
          <cell r="I519">
            <v>0</v>
          </cell>
          <cell r="J519">
            <v>0</v>
          </cell>
          <cell r="K519">
            <v>0</v>
          </cell>
          <cell r="L519">
            <v>5.9621000000000004</v>
          </cell>
          <cell r="M519">
            <v>0</v>
          </cell>
          <cell r="N519">
            <v>0</v>
          </cell>
          <cell r="O519">
            <v>108.84</v>
          </cell>
          <cell r="P519">
            <v>109.23</v>
          </cell>
          <cell r="Q519">
            <v>10349</v>
          </cell>
        </row>
        <row r="520">
          <cell r="A520">
            <v>17</v>
          </cell>
          <cell r="B520" t="str">
            <v>Kala CC</v>
          </cell>
          <cell r="C520">
            <v>90</v>
          </cell>
          <cell r="D520">
            <v>1</v>
          </cell>
          <cell r="E520">
            <v>608.20000000000005</v>
          </cell>
          <cell r="F520">
            <v>83.09</v>
          </cell>
          <cell r="G520">
            <v>53.874000000000002</v>
          </cell>
          <cell r="H520">
            <v>465</v>
          </cell>
          <cell r="I520">
            <v>9</v>
          </cell>
          <cell r="J520">
            <v>0</v>
          </cell>
          <cell r="K520">
            <v>0</v>
          </cell>
          <cell r="L520">
            <v>5.2389000000000001</v>
          </cell>
          <cell r="M520">
            <v>0</v>
          </cell>
          <cell r="N520">
            <v>0</v>
          </cell>
          <cell r="O520">
            <v>97.24</v>
          </cell>
          <cell r="P520">
            <v>97.24</v>
          </cell>
          <cell r="Q520">
            <v>8631</v>
          </cell>
        </row>
        <row r="521">
          <cell r="A521">
            <v>18</v>
          </cell>
          <cell r="B521" t="str">
            <v>Kala CC</v>
          </cell>
          <cell r="C521">
            <v>90</v>
          </cell>
          <cell r="D521">
            <v>1</v>
          </cell>
          <cell r="E521">
            <v>709.2</v>
          </cell>
          <cell r="F521">
            <v>95.94</v>
          </cell>
          <cell r="G521">
            <v>62.2</v>
          </cell>
          <cell r="H521">
            <v>538.70000000000005</v>
          </cell>
          <cell r="I521">
            <v>0</v>
          </cell>
          <cell r="J521">
            <v>0</v>
          </cell>
          <cell r="K521">
            <v>0</v>
          </cell>
          <cell r="L521">
            <v>6.0686</v>
          </cell>
          <cell r="M521">
            <v>0</v>
          </cell>
          <cell r="N521">
            <v>0</v>
          </cell>
          <cell r="O521">
            <v>97.57</v>
          </cell>
          <cell r="P521">
            <v>97.57</v>
          </cell>
          <cell r="Q521">
            <v>8660</v>
          </cell>
        </row>
        <row r="522">
          <cell r="A522">
            <v>19</v>
          </cell>
          <cell r="B522" t="str">
            <v>AES</v>
          </cell>
          <cell r="C522">
            <v>180</v>
          </cell>
          <cell r="D522">
            <v>1</v>
          </cell>
          <cell r="E522">
            <v>714.2</v>
          </cell>
          <cell r="F522">
            <v>99.15</v>
          </cell>
          <cell r="G522">
            <v>128.56299999999999</v>
          </cell>
          <cell r="H522">
            <v>2227.6</v>
          </cell>
          <cell r="I522">
            <v>0</v>
          </cell>
          <cell r="J522">
            <v>0</v>
          </cell>
          <cell r="K522">
            <v>0</v>
          </cell>
          <cell r="L522">
            <v>3.5516999999999999</v>
          </cell>
          <cell r="M522">
            <v>0</v>
          </cell>
          <cell r="N522">
            <v>0</v>
          </cell>
          <cell r="O522">
            <v>27.63</v>
          </cell>
          <cell r="P522">
            <v>27.63</v>
          </cell>
          <cell r="Q522">
            <v>17327</v>
          </cell>
        </row>
        <row r="523">
          <cell r="A523">
            <v>20</v>
          </cell>
          <cell r="B523" t="str">
            <v>HPOWER</v>
          </cell>
          <cell r="C523">
            <v>46</v>
          </cell>
          <cell r="D523">
            <v>1</v>
          </cell>
          <cell r="E523">
            <v>718.3</v>
          </cell>
          <cell r="F523">
            <v>86.75</v>
          </cell>
          <cell r="G523">
            <v>28.747</v>
          </cell>
          <cell r="H523">
            <v>243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8454</v>
          </cell>
        </row>
        <row r="524">
          <cell r="A524">
            <v>21</v>
          </cell>
          <cell r="B524" t="str">
            <v>Kala CC</v>
          </cell>
          <cell r="C524">
            <v>28</v>
          </cell>
          <cell r="D524">
            <v>1</v>
          </cell>
          <cell r="E524">
            <v>608.6</v>
          </cell>
          <cell r="F524">
            <v>61.17</v>
          </cell>
          <cell r="G524">
            <v>12.339</v>
          </cell>
          <cell r="H524">
            <v>106.6</v>
          </cell>
          <cell r="I524">
            <v>9</v>
          </cell>
          <cell r="J524">
            <v>0</v>
          </cell>
          <cell r="K524">
            <v>0</v>
          </cell>
          <cell r="L524">
            <v>1.2013</v>
          </cell>
          <cell r="M524">
            <v>0</v>
          </cell>
          <cell r="N524">
            <v>0</v>
          </cell>
          <cell r="O524">
            <v>97.35</v>
          </cell>
          <cell r="P524">
            <v>97.35</v>
          </cell>
          <cell r="Q524">
            <v>8641</v>
          </cell>
        </row>
        <row r="525">
          <cell r="A525">
            <v>23</v>
          </cell>
          <cell r="B525" t="str">
            <v>DG Sub</v>
          </cell>
          <cell r="C525">
            <v>24.6</v>
          </cell>
          <cell r="D525">
            <v>1</v>
          </cell>
          <cell r="E525">
            <v>63</v>
          </cell>
          <cell r="F525">
            <v>8.75</v>
          </cell>
          <cell r="G525">
            <v>1.55</v>
          </cell>
          <cell r="H525">
            <v>1.6</v>
          </cell>
          <cell r="I525">
            <v>21</v>
          </cell>
          <cell r="J525">
            <v>0</v>
          </cell>
          <cell r="K525">
            <v>0</v>
          </cell>
          <cell r="L525">
            <v>2.86E-2</v>
          </cell>
          <cell r="M525">
            <v>0</v>
          </cell>
          <cell r="N525">
            <v>0</v>
          </cell>
          <cell r="O525">
            <v>18.46</v>
          </cell>
          <cell r="P525">
            <v>18.46</v>
          </cell>
          <cell r="Q525">
            <v>1037</v>
          </cell>
        </row>
        <row r="526">
          <cell r="A526">
            <v>43</v>
          </cell>
          <cell r="B526" t="str">
            <v>RIDERI</v>
          </cell>
          <cell r="C526">
            <v>5</v>
          </cell>
          <cell r="D526">
            <v>1</v>
          </cell>
          <cell r="E526">
            <v>19.5</v>
          </cell>
          <cell r="F526">
            <v>0.28000000000000003</v>
          </cell>
          <cell r="G526">
            <v>0.01</v>
          </cell>
          <cell r="H526">
            <v>4.3</v>
          </cell>
          <cell r="I526">
            <v>4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0.04</v>
          </cell>
          <cell r="Q526">
            <v>420527</v>
          </cell>
        </row>
        <row r="528">
          <cell r="B528" t="str">
            <v>System</v>
          </cell>
          <cell r="G528">
            <v>645.09699999999998</v>
          </cell>
          <cell r="H528">
            <v>7332</v>
          </cell>
          <cell r="I528">
            <v>185</v>
          </cell>
          <cell r="J528">
            <v>0</v>
          </cell>
          <cell r="K528">
            <v>0</v>
          </cell>
          <cell r="L528">
            <v>55.815399999999997</v>
          </cell>
          <cell r="M528">
            <v>0</v>
          </cell>
          <cell r="N528">
            <v>0</v>
          </cell>
          <cell r="O528">
            <v>85.81</v>
          </cell>
          <cell r="P528">
            <v>86.52</v>
          </cell>
          <cell r="Q528">
            <v>11366</v>
          </cell>
        </row>
        <row r="529">
          <cell r="A529" t="str">
            <v>_x000C_</v>
          </cell>
        </row>
        <row r="531">
          <cell r="A531" t="str">
            <v xml:space="preserve">          PPC Proprietary Program Licensed to HECO       Till 12/2099                     HECO PMONTH V.022504          </v>
          </cell>
        </row>
        <row r="532">
          <cell r="A532" t="str">
            <v xml:space="preserve">          HECO Rate Case 2007 Test Year - DT w/2007 AOS EFOR; Fuel Adj for GET            Page:     17</v>
          </cell>
        </row>
        <row r="533">
          <cell r="A533" t="str">
            <v xml:space="preserve">          Load adj CU &amp; losses (1.0005); No DSG; 5/07 Ewa Nui; Min/max cap; MCS           05/18/07    07:14:05</v>
          </cell>
        </row>
        <row r="542">
          <cell r="B542" t="str">
            <v>Transaction</v>
          </cell>
          <cell r="C542" t="str">
            <v>Type</v>
          </cell>
          <cell r="D542" t="str">
            <v>Energy</v>
          </cell>
          <cell r="E542" t="str">
            <v>Engy Cost</v>
          </cell>
          <cell r="F542" t="str">
            <v>CAP Cost</v>
          </cell>
          <cell r="G542" t="str">
            <v>Total Cost</v>
          </cell>
          <cell r="H542" t="str">
            <v>Ave  Cost</v>
          </cell>
        </row>
        <row r="543">
          <cell r="D543" t="str">
            <v>GWh</v>
          </cell>
          <cell r="E543" t="str">
            <v>M$</v>
          </cell>
          <cell r="F543" t="str">
            <v>M$</v>
          </cell>
          <cell r="G543" t="str">
            <v>M$</v>
          </cell>
          <cell r="H543" t="str">
            <v>$/MWh</v>
          </cell>
        </row>
        <row r="544">
          <cell r="B544" t="str">
            <v>-------------------</v>
          </cell>
          <cell r="C544" t="str">
            <v>--------------</v>
          </cell>
          <cell r="D544" t="str">
            <v>----------</v>
          </cell>
          <cell r="E544" t="str">
            <v>---------</v>
          </cell>
          <cell r="F544" t="str">
            <v>--------</v>
          </cell>
          <cell r="G544" t="str">
            <v>----------</v>
          </cell>
          <cell r="H544" t="str">
            <v>---------</v>
          </cell>
        </row>
        <row r="545">
          <cell r="B545" t="str">
            <v>Non-Firm</v>
          </cell>
          <cell r="C545" t="str">
            <v>CONSTANT  PURC</v>
          </cell>
          <cell r="D545">
            <v>0.48299999999999998</v>
          </cell>
          <cell r="E545">
            <v>3.1300000000000001E-2</v>
          </cell>
          <cell r="F545">
            <v>0</v>
          </cell>
          <cell r="G545">
            <v>3.1300000000000001E-2</v>
          </cell>
          <cell r="H545">
            <v>64.86</v>
          </cell>
        </row>
        <row r="559">
          <cell r="B559" t="str">
            <v>Type</v>
          </cell>
          <cell r="C559" t="str">
            <v>Energy</v>
          </cell>
          <cell r="D559" t="str">
            <v>Fuel</v>
          </cell>
          <cell r="E559" t="str">
            <v>Fuel</v>
          </cell>
          <cell r="F559" t="str">
            <v>MBtu</v>
          </cell>
          <cell r="G559" t="str">
            <v>Fuel Cost</v>
          </cell>
          <cell r="H559" t="str">
            <v>Fuel Cost</v>
          </cell>
          <cell r="I559" t="str">
            <v>Heat Rate</v>
          </cell>
          <cell r="J559" t="str">
            <v>Fuel Cost</v>
          </cell>
        </row>
        <row r="560">
          <cell r="C560" t="str">
            <v>GWh</v>
          </cell>
          <cell r="D560" t="str">
            <v>,000</v>
          </cell>
          <cell r="E560" t="str">
            <v>Unit</v>
          </cell>
          <cell r="F560" t="str">
            <v>,000</v>
          </cell>
          <cell r="G560" t="str">
            <v>M$</v>
          </cell>
          <cell r="H560" t="str">
            <v>$/MWh</v>
          </cell>
          <cell r="I560" t="str">
            <v>Btu/kWh</v>
          </cell>
          <cell r="J560" t="str">
            <v>C/MBtu</v>
          </cell>
        </row>
        <row r="561">
          <cell r="B561" t="str">
            <v>-----------------</v>
          </cell>
          <cell r="C561" t="str">
            <v>---------</v>
          </cell>
          <cell r="D561" t="str">
            <v>---------</v>
          </cell>
          <cell r="E561" t="str">
            <v>---------</v>
          </cell>
          <cell r="F561" t="str">
            <v>---------</v>
          </cell>
          <cell r="G561" t="str">
            <v>---------</v>
          </cell>
          <cell r="H561" t="str">
            <v>---------</v>
          </cell>
          <cell r="I561" t="str">
            <v>---------</v>
          </cell>
          <cell r="J561" t="str">
            <v>---------</v>
          </cell>
        </row>
        <row r="562">
          <cell r="B562" t="str">
            <v>pot:</v>
          </cell>
        </row>
        <row r="563">
          <cell r="B563" t="str">
            <v>WLSFO</v>
          </cell>
          <cell r="C563">
            <v>62.765999999999998</v>
          </cell>
          <cell r="D563">
            <v>117.565</v>
          </cell>
          <cell r="E563" t="str">
            <v>Bbl</v>
          </cell>
          <cell r="F563">
            <v>728.9</v>
          </cell>
          <cell r="G563">
            <v>7.6935000000000002</v>
          </cell>
          <cell r="H563">
            <v>122.58</v>
          </cell>
          <cell r="I563">
            <v>11613</v>
          </cell>
          <cell r="J563">
            <v>1055.5</v>
          </cell>
        </row>
        <row r="564">
          <cell r="B564" t="str">
            <v>KLSFO</v>
          </cell>
          <cell r="C564">
            <v>287.78199999999998</v>
          </cell>
          <cell r="D564">
            <v>468.78899999999999</v>
          </cell>
          <cell r="E564" t="str">
            <v>Bbl</v>
          </cell>
          <cell r="F564">
            <v>2906.5</v>
          </cell>
          <cell r="G564">
            <v>30.678000000000001</v>
          </cell>
          <cell r="H564">
            <v>106.6</v>
          </cell>
          <cell r="I564">
            <v>10100</v>
          </cell>
          <cell r="J564">
            <v>1055.5</v>
          </cell>
        </row>
        <row r="565">
          <cell r="B565" t="str">
            <v>HLSFO</v>
          </cell>
          <cell r="C565">
            <v>6.65</v>
          </cell>
          <cell r="D565">
            <v>14.118</v>
          </cell>
          <cell r="E565" t="str">
            <v>Bbl</v>
          </cell>
          <cell r="F565">
            <v>87.5</v>
          </cell>
          <cell r="G565">
            <v>0.96789999999999998</v>
          </cell>
          <cell r="H565">
            <v>145.55000000000001</v>
          </cell>
          <cell r="I565">
            <v>13162</v>
          </cell>
          <cell r="J565">
            <v>1105.8</v>
          </cell>
        </row>
        <row r="566">
          <cell r="B566" t="str">
            <v>DG SUB</v>
          </cell>
          <cell r="C566">
            <v>1.55</v>
          </cell>
          <cell r="D566">
            <v>0.27400000000000002</v>
          </cell>
          <cell r="E566" t="str">
            <v>Bbl</v>
          </cell>
          <cell r="F566">
            <v>1.6</v>
          </cell>
          <cell r="G566">
            <v>2.86E-2</v>
          </cell>
          <cell r="H566">
            <v>18.46</v>
          </cell>
          <cell r="I566">
            <v>1037</v>
          </cell>
          <cell r="J566">
            <v>1781.3</v>
          </cell>
        </row>
        <row r="567">
          <cell r="B567" t="str">
            <v>DIESEL</v>
          </cell>
          <cell r="C567">
            <v>0.61599999999999999</v>
          </cell>
          <cell r="D567">
            <v>3.8690000000000002</v>
          </cell>
          <cell r="E567" t="str">
            <v>Bbl</v>
          </cell>
          <cell r="F567">
            <v>22.7</v>
          </cell>
          <cell r="G567">
            <v>0.38679999999999998</v>
          </cell>
          <cell r="H567">
            <v>627.52</v>
          </cell>
          <cell r="I567">
            <v>36781</v>
          </cell>
          <cell r="J567">
            <v>1706.1</v>
          </cell>
        </row>
        <row r="568">
          <cell r="B568" t="str">
            <v>AES</v>
          </cell>
          <cell r="C568">
            <v>128.56299999999999</v>
          </cell>
          <cell r="D568">
            <v>2227.63</v>
          </cell>
          <cell r="E568" t="str">
            <v>Bbl</v>
          </cell>
          <cell r="F568">
            <v>2227.6</v>
          </cell>
          <cell r="G568">
            <v>3.5516999999999999</v>
          </cell>
          <cell r="H568">
            <v>27.63</v>
          </cell>
          <cell r="I568">
            <v>17327</v>
          </cell>
          <cell r="J568">
            <v>159.44</v>
          </cell>
        </row>
        <row r="569">
          <cell r="B569" t="str">
            <v>KALAELOA</v>
          </cell>
          <cell r="C569">
            <v>128.41300000000001</v>
          </cell>
          <cell r="D569">
            <v>185.04900000000001</v>
          </cell>
          <cell r="E569" t="str">
            <v>Bbl</v>
          </cell>
          <cell r="F569">
            <v>1110.3</v>
          </cell>
          <cell r="G569">
            <v>12.508800000000001</v>
          </cell>
          <cell r="H569">
            <v>97.41</v>
          </cell>
          <cell r="I569">
            <v>8646</v>
          </cell>
          <cell r="J569">
            <v>1126.6199999999999</v>
          </cell>
        </row>
        <row r="570">
          <cell r="B570" t="str">
            <v>REFUSE</v>
          </cell>
          <cell r="C570">
            <v>28.747</v>
          </cell>
          <cell r="D570">
            <v>39.198</v>
          </cell>
          <cell r="E570" t="str">
            <v>Bbl</v>
          </cell>
          <cell r="F570">
            <v>243</v>
          </cell>
          <cell r="G570">
            <v>0</v>
          </cell>
          <cell r="H570">
            <v>0</v>
          </cell>
          <cell r="I570">
            <v>8454</v>
          </cell>
          <cell r="J570">
            <v>0</v>
          </cell>
        </row>
        <row r="571">
          <cell r="B571" t="str">
            <v>LDMGMT</v>
          </cell>
          <cell r="C571">
            <v>0.01</v>
          </cell>
          <cell r="D571">
            <v>4.3150000000000004</v>
          </cell>
          <cell r="E571" t="str">
            <v>Bbl</v>
          </cell>
          <cell r="F571">
            <v>4.3</v>
          </cell>
          <cell r="G571">
            <v>0</v>
          </cell>
          <cell r="H571">
            <v>0.04</v>
          </cell>
          <cell r="I571">
            <v>420527</v>
          </cell>
          <cell r="J571">
            <v>0.01</v>
          </cell>
        </row>
        <row r="576">
          <cell r="B576" t="str">
            <v>Class</v>
          </cell>
          <cell r="C576" t="str">
            <v>Energy</v>
          </cell>
          <cell r="D576" t="str">
            <v>Fuel</v>
          </cell>
          <cell r="E576" t="str">
            <v>Fuel</v>
          </cell>
          <cell r="F576" t="str">
            <v>MBtu</v>
          </cell>
          <cell r="G576" t="str">
            <v>Fuel Cost</v>
          </cell>
          <cell r="H576" t="str">
            <v>Fuel Cost</v>
          </cell>
          <cell r="I576" t="str">
            <v>Heat Rate</v>
          </cell>
          <cell r="J576" t="str">
            <v>Fuel Cost</v>
          </cell>
        </row>
        <row r="577">
          <cell r="C577" t="str">
            <v>GWh</v>
          </cell>
          <cell r="D577" t="str">
            <v>,000</v>
          </cell>
          <cell r="E577" t="str">
            <v>Unit</v>
          </cell>
          <cell r="F577" t="str">
            <v>,000</v>
          </cell>
          <cell r="G577" t="str">
            <v>M$</v>
          </cell>
          <cell r="H577" t="str">
            <v>$/MWh</v>
          </cell>
          <cell r="I577" t="str">
            <v>Btu/kWh</v>
          </cell>
          <cell r="J577" t="str">
            <v>C/MBtu</v>
          </cell>
        </row>
        <row r="578">
          <cell r="B578" t="str">
            <v>-----------------</v>
          </cell>
          <cell r="C578" t="str">
            <v>---------</v>
          </cell>
          <cell r="D578" t="str">
            <v>---------</v>
          </cell>
          <cell r="E578" t="str">
            <v>---------</v>
          </cell>
          <cell r="F578" t="str">
            <v>---------</v>
          </cell>
          <cell r="G578" t="str">
            <v>---------</v>
          </cell>
          <cell r="H578" t="str">
            <v>---------</v>
          </cell>
          <cell r="I578" t="str">
            <v>---------</v>
          </cell>
          <cell r="J578" t="str">
            <v>---------</v>
          </cell>
        </row>
        <row r="579">
          <cell r="B579" t="str">
            <v>LSFO</v>
          </cell>
          <cell r="C579">
            <v>357.19799999999998</v>
          </cell>
          <cell r="D579">
            <v>600.47199999999998</v>
          </cell>
          <cell r="E579" t="str">
            <v>Bbl</v>
          </cell>
          <cell r="F579">
            <v>3722.9</v>
          </cell>
          <cell r="G579">
            <v>39.339500000000001</v>
          </cell>
          <cell r="H579">
            <v>110.13</v>
          </cell>
          <cell r="I579">
            <v>10423</v>
          </cell>
          <cell r="J579">
            <v>1056.7</v>
          </cell>
        </row>
        <row r="580">
          <cell r="B580" t="str">
            <v>DIESEL</v>
          </cell>
          <cell r="C580">
            <v>0.61599999999999999</v>
          </cell>
          <cell r="D580">
            <v>3.8690000000000002</v>
          </cell>
          <cell r="E580" t="str">
            <v>Bbl</v>
          </cell>
          <cell r="F580">
            <v>22.7</v>
          </cell>
          <cell r="G580">
            <v>0.38679999999999998</v>
          </cell>
          <cell r="H580">
            <v>627.52</v>
          </cell>
          <cell r="I580">
            <v>36781</v>
          </cell>
          <cell r="J580">
            <v>1706.1</v>
          </cell>
        </row>
        <row r="581">
          <cell r="B581" t="str">
            <v>AES</v>
          </cell>
          <cell r="C581">
            <v>128.56299999999999</v>
          </cell>
          <cell r="D581">
            <v>2227.63</v>
          </cell>
          <cell r="E581" t="str">
            <v>Bbl</v>
          </cell>
          <cell r="F581">
            <v>2227.6</v>
          </cell>
          <cell r="G581">
            <v>3.5516999999999999</v>
          </cell>
          <cell r="H581">
            <v>27.63</v>
          </cell>
          <cell r="I581">
            <v>17327</v>
          </cell>
          <cell r="J581">
            <v>159.4</v>
          </cell>
        </row>
        <row r="582">
          <cell r="B582" t="str">
            <v>KALAELOA</v>
          </cell>
          <cell r="C582">
            <v>128.41300000000001</v>
          </cell>
          <cell r="D582">
            <v>185.04900000000001</v>
          </cell>
          <cell r="E582" t="str">
            <v>Bbl</v>
          </cell>
          <cell r="F582">
            <v>1110.3</v>
          </cell>
          <cell r="G582">
            <v>12.508800000000001</v>
          </cell>
          <cell r="H582">
            <v>97.41</v>
          </cell>
          <cell r="I582">
            <v>8646</v>
          </cell>
          <cell r="J582">
            <v>1126.5999999999999</v>
          </cell>
        </row>
        <row r="583">
          <cell r="B583" t="str">
            <v>REFUSE</v>
          </cell>
          <cell r="C583">
            <v>28.747</v>
          </cell>
          <cell r="D583">
            <v>39.198</v>
          </cell>
          <cell r="E583" t="str">
            <v>Bbl</v>
          </cell>
          <cell r="F583">
            <v>243</v>
          </cell>
          <cell r="G583">
            <v>0</v>
          </cell>
          <cell r="H583">
            <v>0</v>
          </cell>
          <cell r="I583">
            <v>8454</v>
          </cell>
          <cell r="J583">
            <v>0</v>
          </cell>
        </row>
        <row r="584">
          <cell r="B584" t="str">
            <v>LdMgmt</v>
          </cell>
          <cell r="C584">
            <v>0.01</v>
          </cell>
          <cell r="D584">
            <v>4.3150000000000004</v>
          </cell>
          <cell r="E584" t="str">
            <v>Bbl</v>
          </cell>
          <cell r="F584">
            <v>4.3</v>
          </cell>
          <cell r="G584">
            <v>0</v>
          </cell>
          <cell r="H584">
            <v>0.04</v>
          </cell>
          <cell r="I584">
            <v>420527</v>
          </cell>
          <cell r="J584">
            <v>0</v>
          </cell>
        </row>
        <row r="585">
          <cell r="B585" t="str">
            <v>DG SUB</v>
          </cell>
          <cell r="C585">
            <v>1.55</v>
          </cell>
          <cell r="D585">
            <v>0.27400000000000002</v>
          </cell>
          <cell r="E585" t="str">
            <v>Bbl</v>
          </cell>
          <cell r="F585">
            <v>1.6</v>
          </cell>
          <cell r="G585">
            <v>2.86E-2</v>
          </cell>
          <cell r="H585">
            <v>18.46</v>
          </cell>
          <cell r="I585">
            <v>1037</v>
          </cell>
          <cell r="J585">
            <v>1781.3</v>
          </cell>
        </row>
        <row r="599">
          <cell r="B599" t="str">
            <v>---------------</v>
          </cell>
          <cell r="C599" t="str">
            <v>Demand</v>
          </cell>
          <cell r="D599" t="str">
            <v>--------</v>
          </cell>
          <cell r="E599" t="str">
            <v>--------</v>
          </cell>
          <cell r="F599" t="str">
            <v>+</v>
          </cell>
          <cell r="G599" t="str">
            <v>------------</v>
          </cell>
          <cell r="H599" t="str">
            <v>Supply  --</v>
          </cell>
          <cell r="I599" t="str">
            <v>---------</v>
          </cell>
          <cell r="J599" t="str">
            <v>--------</v>
          </cell>
          <cell r="K599" t="str">
            <v>+</v>
          </cell>
        </row>
        <row r="600">
          <cell r="D600" t="str">
            <v>Cost</v>
          </cell>
          <cell r="E600" t="str">
            <v>Cost</v>
          </cell>
          <cell r="F600" t="str">
            <v>+</v>
          </cell>
          <cell r="I600" t="str">
            <v>Cost</v>
          </cell>
          <cell r="J600" t="str">
            <v>Cost</v>
          </cell>
          <cell r="K600" t="str">
            <v>+</v>
          </cell>
        </row>
        <row r="601">
          <cell r="C601" t="str">
            <v>GWh</v>
          </cell>
          <cell r="D601" t="str">
            <v>M$</v>
          </cell>
          <cell r="E601" t="str">
            <v>$/MWh</v>
          </cell>
          <cell r="F601" t="str">
            <v>+</v>
          </cell>
          <cell r="H601" t="str">
            <v>GWh</v>
          </cell>
          <cell r="I601" t="str">
            <v>M$</v>
          </cell>
          <cell r="J601" t="str">
            <v>$/MWh</v>
          </cell>
          <cell r="K601" t="str">
            <v>+</v>
          </cell>
        </row>
        <row r="602">
          <cell r="B602" t="str">
            <v>-------------</v>
          </cell>
          <cell r="C602" t="str">
            <v>---------</v>
          </cell>
          <cell r="D602" t="str">
            <v>--------</v>
          </cell>
          <cell r="E602" t="str">
            <v>-----</v>
          </cell>
          <cell r="F602" t="str">
            <v>+</v>
          </cell>
          <cell r="G602" t="str">
            <v>-------------</v>
          </cell>
          <cell r="H602" t="str">
            <v>---------</v>
          </cell>
          <cell r="I602" t="str">
            <v>--------</v>
          </cell>
          <cell r="J602" t="str">
            <v>-----</v>
          </cell>
          <cell r="K602" t="str">
            <v>+</v>
          </cell>
        </row>
        <row r="603">
          <cell r="B603" t="str">
            <v>Load:</v>
          </cell>
          <cell r="C603">
            <v>645.55999999999995</v>
          </cell>
          <cell r="F603" t="str">
            <v>+</v>
          </cell>
          <cell r="G603" t="str">
            <v>Therml Gen:</v>
          </cell>
          <cell r="H603">
            <v>645.1</v>
          </cell>
          <cell r="I603">
            <v>55.815399999999997</v>
          </cell>
          <cell r="J603">
            <v>86.52</v>
          </cell>
          <cell r="K603" t="str">
            <v>+</v>
          </cell>
        </row>
        <row r="604">
          <cell r="F604" t="str">
            <v>+</v>
          </cell>
          <cell r="G604" t="str">
            <v>Hydro Gen:</v>
          </cell>
          <cell r="H604">
            <v>0</v>
          </cell>
          <cell r="I604">
            <v>0</v>
          </cell>
          <cell r="J604">
            <v>0</v>
          </cell>
          <cell r="K604" t="str">
            <v>+</v>
          </cell>
        </row>
        <row r="605">
          <cell r="B605" t="str">
            <v>P-S Pumping:</v>
          </cell>
          <cell r="C605">
            <v>0</v>
          </cell>
          <cell r="F605" t="str">
            <v>+</v>
          </cell>
          <cell r="G605" t="str">
            <v>P-S Gen:</v>
          </cell>
          <cell r="H605">
            <v>0</v>
          </cell>
          <cell r="I605">
            <v>0</v>
          </cell>
          <cell r="J605">
            <v>0</v>
          </cell>
          <cell r="K605" t="str">
            <v>+</v>
          </cell>
        </row>
        <row r="606">
          <cell r="B606" t="str">
            <v>P-S Payback:</v>
          </cell>
          <cell r="C606">
            <v>0</v>
          </cell>
          <cell r="F606" t="str">
            <v>+</v>
          </cell>
          <cell r="K606" t="str">
            <v>+</v>
          </cell>
        </row>
        <row r="607">
          <cell r="B607" t="str">
            <v>F. E. Sale:</v>
          </cell>
          <cell r="C607">
            <v>0</v>
          </cell>
          <cell r="D607">
            <v>0</v>
          </cell>
          <cell r="E607">
            <v>0</v>
          </cell>
          <cell r="F607" t="str">
            <v>+</v>
          </cell>
          <cell r="G607" t="str">
            <v>F. E. Purc:</v>
          </cell>
          <cell r="H607">
            <v>0.48</v>
          </cell>
          <cell r="I607">
            <v>3.1300000000000001E-2</v>
          </cell>
          <cell r="J607">
            <v>64.86</v>
          </cell>
          <cell r="K607" t="str">
            <v>+</v>
          </cell>
        </row>
        <row r="608">
          <cell r="B608" t="str">
            <v>Econ. Sale:</v>
          </cell>
          <cell r="C608">
            <v>0</v>
          </cell>
          <cell r="D608">
            <v>0</v>
          </cell>
          <cell r="E608">
            <v>0</v>
          </cell>
          <cell r="F608" t="str">
            <v>+</v>
          </cell>
          <cell r="G608" t="str">
            <v>Econ. Purc:</v>
          </cell>
          <cell r="H608">
            <v>0</v>
          </cell>
          <cell r="I608">
            <v>0</v>
          </cell>
          <cell r="J608">
            <v>0</v>
          </cell>
          <cell r="K608" t="str">
            <v>+</v>
          </cell>
        </row>
        <row r="609">
          <cell r="B609" t="str">
            <v>Unit Sale:</v>
          </cell>
          <cell r="C609">
            <v>0</v>
          </cell>
          <cell r="D609">
            <v>0</v>
          </cell>
          <cell r="E609">
            <v>0</v>
          </cell>
          <cell r="F609" t="str">
            <v>+</v>
          </cell>
          <cell r="K609" t="str">
            <v>+</v>
          </cell>
        </row>
        <row r="610">
          <cell r="B610" t="str">
            <v>Transm Loss:</v>
          </cell>
          <cell r="C610">
            <v>0</v>
          </cell>
          <cell r="F610" t="str">
            <v>+</v>
          </cell>
          <cell r="G610" t="str">
            <v>Rej. Fuel:</v>
          </cell>
          <cell r="I610">
            <v>0</v>
          </cell>
          <cell r="K610" t="str">
            <v>+</v>
          </cell>
        </row>
        <row r="611">
          <cell r="B611" t="str">
            <v>Dsm Load:</v>
          </cell>
          <cell r="C611">
            <v>0</v>
          </cell>
          <cell r="F611" t="str">
            <v>+</v>
          </cell>
          <cell r="G611" t="str">
            <v>Dsm Reductn:</v>
          </cell>
          <cell r="H611">
            <v>0</v>
          </cell>
          <cell r="K611" t="str">
            <v>+</v>
          </cell>
        </row>
        <row r="612">
          <cell r="F612" t="str">
            <v>+</v>
          </cell>
          <cell r="G612" t="str">
            <v>Emerg Purc:</v>
          </cell>
          <cell r="H612">
            <v>0</v>
          </cell>
          <cell r="I612">
            <v>0</v>
          </cell>
          <cell r="J612">
            <v>0</v>
          </cell>
          <cell r="K612" t="str">
            <v>+</v>
          </cell>
        </row>
        <row r="613">
          <cell r="B613" t="str">
            <v>Dumped Engy:</v>
          </cell>
          <cell r="C613">
            <v>0</v>
          </cell>
          <cell r="D613">
            <v>0</v>
          </cell>
          <cell r="E613">
            <v>0</v>
          </cell>
          <cell r="F613" t="str">
            <v>+</v>
          </cell>
          <cell r="G613" t="str">
            <v>E.U. Energy:</v>
          </cell>
          <cell r="H613">
            <v>0</v>
          </cell>
          <cell r="I613">
            <v>2.9999999999999997E-4</v>
          </cell>
          <cell r="J613">
            <v>100</v>
          </cell>
          <cell r="K613" t="str">
            <v>+</v>
          </cell>
        </row>
        <row r="614">
          <cell r="F614" t="str">
            <v>+</v>
          </cell>
          <cell r="G614" t="str">
            <v>Lvl Cost:</v>
          </cell>
          <cell r="I614">
            <v>0</v>
          </cell>
          <cell r="K614" t="str">
            <v>+</v>
          </cell>
        </row>
        <row r="615">
          <cell r="B615" t="str">
            <v>Total:</v>
          </cell>
          <cell r="C615">
            <v>645.55999999999995</v>
          </cell>
          <cell r="D615">
            <v>0</v>
          </cell>
          <cell r="E615">
            <v>0</v>
          </cell>
          <cell r="F615" t="str">
            <v>+</v>
          </cell>
          <cell r="G615" t="str">
            <v>Total:</v>
          </cell>
          <cell r="H615">
            <v>645.58000000000004</v>
          </cell>
          <cell r="I615">
            <v>55.847099999999998</v>
          </cell>
          <cell r="J615">
            <v>86.51</v>
          </cell>
          <cell r="K615" t="str">
            <v>+</v>
          </cell>
        </row>
        <row r="617">
          <cell r="F617" t="str">
            <v>+</v>
          </cell>
          <cell r="G617" t="str">
            <v>System Net:</v>
          </cell>
          <cell r="I617">
            <v>55.847099999999998</v>
          </cell>
          <cell r="J617">
            <v>86.51</v>
          </cell>
          <cell r="K617" t="str">
            <v>+</v>
          </cell>
        </row>
        <row r="618">
          <cell r="F618" t="str">
            <v>+</v>
          </cell>
          <cell r="G618" t="str">
            <v>LOLH(hr):</v>
          </cell>
          <cell r="H618">
            <v>0.18</v>
          </cell>
          <cell r="K618" t="str">
            <v>+</v>
          </cell>
        </row>
        <row r="632">
          <cell r="B632" t="str">
            <v>Plant</v>
          </cell>
          <cell r="C632" t="str">
            <v>CF</v>
          </cell>
          <cell r="D632" t="str">
            <v>Energy</v>
          </cell>
          <cell r="E632" t="str">
            <v>MBtu</v>
          </cell>
          <cell r="F632" t="str">
            <v>Start</v>
          </cell>
          <cell r="G632" t="str">
            <v>Stup Cst</v>
          </cell>
          <cell r="H632" t="str">
            <v>Fuel Cst</v>
          </cell>
          <cell r="I632" t="str">
            <v>O&amp;M Cst</v>
          </cell>
          <cell r="J632" t="str">
            <v>Tot  Cst</v>
          </cell>
        </row>
        <row r="633">
          <cell r="C633" t="str">
            <v>%</v>
          </cell>
          <cell r="D633" t="str">
            <v>GWh</v>
          </cell>
          <cell r="E633">
            <v>1000</v>
          </cell>
          <cell r="F633" t="str">
            <v>Ups</v>
          </cell>
          <cell r="G633" t="str">
            <v>M$</v>
          </cell>
          <cell r="H633" t="str">
            <v>M$</v>
          </cell>
          <cell r="I633" t="str">
            <v>M$</v>
          </cell>
          <cell r="J633" t="str">
            <v>$/MWh</v>
          </cell>
        </row>
        <row r="634">
          <cell r="B634" t="str">
            <v>-----------------</v>
          </cell>
          <cell r="C634" t="str">
            <v>--------</v>
          </cell>
          <cell r="D634" t="str">
            <v>--------</v>
          </cell>
          <cell r="E634" t="str">
            <v>--------</v>
          </cell>
          <cell r="F634" t="str">
            <v>--------</v>
          </cell>
          <cell r="G634" t="str">
            <v>--------</v>
          </cell>
          <cell r="H634" t="str">
            <v>--------</v>
          </cell>
          <cell r="I634" t="str">
            <v>--------</v>
          </cell>
          <cell r="J634" t="str">
            <v>--------</v>
          </cell>
        </row>
        <row r="635">
          <cell r="B635" t="str">
            <v>Kahe</v>
          </cell>
          <cell r="C635">
            <v>66.099999999999994</v>
          </cell>
          <cell r="D635">
            <v>287.78179999999998</v>
          </cell>
          <cell r="E635">
            <v>2906.5</v>
          </cell>
          <cell r="F635">
            <v>1</v>
          </cell>
          <cell r="G635">
            <v>0</v>
          </cell>
          <cell r="H635">
            <v>30.678000000000001</v>
          </cell>
          <cell r="I635">
            <v>0</v>
          </cell>
          <cell r="J635">
            <v>106.6</v>
          </cell>
        </row>
        <row r="636">
          <cell r="B636" t="str">
            <v>Waiau</v>
          </cell>
          <cell r="C636">
            <v>18.600000000000001</v>
          </cell>
          <cell r="D636">
            <v>63.382199999999997</v>
          </cell>
          <cell r="E636">
            <v>751.6</v>
          </cell>
          <cell r="F636">
            <v>108</v>
          </cell>
          <cell r="G636">
            <v>0</v>
          </cell>
          <cell r="H636">
            <v>8.0803999999999991</v>
          </cell>
          <cell r="I636">
            <v>0</v>
          </cell>
          <cell r="J636">
            <v>127.49</v>
          </cell>
        </row>
        <row r="637">
          <cell r="B637" t="str">
            <v>Kalaeloa</v>
          </cell>
          <cell r="C637">
            <v>85.7</v>
          </cell>
          <cell r="D637">
            <v>128.41290000000001</v>
          </cell>
          <cell r="E637">
            <v>1110.3</v>
          </cell>
          <cell r="F637">
            <v>18</v>
          </cell>
          <cell r="G637">
            <v>0</v>
          </cell>
          <cell r="H637">
            <v>12.508800000000001</v>
          </cell>
          <cell r="I637">
            <v>0</v>
          </cell>
          <cell r="J637">
            <v>97.41</v>
          </cell>
        </row>
        <row r="638">
          <cell r="B638" t="str">
            <v>AES</v>
          </cell>
          <cell r="C638">
            <v>99.2</v>
          </cell>
          <cell r="D638">
            <v>128.56319999999999</v>
          </cell>
          <cell r="E638">
            <v>2227.6</v>
          </cell>
          <cell r="F638">
            <v>0</v>
          </cell>
          <cell r="G638">
            <v>0</v>
          </cell>
          <cell r="H638">
            <v>3.5516999999999999</v>
          </cell>
          <cell r="I638">
            <v>0</v>
          </cell>
          <cell r="J638">
            <v>27.63</v>
          </cell>
        </row>
        <row r="639">
          <cell r="B639" t="str">
            <v>HPOWER</v>
          </cell>
          <cell r="C639">
            <v>86.8</v>
          </cell>
          <cell r="D639">
            <v>28.7471</v>
          </cell>
          <cell r="E639">
            <v>243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</row>
        <row r="640">
          <cell r="B640" t="str">
            <v>Honolulu</v>
          </cell>
          <cell r="C640">
            <v>8.6</v>
          </cell>
          <cell r="D640">
            <v>6.6501000000000001</v>
          </cell>
          <cell r="E640">
            <v>87.5</v>
          </cell>
          <cell r="F640">
            <v>32</v>
          </cell>
          <cell r="G640">
            <v>0</v>
          </cell>
          <cell r="H640">
            <v>0.96789999999999998</v>
          </cell>
          <cell r="I640">
            <v>0</v>
          </cell>
          <cell r="J640">
            <v>145.55000000000001</v>
          </cell>
        </row>
        <row r="641">
          <cell r="C641">
            <v>0.3</v>
          </cell>
          <cell r="D641">
            <v>1.03E-2</v>
          </cell>
          <cell r="E641">
            <v>4.3</v>
          </cell>
          <cell r="F641">
            <v>4</v>
          </cell>
          <cell r="G641">
            <v>0</v>
          </cell>
          <cell r="H641">
            <v>0</v>
          </cell>
          <cell r="I641">
            <v>0</v>
          </cell>
          <cell r="J641">
            <v>0.04</v>
          </cell>
        </row>
        <row r="642">
          <cell r="B642" t="str">
            <v>DG Sub</v>
          </cell>
          <cell r="C642">
            <v>8.8000000000000007</v>
          </cell>
          <cell r="D642">
            <v>1.5498000000000001</v>
          </cell>
          <cell r="E642">
            <v>1.6</v>
          </cell>
          <cell r="F642">
            <v>21</v>
          </cell>
          <cell r="G642">
            <v>0</v>
          </cell>
          <cell r="H642">
            <v>2.86E-2</v>
          </cell>
          <cell r="I642">
            <v>0</v>
          </cell>
          <cell r="J642">
            <v>18.46</v>
          </cell>
        </row>
        <row r="650">
          <cell r="B650" t="str">
            <v>Shoulder Peak</v>
          </cell>
          <cell r="C650" t="str">
            <v>Priority Peak</v>
          </cell>
          <cell r="D650" t="str">
            <v>Total</v>
          </cell>
        </row>
        <row r="651">
          <cell r="B651" t="str">
            <v>-------------</v>
          </cell>
          <cell r="C651" t="str">
            <v>-------------</v>
          </cell>
          <cell r="D651" t="str">
            <v>-------------</v>
          </cell>
        </row>
        <row r="652">
          <cell r="B652">
            <v>27.329879999999999</v>
          </cell>
          <cell r="C652">
            <v>11.322046</v>
          </cell>
          <cell r="D652">
            <v>55.815581999999999</v>
          </cell>
        </row>
        <row r="667">
          <cell r="A667">
            <v>1</v>
          </cell>
          <cell r="B667" t="str">
            <v>Honolu 8</v>
          </cell>
          <cell r="C667">
            <v>53.4</v>
          </cell>
          <cell r="D667">
            <v>1</v>
          </cell>
          <cell r="E667">
            <v>313</v>
          </cell>
          <cell r="F667">
            <v>19</v>
          </cell>
          <cell r="G667">
            <v>7.5510000000000002</v>
          </cell>
          <cell r="H667">
            <v>95.4</v>
          </cell>
          <cell r="I667">
            <v>27</v>
          </cell>
          <cell r="J667">
            <v>0</v>
          </cell>
          <cell r="K667">
            <v>0</v>
          </cell>
          <cell r="L667">
            <v>1.0552999999999999</v>
          </cell>
          <cell r="M667">
            <v>0</v>
          </cell>
          <cell r="N667">
            <v>0</v>
          </cell>
          <cell r="O667">
            <v>132.34</v>
          </cell>
          <cell r="P667">
            <v>139.75</v>
          </cell>
          <cell r="Q667">
            <v>12638</v>
          </cell>
        </row>
        <row r="668">
          <cell r="A668">
            <v>2</v>
          </cell>
          <cell r="B668" t="str">
            <v>Honolu 9</v>
          </cell>
          <cell r="C668">
            <v>54.4</v>
          </cell>
          <cell r="D668">
            <v>1</v>
          </cell>
          <cell r="E668">
            <v>215.7</v>
          </cell>
          <cell r="F668">
            <v>14.2</v>
          </cell>
          <cell r="G668">
            <v>5.7519999999999998</v>
          </cell>
          <cell r="H668">
            <v>74.5</v>
          </cell>
          <cell r="I668">
            <v>22</v>
          </cell>
          <cell r="J668">
            <v>0</v>
          </cell>
          <cell r="K668">
            <v>0</v>
          </cell>
          <cell r="L668">
            <v>0.8236</v>
          </cell>
          <cell r="M668">
            <v>0</v>
          </cell>
          <cell r="N668">
            <v>0</v>
          </cell>
          <cell r="O668">
            <v>135.1</v>
          </cell>
          <cell r="P668">
            <v>143.19</v>
          </cell>
          <cell r="Q668">
            <v>12949</v>
          </cell>
        </row>
        <row r="669">
          <cell r="A669">
            <v>3</v>
          </cell>
          <cell r="B669" t="str">
            <v>Waiau 3</v>
          </cell>
          <cell r="C669">
            <v>46.6</v>
          </cell>
          <cell r="D669">
            <v>1</v>
          </cell>
          <cell r="E669">
            <v>155.4</v>
          </cell>
          <cell r="F669">
            <v>14.69</v>
          </cell>
          <cell r="G669">
            <v>5.0960000000000001</v>
          </cell>
          <cell r="H669">
            <v>67.7</v>
          </cell>
          <cell r="I669">
            <v>18</v>
          </cell>
          <cell r="J669">
            <v>0</v>
          </cell>
          <cell r="K669">
            <v>0</v>
          </cell>
          <cell r="L669">
            <v>0.71479999999999999</v>
          </cell>
          <cell r="M669">
            <v>0</v>
          </cell>
          <cell r="N669">
            <v>0</v>
          </cell>
          <cell r="O669">
            <v>128.02000000000001</v>
          </cell>
          <cell r="P669">
            <v>140.28</v>
          </cell>
          <cell r="Q669">
            <v>13290</v>
          </cell>
        </row>
        <row r="670">
          <cell r="A670">
            <v>4</v>
          </cell>
          <cell r="B670" t="str">
            <v>Waiau 4</v>
          </cell>
          <cell r="C670">
            <v>46.6</v>
          </cell>
          <cell r="D670">
            <v>1</v>
          </cell>
          <cell r="E670">
            <v>262.10000000000002</v>
          </cell>
          <cell r="F670">
            <v>18.010000000000002</v>
          </cell>
          <cell r="G670">
            <v>6.2489999999999997</v>
          </cell>
          <cell r="H670">
            <v>84.6</v>
          </cell>
          <cell r="I670">
            <v>25</v>
          </cell>
          <cell r="J670">
            <v>0</v>
          </cell>
          <cell r="K670">
            <v>0</v>
          </cell>
          <cell r="L670">
            <v>0.89249999999999996</v>
          </cell>
          <cell r="M670">
            <v>0</v>
          </cell>
          <cell r="N670">
            <v>0</v>
          </cell>
          <cell r="O670">
            <v>128.56</v>
          </cell>
          <cell r="P670">
            <v>142.83000000000001</v>
          </cell>
          <cell r="Q670">
            <v>13532</v>
          </cell>
        </row>
        <row r="671">
          <cell r="A671">
            <v>5</v>
          </cell>
          <cell r="B671" t="str">
            <v>Waiau 5</v>
          </cell>
          <cell r="C671">
            <v>54.5</v>
          </cell>
          <cell r="D671">
            <v>1</v>
          </cell>
          <cell r="E671">
            <v>474.4</v>
          </cell>
          <cell r="F671">
            <v>28.92</v>
          </cell>
          <cell r="G671">
            <v>11.731999999999999</v>
          </cell>
          <cell r="H671">
            <v>149.9</v>
          </cell>
          <cell r="I671">
            <v>30</v>
          </cell>
          <cell r="J671">
            <v>0</v>
          </cell>
          <cell r="K671">
            <v>0</v>
          </cell>
          <cell r="L671">
            <v>1.5819000000000001</v>
          </cell>
          <cell r="M671">
            <v>0</v>
          </cell>
          <cell r="N671">
            <v>0</v>
          </cell>
          <cell r="O671">
            <v>127.34</v>
          </cell>
          <cell r="P671">
            <v>134.83000000000001</v>
          </cell>
          <cell r="Q671">
            <v>12774</v>
          </cell>
        </row>
        <row r="672">
          <cell r="A672">
            <v>6</v>
          </cell>
          <cell r="B672" t="str">
            <v>Waiau 6</v>
          </cell>
          <cell r="C672">
            <v>53.5</v>
          </cell>
          <cell r="D672">
            <v>1</v>
          </cell>
          <cell r="E672">
            <v>420.6</v>
          </cell>
          <cell r="F672">
            <v>25.73</v>
          </cell>
          <cell r="G672">
            <v>10.247999999999999</v>
          </cell>
          <cell r="H672">
            <v>133.1</v>
          </cell>
          <cell r="I672">
            <v>29</v>
          </cell>
          <cell r="J672">
            <v>0</v>
          </cell>
          <cell r="K672">
            <v>0</v>
          </cell>
          <cell r="L672">
            <v>1.405</v>
          </cell>
          <cell r="M672">
            <v>0</v>
          </cell>
          <cell r="N672">
            <v>0</v>
          </cell>
          <cell r="O672">
            <v>128.69</v>
          </cell>
          <cell r="P672">
            <v>137.09</v>
          </cell>
          <cell r="Q672">
            <v>12988</v>
          </cell>
        </row>
        <row r="673">
          <cell r="A673">
            <v>7</v>
          </cell>
          <cell r="B673" t="str">
            <v>Waiau 7</v>
          </cell>
          <cell r="C673">
            <v>82.9</v>
          </cell>
          <cell r="D673">
            <v>1</v>
          </cell>
          <cell r="E673">
            <v>608.6</v>
          </cell>
          <cell r="F673">
            <v>46.4</v>
          </cell>
          <cell r="G673">
            <v>28.634</v>
          </cell>
          <cell r="H673">
            <v>315.60000000000002</v>
          </cell>
          <cell r="I673">
            <v>1</v>
          </cell>
          <cell r="J673">
            <v>0</v>
          </cell>
          <cell r="K673">
            <v>0</v>
          </cell>
          <cell r="L673">
            <v>3.3311000000000002</v>
          </cell>
          <cell r="M673">
            <v>0</v>
          </cell>
          <cell r="N673">
            <v>0</v>
          </cell>
          <cell r="O673">
            <v>114.16</v>
          </cell>
          <cell r="P673">
            <v>116.33</v>
          </cell>
          <cell r="Q673">
            <v>11022</v>
          </cell>
        </row>
        <row r="674">
          <cell r="A674">
            <v>8</v>
          </cell>
          <cell r="B674" t="str">
            <v>Waiau 8</v>
          </cell>
          <cell r="C674">
            <v>86.1</v>
          </cell>
          <cell r="D674">
            <v>1</v>
          </cell>
          <cell r="E674">
            <v>691.2</v>
          </cell>
          <cell r="F674">
            <v>66.540000000000006</v>
          </cell>
          <cell r="G674">
            <v>42.646000000000001</v>
          </cell>
          <cell r="H674">
            <v>444.2</v>
          </cell>
          <cell r="I674">
            <v>0</v>
          </cell>
          <cell r="J674">
            <v>0</v>
          </cell>
          <cell r="K674">
            <v>0</v>
          </cell>
          <cell r="L674">
            <v>4.6887999999999996</v>
          </cell>
          <cell r="M674">
            <v>0</v>
          </cell>
          <cell r="N674">
            <v>0</v>
          </cell>
          <cell r="O674">
            <v>109.63</v>
          </cell>
          <cell r="P674">
            <v>109.95</v>
          </cell>
          <cell r="Q674">
            <v>10416</v>
          </cell>
        </row>
        <row r="675">
          <cell r="A675">
            <v>9</v>
          </cell>
          <cell r="B675" t="str">
            <v>Waiau 9</v>
          </cell>
          <cell r="C675">
            <v>52.9</v>
          </cell>
          <cell r="D675">
            <v>1</v>
          </cell>
          <cell r="E675">
            <v>2.2000000000000002</v>
          </cell>
          <cell r="F675">
            <v>0.05</v>
          </cell>
          <cell r="G675">
            <v>2.1000000000000001E-2</v>
          </cell>
          <cell r="H675">
            <v>0.6</v>
          </cell>
          <cell r="I675">
            <v>0</v>
          </cell>
          <cell r="J675">
            <v>0</v>
          </cell>
          <cell r="K675">
            <v>0</v>
          </cell>
          <cell r="L675">
            <v>1.06E-2</v>
          </cell>
          <cell r="M675">
            <v>0</v>
          </cell>
          <cell r="N675">
            <v>0</v>
          </cell>
          <cell r="O675">
            <v>512.01</v>
          </cell>
          <cell r="P675">
            <v>515.28</v>
          </cell>
          <cell r="Q675">
            <v>30202</v>
          </cell>
        </row>
        <row r="676">
          <cell r="A676">
            <v>10</v>
          </cell>
          <cell r="B676" t="str">
            <v>Waiau 10</v>
          </cell>
          <cell r="C676">
            <v>49.9</v>
          </cell>
          <cell r="D676">
            <v>1</v>
          </cell>
          <cell r="E676">
            <v>89.3</v>
          </cell>
          <cell r="F676">
            <v>1.97</v>
          </cell>
          <cell r="G676">
            <v>0.73099999999999998</v>
          </cell>
          <cell r="H676">
            <v>23</v>
          </cell>
          <cell r="I676">
            <v>16</v>
          </cell>
          <cell r="J676">
            <v>0</v>
          </cell>
          <cell r="K676">
            <v>0</v>
          </cell>
          <cell r="L676">
            <v>0.39200000000000002</v>
          </cell>
          <cell r="M676">
            <v>0</v>
          </cell>
          <cell r="N676">
            <v>0</v>
          </cell>
          <cell r="O676">
            <v>532.02</v>
          </cell>
          <cell r="P676">
            <v>536.02</v>
          </cell>
          <cell r="Q676">
            <v>31418</v>
          </cell>
        </row>
        <row r="677">
          <cell r="A677">
            <v>11</v>
          </cell>
          <cell r="B677" t="str">
            <v>Kahe 1</v>
          </cell>
          <cell r="C677">
            <v>82.1</v>
          </cell>
          <cell r="D677">
            <v>1</v>
          </cell>
          <cell r="E677">
            <v>724.8</v>
          </cell>
          <cell r="F677">
            <v>62.35</v>
          </cell>
          <cell r="G677">
            <v>38.109000000000002</v>
          </cell>
          <cell r="H677">
            <v>393.4</v>
          </cell>
          <cell r="I677">
            <v>0</v>
          </cell>
          <cell r="J677">
            <v>0</v>
          </cell>
          <cell r="K677">
            <v>0</v>
          </cell>
          <cell r="L677">
            <v>4.1519000000000004</v>
          </cell>
          <cell r="M677">
            <v>0</v>
          </cell>
          <cell r="N677">
            <v>0</v>
          </cell>
          <cell r="O677">
            <v>108.81</v>
          </cell>
          <cell r="P677">
            <v>108.95</v>
          </cell>
          <cell r="Q677">
            <v>10322</v>
          </cell>
        </row>
        <row r="678">
          <cell r="A678">
            <v>12</v>
          </cell>
          <cell r="B678" t="str">
            <v>Kahe 2</v>
          </cell>
          <cell r="C678">
            <v>82.1</v>
          </cell>
          <cell r="D678">
            <v>1</v>
          </cell>
          <cell r="E678">
            <v>720.5</v>
          </cell>
          <cell r="F678">
            <v>69.33</v>
          </cell>
          <cell r="G678">
            <v>42.372</v>
          </cell>
          <cell r="H678">
            <v>429</v>
          </cell>
          <cell r="I678">
            <v>0</v>
          </cell>
          <cell r="J678">
            <v>0</v>
          </cell>
          <cell r="K678">
            <v>0</v>
          </cell>
          <cell r="L678">
            <v>4.5281000000000002</v>
          </cell>
          <cell r="M678">
            <v>0</v>
          </cell>
          <cell r="N678">
            <v>0</v>
          </cell>
          <cell r="O678">
            <v>106.71</v>
          </cell>
          <cell r="P678">
            <v>106.87</v>
          </cell>
          <cell r="Q678">
            <v>10125</v>
          </cell>
        </row>
        <row r="679">
          <cell r="A679">
            <v>13</v>
          </cell>
          <cell r="B679" t="str">
            <v>Kahe 3</v>
          </cell>
          <cell r="C679">
            <v>86.1</v>
          </cell>
          <cell r="D679">
            <v>1</v>
          </cell>
          <cell r="E679">
            <v>691.9</v>
          </cell>
          <cell r="F679">
            <v>77.08</v>
          </cell>
          <cell r="G679">
            <v>49.405999999999999</v>
          </cell>
          <cell r="H679">
            <v>486.1</v>
          </cell>
          <cell r="I679">
            <v>0</v>
          </cell>
          <cell r="J679">
            <v>0</v>
          </cell>
          <cell r="K679">
            <v>0</v>
          </cell>
          <cell r="L679">
            <v>5.1303000000000001</v>
          </cell>
          <cell r="M679">
            <v>0</v>
          </cell>
          <cell r="N679">
            <v>0</v>
          </cell>
          <cell r="O679">
            <v>103.53</v>
          </cell>
          <cell r="P679">
            <v>103.84</v>
          </cell>
          <cell r="Q679">
            <v>9838</v>
          </cell>
        </row>
        <row r="680">
          <cell r="A680">
            <v>14</v>
          </cell>
          <cell r="B680" t="str">
            <v>Kahe 4</v>
          </cell>
          <cell r="C680">
            <v>85.3</v>
          </cell>
          <cell r="D680">
            <v>1</v>
          </cell>
          <cell r="E680">
            <v>696</v>
          </cell>
          <cell r="F680">
            <v>74.23</v>
          </cell>
          <cell r="G680">
            <v>47.134</v>
          </cell>
          <cell r="H680">
            <v>477.2</v>
          </cell>
          <cell r="I680">
            <v>0</v>
          </cell>
          <cell r="J680">
            <v>0</v>
          </cell>
          <cell r="K680">
            <v>0</v>
          </cell>
          <cell r="L680">
            <v>5.0364000000000004</v>
          </cell>
          <cell r="M680">
            <v>0</v>
          </cell>
          <cell r="N680">
            <v>0</v>
          </cell>
          <cell r="O680">
            <v>106.57</v>
          </cell>
          <cell r="P680">
            <v>106.85</v>
          </cell>
          <cell r="Q680">
            <v>10124</v>
          </cell>
        </row>
        <row r="681">
          <cell r="A681">
            <v>15</v>
          </cell>
          <cell r="B681" t="str">
            <v>Kahe 5</v>
          </cell>
          <cell r="C681">
            <v>134.30000000000001</v>
          </cell>
          <cell r="D681">
            <v>1</v>
          </cell>
          <cell r="E681">
            <v>253.4</v>
          </cell>
          <cell r="F681">
            <v>28.32</v>
          </cell>
          <cell r="G681">
            <v>28.311</v>
          </cell>
          <cell r="H681">
            <v>282.3</v>
          </cell>
          <cell r="I681">
            <v>1</v>
          </cell>
          <cell r="J681">
            <v>0</v>
          </cell>
          <cell r="K681">
            <v>0</v>
          </cell>
          <cell r="L681">
            <v>2.9796</v>
          </cell>
          <cell r="M681">
            <v>0</v>
          </cell>
          <cell r="N681">
            <v>0</v>
          </cell>
          <cell r="O681">
            <v>103.53</v>
          </cell>
          <cell r="P681">
            <v>105.24</v>
          </cell>
          <cell r="Q681">
            <v>9971</v>
          </cell>
        </row>
        <row r="682">
          <cell r="A682">
            <v>16</v>
          </cell>
          <cell r="B682" t="str">
            <v>Kahe 6</v>
          </cell>
          <cell r="C682">
            <v>134.4</v>
          </cell>
          <cell r="D682">
            <v>1</v>
          </cell>
          <cell r="E682">
            <v>604.29999999999995</v>
          </cell>
          <cell r="F682">
            <v>54.86</v>
          </cell>
          <cell r="G682">
            <v>54.884999999999998</v>
          </cell>
          <cell r="H682">
            <v>562.9</v>
          </cell>
          <cell r="I682">
            <v>0</v>
          </cell>
          <cell r="J682">
            <v>0</v>
          </cell>
          <cell r="K682">
            <v>0</v>
          </cell>
          <cell r="L682">
            <v>5.9409999999999998</v>
          </cell>
          <cell r="M682">
            <v>0</v>
          </cell>
          <cell r="N682">
            <v>0</v>
          </cell>
          <cell r="O682">
            <v>108.08</v>
          </cell>
          <cell r="P682">
            <v>108.24</v>
          </cell>
          <cell r="Q682">
            <v>10255</v>
          </cell>
        </row>
        <row r="683">
          <cell r="A683">
            <v>17</v>
          </cell>
          <cell r="B683" t="str">
            <v>Kala CC</v>
          </cell>
          <cell r="C683">
            <v>90</v>
          </cell>
          <cell r="D683">
            <v>1</v>
          </cell>
          <cell r="E683">
            <v>639.79999999999995</v>
          </cell>
          <cell r="F683">
            <v>85.65</v>
          </cell>
          <cell r="G683">
            <v>57.386000000000003</v>
          </cell>
          <cell r="H683">
            <v>493.4</v>
          </cell>
          <cell r="I683">
            <v>8</v>
          </cell>
          <cell r="J683">
            <v>0</v>
          </cell>
          <cell r="K683">
            <v>0</v>
          </cell>
          <cell r="L683">
            <v>5.5589000000000004</v>
          </cell>
          <cell r="M683">
            <v>0</v>
          </cell>
          <cell r="N683">
            <v>0</v>
          </cell>
          <cell r="O683">
            <v>96.87</v>
          </cell>
          <cell r="P683">
            <v>96.87</v>
          </cell>
          <cell r="Q683">
            <v>8598</v>
          </cell>
        </row>
        <row r="684">
          <cell r="A684">
            <v>18</v>
          </cell>
          <cell r="B684" t="str">
            <v>Kala CC</v>
          </cell>
          <cell r="C684">
            <v>90</v>
          </cell>
          <cell r="D684">
            <v>1</v>
          </cell>
          <cell r="E684">
            <v>735.1</v>
          </cell>
          <cell r="F684">
            <v>97.62</v>
          </cell>
          <cell r="G684">
            <v>65.400999999999996</v>
          </cell>
          <cell r="H684">
            <v>563.70000000000005</v>
          </cell>
          <cell r="I684">
            <v>0</v>
          </cell>
          <cell r="J684">
            <v>0</v>
          </cell>
          <cell r="K684">
            <v>0</v>
          </cell>
          <cell r="L684">
            <v>6.3510999999999997</v>
          </cell>
          <cell r="M684">
            <v>0</v>
          </cell>
          <cell r="N684">
            <v>0</v>
          </cell>
          <cell r="O684">
            <v>97.11</v>
          </cell>
          <cell r="P684">
            <v>97.11</v>
          </cell>
          <cell r="Q684">
            <v>8620</v>
          </cell>
        </row>
        <row r="685">
          <cell r="A685">
            <v>19</v>
          </cell>
          <cell r="B685" t="str">
            <v>AES</v>
          </cell>
          <cell r="C685">
            <v>180</v>
          </cell>
          <cell r="D685">
            <v>1</v>
          </cell>
          <cell r="E685">
            <v>735.6</v>
          </cell>
          <cell r="F685">
            <v>98.82</v>
          </cell>
          <cell r="G685">
            <v>132.40799999999999</v>
          </cell>
          <cell r="H685">
            <v>2294.3000000000002</v>
          </cell>
          <cell r="I685">
            <v>0</v>
          </cell>
          <cell r="J685">
            <v>0</v>
          </cell>
          <cell r="K685">
            <v>0</v>
          </cell>
          <cell r="L685">
            <v>3.6579999999999999</v>
          </cell>
          <cell r="M685">
            <v>0</v>
          </cell>
          <cell r="N685">
            <v>0</v>
          </cell>
          <cell r="O685">
            <v>27.63</v>
          </cell>
          <cell r="P685">
            <v>27.63</v>
          </cell>
          <cell r="Q685">
            <v>17327</v>
          </cell>
        </row>
        <row r="686">
          <cell r="A686">
            <v>20</v>
          </cell>
          <cell r="B686" t="str">
            <v>HPOWER</v>
          </cell>
          <cell r="C686">
            <v>46</v>
          </cell>
          <cell r="D686">
            <v>1</v>
          </cell>
          <cell r="E686">
            <v>744</v>
          </cell>
          <cell r="F686">
            <v>86.95</v>
          </cell>
          <cell r="G686">
            <v>29.774999999999999</v>
          </cell>
          <cell r="H686">
            <v>251.7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8454</v>
          </cell>
        </row>
        <row r="687">
          <cell r="A687">
            <v>21</v>
          </cell>
          <cell r="B687" t="str">
            <v>Kala CC</v>
          </cell>
          <cell r="C687">
            <v>28</v>
          </cell>
          <cell r="D687">
            <v>1</v>
          </cell>
          <cell r="E687">
            <v>637.20000000000005</v>
          </cell>
          <cell r="F687">
            <v>64.78</v>
          </cell>
          <cell r="G687">
            <v>13.503</v>
          </cell>
          <cell r="H687">
            <v>116.7</v>
          </cell>
          <cell r="I687">
            <v>8</v>
          </cell>
          <cell r="J687">
            <v>0</v>
          </cell>
          <cell r="K687">
            <v>0</v>
          </cell>
          <cell r="L687">
            <v>1.3146</v>
          </cell>
          <cell r="M687">
            <v>0</v>
          </cell>
          <cell r="N687">
            <v>0</v>
          </cell>
          <cell r="O687">
            <v>97.35</v>
          </cell>
          <cell r="P687">
            <v>97.35</v>
          </cell>
          <cell r="Q687">
            <v>8641</v>
          </cell>
        </row>
        <row r="688">
          <cell r="A688">
            <v>23</v>
          </cell>
          <cell r="B688" t="str">
            <v>DG Sub</v>
          </cell>
          <cell r="C688">
            <v>29.5</v>
          </cell>
          <cell r="D688">
            <v>1</v>
          </cell>
          <cell r="E688">
            <v>68.8</v>
          </cell>
          <cell r="F688">
            <v>9.25</v>
          </cell>
          <cell r="G688">
            <v>2.032</v>
          </cell>
          <cell r="H688">
            <v>2.1</v>
          </cell>
          <cell r="I688">
            <v>23</v>
          </cell>
          <cell r="J688">
            <v>0</v>
          </cell>
          <cell r="K688">
            <v>0</v>
          </cell>
          <cell r="L688">
            <v>3.73E-2</v>
          </cell>
          <cell r="M688">
            <v>0</v>
          </cell>
          <cell r="N688">
            <v>0</v>
          </cell>
          <cell r="O688">
            <v>18.36</v>
          </cell>
          <cell r="P688">
            <v>18.36</v>
          </cell>
          <cell r="Q688">
            <v>1030</v>
          </cell>
        </row>
        <row r="689">
          <cell r="A689">
            <v>43</v>
          </cell>
          <cell r="B689" t="str">
            <v>RIDERI</v>
          </cell>
          <cell r="C689">
            <v>5</v>
          </cell>
          <cell r="D689">
            <v>1</v>
          </cell>
          <cell r="E689">
            <v>60.6</v>
          </cell>
          <cell r="F689">
            <v>0.85</v>
          </cell>
          <cell r="G689">
            <v>3.2000000000000001E-2</v>
          </cell>
          <cell r="H689">
            <v>11.8</v>
          </cell>
          <cell r="I689">
            <v>12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0.04</v>
          </cell>
          <cell r="Q689">
            <v>374584</v>
          </cell>
        </row>
        <row r="691">
          <cell r="B691" t="str">
            <v>System</v>
          </cell>
          <cell r="G691">
            <v>679.41499999999996</v>
          </cell>
          <cell r="H691">
            <v>7753</v>
          </cell>
          <cell r="I691">
            <v>221</v>
          </cell>
          <cell r="J691">
            <v>0</v>
          </cell>
          <cell r="K691">
            <v>0</v>
          </cell>
          <cell r="L691">
            <v>59.582799999999999</v>
          </cell>
          <cell r="M691">
            <v>0</v>
          </cell>
          <cell r="N691">
            <v>0</v>
          </cell>
          <cell r="O691">
            <v>86.81</v>
          </cell>
          <cell r="P691">
            <v>87.7</v>
          </cell>
          <cell r="Q691">
            <v>11411</v>
          </cell>
        </row>
        <row r="692">
          <cell r="A692" t="str">
            <v>_x000C_</v>
          </cell>
        </row>
        <row r="694">
          <cell r="A694" t="str">
            <v xml:space="preserve">          PPC Proprietary Program Licensed to HECO       Till 12/2099                     HECO PMONTH V.022504          </v>
          </cell>
        </row>
        <row r="695">
          <cell r="A695" t="str">
            <v xml:space="preserve">          HECO Rate Case 2007 Test Year - DT w/2007 AOS EFOR; Fuel Adj for GET            Page:     22</v>
          </cell>
        </row>
        <row r="696">
          <cell r="A696" t="str">
            <v xml:space="preserve">          Load adj CU &amp; losses (1.0005); No DSG; 5/07 Ewa Nui; Min/max cap; MCS           05/18/07    07:14:29</v>
          </cell>
        </row>
        <row r="705">
          <cell r="B705" t="str">
            <v>Transaction</v>
          </cell>
          <cell r="C705" t="str">
            <v>Type</v>
          </cell>
          <cell r="D705" t="str">
            <v>Energy</v>
          </cell>
          <cell r="E705" t="str">
            <v>Engy Cost</v>
          </cell>
          <cell r="F705" t="str">
            <v>CAP Cost</v>
          </cell>
          <cell r="G705" t="str">
            <v>Total Cost</v>
          </cell>
          <cell r="H705" t="str">
            <v>Ave  Cost</v>
          </cell>
        </row>
        <row r="706">
          <cell r="D706" t="str">
            <v>GWh</v>
          </cell>
          <cell r="E706" t="str">
            <v>M$</v>
          </cell>
          <cell r="F706" t="str">
            <v>M$</v>
          </cell>
          <cell r="G706" t="str">
            <v>M$</v>
          </cell>
          <cell r="H706" t="str">
            <v>$/MWh</v>
          </cell>
        </row>
        <row r="707">
          <cell r="B707" t="str">
            <v>-------------------</v>
          </cell>
          <cell r="C707" t="str">
            <v>--------------</v>
          </cell>
          <cell r="D707" t="str">
            <v>----------</v>
          </cell>
          <cell r="E707" t="str">
            <v>---------</v>
          </cell>
          <cell r="F707" t="str">
            <v>--------</v>
          </cell>
          <cell r="G707" t="str">
            <v>----------</v>
          </cell>
          <cell r="H707" t="str">
            <v>---------</v>
          </cell>
        </row>
        <row r="708">
          <cell r="B708" t="str">
            <v>Non-Firm</v>
          </cell>
          <cell r="C708" t="str">
            <v>CONSTANT  PURC</v>
          </cell>
          <cell r="D708">
            <v>0.499</v>
          </cell>
          <cell r="E708">
            <v>3.2399999999999998E-2</v>
          </cell>
          <cell r="F708">
            <v>0</v>
          </cell>
          <cell r="G708">
            <v>3.2399999999999998E-2</v>
          </cell>
          <cell r="H708">
            <v>64.86</v>
          </cell>
        </row>
        <row r="722">
          <cell r="B722" t="str">
            <v>Type</v>
          </cell>
          <cell r="C722" t="str">
            <v>Energy</v>
          </cell>
          <cell r="D722" t="str">
            <v>Fuel</v>
          </cell>
          <cell r="E722" t="str">
            <v>Fuel</v>
          </cell>
          <cell r="F722" t="str">
            <v>MBtu</v>
          </cell>
          <cell r="G722" t="str">
            <v>Fuel Cost</v>
          </cell>
          <cell r="H722" t="str">
            <v>Fuel Cost</v>
          </cell>
          <cell r="I722" t="str">
            <v>Heat Rate</v>
          </cell>
          <cell r="J722" t="str">
            <v>Fuel Cost</v>
          </cell>
        </row>
        <row r="723">
          <cell r="C723" t="str">
            <v>GWh</v>
          </cell>
          <cell r="D723" t="str">
            <v>,000</v>
          </cell>
          <cell r="E723" t="str">
            <v>Unit</v>
          </cell>
          <cell r="F723" t="str">
            <v>,000</v>
          </cell>
          <cell r="G723" t="str">
            <v>M$</v>
          </cell>
          <cell r="H723" t="str">
            <v>$/MWh</v>
          </cell>
          <cell r="I723" t="str">
            <v>Btu/kWh</v>
          </cell>
          <cell r="J723" t="str">
            <v>C/MBtu</v>
          </cell>
        </row>
        <row r="724">
          <cell r="B724" t="str">
            <v>-----------------</v>
          </cell>
          <cell r="C724" t="str">
            <v>---------</v>
          </cell>
          <cell r="D724" t="str">
            <v>---------</v>
          </cell>
          <cell r="E724" t="str">
            <v>---------</v>
          </cell>
          <cell r="F724" t="str">
            <v>---------</v>
          </cell>
          <cell r="G724" t="str">
            <v>---------</v>
          </cell>
          <cell r="H724" t="str">
            <v>---------</v>
          </cell>
          <cell r="I724" t="str">
            <v>---------</v>
          </cell>
          <cell r="J724" t="str">
            <v>---------</v>
          </cell>
        </row>
        <row r="725">
          <cell r="B725" t="str">
            <v>pot:</v>
          </cell>
        </row>
        <row r="726">
          <cell r="B726" t="str">
            <v>WLSFO</v>
          </cell>
          <cell r="C726">
            <v>104.60599999999999</v>
          </cell>
          <cell r="D726">
            <v>192.755</v>
          </cell>
          <cell r="E726" t="str">
            <v>Bbl</v>
          </cell>
          <cell r="F726">
            <v>1195.0999999999999</v>
          </cell>
          <cell r="G726">
            <v>12.614100000000001</v>
          </cell>
          <cell r="H726">
            <v>120.59</v>
          </cell>
          <cell r="I726">
            <v>11425</v>
          </cell>
          <cell r="J726">
            <v>1055.5</v>
          </cell>
        </row>
        <row r="727">
          <cell r="B727" t="str">
            <v>KLSFO</v>
          </cell>
          <cell r="C727">
            <v>260.21699999999998</v>
          </cell>
          <cell r="D727">
            <v>424.31099999999998</v>
          </cell>
          <cell r="E727" t="str">
            <v>Bbl</v>
          </cell>
          <cell r="F727">
            <v>2630.7</v>
          </cell>
          <cell r="G727">
            <v>27.767299999999999</v>
          </cell>
          <cell r="H727">
            <v>106.71</v>
          </cell>
          <cell r="I727">
            <v>10110</v>
          </cell>
          <cell r="J727">
            <v>1055.5</v>
          </cell>
        </row>
        <row r="728">
          <cell r="B728" t="str">
            <v>HLSFO</v>
          </cell>
          <cell r="C728">
            <v>13.303000000000001</v>
          </cell>
          <cell r="D728">
            <v>27.405000000000001</v>
          </cell>
          <cell r="E728" t="str">
            <v>Bbl</v>
          </cell>
          <cell r="F728">
            <v>169.9</v>
          </cell>
          <cell r="G728">
            <v>1.8788</v>
          </cell>
          <cell r="H728">
            <v>141.24</v>
          </cell>
          <cell r="I728">
            <v>12772</v>
          </cell>
          <cell r="J728">
            <v>1105.8</v>
          </cell>
        </row>
        <row r="729">
          <cell r="B729" t="str">
            <v>DG SUB</v>
          </cell>
          <cell r="C729">
            <v>2.032</v>
          </cell>
          <cell r="D729">
            <v>0.35699999999999998</v>
          </cell>
          <cell r="E729" t="str">
            <v>Bbl</v>
          </cell>
          <cell r="F729">
            <v>2.1</v>
          </cell>
          <cell r="G729">
            <v>3.73E-2</v>
          </cell>
          <cell r="H729">
            <v>18.36</v>
          </cell>
          <cell r="I729">
            <v>1030</v>
          </cell>
          <cell r="J729">
            <v>1781.3</v>
          </cell>
        </row>
        <row r="730">
          <cell r="B730" t="str">
            <v>DIESEL</v>
          </cell>
          <cell r="C730">
            <v>0.752</v>
          </cell>
          <cell r="D730">
            <v>4.0279999999999996</v>
          </cell>
          <cell r="E730" t="str">
            <v>Bbl</v>
          </cell>
          <cell r="F730">
            <v>23.6</v>
          </cell>
          <cell r="G730">
            <v>0.4027</v>
          </cell>
          <cell r="H730">
            <v>535.45000000000005</v>
          </cell>
          <cell r="I730">
            <v>31385</v>
          </cell>
          <cell r="J730">
            <v>1706.1</v>
          </cell>
        </row>
        <row r="731">
          <cell r="B731" t="str">
            <v>AES</v>
          </cell>
          <cell r="C731">
            <v>132.40799999999999</v>
          </cell>
          <cell r="D731">
            <v>2294.25</v>
          </cell>
          <cell r="E731" t="str">
            <v>Bbl</v>
          </cell>
          <cell r="F731">
            <v>2294.3000000000002</v>
          </cell>
          <cell r="G731">
            <v>3.6579999999999999</v>
          </cell>
          <cell r="H731">
            <v>27.63</v>
          </cell>
          <cell r="I731">
            <v>17327</v>
          </cell>
          <cell r="J731">
            <v>159.44</v>
          </cell>
        </row>
        <row r="732">
          <cell r="B732" t="str">
            <v>KALAELOA</v>
          </cell>
          <cell r="C732">
            <v>136.29</v>
          </cell>
          <cell r="D732">
            <v>195.63900000000001</v>
          </cell>
          <cell r="E732" t="str">
            <v>Bbl</v>
          </cell>
          <cell r="F732">
            <v>1173.8</v>
          </cell>
          <cell r="G732">
            <v>13.224600000000001</v>
          </cell>
          <cell r="H732">
            <v>97.03</v>
          </cell>
          <cell r="I732">
            <v>8613</v>
          </cell>
          <cell r="J732">
            <v>1126.6199999999999</v>
          </cell>
        </row>
        <row r="733">
          <cell r="B733" t="str">
            <v>REFUSE</v>
          </cell>
          <cell r="C733">
            <v>29.774999999999999</v>
          </cell>
          <cell r="D733">
            <v>40.598999999999997</v>
          </cell>
          <cell r="E733" t="str">
            <v>Bbl</v>
          </cell>
          <cell r="F733">
            <v>251.7</v>
          </cell>
          <cell r="G733">
            <v>0</v>
          </cell>
          <cell r="H733">
            <v>0</v>
          </cell>
          <cell r="I733">
            <v>8454</v>
          </cell>
          <cell r="J733">
            <v>0</v>
          </cell>
        </row>
        <row r="734">
          <cell r="B734" t="str">
            <v>LDMGMT</v>
          </cell>
          <cell r="C734">
            <v>3.2000000000000001E-2</v>
          </cell>
          <cell r="D734">
            <v>11.823</v>
          </cell>
          <cell r="E734" t="str">
            <v>Bbl</v>
          </cell>
          <cell r="F734">
            <v>11.8</v>
          </cell>
          <cell r="G734">
            <v>0</v>
          </cell>
          <cell r="H734">
            <v>0.04</v>
          </cell>
          <cell r="I734">
            <v>374583</v>
          </cell>
          <cell r="J734">
            <v>0.01</v>
          </cell>
        </row>
        <row r="739">
          <cell r="B739" t="str">
            <v>Class</v>
          </cell>
          <cell r="C739" t="str">
            <v>Energy</v>
          </cell>
          <cell r="D739" t="str">
            <v>Fuel</v>
          </cell>
          <cell r="E739" t="str">
            <v>Fuel</v>
          </cell>
          <cell r="F739" t="str">
            <v>MBtu</v>
          </cell>
          <cell r="G739" t="str">
            <v>Fuel Cost</v>
          </cell>
          <cell r="H739" t="str">
            <v>Fuel Cost</v>
          </cell>
          <cell r="I739" t="str">
            <v>Heat Rate</v>
          </cell>
          <cell r="J739" t="str">
            <v>Fuel Cost</v>
          </cell>
        </row>
        <row r="740">
          <cell r="C740" t="str">
            <v>GWh</v>
          </cell>
          <cell r="D740" t="str">
            <v>,000</v>
          </cell>
          <cell r="E740" t="str">
            <v>Unit</v>
          </cell>
          <cell r="F740" t="str">
            <v>,000</v>
          </cell>
          <cell r="G740" t="str">
            <v>M$</v>
          </cell>
          <cell r="H740" t="str">
            <v>$/MWh</v>
          </cell>
          <cell r="I740" t="str">
            <v>Btu/kWh</v>
          </cell>
          <cell r="J740" t="str">
            <v>C/MBtu</v>
          </cell>
        </row>
        <row r="741">
          <cell r="B741" t="str">
            <v>-----------------</v>
          </cell>
          <cell r="C741" t="str">
            <v>---------</v>
          </cell>
          <cell r="D741" t="str">
            <v>---------</v>
          </cell>
          <cell r="E741" t="str">
            <v>---------</v>
          </cell>
          <cell r="F741" t="str">
            <v>---------</v>
          </cell>
          <cell r="G741" t="str">
            <v>---------</v>
          </cell>
          <cell r="H741" t="str">
            <v>---------</v>
          </cell>
          <cell r="I741" t="str">
            <v>---------</v>
          </cell>
          <cell r="J741" t="str">
            <v>---------</v>
          </cell>
        </row>
        <row r="742">
          <cell r="B742" t="str">
            <v>LSFO</v>
          </cell>
          <cell r="C742">
            <v>378.12599999999998</v>
          </cell>
          <cell r="D742">
            <v>644.47</v>
          </cell>
          <cell r="E742" t="str">
            <v>Bbl</v>
          </cell>
          <cell r="F742">
            <v>3995.7</v>
          </cell>
          <cell r="G742">
            <v>42.260199999999998</v>
          </cell>
          <cell r="H742">
            <v>111.76</v>
          </cell>
          <cell r="I742">
            <v>10567</v>
          </cell>
          <cell r="J742">
            <v>1057.5999999999999</v>
          </cell>
        </row>
        <row r="743">
          <cell r="B743" t="str">
            <v>DIESEL</v>
          </cell>
          <cell r="C743">
            <v>0.752</v>
          </cell>
          <cell r="D743">
            <v>4.0279999999999996</v>
          </cell>
          <cell r="E743" t="str">
            <v>Bbl</v>
          </cell>
          <cell r="F743">
            <v>23.6</v>
          </cell>
          <cell r="G743">
            <v>0.4027</v>
          </cell>
          <cell r="H743">
            <v>535.45000000000005</v>
          </cell>
          <cell r="I743">
            <v>31385</v>
          </cell>
          <cell r="J743">
            <v>1706.1</v>
          </cell>
        </row>
        <row r="744">
          <cell r="B744" t="str">
            <v>AES</v>
          </cell>
          <cell r="C744">
            <v>132.40799999999999</v>
          </cell>
          <cell r="D744">
            <v>2294.25</v>
          </cell>
          <cell r="E744" t="str">
            <v>Bbl</v>
          </cell>
          <cell r="F744">
            <v>2294.3000000000002</v>
          </cell>
          <cell r="G744">
            <v>3.6579999999999999</v>
          </cell>
          <cell r="H744">
            <v>27.63</v>
          </cell>
          <cell r="I744">
            <v>17327</v>
          </cell>
          <cell r="J744">
            <v>159.4</v>
          </cell>
        </row>
        <row r="745">
          <cell r="B745" t="str">
            <v>KALAELOA</v>
          </cell>
          <cell r="C745">
            <v>136.29</v>
          </cell>
          <cell r="D745">
            <v>195.63900000000001</v>
          </cell>
          <cell r="E745" t="str">
            <v>Bbl</v>
          </cell>
          <cell r="F745">
            <v>1173.8</v>
          </cell>
          <cell r="G745">
            <v>13.224600000000001</v>
          </cell>
          <cell r="H745">
            <v>97.03</v>
          </cell>
          <cell r="I745">
            <v>8613</v>
          </cell>
          <cell r="J745">
            <v>1126.5999999999999</v>
          </cell>
        </row>
        <row r="746">
          <cell r="B746" t="str">
            <v>REFUSE</v>
          </cell>
          <cell r="C746">
            <v>29.774999999999999</v>
          </cell>
          <cell r="D746">
            <v>40.598999999999997</v>
          </cell>
          <cell r="E746" t="str">
            <v>Bbl</v>
          </cell>
          <cell r="F746">
            <v>251.7</v>
          </cell>
          <cell r="G746">
            <v>0</v>
          </cell>
          <cell r="H746">
            <v>0</v>
          </cell>
          <cell r="I746">
            <v>8454</v>
          </cell>
          <cell r="J746">
            <v>0</v>
          </cell>
        </row>
        <row r="747">
          <cell r="B747" t="str">
            <v>LdMgmt</v>
          </cell>
          <cell r="C747">
            <v>3.2000000000000001E-2</v>
          </cell>
          <cell r="D747">
            <v>11.823</v>
          </cell>
          <cell r="E747" t="str">
            <v>Bbl</v>
          </cell>
          <cell r="F747">
            <v>11.8</v>
          </cell>
          <cell r="G747">
            <v>0</v>
          </cell>
          <cell r="H747">
            <v>0.04</v>
          </cell>
          <cell r="I747">
            <v>374583</v>
          </cell>
          <cell r="J747">
            <v>0</v>
          </cell>
        </row>
        <row r="748">
          <cell r="B748" t="str">
            <v>DG SUB</v>
          </cell>
          <cell r="C748">
            <v>2.032</v>
          </cell>
          <cell r="D748">
            <v>0.35699999999999998</v>
          </cell>
          <cell r="E748" t="str">
            <v>Bbl</v>
          </cell>
          <cell r="F748">
            <v>2.1</v>
          </cell>
          <cell r="G748">
            <v>3.73E-2</v>
          </cell>
          <cell r="H748">
            <v>18.36</v>
          </cell>
          <cell r="I748">
            <v>1030</v>
          </cell>
          <cell r="J748">
            <v>1781.3</v>
          </cell>
        </row>
        <row r="762">
          <cell r="B762" t="str">
            <v>---------------</v>
          </cell>
          <cell r="C762" t="str">
            <v>Demand</v>
          </cell>
          <cell r="D762" t="str">
            <v>--------</v>
          </cell>
          <cell r="E762" t="str">
            <v>--------</v>
          </cell>
          <cell r="F762" t="str">
            <v>+</v>
          </cell>
          <cell r="G762" t="str">
            <v>------------</v>
          </cell>
          <cell r="H762" t="str">
            <v>Supply  --</v>
          </cell>
          <cell r="I762" t="str">
            <v>---------</v>
          </cell>
          <cell r="J762" t="str">
            <v>--------</v>
          </cell>
          <cell r="K762" t="str">
            <v>+</v>
          </cell>
        </row>
        <row r="763">
          <cell r="D763" t="str">
            <v>Cost</v>
          </cell>
          <cell r="E763" t="str">
            <v>Cost</v>
          </cell>
          <cell r="F763" t="str">
            <v>+</v>
          </cell>
          <cell r="I763" t="str">
            <v>Cost</v>
          </cell>
          <cell r="J763" t="str">
            <v>Cost</v>
          </cell>
          <cell r="K763" t="str">
            <v>+</v>
          </cell>
        </row>
        <row r="764">
          <cell r="C764" t="str">
            <v>GWh</v>
          </cell>
          <cell r="D764" t="str">
            <v>M$</v>
          </cell>
          <cell r="E764" t="str">
            <v>$/MWh</v>
          </cell>
          <cell r="F764" t="str">
            <v>+</v>
          </cell>
          <cell r="H764" t="str">
            <v>GWh</v>
          </cell>
          <cell r="I764" t="str">
            <v>M$</v>
          </cell>
          <cell r="J764" t="str">
            <v>$/MWh</v>
          </cell>
          <cell r="K764" t="str">
            <v>+</v>
          </cell>
        </row>
        <row r="765">
          <cell r="B765" t="str">
            <v>-------------</v>
          </cell>
          <cell r="C765" t="str">
            <v>---------</v>
          </cell>
          <cell r="D765" t="str">
            <v>--------</v>
          </cell>
          <cell r="E765" t="str">
            <v>-----</v>
          </cell>
          <cell r="F765" t="str">
            <v>+</v>
          </cell>
          <cell r="G765" t="str">
            <v>-------------</v>
          </cell>
          <cell r="H765" t="str">
            <v>---------</v>
          </cell>
          <cell r="I765" t="str">
            <v>--------</v>
          </cell>
          <cell r="J765" t="str">
            <v>-----</v>
          </cell>
          <cell r="K765" t="str">
            <v>+</v>
          </cell>
        </row>
        <row r="766">
          <cell r="B766" t="str">
            <v>Load:</v>
          </cell>
          <cell r="C766">
            <v>680.02</v>
          </cell>
          <cell r="F766" t="str">
            <v>+</v>
          </cell>
          <cell r="G766" t="str">
            <v>Therml Gen:</v>
          </cell>
          <cell r="H766">
            <v>679.41</v>
          </cell>
          <cell r="I766">
            <v>59.582799999999999</v>
          </cell>
          <cell r="J766">
            <v>87.7</v>
          </cell>
          <cell r="K766" t="str">
            <v>+</v>
          </cell>
        </row>
        <row r="767">
          <cell r="F767" t="str">
            <v>+</v>
          </cell>
          <cell r="G767" t="str">
            <v>Hydro Gen:</v>
          </cell>
          <cell r="H767">
            <v>0</v>
          </cell>
          <cell r="I767">
            <v>0</v>
          </cell>
          <cell r="J767">
            <v>0</v>
          </cell>
          <cell r="K767" t="str">
            <v>+</v>
          </cell>
        </row>
        <row r="768">
          <cell r="B768" t="str">
            <v>P-S Pumping:</v>
          </cell>
          <cell r="C768">
            <v>0</v>
          </cell>
          <cell r="F768" t="str">
            <v>+</v>
          </cell>
          <cell r="G768" t="str">
            <v>P-S Gen:</v>
          </cell>
          <cell r="H768">
            <v>0</v>
          </cell>
          <cell r="I768">
            <v>0</v>
          </cell>
          <cell r="J768">
            <v>0</v>
          </cell>
          <cell r="K768" t="str">
            <v>+</v>
          </cell>
        </row>
        <row r="769">
          <cell r="B769" t="str">
            <v>P-S Payback:</v>
          </cell>
          <cell r="C769">
            <v>0</v>
          </cell>
          <cell r="F769" t="str">
            <v>+</v>
          </cell>
          <cell r="K769" t="str">
            <v>+</v>
          </cell>
        </row>
        <row r="770">
          <cell r="B770" t="str">
            <v>F. E. Sale:</v>
          </cell>
          <cell r="C770">
            <v>0</v>
          </cell>
          <cell r="D770">
            <v>0</v>
          </cell>
          <cell r="E770">
            <v>0</v>
          </cell>
          <cell r="F770" t="str">
            <v>+</v>
          </cell>
          <cell r="G770" t="str">
            <v>F. E. Purc:</v>
          </cell>
          <cell r="H770">
            <v>0.5</v>
          </cell>
          <cell r="I770">
            <v>3.2399999999999998E-2</v>
          </cell>
          <cell r="J770">
            <v>64.86</v>
          </cell>
          <cell r="K770" t="str">
            <v>+</v>
          </cell>
        </row>
        <row r="771">
          <cell r="B771" t="str">
            <v>Econ. Sale:</v>
          </cell>
          <cell r="C771">
            <v>0</v>
          </cell>
          <cell r="D771">
            <v>0</v>
          </cell>
          <cell r="E771">
            <v>0</v>
          </cell>
          <cell r="F771" t="str">
            <v>+</v>
          </cell>
          <cell r="G771" t="str">
            <v>Econ. Purc:</v>
          </cell>
          <cell r="H771">
            <v>0</v>
          </cell>
          <cell r="I771">
            <v>0</v>
          </cell>
          <cell r="J771">
            <v>0</v>
          </cell>
          <cell r="K771" t="str">
            <v>+</v>
          </cell>
        </row>
        <row r="772">
          <cell r="B772" t="str">
            <v>Unit Sale:</v>
          </cell>
          <cell r="C772">
            <v>0</v>
          </cell>
          <cell r="D772">
            <v>0</v>
          </cell>
          <cell r="E772">
            <v>0</v>
          </cell>
          <cell r="F772" t="str">
            <v>+</v>
          </cell>
          <cell r="K772" t="str">
            <v>+</v>
          </cell>
        </row>
        <row r="773">
          <cell r="B773" t="str">
            <v>Transm Loss:</v>
          </cell>
          <cell r="C773">
            <v>0</v>
          </cell>
          <cell r="F773" t="str">
            <v>+</v>
          </cell>
          <cell r="G773" t="str">
            <v>Rej. Fuel:</v>
          </cell>
          <cell r="I773">
            <v>0</v>
          </cell>
          <cell r="K773" t="str">
            <v>+</v>
          </cell>
        </row>
        <row r="774">
          <cell r="B774" t="str">
            <v>Dsm Load:</v>
          </cell>
          <cell r="C774">
            <v>0</v>
          </cell>
          <cell r="F774" t="str">
            <v>+</v>
          </cell>
          <cell r="G774" t="str">
            <v>Dsm Reductn:</v>
          </cell>
          <cell r="H774">
            <v>0</v>
          </cell>
          <cell r="K774" t="str">
            <v>+</v>
          </cell>
        </row>
        <row r="775">
          <cell r="F775" t="str">
            <v>+</v>
          </cell>
          <cell r="G775" t="str">
            <v>Emerg Purc:</v>
          </cell>
          <cell r="H775">
            <v>0</v>
          </cell>
          <cell r="I775">
            <v>0</v>
          </cell>
          <cell r="J775">
            <v>0</v>
          </cell>
          <cell r="K775" t="str">
            <v>+</v>
          </cell>
        </row>
        <row r="776">
          <cell r="B776" t="str">
            <v>Dumped Engy:</v>
          </cell>
          <cell r="C776">
            <v>0</v>
          </cell>
          <cell r="D776">
            <v>0</v>
          </cell>
          <cell r="E776">
            <v>0</v>
          </cell>
          <cell r="F776" t="str">
            <v>+</v>
          </cell>
          <cell r="G776" t="str">
            <v>E.U. Energy:</v>
          </cell>
          <cell r="H776">
            <v>0.09</v>
          </cell>
          <cell r="I776">
            <v>8.6999999999999994E-3</v>
          </cell>
          <cell r="J776">
            <v>100</v>
          </cell>
          <cell r="K776" t="str">
            <v>+</v>
          </cell>
        </row>
        <row r="777">
          <cell r="F777" t="str">
            <v>+</v>
          </cell>
          <cell r="G777" t="str">
            <v>Lvl Cost:</v>
          </cell>
          <cell r="I777">
            <v>0</v>
          </cell>
          <cell r="K777" t="str">
            <v>+</v>
          </cell>
        </row>
        <row r="778">
          <cell r="B778" t="str">
            <v>Total:</v>
          </cell>
          <cell r="C778">
            <v>680.02</v>
          </cell>
          <cell r="D778">
            <v>0</v>
          </cell>
          <cell r="E778">
            <v>0</v>
          </cell>
          <cell r="F778" t="str">
            <v>+</v>
          </cell>
          <cell r="G778" t="str">
            <v>Total:</v>
          </cell>
          <cell r="H778">
            <v>680</v>
          </cell>
          <cell r="I778">
            <v>59.623899999999999</v>
          </cell>
          <cell r="J778">
            <v>87.68</v>
          </cell>
          <cell r="K778" t="str">
            <v>+</v>
          </cell>
        </row>
        <row r="780">
          <cell r="F780" t="str">
            <v>+</v>
          </cell>
          <cell r="G780" t="str">
            <v>System Net:</v>
          </cell>
          <cell r="I780">
            <v>59.623899999999999</v>
          </cell>
          <cell r="J780">
            <v>87.68</v>
          </cell>
          <cell r="K780" t="str">
            <v>+</v>
          </cell>
        </row>
        <row r="781">
          <cell r="F781" t="str">
            <v>+</v>
          </cell>
          <cell r="G781" t="str">
            <v>LOLH(hr):</v>
          </cell>
          <cell r="H781">
            <v>2.23</v>
          </cell>
          <cell r="K781" t="str">
            <v>+</v>
          </cell>
        </row>
        <row r="795">
          <cell r="B795" t="str">
            <v>Plant</v>
          </cell>
          <cell r="C795" t="str">
            <v>CF</v>
          </cell>
          <cell r="D795" t="str">
            <v>Energy</v>
          </cell>
          <cell r="E795" t="str">
            <v>MBtu</v>
          </cell>
          <cell r="F795" t="str">
            <v>Start</v>
          </cell>
          <cell r="G795" t="str">
            <v>Stup Cst</v>
          </cell>
          <cell r="H795" t="str">
            <v>Fuel Cst</v>
          </cell>
          <cell r="I795" t="str">
            <v>O&amp;M Cst</v>
          </cell>
          <cell r="J795" t="str">
            <v>Tot  Cst</v>
          </cell>
        </row>
        <row r="796">
          <cell r="C796" t="str">
            <v>%</v>
          </cell>
          <cell r="D796" t="str">
            <v>GWh</v>
          </cell>
          <cell r="E796">
            <v>1000</v>
          </cell>
          <cell r="F796" t="str">
            <v>Ups</v>
          </cell>
          <cell r="G796" t="str">
            <v>M$</v>
          </cell>
          <cell r="H796" t="str">
            <v>M$</v>
          </cell>
          <cell r="I796" t="str">
            <v>M$</v>
          </cell>
          <cell r="J796" t="str">
            <v>$/MWh</v>
          </cell>
        </row>
        <row r="797">
          <cell r="B797" t="str">
            <v>-----------------</v>
          </cell>
          <cell r="C797" t="str">
            <v>--------</v>
          </cell>
          <cell r="D797" t="str">
            <v>--------</v>
          </cell>
          <cell r="E797" t="str">
            <v>--------</v>
          </cell>
          <cell r="F797" t="str">
            <v>--------</v>
          </cell>
          <cell r="G797" t="str">
            <v>--------</v>
          </cell>
          <cell r="H797" t="str">
            <v>--------</v>
          </cell>
          <cell r="I797" t="str">
            <v>--------</v>
          </cell>
          <cell r="J797" t="str">
            <v>--------</v>
          </cell>
        </row>
        <row r="798">
          <cell r="B798" t="str">
            <v>Kahe</v>
          </cell>
          <cell r="C798">
            <v>57.9</v>
          </cell>
          <cell r="D798">
            <v>260.21719999999999</v>
          </cell>
          <cell r="E798">
            <v>2630.7</v>
          </cell>
          <cell r="F798">
            <v>2</v>
          </cell>
          <cell r="G798">
            <v>0</v>
          </cell>
          <cell r="H798">
            <v>27.767299999999999</v>
          </cell>
          <cell r="I798">
            <v>0</v>
          </cell>
          <cell r="J798">
            <v>106.71</v>
          </cell>
        </row>
        <row r="799">
          <cell r="B799" t="str">
            <v>Waiau</v>
          </cell>
          <cell r="C799">
            <v>29.9</v>
          </cell>
          <cell r="D799">
            <v>105.35769999999999</v>
          </cell>
          <cell r="E799">
            <v>1218.7</v>
          </cell>
          <cell r="F799">
            <v>120</v>
          </cell>
          <cell r="G799">
            <v>0</v>
          </cell>
          <cell r="H799">
            <v>13.0167</v>
          </cell>
          <cell r="I799">
            <v>0</v>
          </cell>
          <cell r="J799">
            <v>123.55</v>
          </cell>
        </row>
        <row r="800">
          <cell r="B800" t="str">
            <v>Kalaeloa</v>
          </cell>
          <cell r="C800">
            <v>88.1</v>
          </cell>
          <cell r="D800">
            <v>136.2902</v>
          </cell>
          <cell r="E800">
            <v>1173.8</v>
          </cell>
          <cell r="F800">
            <v>16</v>
          </cell>
          <cell r="G800">
            <v>0</v>
          </cell>
          <cell r="H800">
            <v>13.224600000000001</v>
          </cell>
          <cell r="I800">
            <v>0</v>
          </cell>
          <cell r="J800">
            <v>97.03</v>
          </cell>
        </row>
        <row r="801">
          <cell r="B801" t="str">
            <v>AES</v>
          </cell>
          <cell r="C801">
            <v>98.9</v>
          </cell>
          <cell r="D801">
            <v>132.40809999999999</v>
          </cell>
          <cell r="E801">
            <v>2294.3000000000002</v>
          </cell>
          <cell r="F801">
            <v>0</v>
          </cell>
          <cell r="G801">
            <v>0</v>
          </cell>
          <cell r="H801">
            <v>3.6579999999999999</v>
          </cell>
          <cell r="I801">
            <v>0</v>
          </cell>
          <cell r="J801">
            <v>27.63</v>
          </cell>
        </row>
        <row r="802">
          <cell r="B802" t="str">
            <v>HPOWER</v>
          </cell>
          <cell r="C802">
            <v>87</v>
          </cell>
          <cell r="D802">
            <v>29.774899999999999</v>
          </cell>
          <cell r="E802">
            <v>251.7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</row>
        <row r="803">
          <cell r="B803" t="str">
            <v>Honolulu</v>
          </cell>
          <cell r="C803">
            <v>16.600000000000001</v>
          </cell>
          <cell r="D803">
            <v>13.3027</v>
          </cell>
          <cell r="E803">
            <v>169.9</v>
          </cell>
          <cell r="F803">
            <v>49</v>
          </cell>
          <cell r="G803">
            <v>0</v>
          </cell>
          <cell r="H803">
            <v>1.8788</v>
          </cell>
          <cell r="I803">
            <v>0</v>
          </cell>
          <cell r="J803">
            <v>141.24</v>
          </cell>
        </row>
        <row r="804">
          <cell r="C804">
            <v>0.8</v>
          </cell>
          <cell r="D804">
            <v>3.1600000000000003E-2</v>
          </cell>
          <cell r="E804">
            <v>11.8</v>
          </cell>
          <cell r="F804">
            <v>12</v>
          </cell>
          <cell r="G804">
            <v>0</v>
          </cell>
          <cell r="H804">
            <v>0</v>
          </cell>
          <cell r="I804">
            <v>0</v>
          </cell>
          <cell r="J804">
            <v>0.04</v>
          </cell>
        </row>
        <row r="805">
          <cell r="B805" t="str">
            <v>DG Sub</v>
          </cell>
          <cell r="C805">
            <v>9.3000000000000007</v>
          </cell>
          <cell r="D805">
            <v>2.0325000000000002</v>
          </cell>
          <cell r="E805">
            <v>2.1</v>
          </cell>
          <cell r="F805">
            <v>23</v>
          </cell>
          <cell r="G805">
            <v>0</v>
          </cell>
          <cell r="H805">
            <v>3.73E-2</v>
          </cell>
          <cell r="I805">
            <v>0</v>
          </cell>
          <cell r="J805">
            <v>18.36</v>
          </cell>
        </row>
        <row r="813">
          <cell r="B813" t="str">
            <v>Shoulder Peak</v>
          </cell>
          <cell r="C813" t="str">
            <v>Priority Peak</v>
          </cell>
          <cell r="D813" t="str">
            <v>Total</v>
          </cell>
        </row>
        <row r="814">
          <cell r="B814" t="str">
            <v>-------------</v>
          </cell>
          <cell r="C814" t="str">
            <v>-------------</v>
          </cell>
          <cell r="D814" t="str">
            <v>-------------</v>
          </cell>
        </row>
        <row r="815">
          <cell r="B815">
            <v>29.560495</v>
          </cell>
          <cell r="C815">
            <v>11.997332999999999</v>
          </cell>
          <cell r="D815">
            <v>59.582850999999998</v>
          </cell>
        </row>
        <row r="830">
          <cell r="A830">
            <v>1</v>
          </cell>
          <cell r="B830" t="str">
            <v>Honolu 8</v>
          </cell>
          <cell r="C830">
            <v>53.4</v>
          </cell>
          <cell r="D830">
            <v>1</v>
          </cell>
          <cell r="E830">
            <v>335.6</v>
          </cell>
          <cell r="F830">
            <v>20.76</v>
          </cell>
          <cell r="G830">
            <v>7.9870000000000001</v>
          </cell>
          <cell r="H830">
            <v>100.7</v>
          </cell>
          <cell r="I830">
            <v>26</v>
          </cell>
          <cell r="J830">
            <v>0</v>
          </cell>
          <cell r="K830">
            <v>0</v>
          </cell>
          <cell r="L830">
            <v>1.1141000000000001</v>
          </cell>
          <cell r="M830">
            <v>0</v>
          </cell>
          <cell r="N830">
            <v>0</v>
          </cell>
          <cell r="O830">
            <v>132.54</v>
          </cell>
          <cell r="P830">
            <v>139.49</v>
          </cell>
          <cell r="Q830">
            <v>12615</v>
          </cell>
        </row>
        <row r="831">
          <cell r="A831">
            <v>2</v>
          </cell>
          <cell r="B831" t="str">
            <v>Honolu 9</v>
          </cell>
          <cell r="C831">
            <v>54.4</v>
          </cell>
          <cell r="D831">
            <v>1</v>
          </cell>
          <cell r="E831">
            <v>232.7</v>
          </cell>
          <cell r="F831">
            <v>15.03</v>
          </cell>
          <cell r="G831">
            <v>5.8920000000000003</v>
          </cell>
          <cell r="H831">
            <v>77</v>
          </cell>
          <cell r="I831">
            <v>23</v>
          </cell>
          <cell r="J831">
            <v>0</v>
          </cell>
          <cell r="K831">
            <v>0</v>
          </cell>
          <cell r="L831">
            <v>0.85129999999999995</v>
          </cell>
          <cell r="M831">
            <v>0</v>
          </cell>
          <cell r="N831">
            <v>0</v>
          </cell>
          <cell r="O831">
            <v>136.19999999999999</v>
          </cell>
          <cell r="P831">
            <v>144.5</v>
          </cell>
          <cell r="Q831">
            <v>13067</v>
          </cell>
        </row>
        <row r="832">
          <cell r="A832">
            <v>3</v>
          </cell>
          <cell r="B832" t="str">
            <v>Waiau 3</v>
          </cell>
          <cell r="C832">
            <v>46.6</v>
          </cell>
          <cell r="D832">
            <v>1</v>
          </cell>
          <cell r="E832">
            <v>150.30000000000001</v>
          </cell>
          <cell r="F832">
            <v>14.51</v>
          </cell>
          <cell r="G832">
            <v>4.8710000000000004</v>
          </cell>
          <cell r="H832">
            <v>65.400000000000006</v>
          </cell>
          <cell r="I832">
            <v>18</v>
          </cell>
          <cell r="J832">
            <v>0</v>
          </cell>
          <cell r="K832">
            <v>0</v>
          </cell>
          <cell r="L832">
            <v>0.69020000000000004</v>
          </cell>
          <cell r="M832">
            <v>0</v>
          </cell>
          <cell r="N832">
            <v>0</v>
          </cell>
          <cell r="O832">
            <v>128.22</v>
          </cell>
          <cell r="P832">
            <v>141.72</v>
          </cell>
          <cell r="Q832">
            <v>13427</v>
          </cell>
        </row>
        <row r="833">
          <cell r="A833">
            <v>4</v>
          </cell>
          <cell r="B833" t="str">
            <v>Waiau 4</v>
          </cell>
          <cell r="C833">
            <v>46.6</v>
          </cell>
          <cell r="D833">
            <v>1</v>
          </cell>
          <cell r="E833">
            <v>151.80000000000001</v>
          </cell>
          <cell r="F833">
            <v>10.68</v>
          </cell>
          <cell r="G833">
            <v>3.5859999999999999</v>
          </cell>
          <cell r="H833">
            <v>48.7</v>
          </cell>
          <cell r="I833">
            <v>15</v>
          </cell>
          <cell r="J833">
            <v>0</v>
          </cell>
          <cell r="K833">
            <v>0</v>
          </cell>
          <cell r="L833">
            <v>0.51359999999999995</v>
          </cell>
          <cell r="M833">
            <v>0</v>
          </cell>
          <cell r="N833">
            <v>0</v>
          </cell>
          <cell r="O833">
            <v>128.68</v>
          </cell>
          <cell r="P833">
            <v>143.22999999999999</v>
          </cell>
          <cell r="Q833">
            <v>13570</v>
          </cell>
        </row>
        <row r="834">
          <cell r="A834">
            <v>5</v>
          </cell>
          <cell r="B834" t="str">
            <v>Waiau 5</v>
          </cell>
          <cell r="C834">
            <v>54.5</v>
          </cell>
          <cell r="D834">
            <v>1</v>
          </cell>
          <cell r="E834">
            <v>481.8</v>
          </cell>
          <cell r="F834">
            <v>29.81</v>
          </cell>
          <cell r="G834">
            <v>11.702999999999999</v>
          </cell>
          <cell r="H834">
            <v>149.1</v>
          </cell>
          <cell r="I834">
            <v>27</v>
          </cell>
          <cell r="J834">
            <v>0</v>
          </cell>
          <cell r="K834">
            <v>0</v>
          </cell>
          <cell r="L834">
            <v>1.5739000000000001</v>
          </cell>
          <cell r="M834">
            <v>0</v>
          </cell>
          <cell r="N834">
            <v>0</v>
          </cell>
          <cell r="O834">
            <v>127.63</v>
          </cell>
          <cell r="P834">
            <v>134.49</v>
          </cell>
          <cell r="Q834">
            <v>12742</v>
          </cell>
        </row>
        <row r="835">
          <cell r="A835">
            <v>6</v>
          </cell>
          <cell r="B835" t="str">
            <v>Waiau 6</v>
          </cell>
          <cell r="C835">
            <v>53.5</v>
          </cell>
          <cell r="D835">
            <v>1</v>
          </cell>
          <cell r="E835">
            <v>431.3</v>
          </cell>
          <cell r="F835">
            <v>26.9</v>
          </cell>
          <cell r="G835">
            <v>10.366</v>
          </cell>
          <cell r="H835">
            <v>134.69999999999999</v>
          </cell>
          <cell r="I835">
            <v>29</v>
          </cell>
          <cell r="J835">
            <v>0</v>
          </cell>
          <cell r="K835">
            <v>0</v>
          </cell>
          <cell r="L835">
            <v>1.4218999999999999</v>
          </cell>
          <cell r="M835">
            <v>0</v>
          </cell>
          <cell r="N835">
            <v>0</v>
          </cell>
          <cell r="O835">
            <v>128.94</v>
          </cell>
          <cell r="P835">
            <v>137.16999999999999</v>
          </cell>
          <cell r="Q835">
            <v>12995</v>
          </cell>
        </row>
        <row r="836">
          <cell r="A836">
            <v>7</v>
          </cell>
          <cell r="B836" t="str">
            <v>Waiau 7</v>
          </cell>
          <cell r="C836">
            <v>82.9</v>
          </cell>
          <cell r="D836">
            <v>1</v>
          </cell>
          <cell r="E836">
            <v>673.7</v>
          </cell>
          <cell r="F836">
            <v>52.33</v>
          </cell>
          <cell r="G836">
            <v>31.254000000000001</v>
          </cell>
          <cell r="H836">
            <v>339.3</v>
          </cell>
          <cell r="I836">
            <v>0</v>
          </cell>
          <cell r="J836">
            <v>0</v>
          </cell>
          <cell r="K836">
            <v>0</v>
          </cell>
          <cell r="L836">
            <v>3.581</v>
          </cell>
          <cell r="M836">
            <v>0</v>
          </cell>
          <cell r="N836">
            <v>0</v>
          </cell>
          <cell r="O836">
            <v>114.17</v>
          </cell>
          <cell r="P836">
            <v>114.58</v>
          </cell>
          <cell r="Q836">
            <v>10855</v>
          </cell>
        </row>
        <row r="837">
          <cell r="A837">
            <v>8</v>
          </cell>
          <cell r="B837" t="str">
            <v>Waiau 8</v>
          </cell>
          <cell r="C837">
            <v>86.1</v>
          </cell>
          <cell r="D837">
            <v>1</v>
          </cell>
          <cell r="E837">
            <v>672</v>
          </cell>
          <cell r="F837">
            <v>68.89</v>
          </cell>
          <cell r="G837">
            <v>42.726999999999997</v>
          </cell>
          <cell r="H837">
            <v>443.9</v>
          </cell>
          <cell r="I837">
            <v>0</v>
          </cell>
          <cell r="J837">
            <v>0</v>
          </cell>
          <cell r="K837">
            <v>0</v>
          </cell>
          <cell r="L837">
            <v>4.6848999999999998</v>
          </cell>
          <cell r="M837">
            <v>0</v>
          </cell>
          <cell r="N837">
            <v>0</v>
          </cell>
          <cell r="O837">
            <v>109.3</v>
          </cell>
          <cell r="P837">
            <v>109.65</v>
          </cell>
          <cell r="Q837">
            <v>10388</v>
          </cell>
        </row>
        <row r="838">
          <cell r="A838">
            <v>9</v>
          </cell>
          <cell r="B838" t="str">
            <v>Waiau 9</v>
          </cell>
          <cell r="C838">
            <v>52.9</v>
          </cell>
          <cell r="D838">
            <v>1</v>
          </cell>
          <cell r="E838">
            <v>34</v>
          </cell>
          <cell r="F838">
            <v>0.78</v>
          </cell>
          <cell r="G838">
            <v>0.29599999999999999</v>
          </cell>
          <cell r="H838">
            <v>9.3000000000000007</v>
          </cell>
          <cell r="I838">
            <v>6</v>
          </cell>
          <cell r="J838">
            <v>0</v>
          </cell>
          <cell r="K838">
            <v>0</v>
          </cell>
          <cell r="L838">
            <v>0.159</v>
          </cell>
          <cell r="M838">
            <v>0</v>
          </cell>
          <cell r="N838">
            <v>0</v>
          </cell>
          <cell r="O838">
            <v>533.91</v>
          </cell>
          <cell r="P838">
            <v>537.9</v>
          </cell>
          <cell r="Q838">
            <v>31528</v>
          </cell>
        </row>
        <row r="839">
          <cell r="A839">
            <v>10</v>
          </cell>
          <cell r="B839" t="str">
            <v>Waiau 10</v>
          </cell>
          <cell r="C839">
            <v>49.9</v>
          </cell>
          <cell r="D839">
            <v>1</v>
          </cell>
          <cell r="E839">
            <v>85</v>
          </cell>
          <cell r="F839">
            <v>1.93</v>
          </cell>
          <cell r="G839">
            <v>0.69199999999999995</v>
          </cell>
          <cell r="H839">
            <v>21.8</v>
          </cell>
          <cell r="I839">
            <v>14</v>
          </cell>
          <cell r="J839">
            <v>0</v>
          </cell>
          <cell r="K839">
            <v>0</v>
          </cell>
          <cell r="L839">
            <v>0.37240000000000001</v>
          </cell>
          <cell r="M839">
            <v>0</v>
          </cell>
          <cell r="N839">
            <v>0</v>
          </cell>
          <cell r="O839">
            <v>534.09</v>
          </cell>
          <cell r="P839">
            <v>538.01</v>
          </cell>
          <cell r="Q839">
            <v>31534</v>
          </cell>
        </row>
        <row r="840">
          <cell r="A840">
            <v>11</v>
          </cell>
          <cell r="B840" t="str">
            <v>Kahe 1</v>
          </cell>
          <cell r="C840">
            <v>82.1</v>
          </cell>
          <cell r="D840">
            <v>1</v>
          </cell>
          <cell r="E840">
            <v>692.6</v>
          </cell>
          <cell r="F840">
            <v>61.67</v>
          </cell>
          <cell r="G840">
            <v>36.473999999999997</v>
          </cell>
          <cell r="H840">
            <v>376.3</v>
          </cell>
          <cell r="I840">
            <v>0</v>
          </cell>
          <cell r="J840">
            <v>0</v>
          </cell>
          <cell r="K840">
            <v>0</v>
          </cell>
          <cell r="L840">
            <v>3.9714999999999998</v>
          </cell>
          <cell r="M840">
            <v>0</v>
          </cell>
          <cell r="N840">
            <v>0</v>
          </cell>
          <cell r="O840">
            <v>108.71</v>
          </cell>
          <cell r="P840">
            <v>108.88</v>
          </cell>
          <cell r="Q840">
            <v>10316</v>
          </cell>
        </row>
        <row r="841">
          <cell r="A841">
            <v>12</v>
          </cell>
          <cell r="B841" t="str">
            <v>Kahe 2</v>
          </cell>
          <cell r="C841">
            <v>82.1</v>
          </cell>
          <cell r="D841">
            <v>1</v>
          </cell>
          <cell r="E841">
            <v>695.3</v>
          </cell>
          <cell r="F841">
            <v>71.47</v>
          </cell>
          <cell r="G841">
            <v>42.268999999999998</v>
          </cell>
          <cell r="H841">
            <v>427.2</v>
          </cell>
          <cell r="I841">
            <v>0</v>
          </cell>
          <cell r="J841">
            <v>0</v>
          </cell>
          <cell r="K841">
            <v>0</v>
          </cell>
          <cell r="L841">
            <v>4.5091000000000001</v>
          </cell>
          <cell r="M841">
            <v>0</v>
          </cell>
          <cell r="N841">
            <v>0</v>
          </cell>
          <cell r="O841">
            <v>106.5</v>
          </cell>
          <cell r="P841">
            <v>106.68</v>
          </cell>
          <cell r="Q841">
            <v>10107</v>
          </cell>
        </row>
        <row r="842">
          <cell r="A842">
            <v>13</v>
          </cell>
          <cell r="B842" t="str">
            <v>Kahe 3</v>
          </cell>
          <cell r="C842">
            <v>86.1</v>
          </cell>
          <cell r="D842">
            <v>1</v>
          </cell>
          <cell r="E842">
            <v>180.7</v>
          </cell>
          <cell r="F842">
            <v>21.45</v>
          </cell>
          <cell r="G842">
            <v>13.304</v>
          </cell>
          <cell r="H842">
            <v>130.4</v>
          </cell>
          <cell r="I842">
            <v>0</v>
          </cell>
          <cell r="J842">
            <v>0</v>
          </cell>
          <cell r="K842">
            <v>0</v>
          </cell>
          <cell r="L842">
            <v>1.3764000000000001</v>
          </cell>
          <cell r="M842">
            <v>0</v>
          </cell>
          <cell r="N842">
            <v>0</v>
          </cell>
          <cell r="O842">
            <v>103.34</v>
          </cell>
          <cell r="P842">
            <v>103.46</v>
          </cell>
          <cell r="Q842">
            <v>9802</v>
          </cell>
        </row>
        <row r="843">
          <cell r="A843">
            <v>14</v>
          </cell>
          <cell r="B843" t="str">
            <v>Kahe 4</v>
          </cell>
          <cell r="C843">
            <v>85.3</v>
          </cell>
          <cell r="D843">
            <v>1</v>
          </cell>
          <cell r="E843">
            <v>673.7</v>
          </cell>
          <cell r="F843">
            <v>77.75</v>
          </cell>
          <cell r="G843">
            <v>47.776000000000003</v>
          </cell>
          <cell r="H843">
            <v>482</v>
          </cell>
          <cell r="I843">
            <v>0</v>
          </cell>
          <cell r="J843">
            <v>0</v>
          </cell>
          <cell r="K843">
            <v>0</v>
          </cell>
          <cell r="L843">
            <v>5.0876000000000001</v>
          </cell>
          <cell r="M843">
            <v>0</v>
          </cell>
          <cell r="N843">
            <v>0</v>
          </cell>
          <cell r="O843">
            <v>106.19</v>
          </cell>
          <cell r="P843">
            <v>106.49</v>
          </cell>
          <cell r="Q843">
            <v>10089</v>
          </cell>
        </row>
        <row r="844">
          <cell r="A844">
            <v>15</v>
          </cell>
          <cell r="B844" t="str">
            <v>Kahe 5</v>
          </cell>
          <cell r="C844">
            <v>134.30000000000001</v>
          </cell>
          <cell r="D844">
            <v>1</v>
          </cell>
          <cell r="E844">
            <v>685.4</v>
          </cell>
          <cell r="F844">
            <v>84.67</v>
          </cell>
          <cell r="G844">
            <v>81.912999999999997</v>
          </cell>
          <cell r="H844">
            <v>801.2</v>
          </cell>
          <cell r="I844">
            <v>0</v>
          </cell>
          <cell r="J844">
            <v>0</v>
          </cell>
          <cell r="K844">
            <v>0</v>
          </cell>
          <cell r="L844">
            <v>8.4564000000000004</v>
          </cell>
          <cell r="M844">
            <v>0</v>
          </cell>
          <cell r="N844">
            <v>0</v>
          </cell>
          <cell r="O844">
            <v>103.13</v>
          </cell>
          <cell r="P844">
            <v>103.24</v>
          </cell>
          <cell r="Q844">
            <v>9781</v>
          </cell>
        </row>
        <row r="845">
          <cell r="A845">
            <v>16</v>
          </cell>
          <cell r="B845" t="str">
            <v>Kahe 6</v>
          </cell>
          <cell r="C845">
            <v>134.4</v>
          </cell>
          <cell r="D845">
            <v>1</v>
          </cell>
          <cell r="E845">
            <v>531.1</v>
          </cell>
          <cell r="F845">
            <v>50.47</v>
          </cell>
          <cell r="G845">
            <v>48.862000000000002</v>
          </cell>
          <cell r="H845">
            <v>509.1</v>
          </cell>
          <cell r="I845">
            <v>1</v>
          </cell>
          <cell r="J845">
            <v>0</v>
          </cell>
          <cell r="K845">
            <v>0</v>
          </cell>
          <cell r="L845">
            <v>5.3738000000000001</v>
          </cell>
          <cell r="M845">
            <v>0</v>
          </cell>
          <cell r="N845">
            <v>0</v>
          </cell>
          <cell r="O845">
            <v>107.8</v>
          </cell>
          <cell r="P845">
            <v>109.98</v>
          </cell>
          <cell r="Q845">
            <v>10420</v>
          </cell>
        </row>
        <row r="846">
          <cell r="A846">
            <v>17</v>
          </cell>
          <cell r="B846" t="str">
            <v>Kala CC</v>
          </cell>
          <cell r="C846">
            <v>90</v>
          </cell>
          <cell r="D846">
            <v>1</v>
          </cell>
          <cell r="E846">
            <v>596.6</v>
          </cell>
          <cell r="F846">
            <v>82.8</v>
          </cell>
          <cell r="G846">
            <v>53.686</v>
          </cell>
          <cell r="H846">
            <v>461.1</v>
          </cell>
          <cell r="I846">
            <v>9</v>
          </cell>
          <cell r="J846">
            <v>0</v>
          </cell>
          <cell r="K846">
            <v>0</v>
          </cell>
          <cell r="L846">
            <v>5.1952999999999996</v>
          </cell>
          <cell r="M846">
            <v>0</v>
          </cell>
          <cell r="N846">
            <v>0</v>
          </cell>
          <cell r="O846">
            <v>96.77</v>
          </cell>
          <cell r="P846">
            <v>96.77</v>
          </cell>
          <cell r="Q846">
            <v>8590</v>
          </cell>
        </row>
        <row r="847">
          <cell r="A847">
            <v>18</v>
          </cell>
          <cell r="B847" t="str">
            <v>Kala CC</v>
          </cell>
          <cell r="C847">
            <v>90</v>
          </cell>
          <cell r="D847">
            <v>1</v>
          </cell>
          <cell r="E847">
            <v>707.8</v>
          </cell>
          <cell r="F847">
            <v>98.18</v>
          </cell>
          <cell r="G847">
            <v>63.652000000000001</v>
          </cell>
          <cell r="H847">
            <v>546.79999999999995</v>
          </cell>
          <cell r="I847">
            <v>0</v>
          </cell>
          <cell r="J847">
            <v>0</v>
          </cell>
          <cell r="K847">
            <v>0</v>
          </cell>
          <cell r="L847">
            <v>6.1607000000000003</v>
          </cell>
          <cell r="M847">
            <v>0</v>
          </cell>
          <cell r="N847">
            <v>0</v>
          </cell>
          <cell r="O847">
            <v>96.79</v>
          </cell>
          <cell r="P847">
            <v>96.79</v>
          </cell>
          <cell r="Q847">
            <v>8591</v>
          </cell>
        </row>
        <row r="848">
          <cell r="A848">
            <v>19</v>
          </cell>
          <cell r="B848" t="str">
            <v>AES</v>
          </cell>
          <cell r="C848">
            <v>180</v>
          </cell>
          <cell r="D848">
            <v>1</v>
          </cell>
          <cell r="E848">
            <v>713.8</v>
          </cell>
          <cell r="F848">
            <v>99.08</v>
          </cell>
          <cell r="G848">
            <v>128.477</v>
          </cell>
          <cell r="H848">
            <v>2226.1</v>
          </cell>
          <cell r="I848">
            <v>0</v>
          </cell>
          <cell r="J848">
            <v>0</v>
          </cell>
          <cell r="K848">
            <v>0</v>
          </cell>
          <cell r="L848">
            <v>3.5493000000000001</v>
          </cell>
          <cell r="M848">
            <v>0</v>
          </cell>
          <cell r="N848">
            <v>0</v>
          </cell>
          <cell r="O848">
            <v>27.63</v>
          </cell>
          <cell r="P848">
            <v>27.63</v>
          </cell>
          <cell r="Q848">
            <v>17327</v>
          </cell>
        </row>
        <row r="849">
          <cell r="A849">
            <v>20</v>
          </cell>
          <cell r="B849" t="str">
            <v>HPOWER</v>
          </cell>
          <cell r="C849">
            <v>46</v>
          </cell>
          <cell r="D849">
            <v>1</v>
          </cell>
          <cell r="E849">
            <v>720</v>
          </cell>
          <cell r="F849">
            <v>86.95</v>
          </cell>
          <cell r="G849">
            <v>28.814</v>
          </cell>
          <cell r="H849">
            <v>243.6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8454</v>
          </cell>
        </row>
        <row r="850">
          <cell r="A850">
            <v>21</v>
          </cell>
          <cell r="B850" t="str">
            <v>Kala CC</v>
          </cell>
          <cell r="C850">
            <v>28</v>
          </cell>
          <cell r="D850">
            <v>1</v>
          </cell>
          <cell r="E850">
            <v>596</v>
          </cell>
          <cell r="F850">
            <v>65.099999999999994</v>
          </cell>
          <cell r="G850">
            <v>13.13</v>
          </cell>
          <cell r="H850">
            <v>113.5</v>
          </cell>
          <cell r="I850">
            <v>9</v>
          </cell>
          <cell r="J850">
            <v>0</v>
          </cell>
          <cell r="K850">
            <v>0</v>
          </cell>
          <cell r="L850">
            <v>1.2783</v>
          </cell>
          <cell r="M850">
            <v>0</v>
          </cell>
          <cell r="N850">
            <v>0</v>
          </cell>
          <cell r="O850">
            <v>97.35</v>
          </cell>
          <cell r="P850">
            <v>97.35</v>
          </cell>
          <cell r="Q850">
            <v>8641</v>
          </cell>
        </row>
        <row r="851">
          <cell r="A851">
            <v>23</v>
          </cell>
          <cell r="B851" t="str">
            <v>DG Sub</v>
          </cell>
          <cell r="C851">
            <v>29.5</v>
          </cell>
          <cell r="D851">
            <v>1</v>
          </cell>
          <cell r="E851">
            <v>63</v>
          </cell>
          <cell r="F851">
            <v>8.75</v>
          </cell>
          <cell r="G851">
            <v>1.86</v>
          </cell>
          <cell r="H851">
            <v>1.9</v>
          </cell>
          <cell r="I851">
            <v>21</v>
          </cell>
          <cell r="J851">
            <v>0</v>
          </cell>
          <cell r="K851">
            <v>0</v>
          </cell>
          <cell r="L851">
            <v>3.4099999999999998E-2</v>
          </cell>
          <cell r="M851">
            <v>0</v>
          </cell>
          <cell r="N851">
            <v>0</v>
          </cell>
          <cell r="O851">
            <v>18.36</v>
          </cell>
          <cell r="P851">
            <v>18.36</v>
          </cell>
          <cell r="Q851">
            <v>1030</v>
          </cell>
        </row>
        <row r="852">
          <cell r="A852">
            <v>43</v>
          </cell>
          <cell r="B852" t="str">
            <v>RIDERI</v>
          </cell>
          <cell r="C852">
            <v>5</v>
          </cell>
          <cell r="D852">
            <v>1</v>
          </cell>
          <cell r="E852">
            <v>36.1</v>
          </cell>
          <cell r="F852">
            <v>0.93</v>
          </cell>
          <cell r="G852">
            <v>3.4000000000000002E-2</v>
          </cell>
          <cell r="H852">
            <v>6.3</v>
          </cell>
          <cell r="I852">
            <v>6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0.02</v>
          </cell>
          <cell r="Q852">
            <v>188739</v>
          </cell>
        </row>
        <row r="854">
          <cell r="B854" t="str">
            <v>System</v>
          </cell>
          <cell r="G854">
            <v>679.62400000000002</v>
          </cell>
          <cell r="H854">
            <v>7715</v>
          </cell>
          <cell r="I854">
            <v>208</v>
          </cell>
          <cell r="J854">
            <v>0</v>
          </cell>
          <cell r="K854">
            <v>0</v>
          </cell>
          <cell r="L854">
            <v>59.954999999999998</v>
          </cell>
          <cell r="M854">
            <v>0</v>
          </cell>
          <cell r="N854">
            <v>0</v>
          </cell>
          <cell r="O854">
            <v>87.39</v>
          </cell>
          <cell r="P854">
            <v>88.22</v>
          </cell>
          <cell r="Q854">
            <v>11353</v>
          </cell>
        </row>
        <row r="855">
          <cell r="A855" t="str">
            <v>_x000C_</v>
          </cell>
        </row>
        <row r="857">
          <cell r="A857" t="str">
            <v xml:space="preserve">          PPC Proprietary Program Licensed to HECO       Till 12/2099                     HECO PMONTH V.022504          </v>
          </cell>
        </row>
        <row r="858">
          <cell r="A858" t="str">
            <v xml:space="preserve">          HECO Rate Case 2007 Test Year - DT w/2007 AOS EFOR; Fuel Adj for GET            Page:     27</v>
          </cell>
        </row>
        <row r="859">
          <cell r="A859" t="str">
            <v xml:space="preserve">          Load adj CU &amp; losses (1.0005); No DSG; 5/07 Ewa Nui; Min/max cap; MCS           05/18/07    07:14:52</v>
          </cell>
        </row>
        <row r="868">
          <cell r="B868" t="str">
            <v>Transaction</v>
          </cell>
          <cell r="C868" t="str">
            <v>Type</v>
          </cell>
          <cell r="D868" t="str">
            <v>Energy</v>
          </cell>
          <cell r="E868" t="str">
            <v>Engy Cost</v>
          </cell>
          <cell r="F868" t="str">
            <v>CAP Cost</v>
          </cell>
          <cell r="G868" t="str">
            <v>Total Cost</v>
          </cell>
          <cell r="H868" t="str">
            <v>Ave  Cost</v>
          </cell>
        </row>
        <row r="869">
          <cell r="D869" t="str">
            <v>GWh</v>
          </cell>
          <cell r="E869" t="str">
            <v>M$</v>
          </cell>
          <cell r="F869" t="str">
            <v>M$</v>
          </cell>
          <cell r="G869" t="str">
            <v>M$</v>
          </cell>
          <cell r="H869" t="str">
            <v>$/MWh</v>
          </cell>
        </row>
        <row r="870">
          <cell r="B870" t="str">
            <v>-------------------</v>
          </cell>
          <cell r="C870" t="str">
            <v>--------------</v>
          </cell>
          <cell r="D870" t="str">
            <v>----------</v>
          </cell>
          <cell r="E870" t="str">
            <v>---------</v>
          </cell>
          <cell r="F870" t="str">
            <v>--------</v>
          </cell>
          <cell r="G870" t="str">
            <v>----------</v>
          </cell>
          <cell r="H870" t="str">
            <v>---------</v>
          </cell>
        </row>
        <row r="871">
          <cell r="B871" t="str">
            <v>Non-Firm</v>
          </cell>
          <cell r="C871" t="str">
            <v>CONSTANT  PURC</v>
          </cell>
          <cell r="D871">
            <v>0.48299999999999998</v>
          </cell>
          <cell r="E871">
            <v>3.1300000000000001E-2</v>
          </cell>
          <cell r="F871">
            <v>0</v>
          </cell>
          <cell r="G871">
            <v>3.1300000000000001E-2</v>
          </cell>
          <cell r="H871">
            <v>64.86</v>
          </cell>
        </row>
        <row r="885">
          <cell r="B885" t="str">
            <v>Type</v>
          </cell>
          <cell r="C885" t="str">
            <v>Energy</v>
          </cell>
          <cell r="D885" t="str">
            <v>Fuel</v>
          </cell>
          <cell r="E885" t="str">
            <v>Fuel</v>
          </cell>
          <cell r="F885" t="str">
            <v>MBtu</v>
          </cell>
          <cell r="G885" t="str">
            <v>Fuel Cost</v>
          </cell>
          <cell r="H885" t="str">
            <v>Fuel Cost</v>
          </cell>
          <cell r="I885" t="str">
            <v>Heat Rate</v>
          </cell>
          <cell r="J885" t="str">
            <v>Fuel Cost</v>
          </cell>
        </row>
        <row r="886">
          <cell r="C886" t="str">
            <v>GWh</v>
          </cell>
          <cell r="D886" t="str">
            <v>,000</v>
          </cell>
          <cell r="E886" t="str">
            <v>Unit</v>
          </cell>
          <cell r="F886" t="str">
            <v>,000</v>
          </cell>
          <cell r="G886" t="str">
            <v>M$</v>
          </cell>
          <cell r="H886" t="str">
            <v>$/MWh</v>
          </cell>
          <cell r="I886" t="str">
            <v>Btu/kWh</v>
          </cell>
          <cell r="J886" t="str">
            <v>C/MBtu</v>
          </cell>
        </row>
        <row r="887">
          <cell r="B887" t="str">
            <v>-----------------</v>
          </cell>
          <cell r="C887" t="str">
            <v>---------</v>
          </cell>
          <cell r="D887" t="str">
            <v>---------</v>
          </cell>
          <cell r="E887" t="str">
            <v>---------</v>
          </cell>
          <cell r="F887" t="str">
            <v>---------</v>
          </cell>
          <cell r="G887" t="str">
            <v>---------</v>
          </cell>
          <cell r="H887" t="str">
            <v>---------</v>
          </cell>
          <cell r="I887" t="str">
            <v>---------</v>
          </cell>
          <cell r="J887" t="str">
            <v>---------</v>
          </cell>
        </row>
        <row r="888">
          <cell r="B888" t="str">
            <v>pot:</v>
          </cell>
        </row>
        <row r="889">
          <cell r="B889" t="str">
            <v>WLSFO</v>
          </cell>
          <cell r="C889">
            <v>104.506</v>
          </cell>
          <cell r="D889">
            <v>190.48500000000001</v>
          </cell>
          <cell r="E889" t="str">
            <v>Bbl</v>
          </cell>
          <cell r="F889">
            <v>1181</v>
          </cell>
          <cell r="G889">
            <v>12.4655</v>
          </cell>
          <cell r="H889">
            <v>119.28</v>
          </cell>
          <cell r="I889">
            <v>11301</v>
          </cell>
          <cell r="J889">
            <v>1055.5</v>
          </cell>
        </row>
        <row r="890">
          <cell r="B890" t="str">
            <v>KLSFO</v>
          </cell>
          <cell r="C890">
            <v>270.59800000000001</v>
          </cell>
          <cell r="D890">
            <v>439.70600000000002</v>
          </cell>
          <cell r="E890" t="str">
            <v>Bbl</v>
          </cell>
          <cell r="F890">
            <v>2726.2</v>
          </cell>
          <cell r="G890">
            <v>28.774799999999999</v>
          </cell>
          <cell r="H890">
            <v>106.34</v>
          </cell>
          <cell r="I890">
            <v>10075</v>
          </cell>
          <cell r="J890">
            <v>1055.5</v>
          </cell>
        </row>
        <row r="891">
          <cell r="B891" t="str">
            <v>HLSFO</v>
          </cell>
          <cell r="C891">
            <v>13.878</v>
          </cell>
          <cell r="D891">
            <v>28.667000000000002</v>
          </cell>
          <cell r="E891" t="str">
            <v>Bbl</v>
          </cell>
          <cell r="F891">
            <v>177.7</v>
          </cell>
          <cell r="G891">
            <v>1.9654</v>
          </cell>
          <cell r="H891">
            <v>141.62</v>
          </cell>
          <cell r="I891">
            <v>12807</v>
          </cell>
          <cell r="J891">
            <v>1105.8</v>
          </cell>
        </row>
        <row r="892">
          <cell r="B892" t="str">
            <v>DG SUB</v>
          </cell>
          <cell r="C892">
            <v>1.86</v>
          </cell>
          <cell r="D892">
            <v>0.32700000000000001</v>
          </cell>
          <cell r="E892" t="str">
            <v>Bbl</v>
          </cell>
          <cell r="F892">
            <v>1.9</v>
          </cell>
          <cell r="G892">
            <v>3.4099999999999998E-2</v>
          </cell>
          <cell r="H892">
            <v>18.36</v>
          </cell>
          <cell r="I892">
            <v>1030</v>
          </cell>
          <cell r="J892">
            <v>1781.3</v>
          </cell>
        </row>
        <row r="893">
          <cell r="B893" t="str">
            <v>DIESEL</v>
          </cell>
          <cell r="C893">
            <v>0.98799999999999999</v>
          </cell>
          <cell r="D893">
            <v>5.3159999999999998</v>
          </cell>
          <cell r="E893" t="str">
            <v>Bbl</v>
          </cell>
          <cell r="F893">
            <v>31.1</v>
          </cell>
          <cell r="G893">
            <v>0.53139999999999998</v>
          </cell>
          <cell r="H893">
            <v>537.97</v>
          </cell>
          <cell r="I893">
            <v>31532</v>
          </cell>
          <cell r="J893">
            <v>1706.1</v>
          </cell>
        </row>
        <row r="894">
          <cell r="B894" t="str">
            <v>AES</v>
          </cell>
          <cell r="C894">
            <v>128.477</v>
          </cell>
          <cell r="D894">
            <v>2226.1329999999998</v>
          </cell>
          <cell r="E894" t="str">
            <v>Bbl</v>
          </cell>
          <cell r="F894">
            <v>2226.1</v>
          </cell>
          <cell r="G894">
            <v>3.5493000000000001</v>
          </cell>
          <cell r="H894">
            <v>27.63</v>
          </cell>
          <cell r="I894">
            <v>17327</v>
          </cell>
          <cell r="J894">
            <v>159.44</v>
          </cell>
        </row>
        <row r="895">
          <cell r="B895" t="str">
            <v>KALAELOA</v>
          </cell>
          <cell r="C895">
            <v>130.46899999999999</v>
          </cell>
          <cell r="D895">
            <v>186.90600000000001</v>
          </cell>
          <cell r="E895" t="str">
            <v>Bbl</v>
          </cell>
          <cell r="F895">
            <v>1121.4000000000001</v>
          </cell>
          <cell r="G895">
            <v>12.6343</v>
          </cell>
          <cell r="H895">
            <v>96.84</v>
          </cell>
          <cell r="I895">
            <v>8595</v>
          </cell>
          <cell r="J895">
            <v>1126.6199999999999</v>
          </cell>
        </row>
        <row r="896">
          <cell r="B896" t="str">
            <v>REFUSE</v>
          </cell>
          <cell r="C896">
            <v>28.814</v>
          </cell>
          <cell r="D896">
            <v>39.289000000000001</v>
          </cell>
          <cell r="E896" t="str">
            <v>Bbl</v>
          </cell>
          <cell r="F896">
            <v>243.6</v>
          </cell>
          <cell r="G896">
            <v>0</v>
          </cell>
          <cell r="H896">
            <v>0</v>
          </cell>
          <cell r="I896">
            <v>8454</v>
          </cell>
          <cell r="J896">
            <v>0</v>
          </cell>
        </row>
        <row r="897">
          <cell r="B897" t="str">
            <v>LDMGMT</v>
          </cell>
          <cell r="C897">
            <v>3.4000000000000002E-2</v>
          </cell>
          <cell r="D897">
            <v>6.343</v>
          </cell>
          <cell r="E897" t="str">
            <v>Bbl</v>
          </cell>
          <cell r="F897">
            <v>6.3</v>
          </cell>
          <cell r="G897">
            <v>0</v>
          </cell>
          <cell r="H897">
            <v>0.02</v>
          </cell>
          <cell r="I897">
            <v>188739</v>
          </cell>
          <cell r="J897">
            <v>0.01</v>
          </cell>
        </row>
        <row r="902">
          <cell r="B902" t="str">
            <v>Class</v>
          </cell>
          <cell r="C902" t="str">
            <v>Energy</v>
          </cell>
          <cell r="D902" t="str">
            <v>Fuel</v>
          </cell>
          <cell r="E902" t="str">
            <v>Fuel</v>
          </cell>
          <cell r="F902" t="str">
            <v>MBtu</v>
          </cell>
          <cell r="G902" t="str">
            <v>Fuel Cost</v>
          </cell>
          <cell r="H902" t="str">
            <v>Fuel Cost</v>
          </cell>
          <cell r="I902" t="str">
            <v>Heat Rate</v>
          </cell>
          <cell r="J902" t="str">
            <v>Fuel Cost</v>
          </cell>
        </row>
        <row r="903">
          <cell r="C903" t="str">
            <v>GWh</v>
          </cell>
          <cell r="D903" t="str">
            <v>,000</v>
          </cell>
          <cell r="E903" t="str">
            <v>Unit</v>
          </cell>
          <cell r="F903" t="str">
            <v>,000</v>
          </cell>
          <cell r="G903" t="str">
            <v>M$</v>
          </cell>
          <cell r="H903" t="str">
            <v>$/MWh</v>
          </cell>
          <cell r="I903" t="str">
            <v>Btu/kWh</v>
          </cell>
          <cell r="J903" t="str">
            <v>C/MBtu</v>
          </cell>
        </row>
        <row r="904">
          <cell r="B904" t="str">
            <v>-----------------</v>
          </cell>
          <cell r="C904" t="str">
            <v>---------</v>
          </cell>
          <cell r="D904" t="str">
            <v>---------</v>
          </cell>
          <cell r="E904" t="str">
            <v>---------</v>
          </cell>
          <cell r="F904" t="str">
            <v>---------</v>
          </cell>
          <cell r="G904" t="str">
            <v>---------</v>
          </cell>
          <cell r="H904" t="str">
            <v>---------</v>
          </cell>
          <cell r="I904" t="str">
            <v>---------</v>
          </cell>
          <cell r="J904" t="str">
            <v>---------</v>
          </cell>
        </row>
        <row r="905">
          <cell r="B905" t="str">
            <v>LSFO</v>
          </cell>
          <cell r="C905">
            <v>388.983</v>
          </cell>
          <cell r="D905">
            <v>658.85799999999995</v>
          </cell>
          <cell r="E905" t="str">
            <v>Bbl</v>
          </cell>
          <cell r="F905">
            <v>4084.9</v>
          </cell>
          <cell r="G905">
            <v>43.2057</v>
          </cell>
          <cell r="H905">
            <v>111.07</v>
          </cell>
          <cell r="I905">
            <v>10502</v>
          </cell>
          <cell r="J905">
            <v>1057.7</v>
          </cell>
        </row>
        <row r="906">
          <cell r="B906" t="str">
            <v>DIESEL</v>
          </cell>
          <cell r="C906">
            <v>0.98799999999999999</v>
          </cell>
          <cell r="D906">
            <v>5.3159999999999998</v>
          </cell>
          <cell r="E906" t="str">
            <v>Bbl</v>
          </cell>
          <cell r="F906">
            <v>31.1</v>
          </cell>
          <cell r="G906">
            <v>0.53139999999999998</v>
          </cell>
          <cell r="H906">
            <v>537.97</v>
          </cell>
          <cell r="I906">
            <v>31532</v>
          </cell>
          <cell r="J906">
            <v>1706.1</v>
          </cell>
        </row>
        <row r="907">
          <cell r="B907" t="str">
            <v>AES</v>
          </cell>
          <cell r="C907">
            <v>128.477</v>
          </cell>
          <cell r="D907">
            <v>2226.1329999999998</v>
          </cell>
          <cell r="E907" t="str">
            <v>Bbl</v>
          </cell>
          <cell r="F907">
            <v>2226.1</v>
          </cell>
          <cell r="G907">
            <v>3.5493000000000001</v>
          </cell>
          <cell r="H907">
            <v>27.63</v>
          </cell>
          <cell r="I907">
            <v>17327</v>
          </cell>
          <cell r="J907">
            <v>159.4</v>
          </cell>
        </row>
        <row r="908">
          <cell r="B908" t="str">
            <v>KALAELOA</v>
          </cell>
          <cell r="C908">
            <v>130.46899999999999</v>
          </cell>
          <cell r="D908">
            <v>186.90600000000001</v>
          </cell>
          <cell r="E908" t="str">
            <v>Bbl</v>
          </cell>
          <cell r="F908">
            <v>1121.4000000000001</v>
          </cell>
          <cell r="G908">
            <v>12.6343</v>
          </cell>
          <cell r="H908">
            <v>96.84</v>
          </cell>
          <cell r="I908">
            <v>8595</v>
          </cell>
          <cell r="J908">
            <v>1126.5999999999999</v>
          </cell>
        </row>
        <row r="909">
          <cell r="B909" t="str">
            <v>REFUSE</v>
          </cell>
          <cell r="C909">
            <v>28.814</v>
          </cell>
          <cell r="D909">
            <v>39.289000000000001</v>
          </cell>
          <cell r="E909" t="str">
            <v>Bbl</v>
          </cell>
          <cell r="F909">
            <v>243.6</v>
          </cell>
          <cell r="G909">
            <v>0</v>
          </cell>
          <cell r="H909">
            <v>0</v>
          </cell>
          <cell r="I909">
            <v>8454</v>
          </cell>
          <cell r="J909">
            <v>0</v>
          </cell>
        </row>
        <row r="910">
          <cell r="B910" t="str">
            <v>LdMgmt</v>
          </cell>
          <cell r="C910">
            <v>3.4000000000000002E-2</v>
          </cell>
          <cell r="D910">
            <v>6.343</v>
          </cell>
          <cell r="E910" t="str">
            <v>Bbl</v>
          </cell>
          <cell r="F910">
            <v>6.3</v>
          </cell>
          <cell r="G910">
            <v>0</v>
          </cell>
          <cell r="H910">
            <v>0.02</v>
          </cell>
          <cell r="I910">
            <v>188739</v>
          </cell>
          <cell r="J910">
            <v>0</v>
          </cell>
        </row>
        <row r="911">
          <cell r="B911" t="str">
            <v>DG SUB</v>
          </cell>
          <cell r="C911">
            <v>1.86</v>
          </cell>
          <cell r="D911">
            <v>0.32700000000000001</v>
          </cell>
          <cell r="E911" t="str">
            <v>Bbl</v>
          </cell>
          <cell r="F911">
            <v>1.9</v>
          </cell>
          <cell r="G911">
            <v>3.4099999999999998E-2</v>
          </cell>
          <cell r="H911">
            <v>18.36</v>
          </cell>
          <cell r="I911">
            <v>1030</v>
          </cell>
          <cell r="J911">
            <v>1781.3</v>
          </cell>
        </row>
        <row r="925">
          <cell r="B925" t="str">
            <v>---------------</v>
          </cell>
          <cell r="C925" t="str">
            <v>Demand</v>
          </cell>
          <cell r="D925" t="str">
            <v>--------</v>
          </cell>
          <cell r="E925" t="str">
            <v>--------</v>
          </cell>
          <cell r="F925" t="str">
            <v>+</v>
          </cell>
          <cell r="G925" t="str">
            <v>------------</v>
          </cell>
          <cell r="H925" t="str">
            <v>Supply  --</v>
          </cell>
          <cell r="I925" t="str">
            <v>---------</v>
          </cell>
          <cell r="J925" t="str">
            <v>--------</v>
          </cell>
          <cell r="K925" t="str">
            <v>+</v>
          </cell>
        </row>
        <row r="926">
          <cell r="D926" t="str">
            <v>Cost</v>
          </cell>
          <cell r="E926" t="str">
            <v>Cost</v>
          </cell>
          <cell r="F926" t="str">
            <v>+</v>
          </cell>
          <cell r="I926" t="str">
            <v>Cost</v>
          </cell>
          <cell r="J926" t="str">
            <v>Cost</v>
          </cell>
          <cell r="K926" t="str">
            <v>+</v>
          </cell>
        </row>
        <row r="927">
          <cell r="C927" t="str">
            <v>GWh</v>
          </cell>
          <cell r="D927" t="str">
            <v>M$</v>
          </cell>
          <cell r="E927" t="str">
            <v>$/MWh</v>
          </cell>
          <cell r="F927" t="str">
            <v>+</v>
          </cell>
          <cell r="H927" t="str">
            <v>GWh</v>
          </cell>
          <cell r="I927" t="str">
            <v>M$</v>
          </cell>
          <cell r="J927" t="str">
            <v>$/MWh</v>
          </cell>
          <cell r="K927" t="str">
            <v>+</v>
          </cell>
        </row>
        <row r="928">
          <cell r="B928" t="str">
            <v>-------------</v>
          </cell>
          <cell r="C928" t="str">
            <v>---------</v>
          </cell>
          <cell r="D928" t="str">
            <v>--------</v>
          </cell>
          <cell r="E928" t="str">
            <v>-----</v>
          </cell>
          <cell r="F928" t="str">
            <v>+</v>
          </cell>
          <cell r="G928" t="str">
            <v>-------------</v>
          </cell>
          <cell r="H928" t="str">
            <v>---------</v>
          </cell>
          <cell r="I928" t="str">
            <v>--------</v>
          </cell>
          <cell r="J928" t="str">
            <v>-----</v>
          </cell>
          <cell r="K928" t="str">
            <v>+</v>
          </cell>
        </row>
        <row r="929">
          <cell r="B929" t="str">
            <v>Load:</v>
          </cell>
          <cell r="C929">
            <v>680.14</v>
          </cell>
          <cell r="F929" t="str">
            <v>+</v>
          </cell>
          <cell r="G929" t="str">
            <v>Therml Gen:</v>
          </cell>
          <cell r="H929">
            <v>679.62</v>
          </cell>
          <cell r="I929">
            <v>59.954999999999998</v>
          </cell>
          <cell r="J929">
            <v>88.22</v>
          </cell>
          <cell r="K929" t="str">
            <v>+</v>
          </cell>
        </row>
        <row r="930">
          <cell r="F930" t="str">
            <v>+</v>
          </cell>
          <cell r="G930" t="str">
            <v>Hydro Gen:</v>
          </cell>
          <cell r="H930">
            <v>0</v>
          </cell>
          <cell r="I930">
            <v>0</v>
          </cell>
          <cell r="J930">
            <v>0</v>
          </cell>
          <cell r="K930" t="str">
            <v>+</v>
          </cell>
        </row>
        <row r="931">
          <cell r="B931" t="str">
            <v>P-S Pumping:</v>
          </cell>
          <cell r="C931">
            <v>0</v>
          </cell>
          <cell r="F931" t="str">
            <v>+</v>
          </cell>
          <cell r="G931" t="str">
            <v>P-S Gen:</v>
          </cell>
          <cell r="H931">
            <v>0</v>
          </cell>
          <cell r="I931">
            <v>0</v>
          </cell>
          <cell r="J931">
            <v>0</v>
          </cell>
          <cell r="K931" t="str">
            <v>+</v>
          </cell>
        </row>
        <row r="932">
          <cell r="B932" t="str">
            <v>P-S Payback:</v>
          </cell>
          <cell r="C932">
            <v>0</v>
          </cell>
          <cell r="F932" t="str">
            <v>+</v>
          </cell>
          <cell r="K932" t="str">
            <v>+</v>
          </cell>
        </row>
        <row r="933">
          <cell r="B933" t="str">
            <v>F. E. Sale:</v>
          </cell>
          <cell r="C933">
            <v>0</v>
          </cell>
          <cell r="D933">
            <v>0</v>
          </cell>
          <cell r="E933">
            <v>0</v>
          </cell>
          <cell r="F933" t="str">
            <v>+</v>
          </cell>
          <cell r="G933" t="str">
            <v>F. E. Purc:</v>
          </cell>
          <cell r="H933">
            <v>0.48</v>
          </cell>
          <cell r="I933">
            <v>3.1300000000000001E-2</v>
          </cell>
          <cell r="J933">
            <v>64.86</v>
          </cell>
          <cell r="K933" t="str">
            <v>+</v>
          </cell>
        </row>
        <row r="934">
          <cell r="B934" t="str">
            <v>Econ. Sale:</v>
          </cell>
          <cell r="C934">
            <v>0</v>
          </cell>
          <cell r="D934">
            <v>0</v>
          </cell>
          <cell r="E934">
            <v>0</v>
          </cell>
          <cell r="F934" t="str">
            <v>+</v>
          </cell>
          <cell r="G934" t="str">
            <v>Econ. Purc:</v>
          </cell>
          <cell r="H934">
            <v>0</v>
          </cell>
          <cell r="I934">
            <v>0</v>
          </cell>
          <cell r="J934">
            <v>0</v>
          </cell>
          <cell r="K934" t="str">
            <v>+</v>
          </cell>
        </row>
        <row r="935">
          <cell r="B935" t="str">
            <v>Unit Sale:</v>
          </cell>
          <cell r="C935">
            <v>0</v>
          </cell>
          <cell r="D935">
            <v>0</v>
          </cell>
          <cell r="E935">
            <v>0</v>
          </cell>
          <cell r="F935" t="str">
            <v>+</v>
          </cell>
          <cell r="K935" t="str">
            <v>+</v>
          </cell>
        </row>
        <row r="936">
          <cell r="B936" t="str">
            <v>Transm Loss:</v>
          </cell>
          <cell r="C936">
            <v>0</v>
          </cell>
          <cell r="F936" t="str">
            <v>+</v>
          </cell>
          <cell r="G936" t="str">
            <v>Rej. Fuel:</v>
          </cell>
          <cell r="I936">
            <v>0</v>
          </cell>
          <cell r="K936" t="str">
            <v>+</v>
          </cell>
        </row>
        <row r="937">
          <cell r="B937" t="str">
            <v>Dsm Load:</v>
          </cell>
          <cell r="C937">
            <v>0</v>
          </cell>
          <cell r="F937" t="str">
            <v>+</v>
          </cell>
          <cell r="G937" t="str">
            <v>Dsm Reductn:</v>
          </cell>
          <cell r="H937">
            <v>0</v>
          </cell>
          <cell r="K937" t="str">
            <v>+</v>
          </cell>
        </row>
        <row r="938">
          <cell r="F938" t="str">
            <v>+</v>
          </cell>
          <cell r="G938" t="str">
            <v>Emerg Purc:</v>
          </cell>
          <cell r="H938">
            <v>0</v>
          </cell>
          <cell r="I938">
            <v>0</v>
          </cell>
          <cell r="J938">
            <v>0</v>
          </cell>
          <cell r="K938" t="str">
            <v>+</v>
          </cell>
        </row>
        <row r="939">
          <cell r="B939" t="str">
            <v>Dumped Engy:</v>
          </cell>
          <cell r="C939">
            <v>0</v>
          </cell>
          <cell r="D939">
            <v>0</v>
          </cell>
          <cell r="E939">
            <v>0</v>
          </cell>
          <cell r="F939" t="str">
            <v>+</v>
          </cell>
          <cell r="G939" t="str">
            <v>E.U. Energy:</v>
          </cell>
          <cell r="H939">
            <v>0.02</v>
          </cell>
          <cell r="I939">
            <v>2.3999999999999998E-3</v>
          </cell>
          <cell r="J939">
            <v>100</v>
          </cell>
          <cell r="K939" t="str">
            <v>+</v>
          </cell>
        </row>
        <row r="940">
          <cell r="F940" t="str">
            <v>+</v>
          </cell>
          <cell r="G940" t="str">
            <v>Lvl Cost:</v>
          </cell>
          <cell r="I940">
            <v>0</v>
          </cell>
          <cell r="K940" t="str">
            <v>+</v>
          </cell>
        </row>
        <row r="941">
          <cell r="B941" t="str">
            <v>Total:</v>
          </cell>
          <cell r="C941">
            <v>680.14</v>
          </cell>
          <cell r="D941">
            <v>0</v>
          </cell>
          <cell r="E941">
            <v>0</v>
          </cell>
          <cell r="F941" t="str">
            <v>+</v>
          </cell>
          <cell r="G941" t="str">
            <v>Total:</v>
          </cell>
          <cell r="H941">
            <v>680.13</v>
          </cell>
          <cell r="I941">
            <v>59.988700000000001</v>
          </cell>
          <cell r="J941">
            <v>88.2</v>
          </cell>
          <cell r="K941" t="str">
            <v>+</v>
          </cell>
        </row>
        <row r="943">
          <cell r="F943" t="str">
            <v>+</v>
          </cell>
          <cell r="G943" t="str">
            <v>System Net:</v>
          </cell>
          <cell r="I943">
            <v>59.988700000000001</v>
          </cell>
          <cell r="J943">
            <v>88.2</v>
          </cell>
          <cell r="K943" t="str">
            <v>+</v>
          </cell>
        </row>
        <row r="944">
          <cell r="F944" t="str">
            <v>+</v>
          </cell>
          <cell r="G944" t="str">
            <v>LOLH(hr):</v>
          </cell>
          <cell r="H944">
            <v>0.78</v>
          </cell>
          <cell r="K944" t="str">
            <v>+</v>
          </cell>
        </row>
        <row r="958">
          <cell r="B958" t="str">
            <v>Plant</v>
          </cell>
          <cell r="C958" t="str">
            <v>CF</v>
          </cell>
          <cell r="D958" t="str">
            <v>Energy</v>
          </cell>
          <cell r="E958" t="str">
            <v>MBtu</v>
          </cell>
          <cell r="F958" t="str">
            <v>Start</v>
          </cell>
          <cell r="G958" t="str">
            <v>Stup Cst</v>
          </cell>
          <cell r="H958" t="str">
            <v>Fuel Cst</v>
          </cell>
          <cell r="I958" t="str">
            <v>O&amp;M Cst</v>
          </cell>
          <cell r="J958" t="str">
            <v>Tot  Cst</v>
          </cell>
        </row>
        <row r="959">
          <cell r="C959" t="str">
            <v>%</v>
          </cell>
          <cell r="D959" t="str">
            <v>GWh</v>
          </cell>
          <cell r="E959">
            <v>1000</v>
          </cell>
          <cell r="F959" t="str">
            <v>Ups</v>
          </cell>
          <cell r="G959" t="str">
            <v>M$</v>
          </cell>
          <cell r="H959" t="str">
            <v>M$</v>
          </cell>
          <cell r="I959" t="str">
            <v>M$</v>
          </cell>
          <cell r="J959" t="str">
            <v>$/MWh</v>
          </cell>
        </row>
        <row r="960">
          <cell r="B960" t="str">
            <v>-----------------</v>
          </cell>
          <cell r="C960" t="str">
            <v>--------</v>
          </cell>
          <cell r="D960" t="str">
            <v>--------</v>
          </cell>
          <cell r="E960" t="str">
            <v>--------</v>
          </cell>
          <cell r="F960" t="str">
            <v>--------</v>
          </cell>
          <cell r="G960" t="str">
            <v>--------</v>
          </cell>
          <cell r="H960" t="str">
            <v>--------</v>
          </cell>
          <cell r="I960" t="str">
            <v>--------</v>
          </cell>
          <cell r="J960" t="str">
            <v>--------</v>
          </cell>
        </row>
        <row r="961">
          <cell r="B961" t="str">
            <v>Kahe</v>
          </cell>
          <cell r="C961">
            <v>62.2</v>
          </cell>
          <cell r="D961">
            <v>270.59809999999999</v>
          </cell>
          <cell r="E961">
            <v>2726.2</v>
          </cell>
          <cell r="F961">
            <v>2</v>
          </cell>
          <cell r="G961">
            <v>0</v>
          </cell>
          <cell r="H961">
            <v>28.774799999999999</v>
          </cell>
          <cell r="I961">
            <v>0</v>
          </cell>
          <cell r="J961">
            <v>106.34</v>
          </cell>
        </row>
        <row r="962">
          <cell r="B962" t="str">
            <v>Waiau</v>
          </cell>
          <cell r="C962">
            <v>31</v>
          </cell>
          <cell r="D962">
            <v>105.4941</v>
          </cell>
          <cell r="E962">
            <v>1212.2</v>
          </cell>
          <cell r="F962">
            <v>111</v>
          </cell>
          <cell r="G962">
            <v>0</v>
          </cell>
          <cell r="H962">
            <v>12.997</v>
          </cell>
          <cell r="I962">
            <v>0</v>
          </cell>
          <cell r="J962">
            <v>123.2</v>
          </cell>
        </row>
        <row r="963">
          <cell r="B963" t="str">
            <v>Kalaeloa</v>
          </cell>
          <cell r="C963">
            <v>87.1</v>
          </cell>
          <cell r="D963">
            <v>130.46860000000001</v>
          </cell>
          <cell r="E963">
            <v>1121.4000000000001</v>
          </cell>
          <cell r="F963">
            <v>18</v>
          </cell>
          <cell r="G963">
            <v>0</v>
          </cell>
          <cell r="H963">
            <v>12.6343</v>
          </cell>
          <cell r="I963">
            <v>0</v>
          </cell>
          <cell r="J963">
            <v>96.84</v>
          </cell>
        </row>
        <row r="964">
          <cell r="B964" t="str">
            <v>AES</v>
          </cell>
          <cell r="C964">
            <v>99.1</v>
          </cell>
          <cell r="D964">
            <v>128.4768</v>
          </cell>
          <cell r="E964">
            <v>2226.1</v>
          </cell>
          <cell r="F964">
            <v>0</v>
          </cell>
          <cell r="G964">
            <v>0</v>
          </cell>
          <cell r="H964">
            <v>3.5493000000000001</v>
          </cell>
          <cell r="I964">
            <v>0</v>
          </cell>
          <cell r="J964">
            <v>27.63</v>
          </cell>
        </row>
        <row r="965">
          <cell r="B965" t="str">
            <v>HPOWER</v>
          </cell>
          <cell r="C965">
            <v>87</v>
          </cell>
          <cell r="D965">
            <v>28.814399999999999</v>
          </cell>
          <cell r="E965">
            <v>243.6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</row>
        <row r="966">
          <cell r="B966" t="str">
            <v>Honolulu</v>
          </cell>
          <cell r="C966">
            <v>17.899999999999999</v>
          </cell>
          <cell r="D966">
            <v>13.878299999999999</v>
          </cell>
          <cell r="E966">
            <v>177.7</v>
          </cell>
          <cell r="F966">
            <v>50</v>
          </cell>
          <cell r="G966">
            <v>0</v>
          </cell>
          <cell r="H966">
            <v>1.9654</v>
          </cell>
          <cell r="I966">
            <v>0</v>
          </cell>
          <cell r="J966">
            <v>141.62</v>
          </cell>
        </row>
        <row r="967">
          <cell r="C967">
            <v>0.9</v>
          </cell>
          <cell r="D967">
            <v>3.3599999999999998E-2</v>
          </cell>
          <cell r="E967">
            <v>6.3</v>
          </cell>
          <cell r="F967">
            <v>6</v>
          </cell>
          <cell r="G967">
            <v>0</v>
          </cell>
          <cell r="H967">
            <v>0</v>
          </cell>
          <cell r="I967">
            <v>0</v>
          </cell>
          <cell r="J967">
            <v>0.02</v>
          </cell>
        </row>
        <row r="968">
          <cell r="B968" t="str">
            <v>DG Sub</v>
          </cell>
          <cell r="C968">
            <v>8.8000000000000007</v>
          </cell>
          <cell r="D968">
            <v>1.8597999999999999</v>
          </cell>
          <cell r="E968">
            <v>1.9</v>
          </cell>
          <cell r="F968">
            <v>21</v>
          </cell>
          <cell r="G968">
            <v>0</v>
          </cell>
          <cell r="H968">
            <v>3.4099999999999998E-2</v>
          </cell>
          <cell r="I968">
            <v>0</v>
          </cell>
          <cell r="J968">
            <v>18.36</v>
          </cell>
        </row>
        <row r="976">
          <cell r="B976" t="str">
            <v>Shoulder Peak</v>
          </cell>
          <cell r="C976" t="str">
            <v>Priority Peak</v>
          </cell>
          <cell r="D976" t="str">
            <v>Total</v>
          </cell>
        </row>
        <row r="977">
          <cell r="B977" t="str">
            <v>-------------</v>
          </cell>
          <cell r="C977" t="str">
            <v>-------------</v>
          </cell>
          <cell r="D977" t="str">
            <v>-------------</v>
          </cell>
        </row>
        <row r="978">
          <cell r="B978">
            <v>29.436098000000001</v>
          </cell>
          <cell r="C978">
            <v>11.631879</v>
          </cell>
          <cell r="D978">
            <v>59.955390999999999</v>
          </cell>
        </row>
        <row r="993">
          <cell r="A993">
            <v>1</v>
          </cell>
          <cell r="B993" t="str">
            <v>Honolu 8</v>
          </cell>
          <cell r="C993">
            <v>53.4</v>
          </cell>
          <cell r="D993">
            <v>1</v>
          </cell>
          <cell r="E993">
            <v>321.3</v>
          </cell>
          <cell r="F993">
            <v>19.11</v>
          </cell>
          <cell r="G993">
            <v>7.5960000000000001</v>
          </cell>
          <cell r="H993">
            <v>96.2</v>
          </cell>
          <cell r="I993">
            <v>27</v>
          </cell>
          <cell r="J993">
            <v>0</v>
          </cell>
          <cell r="K993">
            <v>0</v>
          </cell>
          <cell r="L993">
            <v>1.0632999999999999</v>
          </cell>
          <cell r="M993">
            <v>0</v>
          </cell>
          <cell r="N993">
            <v>0</v>
          </cell>
          <cell r="O993">
            <v>132.63</v>
          </cell>
          <cell r="P993">
            <v>139.99</v>
          </cell>
          <cell r="Q993">
            <v>12660</v>
          </cell>
        </row>
        <row r="994">
          <cell r="A994">
            <v>2</v>
          </cell>
          <cell r="B994" t="str">
            <v>Honolu 9</v>
          </cell>
          <cell r="C994">
            <v>54.4</v>
          </cell>
          <cell r="D994">
            <v>1</v>
          </cell>
          <cell r="E994">
            <v>220.1</v>
          </cell>
          <cell r="F994">
            <v>13.9</v>
          </cell>
          <cell r="G994">
            <v>5.6280000000000001</v>
          </cell>
          <cell r="H994">
            <v>73.599999999999994</v>
          </cell>
          <cell r="I994">
            <v>23</v>
          </cell>
          <cell r="J994">
            <v>0</v>
          </cell>
          <cell r="K994">
            <v>0</v>
          </cell>
          <cell r="L994">
            <v>0.81369999999999998</v>
          </cell>
          <cell r="M994">
            <v>0</v>
          </cell>
          <cell r="N994">
            <v>0</v>
          </cell>
          <cell r="O994">
            <v>135.94</v>
          </cell>
          <cell r="P994">
            <v>144.59</v>
          </cell>
          <cell r="Q994">
            <v>13076</v>
          </cell>
        </row>
        <row r="995">
          <cell r="A995">
            <v>3</v>
          </cell>
          <cell r="B995" t="str">
            <v>Waiau 3</v>
          </cell>
          <cell r="C995">
            <v>46.6</v>
          </cell>
          <cell r="D995">
            <v>1</v>
          </cell>
          <cell r="E995">
            <v>146.5</v>
          </cell>
          <cell r="F995">
            <v>13.62</v>
          </cell>
          <cell r="G995">
            <v>4.726</v>
          </cell>
          <cell r="H995">
            <v>63.6</v>
          </cell>
          <cell r="I995">
            <v>18</v>
          </cell>
          <cell r="J995">
            <v>0</v>
          </cell>
          <cell r="K995">
            <v>0</v>
          </cell>
          <cell r="L995">
            <v>0.67130000000000001</v>
          </cell>
          <cell r="M995">
            <v>0</v>
          </cell>
          <cell r="N995">
            <v>0</v>
          </cell>
          <cell r="O995">
            <v>128.19999999999999</v>
          </cell>
          <cell r="P995">
            <v>142.04</v>
          </cell>
          <cell r="Q995">
            <v>13457</v>
          </cell>
        </row>
        <row r="996">
          <cell r="A996">
            <v>4</v>
          </cell>
          <cell r="B996" t="str">
            <v>Waiau 4</v>
          </cell>
          <cell r="C996">
            <v>46.6</v>
          </cell>
          <cell r="D996">
            <v>1</v>
          </cell>
          <cell r="E996">
            <v>265.3</v>
          </cell>
          <cell r="F996">
            <v>17.95</v>
          </cell>
          <cell r="G996">
            <v>6.2270000000000003</v>
          </cell>
          <cell r="H996">
            <v>84</v>
          </cell>
          <cell r="I996">
            <v>24</v>
          </cell>
          <cell r="J996">
            <v>0</v>
          </cell>
          <cell r="K996">
            <v>0</v>
          </cell>
          <cell r="L996">
            <v>0.88619999999999999</v>
          </cell>
          <cell r="M996">
            <v>0</v>
          </cell>
          <cell r="N996">
            <v>0</v>
          </cell>
          <cell r="O996">
            <v>128.71</v>
          </cell>
          <cell r="P996">
            <v>142.31</v>
          </cell>
          <cell r="Q996">
            <v>13482</v>
          </cell>
        </row>
        <row r="997">
          <cell r="A997">
            <v>5</v>
          </cell>
          <cell r="B997" t="str">
            <v>Waiau 5</v>
          </cell>
          <cell r="C997">
            <v>54.5</v>
          </cell>
          <cell r="D997">
            <v>1</v>
          </cell>
          <cell r="E997">
            <v>485.4</v>
          </cell>
          <cell r="F997">
            <v>29.15</v>
          </cell>
          <cell r="G997">
            <v>11.824999999999999</v>
          </cell>
          <cell r="H997">
            <v>150.9</v>
          </cell>
          <cell r="I997">
            <v>29</v>
          </cell>
          <cell r="J997">
            <v>0</v>
          </cell>
          <cell r="K997">
            <v>0</v>
          </cell>
          <cell r="L997">
            <v>1.5927</v>
          </cell>
          <cell r="M997">
            <v>0</v>
          </cell>
          <cell r="N997">
            <v>0</v>
          </cell>
          <cell r="O997">
            <v>127.56</v>
          </cell>
          <cell r="P997">
            <v>134.69</v>
          </cell>
          <cell r="Q997">
            <v>12761</v>
          </cell>
        </row>
        <row r="998">
          <cell r="A998">
            <v>6</v>
          </cell>
          <cell r="B998" t="str">
            <v>Waiau 6</v>
          </cell>
          <cell r="C998">
            <v>53.5</v>
          </cell>
          <cell r="D998">
            <v>1</v>
          </cell>
          <cell r="E998">
            <v>418</v>
          </cell>
          <cell r="F998">
            <v>25.22</v>
          </cell>
          <cell r="G998">
            <v>10.042999999999999</v>
          </cell>
          <cell r="H998">
            <v>131</v>
          </cell>
          <cell r="I998">
            <v>30</v>
          </cell>
          <cell r="J998">
            <v>0</v>
          </cell>
          <cell r="K998">
            <v>0</v>
          </cell>
          <cell r="L998">
            <v>1.3829</v>
          </cell>
          <cell r="M998">
            <v>0</v>
          </cell>
          <cell r="N998">
            <v>0</v>
          </cell>
          <cell r="O998">
            <v>128.88999999999999</v>
          </cell>
          <cell r="P998">
            <v>137.71</v>
          </cell>
          <cell r="Q998">
            <v>13047</v>
          </cell>
        </row>
        <row r="999">
          <cell r="A999">
            <v>7</v>
          </cell>
          <cell r="B999" t="str">
            <v>Waiau 7</v>
          </cell>
          <cell r="C999">
            <v>82.9</v>
          </cell>
          <cell r="D999">
            <v>1</v>
          </cell>
          <cell r="E999">
            <v>691.7</v>
          </cell>
          <cell r="F999">
            <v>51.98</v>
          </cell>
          <cell r="G999">
            <v>32.079000000000001</v>
          </cell>
          <cell r="H999">
            <v>348.7</v>
          </cell>
          <cell r="I999">
            <v>0</v>
          </cell>
          <cell r="J999">
            <v>0</v>
          </cell>
          <cell r="K999">
            <v>0</v>
          </cell>
          <cell r="L999">
            <v>3.6808000000000001</v>
          </cell>
          <cell r="M999">
            <v>0</v>
          </cell>
          <cell r="N999">
            <v>0</v>
          </cell>
          <cell r="O999">
            <v>114.18</v>
          </cell>
          <cell r="P999">
            <v>114.74</v>
          </cell>
          <cell r="Q999">
            <v>10871</v>
          </cell>
        </row>
        <row r="1000">
          <cell r="A1000">
            <v>8</v>
          </cell>
          <cell r="B1000" t="str">
            <v>Waiau 8</v>
          </cell>
          <cell r="C1000">
            <v>86.1</v>
          </cell>
          <cell r="D1000">
            <v>1</v>
          </cell>
          <cell r="E1000">
            <v>697.2</v>
          </cell>
          <cell r="F1000">
            <v>70.47</v>
          </cell>
          <cell r="G1000">
            <v>45.167999999999999</v>
          </cell>
          <cell r="H1000">
            <v>468.8</v>
          </cell>
          <cell r="I1000">
            <v>0</v>
          </cell>
          <cell r="J1000">
            <v>0</v>
          </cell>
          <cell r="K1000">
            <v>0</v>
          </cell>
          <cell r="L1000">
            <v>4.9482999999999997</v>
          </cell>
          <cell r="M1000">
            <v>0</v>
          </cell>
          <cell r="N1000">
            <v>0</v>
          </cell>
          <cell r="O1000">
            <v>109.18</v>
          </cell>
          <cell r="P1000">
            <v>109.55</v>
          </cell>
          <cell r="Q1000">
            <v>10379</v>
          </cell>
        </row>
        <row r="1001">
          <cell r="A1001">
            <v>9</v>
          </cell>
          <cell r="B1001" t="str">
            <v>Waiau 9</v>
          </cell>
          <cell r="C1001">
            <v>52.9</v>
          </cell>
          <cell r="D1001">
            <v>1</v>
          </cell>
          <cell r="E1001">
            <v>43.9</v>
          </cell>
          <cell r="F1001">
            <v>1.03</v>
          </cell>
          <cell r="G1001">
            <v>0.40400000000000003</v>
          </cell>
          <cell r="H1001">
            <v>12.3</v>
          </cell>
          <cell r="I1001">
            <v>9</v>
          </cell>
          <cell r="J1001">
            <v>0</v>
          </cell>
          <cell r="K1001">
            <v>0</v>
          </cell>
          <cell r="L1001">
            <v>0.20930000000000001</v>
          </cell>
          <cell r="M1001">
            <v>0</v>
          </cell>
          <cell r="N1001">
            <v>0</v>
          </cell>
          <cell r="O1001">
            <v>513.57000000000005</v>
          </cell>
          <cell r="P1001">
            <v>517.71</v>
          </cell>
          <cell r="Q1001">
            <v>30345</v>
          </cell>
        </row>
        <row r="1002">
          <cell r="A1002">
            <v>10</v>
          </cell>
          <cell r="B1002" t="str">
            <v>Waiau 10</v>
          </cell>
          <cell r="C1002">
            <v>49.9</v>
          </cell>
          <cell r="D1002">
            <v>1</v>
          </cell>
          <cell r="E1002">
            <v>82.3</v>
          </cell>
          <cell r="F1002">
            <v>1.93</v>
          </cell>
          <cell r="G1002">
            <v>0.71799999999999997</v>
          </cell>
          <cell r="H1002">
            <v>21.6</v>
          </cell>
          <cell r="I1002">
            <v>14</v>
          </cell>
          <cell r="J1002">
            <v>0</v>
          </cell>
          <cell r="K1002">
            <v>0</v>
          </cell>
          <cell r="L1002">
            <v>0.36830000000000002</v>
          </cell>
          <cell r="M1002">
            <v>0</v>
          </cell>
          <cell r="N1002">
            <v>0</v>
          </cell>
          <cell r="O1002">
            <v>508.88</v>
          </cell>
          <cell r="P1002">
            <v>512.63</v>
          </cell>
          <cell r="Q1002">
            <v>30047</v>
          </cell>
        </row>
        <row r="1003">
          <cell r="A1003">
            <v>11</v>
          </cell>
          <cell r="B1003" t="str">
            <v>Kahe 1</v>
          </cell>
          <cell r="C1003">
            <v>82.1</v>
          </cell>
          <cell r="D1003">
            <v>1</v>
          </cell>
          <cell r="E1003">
            <v>722.4</v>
          </cell>
          <cell r="F1003">
            <v>63.12</v>
          </cell>
          <cell r="G1003">
            <v>38.578000000000003</v>
          </cell>
          <cell r="H1003">
            <v>397.9</v>
          </cell>
          <cell r="I1003">
            <v>0</v>
          </cell>
          <cell r="J1003">
            <v>0</v>
          </cell>
          <cell r="K1003">
            <v>0</v>
          </cell>
          <cell r="L1003">
            <v>4.1997</v>
          </cell>
          <cell r="M1003">
            <v>0</v>
          </cell>
          <cell r="N1003">
            <v>0</v>
          </cell>
          <cell r="O1003">
            <v>108.62</v>
          </cell>
          <cell r="P1003">
            <v>108.86</v>
          </cell>
          <cell r="Q1003">
            <v>10314</v>
          </cell>
        </row>
        <row r="1004">
          <cell r="A1004">
            <v>12</v>
          </cell>
          <cell r="B1004" t="str">
            <v>Kahe 2</v>
          </cell>
          <cell r="C1004">
            <v>82.1</v>
          </cell>
          <cell r="D1004">
            <v>1</v>
          </cell>
          <cell r="E1004">
            <v>718.8</v>
          </cell>
          <cell r="F1004">
            <v>71.599999999999994</v>
          </cell>
          <cell r="G1004">
            <v>43.756999999999998</v>
          </cell>
          <cell r="H1004">
            <v>442.4</v>
          </cell>
          <cell r="I1004">
            <v>0</v>
          </cell>
          <cell r="J1004">
            <v>0</v>
          </cell>
          <cell r="K1004">
            <v>0</v>
          </cell>
          <cell r="L1004">
            <v>4.6691000000000003</v>
          </cell>
          <cell r="M1004">
            <v>0</v>
          </cell>
          <cell r="N1004">
            <v>0</v>
          </cell>
          <cell r="O1004">
            <v>106.5</v>
          </cell>
          <cell r="P1004">
            <v>106.7</v>
          </cell>
          <cell r="Q1004">
            <v>10109</v>
          </cell>
        </row>
        <row r="1005">
          <cell r="A1005">
            <v>13</v>
          </cell>
          <cell r="B1005" t="str">
            <v>Kahe 3</v>
          </cell>
          <cell r="C1005">
            <v>86.1</v>
          </cell>
          <cell r="D1005">
            <v>1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</row>
        <row r="1006">
          <cell r="A1006">
            <v>14</v>
          </cell>
          <cell r="B1006" t="str">
            <v>Kahe 4</v>
          </cell>
          <cell r="C1006">
            <v>85.3</v>
          </cell>
          <cell r="D1006">
            <v>1</v>
          </cell>
          <cell r="E1006">
            <v>694.8</v>
          </cell>
          <cell r="F1006">
            <v>78.53</v>
          </cell>
          <cell r="G1006">
            <v>49.863</v>
          </cell>
          <cell r="H1006">
            <v>502.8</v>
          </cell>
          <cell r="I1006">
            <v>0</v>
          </cell>
          <cell r="J1006">
            <v>0</v>
          </cell>
          <cell r="K1006">
            <v>0</v>
          </cell>
          <cell r="L1006">
            <v>5.3067000000000002</v>
          </cell>
          <cell r="M1006">
            <v>0</v>
          </cell>
          <cell r="N1006">
            <v>0</v>
          </cell>
          <cell r="O1006">
            <v>106.09</v>
          </cell>
          <cell r="P1006">
            <v>106.43</v>
          </cell>
          <cell r="Q1006">
            <v>10083</v>
          </cell>
        </row>
        <row r="1007">
          <cell r="A1007">
            <v>15</v>
          </cell>
          <cell r="B1007" t="str">
            <v>Kahe 5</v>
          </cell>
          <cell r="C1007">
            <v>134.30000000000001</v>
          </cell>
          <cell r="D1007">
            <v>1</v>
          </cell>
          <cell r="E1007">
            <v>714.7</v>
          </cell>
          <cell r="F1007">
            <v>86.64</v>
          </cell>
          <cell r="G1007">
            <v>86.619</v>
          </cell>
          <cell r="H1007">
            <v>846.5</v>
          </cell>
          <cell r="I1007">
            <v>0</v>
          </cell>
          <cell r="J1007">
            <v>0</v>
          </cell>
          <cell r="K1007">
            <v>0</v>
          </cell>
          <cell r="L1007">
            <v>8.9352</v>
          </cell>
          <cell r="M1007">
            <v>0</v>
          </cell>
          <cell r="N1007">
            <v>0</v>
          </cell>
          <cell r="O1007">
            <v>103.04</v>
          </cell>
          <cell r="P1007">
            <v>103.16</v>
          </cell>
          <cell r="Q1007">
            <v>9773</v>
          </cell>
        </row>
        <row r="1008">
          <cell r="A1008">
            <v>16</v>
          </cell>
          <cell r="B1008" t="str">
            <v>Kahe 6</v>
          </cell>
          <cell r="C1008">
            <v>134.4</v>
          </cell>
          <cell r="D1008">
            <v>1</v>
          </cell>
          <cell r="E1008">
            <v>713</v>
          </cell>
          <cell r="F1008">
            <v>67.010000000000005</v>
          </cell>
          <cell r="G1008">
            <v>67.046000000000006</v>
          </cell>
          <cell r="H1008">
            <v>686.1</v>
          </cell>
          <cell r="I1008">
            <v>0</v>
          </cell>
          <cell r="J1008">
            <v>0</v>
          </cell>
          <cell r="K1008">
            <v>0</v>
          </cell>
          <cell r="L1008">
            <v>7.2419000000000002</v>
          </cell>
          <cell r="M1008">
            <v>0</v>
          </cell>
          <cell r="N1008">
            <v>0</v>
          </cell>
          <cell r="O1008">
            <v>107.72</v>
          </cell>
          <cell r="P1008">
            <v>108.01</v>
          </cell>
          <cell r="Q1008">
            <v>10234</v>
          </cell>
        </row>
        <row r="1009">
          <cell r="A1009">
            <v>17</v>
          </cell>
          <cell r="B1009" t="str">
            <v>Kala CC</v>
          </cell>
          <cell r="C1009">
            <v>90</v>
          </cell>
          <cell r="D1009">
            <v>1</v>
          </cell>
          <cell r="E1009">
            <v>630.70000000000005</v>
          </cell>
          <cell r="F1009">
            <v>84.73</v>
          </cell>
          <cell r="G1009">
            <v>56.765000000000001</v>
          </cell>
          <cell r="H1009">
            <v>487.6</v>
          </cell>
          <cell r="I1009">
            <v>9</v>
          </cell>
          <cell r="J1009">
            <v>0</v>
          </cell>
          <cell r="K1009">
            <v>0</v>
          </cell>
          <cell r="L1009">
            <v>5.4928999999999997</v>
          </cell>
          <cell r="M1009">
            <v>0</v>
          </cell>
          <cell r="N1009">
            <v>0</v>
          </cell>
          <cell r="O1009">
            <v>96.77</v>
          </cell>
          <cell r="P1009">
            <v>96.77</v>
          </cell>
          <cell r="Q1009">
            <v>8589</v>
          </cell>
        </row>
        <row r="1010">
          <cell r="A1010">
            <v>18</v>
          </cell>
          <cell r="B1010" t="str">
            <v>Kala CC</v>
          </cell>
          <cell r="C1010">
            <v>90</v>
          </cell>
          <cell r="D1010">
            <v>1</v>
          </cell>
          <cell r="E1010">
            <v>735.8</v>
          </cell>
          <cell r="F1010">
            <v>98.85</v>
          </cell>
          <cell r="G1010">
            <v>66.225999999999999</v>
          </cell>
          <cell r="H1010">
            <v>568.79999999999995</v>
          </cell>
          <cell r="I1010">
            <v>0</v>
          </cell>
          <cell r="J1010">
            <v>0</v>
          </cell>
          <cell r="K1010">
            <v>0</v>
          </cell>
          <cell r="L1010">
            <v>6.4082999999999997</v>
          </cell>
          <cell r="M1010">
            <v>0</v>
          </cell>
          <cell r="N1010">
            <v>0</v>
          </cell>
          <cell r="O1010">
            <v>96.77</v>
          </cell>
          <cell r="P1010">
            <v>96.77</v>
          </cell>
          <cell r="Q1010">
            <v>8589</v>
          </cell>
        </row>
        <row r="1011">
          <cell r="A1011">
            <v>19</v>
          </cell>
          <cell r="B1011" t="str">
            <v>AES</v>
          </cell>
          <cell r="C1011">
            <v>180</v>
          </cell>
          <cell r="D1011">
            <v>1</v>
          </cell>
          <cell r="E1011">
            <v>735.4</v>
          </cell>
          <cell r="F1011">
            <v>98.78</v>
          </cell>
          <cell r="G1011">
            <v>132.36500000000001</v>
          </cell>
          <cell r="H1011">
            <v>2293.5</v>
          </cell>
          <cell r="I1011">
            <v>0</v>
          </cell>
          <cell r="J1011">
            <v>0</v>
          </cell>
          <cell r="K1011">
            <v>0</v>
          </cell>
          <cell r="L1011">
            <v>3.6947999999999999</v>
          </cell>
          <cell r="M1011">
            <v>0</v>
          </cell>
          <cell r="N1011">
            <v>0</v>
          </cell>
          <cell r="O1011">
            <v>27.91</v>
          </cell>
          <cell r="P1011">
            <v>27.91</v>
          </cell>
          <cell r="Q1011">
            <v>17327</v>
          </cell>
        </row>
        <row r="1012">
          <cell r="A1012">
            <v>20</v>
          </cell>
          <cell r="B1012" t="str">
            <v>HPOWER</v>
          </cell>
          <cell r="C1012">
            <v>46</v>
          </cell>
          <cell r="D1012">
            <v>1</v>
          </cell>
          <cell r="E1012">
            <v>744</v>
          </cell>
          <cell r="F1012">
            <v>67.87</v>
          </cell>
          <cell r="G1012">
            <v>23.239000000000001</v>
          </cell>
          <cell r="H1012">
            <v>197.8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8510</v>
          </cell>
        </row>
        <row r="1013">
          <cell r="A1013">
            <v>21</v>
          </cell>
          <cell r="B1013" t="str">
            <v>Kala CC</v>
          </cell>
          <cell r="C1013">
            <v>28</v>
          </cell>
          <cell r="D1013">
            <v>1</v>
          </cell>
          <cell r="E1013">
            <v>633.29999999999995</v>
          </cell>
          <cell r="F1013">
            <v>66.3</v>
          </cell>
          <cell r="G1013">
            <v>13.819000000000001</v>
          </cell>
          <cell r="H1013">
            <v>119.4</v>
          </cell>
          <cell r="I1013">
            <v>9</v>
          </cell>
          <cell r="J1013">
            <v>0</v>
          </cell>
          <cell r="K1013">
            <v>0</v>
          </cell>
          <cell r="L1013">
            <v>1.3452999999999999</v>
          </cell>
          <cell r="M1013">
            <v>0</v>
          </cell>
          <cell r="N1013">
            <v>0</v>
          </cell>
          <cell r="O1013">
            <v>97.35</v>
          </cell>
          <cell r="P1013">
            <v>97.35</v>
          </cell>
          <cell r="Q1013">
            <v>8641</v>
          </cell>
        </row>
        <row r="1014">
          <cell r="A1014">
            <v>23</v>
          </cell>
          <cell r="B1014" t="str">
            <v>DG Sub</v>
          </cell>
          <cell r="C1014">
            <v>29.5</v>
          </cell>
          <cell r="D1014">
            <v>1</v>
          </cell>
          <cell r="E1014">
            <v>66</v>
          </cell>
          <cell r="F1014">
            <v>8.8699999999999992</v>
          </cell>
          <cell r="G1014">
            <v>1.948</v>
          </cell>
          <cell r="H1014">
            <v>2</v>
          </cell>
          <cell r="I1014">
            <v>22</v>
          </cell>
          <cell r="J1014">
            <v>0</v>
          </cell>
          <cell r="K1014">
            <v>0</v>
          </cell>
          <cell r="L1014">
            <v>3.5799999999999998E-2</v>
          </cell>
          <cell r="M1014">
            <v>0</v>
          </cell>
          <cell r="N1014">
            <v>0</v>
          </cell>
          <cell r="O1014">
            <v>18.36</v>
          </cell>
          <cell r="P1014">
            <v>18.36</v>
          </cell>
          <cell r="Q1014">
            <v>1030</v>
          </cell>
        </row>
        <row r="1015">
          <cell r="A1015">
            <v>43</v>
          </cell>
          <cell r="B1015" t="str">
            <v>RIDERI</v>
          </cell>
          <cell r="C1015">
            <v>5</v>
          </cell>
          <cell r="D1015">
            <v>1</v>
          </cell>
          <cell r="E1015">
            <v>27.4</v>
          </cell>
          <cell r="F1015">
            <v>0.75</v>
          </cell>
          <cell r="G1015">
            <v>2.8000000000000001E-2</v>
          </cell>
          <cell r="H1015">
            <v>5.5</v>
          </cell>
          <cell r="I1015">
            <v>5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0.02</v>
          </cell>
          <cell r="Q1015">
            <v>199202</v>
          </cell>
        </row>
        <row r="1017">
          <cell r="B1017" t="str">
            <v>System</v>
          </cell>
          <cell r="G1017">
            <v>704.66499999999996</v>
          </cell>
          <cell r="H1017">
            <v>8001</v>
          </cell>
          <cell r="I1017">
            <v>222</v>
          </cell>
          <cell r="J1017">
            <v>0</v>
          </cell>
          <cell r="K1017">
            <v>0</v>
          </cell>
          <cell r="L1017">
            <v>62.9467</v>
          </cell>
          <cell r="M1017">
            <v>0</v>
          </cell>
          <cell r="N1017">
            <v>0</v>
          </cell>
          <cell r="O1017">
            <v>88.57</v>
          </cell>
          <cell r="P1017">
            <v>89.33</v>
          </cell>
          <cell r="Q1017">
            <v>11354</v>
          </cell>
        </row>
        <row r="1018">
          <cell r="A1018" t="str">
            <v>_x000C_</v>
          </cell>
        </row>
        <row r="1020">
          <cell r="A1020" t="str">
            <v xml:space="preserve">          PPC Proprietary Program Licensed to HECO       Till 12/2099                     HECO PMONTH V.022504          </v>
          </cell>
        </row>
        <row r="1021">
          <cell r="A1021" t="str">
            <v xml:space="preserve">          HECO Rate Case 2007 Test Year - DT w/2007 AOS EFOR; Fuel Adj for GET            Page:     32</v>
          </cell>
        </row>
        <row r="1022">
          <cell r="A1022" t="str">
            <v xml:space="preserve">          Load adj CU &amp; losses (1.0005); No DSG; 5/07 Ewa Nui; Min/max cap; MCS           05/18/07    07:15:15</v>
          </cell>
        </row>
        <row r="1025">
          <cell r="A1025" t="str">
            <v xml:space="preserve">          Year: 2007  Month: Jul</v>
          </cell>
        </row>
        <row r="1029">
          <cell r="A1029" t="str">
            <v xml:space="preserve">       Transaction Summary</v>
          </cell>
        </row>
        <row r="1031">
          <cell r="A1031" t="str">
            <v>ID</v>
          </cell>
          <cell r="B1031" t="str">
            <v>Transaction</v>
          </cell>
          <cell r="C1031" t="str">
            <v>Type</v>
          </cell>
          <cell r="D1031" t="str">
            <v>Energy</v>
          </cell>
          <cell r="E1031" t="str">
            <v>Engy Cost</v>
          </cell>
          <cell r="F1031" t="str">
            <v>CAP Cost</v>
          </cell>
          <cell r="G1031" t="str">
            <v>Total Cost</v>
          </cell>
          <cell r="H1031" t="str">
            <v>Ave  Cost</v>
          </cell>
        </row>
        <row r="1032">
          <cell r="D1032" t="str">
            <v>GWh</v>
          </cell>
          <cell r="E1032" t="str">
            <v>M$</v>
          </cell>
          <cell r="F1032" t="str">
            <v>M$</v>
          </cell>
          <cell r="G1032" t="str">
            <v>M$</v>
          </cell>
          <cell r="H1032" t="str">
            <v>$/MWh</v>
          </cell>
        </row>
        <row r="1033">
          <cell r="A1033" t="str">
            <v>--</v>
          </cell>
          <cell r="B1033" t="str">
            <v>-------------------</v>
          </cell>
          <cell r="C1033" t="str">
            <v>--------------</v>
          </cell>
          <cell r="D1033" t="str">
            <v>----------</v>
          </cell>
          <cell r="E1033" t="str">
            <v>---------</v>
          </cell>
          <cell r="F1033" t="str">
            <v>--------</v>
          </cell>
          <cell r="G1033" t="str">
            <v>----------</v>
          </cell>
          <cell r="H1033" t="str">
            <v>---------</v>
          </cell>
        </row>
        <row r="1034">
          <cell r="A1034">
            <v>2</v>
          </cell>
          <cell r="B1034" t="str">
            <v>Non-Firm</v>
          </cell>
          <cell r="C1034" t="str">
            <v>CONSTANT  PURC</v>
          </cell>
          <cell r="D1034">
            <v>0.499</v>
          </cell>
          <cell r="E1034">
            <v>3.2399999999999998E-2</v>
          </cell>
          <cell r="F1034">
            <v>0</v>
          </cell>
          <cell r="G1034">
            <v>3.2399999999999998E-2</v>
          </cell>
          <cell r="H1034">
            <v>64.86</v>
          </cell>
        </row>
        <row r="1035">
          <cell r="A1035" t="str">
            <v>_x000C_</v>
          </cell>
        </row>
        <row r="1037">
          <cell r="A1037" t="str">
            <v xml:space="preserve">          PPC Proprietary Program Licensed to HECO       Till 12/2099                     HECO PMONTH V.022504          </v>
          </cell>
        </row>
        <row r="1038">
          <cell r="A1038" t="str">
            <v xml:space="preserve">          HECO Rate Case 2007 Test Year - DT w/2007 AOS EFOR; Fuel Adj for GET            Page:     33</v>
          </cell>
        </row>
        <row r="1039">
          <cell r="A1039" t="str">
            <v xml:space="preserve">          Load adj CU &amp; losses (1.0005); No DSG; 5/07 Ewa Nui; Min/max cap; MCS           05/18/07    07:15:15</v>
          </cell>
        </row>
        <row r="1042">
          <cell r="A1042" t="str">
            <v xml:space="preserve">          Year: 2007  Month: Jul</v>
          </cell>
        </row>
        <row r="1046">
          <cell r="A1046" t="str">
            <v xml:space="preserve">       Fuel Type Summary</v>
          </cell>
        </row>
        <row r="1048">
          <cell r="B1048" t="str">
            <v>Type</v>
          </cell>
          <cell r="C1048" t="str">
            <v>Energy</v>
          </cell>
          <cell r="D1048" t="str">
            <v>Fuel</v>
          </cell>
          <cell r="E1048" t="str">
            <v>Fuel</v>
          </cell>
          <cell r="F1048" t="str">
            <v>MBtu</v>
          </cell>
          <cell r="G1048" t="str">
            <v>Fuel Cost</v>
          </cell>
          <cell r="H1048" t="str">
            <v>Fuel Cost</v>
          </cell>
          <cell r="I1048" t="str">
            <v>Heat Rate</v>
          </cell>
          <cell r="J1048" t="str">
            <v>Fuel Cost</v>
          </cell>
        </row>
        <row r="1049">
          <cell r="C1049" t="str">
            <v>GWh</v>
          </cell>
          <cell r="D1049" t="str">
            <v>,000</v>
          </cell>
          <cell r="E1049" t="str">
            <v>Unit</v>
          </cell>
          <cell r="F1049" t="str">
            <v>,000</v>
          </cell>
          <cell r="G1049" t="str">
            <v>M$</v>
          </cell>
          <cell r="H1049" t="str">
            <v>$/MWh</v>
          </cell>
          <cell r="I1049" t="str">
            <v>Btu/kWh</v>
          </cell>
          <cell r="J1049" t="str">
            <v>C/MBtu</v>
          </cell>
        </row>
        <row r="1050">
          <cell r="A1050" t="str">
            <v>-</v>
          </cell>
          <cell r="B1050" t="str">
            <v>-----------------</v>
          </cell>
          <cell r="C1050" t="str">
            <v>---------</v>
          </cell>
          <cell r="D1050" t="str">
            <v>---------</v>
          </cell>
          <cell r="E1050" t="str">
            <v>---------</v>
          </cell>
          <cell r="F1050" t="str">
            <v>---------</v>
          </cell>
          <cell r="G1050" t="str">
            <v>---------</v>
          </cell>
          <cell r="H1050" t="str">
            <v>---------</v>
          </cell>
          <cell r="I1050" t="str">
            <v>---------</v>
          </cell>
          <cell r="J1050" t="str">
            <v>---------</v>
          </cell>
        </row>
        <row r="1051">
          <cell r="A1051" t="str">
            <v>S</v>
          </cell>
          <cell r="B1051" t="str">
            <v>pot:</v>
          </cell>
        </row>
        <row r="1052">
          <cell r="A1052">
            <v>1</v>
          </cell>
          <cell r="B1052" t="str">
            <v>WLSFO</v>
          </cell>
          <cell r="C1052">
            <v>110.06699999999999</v>
          </cell>
          <cell r="D1052">
            <v>201.131</v>
          </cell>
          <cell r="E1052" t="str">
            <v>Bbl</v>
          </cell>
          <cell r="F1052">
            <v>1247</v>
          </cell>
          <cell r="G1052">
            <v>13.1622</v>
          </cell>
          <cell r="H1052">
            <v>119.58</v>
          </cell>
          <cell r="I1052">
            <v>11330</v>
          </cell>
          <cell r="J1052">
            <v>1055.5</v>
          </cell>
        </row>
        <row r="1053">
          <cell r="A1053">
            <v>2</v>
          </cell>
          <cell r="B1053" t="str">
            <v>KLSFO</v>
          </cell>
          <cell r="C1053">
            <v>285.863</v>
          </cell>
          <cell r="D1053">
            <v>463.81900000000002</v>
          </cell>
          <cell r="E1053" t="str">
            <v>Bbl</v>
          </cell>
          <cell r="F1053">
            <v>2875.7</v>
          </cell>
          <cell r="G1053">
            <v>30.352799999999998</v>
          </cell>
          <cell r="H1053">
            <v>106.18</v>
          </cell>
          <cell r="I1053">
            <v>10060</v>
          </cell>
          <cell r="J1053">
            <v>1055.5</v>
          </cell>
        </row>
        <row r="1054">
          <cell r="A1054">
            <v>3</v>
          </cell>
          <cell r="B1054" t="str">
            <v>HLSFO</v>
          </cell>
          <cell r="C1054">
            <v>13.223000000000001</v>
          </cell>
          <cell r="D1054">
            <v>27.378</v>
          </cell>
          <cell r="E1054" t="str">
            <v>Bbl</v>
          </cell>
          <cell r="F1054">
            <v>169.7</v>
          </cell>
          <cell r="G1054">
            <v>1.877</v>
          </cell>
          <cell r="H1054">
            <v>141.94999999999999</v>
          </cell>
          <cell r="I1054">
            <v>12837</v>
          </cell>
          <cell r="J1054">
            <v>1105.8</v>
          </cell>
        </row>
        <row r="1055">
          <cell r="A1055">
            <v>4</v>
          </cell>
          <cell r="B1055" t="str">
            <v>DG SUB</v>
          </cell>
          <cell r="C1055">
            <v>1.948</v>
          </cell>
          <cell r="D1055">
            <v>0.34300000000000003</v>
          </cell>
          <cell r="E1055" t="str">
            <v>Bbl</v>
          </cell>
          <cell r="F1055">
            <v>2</v>
          </cell>
          <cell r="G1055">
            <v>3.5799999999999998E-2</v>
          </cell>
          <cell r="H1055">
            <v>18.36</v>
          </cell>
          <cell r="I1055">
            <v>1030</v>
          </cell>
          <cell r="J1055">
            <v>1781.3</v>
          </cell>
        </row>
        <row r="1056">
          <cell r="A1056">
            <v>5</v>
          </cell>
          <cell r="B1056" t="str">
            <v>DIESEL</v>
          </cell>
          <cell r="C1056">
            <v>1.123</v>
          </cell>
          <cell r="D1056">
            <v>5.7770000000000001</v>
          </cell>
          <cell r="E1056" t="str">
            <v>Bbl</v>
          </cell>
          <cell r="F1056">
            <v>33.9</v>
          </cell>
          <cell r="G1056">
            <v>0.5776</v>
          </cell>
          <cell r="H1056">
            <v>514.46</v>
          </cell>
          <cell r="I1056">
            <v>30154</v>
          </cell>
          <cell r="J1056">
            <v>1706.1</v>
          </cell>
        </row>
        <row r="1057">
          <cell r="A1057">
            <v>7</v>
          </cell>
          <cell r="B1057" t="str">
            <v>AES</v>
          </cell>
          <cell r="C1057">
            <v>132.36500000000001</v>
          </cell>
          <cell r="D1057">
            <v>2293.502</v>
          </cell>
          <cell r="E1057" t="str">
            <v>Bbl</v>
          </cell>
          <cell r="F1057">
            <v>2293.5</v>
          </cell>
          <cell r="G1057">
            <v>3.6947999999999999</v>
          </cell>
          <cell r="H1057">
            <v>27.91</v>
          </cell>
          <cell r="I1057">
            <v>17327</v>
          </cell>
          <cell r="J1057">
            <v>161.1</v>
          </cell>
        </row>
        <row r="1058">
          <cell r="A1058">
            <v>8</v>
          </cell>
          <cell r="B1058" t="str">
            <v>KALAELOA</v>
          </cell>
          <cell r="C1058">
            <v>136.809</v>
          </cell>
          <cell r="D1058">
            <v>195.96299999999999</v>
          </cell>
          <cell r="E1058" t="str">
            <v>Bbl</v>
          </cell>
          <cell r="F1058">
            <v>1175.8</v>
          </cell>
          <cell r="G1058">
            <v>13.246499999999999</v>
          </cell>
          <cell r="H1058">
            <v>96.82</v>
          </cell>
          <cell r="I1058">
            <v>8594</v>
          </cell>
          <cell r="J1058">
            <v>1126.6199999999999</v>
          </cell>
        </row>
        <row r="1059">
          <cell r="A1059">
            <v>10</v>
          </cell>
          <cell r="B1059" t="str">
            <v>REFUSE</v>
          </cell>
          <cell r="C1059">
            <v>23.239000000000001</v>
          </cell>
          <cell r="D1059">
            <v>31.899000000000001</v>
          </cell>
          <cell r="E1059" t="str">
            <v>Bbl</v>
          </cell>
          <cell r="F1059">
            <v>197.8</v>
          </cell>
          <cell r="G1059">
            <v>0</v>
          </cell>
          <cell r="H1059">
            <v>0</v>
          </cell>
          <cell r="I1059">
            <v>8510</v>
          </cell>
          <cell r="J1059">
            <v>0</v>
          </cell>
        </row>
        <row r="1060">
          <cell r="A1060">
            <v>11</v>
          </cell>
          <cell r="B1060" t="str">
            <v>LDMGMT</v>
          </cell>
          <cell r="C1060">
            <v>2.8000000000000001E-2</v>
          </cell>
          <cell r="D1060">
            <v>5.5350000000000001</v>
          </cell>
          <cell r="E1060" t="str">
            <v>Bbl</v>
          </cell>
          <cell r="F1060">
            <v>5.5</v>
          </cell>
          <cell r="G1060">
            <v>0</v>
          </cell>
          <cell r="H1060">
            <v>0.02</v>
          </cell>
          <cell r="I1060">
            <v>199202</v>
          </cell>
          <cell r="J1060">
            <v>0.01</v>
          </cell>
        </row>
        <row r="1063">
          <cell r="A1063" t="str">
            <v xml:space="preserve">       Fuel Class Summary</v>
          </cell>
        </row>
        <row r="1065">
          <cell r="B1065" t="str">
            <v>Class</v>
          </cell>
          <cell r="C1065" t="str">
            <v>Energy</v>
          </cell>
          <cell r="D1065" t="str">
            <v>Fuel</v>
          </cell>
          <cell r="E1065" t="str">
            <v>Fuel</v>
          </cell>
          <cell r="F1065" t="str">
            <v>MBtu</v>
          </cell>
          <cell r="G1065" t="str">
            <v>Fuel Cost</v>
          </cell>
          <cell r="H1065" t="str">
            <v>Fuel Cost</v>
          </cell>
          <cell r="I1065" t="str">
            <v>Heat Rate</v>
          </cell>
          <cell r="J1065" t="str">
            <v>Fuel Cost</v>
          </cell>
        </row>
        <row r="1066">
          <cell r="C1066" t="str">
            <v>GWh</v>
          </cell>
          <cell r="D1066" t="str">
            <v>,000</v>
          </cell>
          <cell r="E1066" t="str">
            <v>Unit</v>
          </cell>
          <cell r="F1066" t="str">
            <v>,000</v>
          </cell>
          <cell r="G1066" t="str">
            <v>M$</v>
          </cell>
          <cell r="H1066" t="str">
            <v>$/MWh</v>
          </cell>
          <cell r="I1066" t="str">
            <v>Btu/kWh</v>
          </cell>
          <cell r="J1066" t="str">
            <v>C/MBtu</v>
          </cell>
        </row>
        <row r="1067">
          <cell r="A1067" t="str">
            <v>-</v>
          </cell>
          <cell r="B1067" t="str">
            <v>-----------------</v>
          </cell>
          <cell r="C1067" t="str">
            <v>---------</v>
          </cell>
          <cell r="D1067" t="str">
            <v>---------</v>
          </cell>
          <cell r="E1067" t="str">
            <v>---------</v>
          </cell>
          <cell r="F1067" t="str">
            <v>---------</v>
          </cell>
          <cell r="G1067" t="str">
            <v>---------</v>
          </cell>
          <cell r="H1067" t="str">
            <v>---------</v>
          </cell>
          <cell r="I1067" t="str">
            <v>---------</v>
          </cell>
          <cell r="J1067" t="str">
            <v>---------</v>
          </cell>
        </row>
        <row r="1068">
          <cell r="A1068">
            <v>1</v>
          </cell>
          <cell r="B1068" t="str">
            <v>LSFO</v>
          </cell>
          <cell r="C1068">
            <v>409.154</v>
          </cell>
          <cell r="D1068">
            <v>692.327</v>
          </cell>
          <cell r="E1068" t="str">
            <v>Bbl</v>
          </cell>
          <cell r="F1068">
            <v>4292.3999999999996</v>
          </cell>
          <cell r="G1068">
            <v>45.392000000000003</v>
          </cell>
          <cell r="H1068">
            <v>110.94</v>
          </cell>
          <cell r="I1068">
            <v>10491</v>
          </cell>
          <cell r="J1068">
            <v>1057.5</v>
          </cell>
        </row>
        <row r="1069">
          <cell r="A1069">
            <v>2</v>
          </cell>
          <cell r="B1069" t="str">
            <v>DIESEL</v>
          </cell>
          <cell r="C1069">
            <v>1.123</v>
          </cell>
          <cell r="D1069">
            <v>5.7770000000000001</v>
          </cell>
          <cell r="E1069" t="str">
            <v>Bbl</v>
          </cell>
          <cell r="F1069">
            <v>33.9</v>
          </cell>
          <cell r="G1069">
            <v>0.5776</v>
          </cell>
          <cell r="H1069">
            <v>514.46</v>
          </cell>
          <cell r="I1069">
            <v>30154</v>
          </cell>
          <cell r="J1069">
            <v>1706.1</v>
          </cell>
        </row>
        <row r="1070">
          <cell r="A1070">
            <v>4</v>
          </cell>
          <cell r="B1070" t="str">
            <v>AES</v>
          </cell>
          <cell r="C1070">
            <v>132.36500000000001</v>
          </cell>
          <cell r="D1070">
            <v>2293.502</v>
          </cell>
          <cell r="E1070" t="str">
            <v>Bbl</v>
          </cell>
          <cell r="F1070">
            <v>2293.5</v>
          </cell>
          <cell r="G1070">
            <v>3.6947999999999999</v>
          </cell>
          <cell r="H1070">
            <v>27.91</v>
          </cell>
          <cell r="I1070">
            <v>17327</v>
          </cell>
          <cell r="J1070">
            <v>161.1</v>
          </cell>
        </row>
        <row r="1071">
          <cell r="A1071">
            <v>5</v>
          </cell>
          <cell r="B1071" t="str">
            <v>KALAELOA</v>
          </cell>
          <cell r="C1071">
            <v>136.809</v>
          </cell>
          <cell r="D1071">
            <v>195.96299999999999</v>
          </cell>
          <cell r="E1071" t="str">
            <v>Bbl</v>
          </cell>
          <cell r="F1071">
            <v>1175.8</v>
          </cell>
          <cell r="G1071">
            <v>13.246499999999999</v>
          </cell>
          <cell r="H1071">
            <v>96.82</v>
          </cell>
          <cell r="I1071">
            <v>8594</v>
          </cell>
          <cell r="J1071">
            <v>1126.5999999999999</v>
          </cell>
        </row>
        <row r="1072">
          <cell r="A1072">
            <v>7</v>
          </cell>
          <cell r="B1072" t="str">
            <v>REFUSE</v>
          </cell>
          <cell r="C1072">
            <v>23.239000000000001</v>
          </cell>
          <cell r="D1072">
            <v>31.899000000000001</v>
          </cell>
          <cell r="E1072" t="str">
            <v>Bbl</v>
          </cell>
          <cell r="F1072">
            <v>197.8</v>
          </cell>
          <cell r="G1072">
            <v>0</v>
          </cell>
          <cell r="H1072">
            <v>0</v>
          </cell>
          <cell r="I1072">
            <v>8510</v>
          </cell>
          <cell r="J1072">
            <v>0</v>
          </cell>
        </row>
        <row r="1073">
          <cell r="A1073">
            <v>8</v>
          </cell>
          <cell r="B1073" t="str">
            <v>LdMgmt</v>
          </cell>
          <cell r="C1073">
            <v>2.8000000000000001E-2</v>
          </cell>
          <cell r="D1073">
            <v>5.5350000000000001</v>
          </cell>
          <cell r="E1073" t="str">
            <v>Bbl</v>
          </cell>
          <cell r="F1073">
            <v>5.5</v>
          </cell>
          <cell r="G1073">
            <v>0</v>
          </cell>
          <cell r="H1073">
            <v>0.02</v>
          </cell>
          <cell r="I1073">
            <v>199202</v>
          </cell>
          <cell r="J1073">
            <v>0</v>
          </cell>
        </row>
        <row r="1074">
          <cell r="A1074">
            <v>9</v>
          </cell>
          <cell r="B1074" t="str">
            <v>DG SUB</v>
          </cell>
          <cell r="C1074">
            <v>1.948</v>
          </cell>
          <cell r="D1074">
            <v>0.34300000000000003</v>
          </cell>
          <cell r="E1074" t="str">
            <v>Bbl</v>
          </cell>
          <cell r="F1074">
            <v>2</v>
          </cell>
          <cell r="G1074">
            <v>3.5799999999999998E-2</v>
          </cell>
          <cell r="H1074">
            <v>18.36</v>
          </cell>
          <cell r="I1074">
            <v>1030</v>
          </cell>
          <cell r="J1074">
            <v>1781.3</v>
          </cell>
        </row>
        <row r="1075">
          <cell r="A1075" t="str">
            <v>_x000C_</v>
          </cell>
        </row>
        <row r="1077">
          <cell r="A1077" t="str">
            <v xml:space="preserve">          PPC Proprietary Program Licensed to HECO       Till 12/2099                     HECO PMONTH V.022504          </v>
          </cell>
        </row>
        <row r="1078">
          <cell r="A1078" t="str">
            <v xml:space="preserve">          HECO Rate Case 2007 Test Year - DT w/2007 AOS EFOR; Fuel Adj for GET            Page:     34</v>
          </cell>
        </row>
        <row r="1079">
          <cell r="A1079" t="str">
            <v xml:space="preserve">          Load adj CU &amp; losses (1.0005); No DSG; 5/07 Ewa Nui; Min/max cap; MCS           05/18/07    07:15:15</v>
          </cell>
        </row>
        <row r="1082">
          <cell r="A1082" t="str">
            <v xml:space="preserve">          Year: 2007  Month: Jul</v>
          </cell>
        </row>
        <row r="1086">
          <cell r="A1086" t="str">
            <v xml:space="preserve">       System Energy and Cost Summary</v>
          </cell>
        </row>
        <row r="1088">
          <cell r="A1088" t="str">
            <v>+</v>
          </cell>
          <cell r="B1088" t="str">
            <v>---------------</v>
          </cell>
          <cell r="C1088" t="str">
            <v>Demand</v>
          </cell>
          <cell r="D1088" t="str">
            <v>--------</v>
          </cell>
          <cell r="E1088" t="str">
            <v>--------</v>
          </cell>
          <cell r="F1088" t="str">
            <v>+</v>
          </cell>
          <cell r="G1088" t="str">
            <v>------------</v>
          </cell>
          <cell r="H1088" t="str">
            <v>Supply  --</v>
          </cell>
          <cell r="I1088" t="str">
            <v>---------</v>
          </cell>
          <cell r="J1088" t="str">
            <v>--------</v>
          </cell>
          <cell r="K1088" t="str">
            <v>+</v>
          </cell>
        </row>
        <row r="1089">
          <cell r="A1089" t="str">
            <v>+</v>
          </cell>
          <cell r="D1089" t="str">
            <v>Cost</v>
          </cell>
          <cell r="E1089" t="str">
            <v>Cost</v>
          </cell>
          <cell r="F1089" t="str">
            <v>+</v>
          </cell>
          <cell r="I1089" t="str">
            <v>Cost</v>
          </cell>
          <cell r="J1089" t="str">
            <v>Cost</v>
          </cell>
          <cell r="K1089" t="str">
            <v>+</v>
          </cell>
        </row>
        <row r="1090">
          <cell r="A1090" t="str">
            <v>+</v>
          </cell>
          <cell r="C1090" t="str">
            <v>GWh</v>
          </cell>
          <cell r="D1090" t="str">
            <v>M$</v>
          </cell>
          <cell r="E1090" t="str">
            <v>$/MWh</v>
          </cell>
          <cell r="F1090" t="str">
            <v>+</v>
          </cell>
          <cell r="H1090" t="str">
            <v>GWh</v>
          </cell>
          <cell r="I1090" t="str">
            <v>M$</v>
          </cell>
          <cell r="J1090" t="str">
            <v>$/MWh</v>
          </cell>
          <cell r="K1090" t="str">
            <v>+</v>
          </cell>
        </row>
        <row r="1091">
          <cell r="A1091" t="str">
            <v>+</v>
          </cell>
          <cell r="B1091" t="str">
            <v>-------------</v>
          </cell>
          <cell r="C1091" t="str">
            <v>---------</v>
          </cell>
          <cell r="D1091" t="str">
            <v>--------</v>
          </cell>
          <cell r="E1091" t="str">
            <v>-----</v>
          </cell>
          <cell r="F1091" t="str">
            <v>+</v>
          </cell>
          <cell r="G1091" t="str">
            <v>-------------</v>
          </cell>
          <cell r="H1091" t="str">
            <v>---------</v>
          </cell>
          <cell r="I1091" t="str">
            <v>--------</v>
          </cell>
          <cell r="J1091" t="str">
            <v>-----</v>
          </cell>
          <cell r="K1091" t="str">
            <v>+</v>
          </cell>
        </row>
        <row r="1092">
          <cell r="A1092" t="str">
            <v>+</v>
          </cell>
          <cell r="B1092" t="str">
            <v>Load:</v>
          </cell>
          <cell r="C1092">
            <v>705.35</v>
          </cell>
          <cell r="F1092" t="str">
            <v>+</v>
          </cell>
          <cell r="G1092" t="str">
            <v>Therml Gen:</v>
          </cell>
          <cell r="H1092">
            <v>704.67</v>
          </cell>
          <cell r="I1092">
            <v>62.9467</v>
          </cell>
          <cell r="J1092">
            <v>89.33</v>
          </cell>
          <cell r="K1092" t="str">
            <v>+</v>
          </cell>
        </row>
        <row r="1093">
          <cell r="A1093" t="str">
            <v>+</v>
          </cell>
          <cell r="F1093" t="str">
            <v>+</v>
          </cell>
          <cell r="G1093" t="str">
            <v>Hydro Gen:</v>
          </cell>
          <cell r="H1093">
            <v>0</v>
          </cell>
          <cell r="I1093">
            <v>0</v>
          </cell>
          <cell r="J1093">
            <v>0</v>
          </cell>
          <cell r="K1093" t="str">
            <v>+</v>
          </cell>
        </row>
        <row r="1094">
          <cell r="A1094" t="str">
            <v>+</v>
          </cell>
          <cell r="B1094" t="str">
            <v>P-S Pumping:</v>
          </cell>
          <cell r="C1094">
            <v>0</v>
          </cell>
          <cell r="F1094" t="str">
            <v>+</v>
          </cell>
          <cell r="G1094" t="str">
            <v>P-S Gen:</v>
          </cell>
          <cell r="H1094">
            <v>0</v>
          </cell>
          <cell r="I1094">
            <v>0</v>
          </cell>
          <cell r="J1094">
            <v>0</v>
          </cell>
          <cell r="K1094" t="str">
            <v>+</v>
          </cell>
        </row>
        <row r="1095">
          <cell r="A1095" t="str">
            <v>+</v>
          </cell>
          <cell r="B1095" t="str">
            <v>P-S Payback:</v>
          </cell>
          <cell r="C1095">
            <v>0</v>
          </cell>
          <cell r="F1095" t="str">
            <v>+</v>
          </cell>
          <cell r="K1095" t="str">
            <v>+</v>
          </cell>
        </row>
        <row r="1096">
          <cell r="A1096" t="str">
            <v>+</v>
          </cell>
          <cell r="B1096" t="str">
            <v>F. E. Sale:</v>
          </cell>
          <cell r="C1096">
            <v>0</v>
          </cell>
          <cell r="D1096">
            <v>0</v>
          </cell>
          <cell r="E1096">
            <v>0</v>
          </cell>
          <cell r="F1096" t="str">
            <v>+</v>
          </cell>
          <cell r="G1096" t="str">
            <v>F. E. Purc:</v>
          </cell>
          <cell r="H1096">
            <v>0.5</v>
          </cell>
          <cell r="I1096">
            <v>3.2399999999999998E-2</v>
          </cell>
          <cell r="J1096">
            <v>64.86</v>
          </cell>
          <cell r="K1096" t="str">
            <v>+</v>
          </cell>
        </row>
        <row r="1097">
          <cell r="A1097" t="str">
            <v>+</v>
          </cell>
          <cell r="B1097" t="str">
            <v>Econ. Sale:</v>
          </cell>
          <cell r="C1097">
            <v>0</v>
          </cell>
          <cell r="D1097">
            <v>0</v>
          </cell>
          <cell r="E1097">
            <v>0</v>
          </cell>
          <cell r="F1097" t="str">
            <v>+</v>
          </cell>
          <cell r="G1097" t="str">
            <v>Econ. Purc:</v>
          </cell>
          <cell r="H1097">
            <v>0</v>
          </cell>
          <cell r="I1097">
            <v>0</v>
          </cell>
          <cell r="J1097">
            <v>0</v>
          </cell>
          <cell r="K1097" t="str">
            <v>+</v>
          </cell>
        </row>
        <row r="1098">
          <cell r="A1098" t="str">
            <v>+</v>
          </cell>
          <cell r="B1098" t="str">
            <v>Unit Sale:</v>
          </cell>
          <cell r="C1098">
            <v>0</v>
          </cell>
          <cell r="D1098">
            <v>0</v>
          </cell>
          <cell r="E1098">
            <v>0</v>
          </cell>
          <cell r="F1098" t="str">
            <v>+</v>
          </cell>
          <cell r="K1098" t="str">
            <v>+</v>
          </cell>
        </row>
        <row r="1099">
          <cell r="A1099" t="str">
            <v>+</v>
          </cell>
          <cell r="B1099" t="str">
            <v>Transm Loss:</v>
          </cell>
          <cell r="C1099">
            <v>0</v>
          </cell>
          <cell r="F1099" t="str">
            <v>+</v>
          </cell>
          <cell r="G1099" t="str">
            <v>Rej. Fuel:</v>
          </cell>
          <cell r="I1099">
            <v>0</v>
          </cell>
          <cell r="K1099" t="str">
            <v>+</v>
          </cell>
        </row>
        <row r="1100">
          <cell r="A1100" t="str">
            <v>+</v>
          </cell>
          <cell r="B1100" t="str">
            <v>Dsm Load:</v>
          </cell>
          <cell r="C1100">
            <v>0</v>
          </cell>
          <cell r="F1100" t="str">
            <v>+</v>
          </cell>
          <cell r="G1100" t="str">
            <v>Dsm Reductn:</v>
          </cell>
          <cell r="H1100">
            <v>0</v>
          </cell>
          <cell r="K1100" t="str">
            <v>+</v>
          </cell>
        </row>
        <row r="1101">
          <cell r="A1101" t="str">
            <v>+</v>
          </cell>
          <cell r="F1101" t="str">
            <v>+</v>
          </cell>
          <cell r="G1101" t="str">
            <v>Emerg Purc:</v>
          </cell>
          <cell r="H1101">
            <v>0</v>
          </cell>
          <cell r="I1101">
            <v>0</v>
          </cell>
          <cell r="J1101">
            <v>0</v>
          </cell>
          <cell r="K1101" t="str">
            <v>+</v>
          </cell>
        </row>
        <row r="1102">
          <cell r="A1102" t="str">
            <v>+</v>
          </cell>
          <cell r="B1102" t="str">
            <v>Dumped Engy:</v>
          </cell>
          <cell r="C1102">
            <v>0</v>
          </cell>
          <cell r="D1102">
            <v>0</v>
          </cell>
          <cell r="E1102">
            <v>0</v>
          </cell>
          <cell r="F1102" t="str">
            <v>+</v>
          </cell>
          <cell r="G1102" t="str">
            <v>E.U. Energy:</v>
          </cell>
          <cell r="H1102">
            <v>0.18</v>
          </cell>
          <cell r="I1102">
            <v>1.83E-2</v>
          </cell>
          <cell r="J1102">
            <v>100</v>
          </cell>
          <cell r="K1102" t="str">
            <v>+</v>
          </cell>
        </row>
        <row r="1103">
          <cell r="A1103" t="str">
            <v>+</v>
          </cell>
          <cell r="F1103" t="str">
            <v>+</v>
          </cell>
          <cell r="G1103" t="str">
            <v>Lvl Cost:</v>
          </cell>
          <cell r="I1103">
            <v>0</v>
          </cell>
          <cell r="K1103" t="str">
            <v>+</v>
          </cell>
        </row>
        <row r="1104">
          <cell r="A1104" t="str">
            <v>+</v>
          </cell>
          <cell r="B1104" t="str">
            <v>Total:</v>
          </cell>
          <cell r="C1104">
            <v>705.35</v>
          </cell>
          <cell r="D1104">
            <v>0</v>
          </cell>
          <cell r="E1104">
            <v>0</v>
          </cell>
          <cell r="F1104" t="str">
            <v>+</v>
          </cell>
          <cell r="G1104" t="str">
            <v>Total:</v>
          </cell>
          <cell r="H1104">
            <v>705.35</v>
          </cell>
          <cell r="I1104">
            <v>62.997300000000003</v>
          </cell>
          <cell r="J1104">
            <v>89.31</v>
          </cell>
          <cell r="K1104" t="str">
            <v>+</v>
          </cell>
        </row>
        <row r="1106">
          <cell r="A1106" t="str">
            <v>+</v>
          </cell>
          <cell r="F1106" t="str">
            <v>+</v>
          </cell>
          <cell r="G1106" t="str">
            <v>System Net:</v>
          </cell>
          <cell r="I1106">
            <v>62.997300000000003</v>
          </cell>
          <cell r="J1106">
            <v>89.31</v>
          </cell>
          <cell r="K1106" t="str">
            <v>+</v>
          </cell>
        </row>
        <row r="1107">
          <cell r="A1107" t="str">
            <v>+</v>
          </cell>
          <cell r="F1107" t="str">
            <v>+</v>
          </cell>
          <cell r="G1107" t="str">
            <v>LOLH(hr):</v>
          </cell>
          <cell r="H1107">
            <v>2.15</v>
          </cell>
          <cell r="K1107" t="str">
            <v>+</v>
          </cell>
        </row>
        <row r="1108">
          <cell r="A1108" t="str">
            <v>_x000C_</v>
          </cell>
        </row>
        <row r="1110">
          <cell r="A1110" t="str">
            <v xml:space="preserve">          PPC Proprietary Program Licensed to HECO       Till 12/2099                     HECO PMONTH V.022504          </v>
          </cell>
        </row>
        <row r="1111">
          <cell r="A1111" t="str">
            <v xml:space="preserve">          HECO Rate Case 2007 Test Year - DT w/2007 AOS EFOR; Fuel Adj for GET            Page:     35</v>
          </cell>
        </row>
        <row r="1112">
          <cell r="A1112" t="str">
            <v xml:space="preserve">          Load adj CU &amp; losses (1.0005); No DSG; 5/07 Ewa Nui; Min/max cap; MCS           05/18/07    07:15:15</v>
          </cell>
        </row>
        <row r="1115">
          <cell r="A1115" t="str">
            <v xml:space="preserve">          Year: 2007  Month: Jul</v>
          </cell>
        </row>
        <row r="1119">
          <cell r="A1119" t="str">
            <v xml:space="preserve">       Plant Summary</v>
          </cell>
        </row>
        <row r="1121">
          <cell r="B1121" t="str">
            <v>Plant</v>
          </cell>
          <cell r="C1121" t="str">
            <v>CF</v>
          </cell>
          <cell r="D1121" t="str">
            <v>Energy</v>
          </cell>
          <cell r="E1121" t="str">
            <v>MBtu</v>
          </cell>
          <cell r="F1121" t="str">
            <v>Start</v>
          </cell>
          <cell r="G1121" t="str">
            <v>Stup Cst</v>
          </cell>
          <cell r="H1121" t="str">
            <v>Fuel Cst</v>
          </cell>
          <cell r="I1121" t="str">
            <v>O&amp;M Cst</v>
          </cell>
          <cell r="J1121" t="str">
            <v>Tot  Cst</v>
          </cell>
        </row>
        <row r="1122">
          <cell r="C1122" t="str">
            <v>%</v>
          </cell>
          <cell r="D1122" t="str">
            <v>GWh</v>
          </cell>
          <cell r="E1122">
            <v>1000</v>
          </cell>
          <cell r="F1122" t="str">
            <v>Ups</v>
          </cell>
          <cell r="G1122" t="str">
            <v>M$</v>
          </cell>
          <cell r="H1122" t="str">
            <v>M$</v>
          </cell>
          <cell r="I1122" t="str">
            <v>M$</v>
          </cell>
          <cell r="J1122" t="str">
            <v>$/MWh</v>
          </cell>
        </row>
        <row r="1123">
          <cell r="A1123" t="str">
            <v>---</v>
          </cell>
          <cell r="B1123" t="str">
            <v>-----------------</v>
          </cell>
          <cell r="C1123" t="str">
            <v>--------</v>
          </cell>
          <cell r="D1123" t="str">
            <v>--------</v>
          </cell>
          <cell r="E1123" t="str">
            <v>--------</v>
          </cell>
          <cell r="F1123" t="str">
            <v>--------</v>
          </cell>
          <cell r="G1123" t="str">
            <v>--------</v>
          </cell>
          <cell r="H1123" t="str">
            <v>--------</v>
          </cell>
          <cell r="I1123" t="str">
            <v>--------</v>
          </cell>
          <cell r="J1123" t="str">
            <v>--------</v>
          </cell>
        </row>
        <row r="1124">
          <cell r="A1124">
            <v>1</v>
          </cell>
          <cell r="B1124" t="str">
            <v>Kahe</v>
          </cell>
          <cell r="C1124">
            <v>63.6</v>
          </cell>
          <cell r="D1124">
            <v>285.86329999999998</v>
          </cell>
          <cell r="E1124">
            <v>2875.7</v>
          </cell>
          <cell r="F1124">
            <v>1</v>
          </cell>
          <cell r="G1124">
            <v>0</v>
          </cell>
          <cell r="H1124">
            <v>30.352799999999998</v>
          </cell>
          <cell r="I1124">
            <v>0</v>
          </cell>
          <cell r="J1124">
            <v>106.18</v>
          </cell>
        </row>
        <row r="1125">
          <cell r="A1125">
            <v>2</v>
          </cell>
          <cell r="B1125" t="str">
            <v>Waiau</v>
          </cell>
          <cell r="C1125">
            <v>31.6</v>
          </cell>
          <cell r="D1125">
            <v>111.1897</v>
          </cell>
          <cell r="E1125">
            <v>1280.9000000000001</v>
          </cell>
          <cell r="F1125">
            <v>125</v>
          </cell>
          <cell r="G1125">
            <v>0</v>
          </cell>
          <cell r="H1125">
            <v>13.739800000000001</v>
          </cell>
          <cell r="I1125">
            <v>0</v>
          </cell>
          <cell r="J1125">
            <v>123.57</v>
          </cell>
        </row>
        <row r="1126">
          <cell r="A1126">
            <v>3</v>
          </cell>
          <cell r="B1126" t="str">
            <v>Kalaeloa</v>
          </cell>
          <cell r="C1126">
            <v>88.4</v>
          </cell>
          <cell r="D1126">
            <v>136.809</v>
          </cell>
          <cell r="E1126">
            <v>1175.8</v>
          </cell>
          <cell r="F1126">
            <v>18</v>
          </cell>
          <cell r="G1126">
            <v>0</v>
          </cell>
          <cell r="H1126">
            <v>13.246499999999999</v>
          </cell>
          <cell r="I1126">
            <v>0</v>
          </cell>
          <cell r="J1126">
            <v>96.82</v>
          </cell>
        </row>
        <row r="1127">
          <cell r="A1127">
            <v>4</v>
          </cell>
          <cell r="B1127" t="str">
            <v>AES</v>
          </cell>
          <cell r="C1127">
            <v>98.8</v>
          </cell>
          <cell r="D1127">
            <v>132.36490000000001</v>
          </cell>
          <cell r="E1127">
            <v>2293.5</v>
          </cell>
          <cell r="F1127">
            <v>0</v>
          </cell>
          <cell r="G1127">
            <v>0</v>
          </cell>
          <cell r="H1127">
            <v>3.6947999999999999</v>
          </cell>
          <cell r="I1127">
            <v>0</v>
          </cell>
          <cell r="J1127">
            <v>27.91</v>
          </cell>
        </row>
        <row r="1128">
          <cell r="A1128">
            <v>5</v>
          </cell>
          <cell r="B1128" t="str">
            <v>HPOWER</v>
          </cell>
          <cell r="C1128">
            <v>67.900000000000006</v>
          </cell>
          <cell r="D1128">
            <v>23.2393</v>
          </cell>
          <cell r="E1128">
            <v>197.8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</row>
        <row r="1129">
          <cell r="A1129">
            <v>6</v>
          </cell>
          <cell r="B1129" t="str">
            <v>Honolulu</v>
          </cell>
          <cell r="C1129">
            <v>16.5</v>
          </cell>
          <cell r="D1129">
            <v>13.2232</v>
          </cell>
          <cell r="E1129">
            <v>169.7</v>
          </cell>
          <cell r="F1129">
            <v>50</v>
          </cell>
          <cell r="G1129">
            <v>0</v>
          </cell>
          <cell r="H1129">
            <v>1.877</v>
          </cell>
          <cell r="I1129">
            <v>0</v>
          </cell>
          <cell r="J1129">
            <v>141.94999999999999</v>
          </cell>
        </row>
        <row r="1130">
          <cell r="A1130">
            <v>7</v>
          </cell>
          <cell r="C1130">
            <v>0.7</v>
          </cell>
          <cell r="D1130">
            <v>2.7799999999999998E-2</v>
          </cell>
          <cell r="E1130">
            <v>5.5</v>
          </cell>
          <cell r="F1130">
            <v>5</v>
          </cell>
          <cell r="G1130">
            <v>0</v>
          </cell>
          <cell r="H1130">
            <v>0</v>
          </cell>
          <cell r="I1130">
            <v>0</v>
          </cell>
          <cell r="J1130">
            <v>0.02</v>
          </cell>
        </row>
        <row r="1131">
          <cell r="A1131">
            <v>9</v>
          </cell>
          <cell r="B1131" t="str">
            <v>DG Sub</v>
          </cell>
          <cell r="C1131">
            <v>8.9</v>
          </cell>
          <cell r="D1131">
            <v>1.9482999999999999</v>
          </cell>
          <cell r="E1131">
            <v>2</v>
          </cell>
          <cell r="F1131">
            <v>22</v>
          </cell>
          <cell r="G1131">
            <v>0</v>
          </cell>
          <cell r="H1131">
            <v>3.5799999999999998E-2</v>
          </cell>
          <cell r="I1131">
            <v>0</v>
          </cell>
          <cell r="J1131">
            <v>18.36</v>
          </cell>
        </row>
        <row r="1135">
          <cell r="A1135" t="str">
            <v xml:space="preserve">      Year: 2007  Month: Jul</v>
          </cell>
        </row>
        <row r="1137">
          <cell r="A1137" t="str">
            <v xml:space="preserve">      Monthly Fuel &amp; Var O&amp;M Cost by Subperiod (M$)</v>
          </cell>
        </row>
        <row r="1139">
          <cell r="A1139" t="str">
            <v>Off Peak</v>
          </cell>
          <cell r="B1139" t="str">
            <v>Shoulder Peak</v>
          </cell>
          <cell r="C1139" t="str">
            <v>Priority Peak</v>
          </cell>
          <cell r="D1139" t="str">
            <v>Total</v>
          </cell>
        </row>
        <row r="1140">
          <cell r="A1140" t="str">
            <v>-------------</v>
          </cell>
          <cell r="B1140" t="str">
            <v>-------------</v>
          </cell>
          <cell r="C1140" t="str">
            <v>-------------</v>
          </cell>
          <cell r="D1140" t="str">
            <v>-------------</v>
          </cell>
        </row>
        <row r="1141">
          <cell r="A1141">
            <v>19.755465000000001</v>
          </cell>
          <cell r="B1141">
            <v>30.991249</v>
          </cell>
          <cell r="C1141">
            <v>12.199996000000001</v>
          </cell>
          <cell r="D1141">
            <v>62.946708999999998</v>
          </cell>
        </row>
        <row r="1156">
          <cell r="A1156">
            <v>1</v>
          </cell>
          <cell r="B1156" t="str">
            <v>Honolu 8</v>
          </cell>
          <cell r="C1156">
            <v>53.4</v>
          </cell>
          <cell r="D1156">
            <v>1</v>
          </cell>
          <cell r="E1156">
            <v>367.7</v>
          </cell>
          <cell r="F1156">
            <v>23.2</v>
          </cell>
          <cell r="G1156">
            <v>9.2230000000000008</v>
          </cell>
          <cell r="H1156">
            <v>115.3</v>
          </cell>
          <cell r="I1156">
            <v>28</v>
          </cell>
          <cell r="J1156">
            <v>0</v>
          </cell>
          <cell r="K1156">
            <v>0</v>
          </cell>
          <cell r="L1156">
            <v>1.2746999999999999</v>
          </cell>
          <cell r="M1156">
            <v>0</v>
          </cell>
          <cell r="N1156">
            <v>0</v>
          </cell>
          <cell r="O1156">
            <v>131.82</v>
          </cell>
          <cell r="P1156">
            <v>138.22</v>
          </cell>
          <cell r="Q1156">
            <v>12499</v>
          </cell>
        </row>
        <row r="1157">
          <cell r="A1157">
            <v>2</v>
          </cell>
          <cell r="B1157" t="str">
            <v>Honolu 9</v>
          </cell>
          <cell r="C1157">
            <v>54.4</v>
          </cell>
          <cell r="D1157">
            <v>1</v>
          </cell>
          <cell r="E1157">
            <v>275</v>
          </cell>
          <cell r="F1157">
            <v>18.87</v>
          </cell>
          <cell r="G1157">
            <v>7.6420000000000003</v>
          </cell>
          <cell r="H1157">
            <v>97.7</v>
          </cell>
          <cell r="I1157">
            <v>26</v>
          </cell>
          <cell r="J1157">
            <v>0</v>
          </cell>
          <cell r="K1157">
            <v>0</v>
          </cell>
          <cell r="L1157">
            <v>1.0806</v>
          </cell>
          <cell r="M1157">
            <v>0</v>
          </cell>
          <cell r="N1157">
            <v>0</v>
          </cell>
          <cell r="O1157">
            <v>134.35</v>
          </cell>
          <cell r="P1157">
            <v>141.38999999999999</v>
          </cell>
          <cell r="Q1157">
            <v>12787</v>
          </cell>
        </row>
        <row r="1158">
          <cell r="A1158">
            <v>3</v>
          </cell>
          <cell r="B1158" t="str">
            <v>Waiau 3</v>
          </cell>
          <cell r="C1158">
            <v>46.6</v>
          </cell>
          <cell r="D1158">
            <v>1</v>
          </cell>
          <cell r="E1158">
            <v>206.9</v>
          </cell>
          <cell r="F1158">
            <v>20.010000000000002</v>
          </cell>
          <cell r="G1158">
            <v>6.9420000000000002</v>
          </cell>
          <cell r="H1158">
            <v>91.8</v>
          </cell>
          <cell r="I1158">
            <v>23</v>
          </cell>
          <cell r="J1158">
            <v>0</v>
          </cell>
          <cell r="K1158">
            <v>0</v>
          </cell>
          <cell r="L1158">
            <v>0.96850000000000003</v>
          </cell>
          <cell r="M1158">
            <v>0</v>
          </cell>
          <cell r="N1158">
            <v>0</v>
          </cell>
          <cell r="O1158">
            <v>127.78</v>
          </cell>
          <cell r="P1158">
            <v>139.51</v>
          </cell>
          <cell r="Q1158">
            <v>13217</v>
          </cell>
        </row>
        <row r="1159">
          <cell r="A1159">
            <v>4</v>
          </cell>
          <cell r="B1159" t="str">
            <v>Waiau 4</v>
          </cell>
          <cell r="C1159">
            <v>46.6</v>
          </cell>
          <cell r="D1159">
            <v>1</v>
          </cell>
          <cell r="E1159">
            <v>316.89999999999998</v>
          </cell>
          <cell r="F1159">
            <v>22.63</v>
          </cell>
          <cell r="G1159">
            <v>7.85</v>
          </cell>
          <cell r="H1159">
            <v>105</v>
          </cell>
          <cell r="I1159">
            <v>28</v>
          </cell>
          <cell r="J1159">
            <v>0</v>
          </cell>
          <cell r="K1159">
            <v>0</v>
          </cell>
          <cell r="L1159">
            <v>1.1083000000000001</v>
          </cell>
          <cell r="M1159">
            <v>0</v>
          </cell>
          <cell r="N1159">
            <v>0</v>
          </cell>
          <cell r="O1159">
            <v>128.27000000000001</v>
          </cell>
          <cell r="P1159">
            <v>141.18</v>
          </cell>
          <cell r="Q1159">
            <v>13376</v>
          </cell>
        </row>
        <row r="1160">
          <cell r="A1160">
            <v>5</v>
          </cell>
          <cell r="B1160" t="str">
            <v>Waiau 5</v>
          </cell>
          <cell r="C1160">
            <v>54.5</v>
          </cell>
          <cell r="D1160">
            <v>1</v>
          </cell>
          <cell r="E1160">
            <v>490.9</v>
          </cell>
          <cell r="F1160">
            <v>31.42</v>
          </cell>
          <cell r="G1160">
            <v>12.746</v>
          </cell>
          <cell r="H1160">
            <v>160.9</v>
          </cell>
          <cell r="I1160">
            <v>29</v>
          </cell>
          <cell r="J1160">
            <v>0</v>
          </cell>
          <cell r="K1160">
            <v>0</v>
          </cell>
          <cell r="L1160">
            <v>1.6987000000000001</v>
          </cell>
          <cell r="M1160">
            <v>0</v>
          </cell>
          <cell r="N1160">
            <v>0</v>
          </cell>
          <cell r="O1160">
            <v>126.74</v>
          </cell>
          <cell r="P1160">
            <v>133.27000000000001</v>
          </cell>
          <cell r="Q1160">
            <v>12627</v>
          </cell>
        </row>
        <row r="1161">
          <cell r="A1161">
            <v>6</v>
          </cell>
          <cell r="B1161" t="str">
            <v>Waiau 6</v>
          </cell>
          <cell r="C1161">
            <v>53.5</v>
          </cell>
          <cell r="D1161">
            <v>1</v>
          </cell>
          <cell r="E1161">
            <v>251.8</v>
          </cell>
          <cell r="F1161">
            <v>15.31</v>
          </cell>
          <cell r="G1161">
            <v>6.0979999999999999</v>
          </cell>
          <cell r="H1161">
            <v>79.400000000000006</v>
          </cell>
          <cell r="I1161">
            <v>18</v>
          </cell>
          <cell r="J1161">
            <v>0</v>
          </cell>
          <cell r="K1161">
            <v>0</v>
          </cell>
          <cell r="L1161">
            <v>0.83799999999999997</v>
          </cell>
          <cell r="M1161">
            <v>0</v>
          </cell>
          <cell r="N1161">
            <v>0</v>
          </cell>
          <cell r="O1161">
            <v>128.77000000000001</v>
          </cell>
          <cell r="P1161">
            <v>137.41999999999999</v>
          </cell>
          <cell r="Q1161">
            <v>13019</v>
          </cell>
        </row>
        <row r="1162">
          <cell r="A1162">
            <v>7</v>
          </cell>
          <cell r="B1162" t="str">
            <v>Waiau 7</v>
          </cell>
          <cell r="C1162">
            <v>82.9</v>
          </cell>
          <cell r="D1162">
            <v>1</v>
          </cell>
          <cell r="E1162">
            <v>697.4</v>
          </cell>
          <cell r="F1162">
            <v>55.07</v>
          </cell>
          <cell r="G1162">
            <v>33.982999999999997</v>
          </cell>
          <cell r="H1162">
            <v>368.2</v>
          </cell>
          <cell r="I1162">
            <v>0</v>
          </cell>
          <cell r="J1162">
            <v>0</v>
          </cell>
          <cell r="K1162">
            <v>0</v>
          </cell>
          <cell r="L1162">
            <v>3.8866999999999998</v>
          </cell>
          <cell r="M1162">
            <v>0</v>
          </cell>
          <cell r="N1162">
            <v>0</v>
          </cell>
          <cell r="O1162">
            <v>113.96</v>
          </cell>
          <cell r="P1162">
            <v>114.37</v>
          </cell>
          <cell r="Q1162">
            <v>10836</v>
          </cell>
        </row>
        <row r="1163">
          <cell r="A1163">
            <v>8</v>
          </cell>
          <cell r="B1163" t="str">
            <v>Waiau 8</v>
          </cell>
          <cell r="C1163">
            <v>86.1</v>
          </cell>
          <cell r="D1163">
            <v>1</v>
          </cell>
          <cell r="E1163">
            <v>693.6</v>
          </cell>
          <cell r="F1163">
            <v>71.69</v>
          </cell>
          <cell r="G1163">
            <v>45.951999999999998</v>
          </cell>
          <cell r="H1163">
            <v>476.1</v>
          </cell>
          <cell r="I1163">
            <v>0</v>
          </cell>
          <cell r="J1163">
            <v>0</v>
          </cell>
          <cell r="K1163">
            <v>0</v>
          </cell>
          <cell r="L1163">
            <v>5.0248999999999997</v>
          </cell>
          <cell r="M1163">
            <v>0</v>
          </cell>
          <cell r="N1163">
            <v>0</v>
          </cell>
          <cell r="O1163">
            <v>109.08</v>
          </cell>
          <cell r="P1163">
            <v>109.35</v>
          </cell>
          <cell r="Q1163">
            <v>10360</v>
          </cell>
        </row>
        <row r="1164">
          <cell r="A1164">
            <v>9</v>
          </cell>
          <cell r="B1164" t="str">
            <v>Waiau 9</v>
          </cell>
          <cell r="C1164">
            <v>52.9</v>
          </cell>
          <cell r="D1164">
            <v>1</v>
          </cell>
          <cell r="E1164">
            <v>94.8</v>
          </cell>
          <cell r="F1164">
            <v>2.61</v>
          </cell>
          <cell r="G1164">
            <v>1.0289999999999999</v>
          </cell>
          <cell r="H1164">
            <v>28</v>
          </cell>
          <cell r="I1164">
            <v>17</v>
          </cell>
          <cell r="J1164">
            <v>0</v>
          </cell>
          <cell r="K1164">
            <v>0</v>
          </cell>
          <cell r="L1164">
            <v>0.47689999999999999</v>
          </cell>
          <cell r="M1164">
            <v>0</v>
          </cell>
          <cell r="N1164">
            <v>0</v>
          </cell>
          <cell r="O1164">
            <v>460.34</v>
          </cell>
          <cell r="P1164">
            <v>463.43</v>
          </cell>
          <cell r="Q1164">
            <v>27163</v>
          </cell>
        </row>
        <row r="1165">
          <cell r="A1165">
            <v>10</v>
          </cell>
          <cell r="B1165" t="str">
            <v>Waiau 10</v>
          </cell>
          <cell r="C1165">
            <v>49.9</v>
          </cell>
          <cell r="D1165">
            <v>1</v>
          </cell>
          <cell r="E1165">
            <v>145</v>
          </cell>
          <cell r="F1165">
            <v>3.81</v>
          </cell>
          <cell r="G1165">
            <v>1.4159999999999999</v>
          </cell>
          <cell r="H1165">
            <v>39.299999999999997</v>
          </cell>
          <cell r="I1165">
            <v>22</v>
          </cell>
          <cell r="J1165">
            <v>0</v>
          </cell>
          <cell r="K1165">
            <v>0</v>
          </cell>
          <cell r="L1165">
            <v>0.67030000000000001</v>
          </cell>
          <cell r="M1165">
            <v>0</v>
          </cell>
          <cell r="N1165">
            <v>0</v>
          </cell>
          <cell r="O1165">
            <v>470.3</v>
          </cell>
          <cell r="P1165">
            <v>473.2</v>
          </cell>
          <cell r="Q1165">
            <v>27736</v>
          </cell>
        </row>
        <row r="1166">
          <cell r="A1166">
            <v>11</v>
          </cell>
          <cell r="B1166" t="str">
            <v>Kahe 1</v>
          </cell>
          <cell r="C1166">
            <v>82.1</v>
          </cell>
          <cell r="D1166">
            <v>1</v>
          </cell>
          <cell r="E1166">
            <v>722.2</v>
          </cell>
          <cell r="F1166">
            <v>65.61</v>
          </cell>
          <cell r="G1166">
            <v>40.095999999999997</v>
          </cell>
          <cell r="H1166">
            <v>412.5</v>
          </cell>
          <cell r="I1166">
            <v>0</v>
          </cell>
          <cell r="J1166">
            <v>0</v>
          </cell>
          <cell r="K1166">
            <v>0</v>
          </cell>
          <cell r="L1166">
            <v>4.3540000000000001</v>
          </cell>
          <cell r="M1166">
            <v>0</v>
          </cell>
          <cell r="N1166">
            <v>0</v>
          </cell>
          <cell r="O1166">
            <v>108.44</v>
          </cell>
          <cell r="P1166">
            <v>108.59</v>
          </cell>
          <cell r="Q1166">
            <v>10288</v>
          </cell>
        </row>
        <row r="1167">
          <cell r="A1167">
            <v>12</v>
          </cell>
          <cell r="B1167" t="str">
            <v>Kahe 2</v>
          </cell>
          <cell r="C1167">
            <v>82.1</v>
          </cell>
          <cell r="D1167">
            <v>1</v>
          </cell>
          <cell r="E1167">
            <v>724.8</v>
          </cell>
          <cell r="F1167">
            <v>73.45</v>
          </cell>
          <cell r="G1167">
            <v>44.89</v>
          </cell>
          <cell r="H1167">
            <v>453.1</v>
          </cell>
          <cell r="I1167">
            <v>0</v>
          </cell>
          <cell r="J1167">
            <v>0</v>
          </cell>
          <cell r="K1167">
            <v>0</v>
          </cell>
          <cell r="L1167">
            <v>4.7828999999999997</v>
          </cell>
          <cell r="M1167">
            <v>0</v>
          </cell>
          <cell r="N1167">
            <v>0</v>
          </cell>
          <cell r="O1167">
            <v>106.4</v>
          </cell>
          <cell r="P1167">
            <v>106.55</v>
          </cell>
          <cell r="Q1167">
            <v>10094</v>
          </cell>
        </row>
        <row r="1168">
          <cell r="A1168">
            <v>13</v>
          </cell>
          <cell r="B1168" t="str">
            <v>Kahe 3</v>
          </cell>
          <cell r="C1168">
            <v>86.1</v>
          </cell>
          <cell r="D1168">
            <v>1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</row>
        <row r="1169">
          <cell r="A1169">
            <v>14</v>
          </cell>
          <cell r="B1169" t="str">
            <v>Kahe 4</v>
          </cell>
          <cell r="C1169">
            <v>85.3</v>
          </cell>
          <cell r="D1169">
            <v>1</v>
          </cell>
          <cell r="E1169">
            <v>696</v>
          </cell>
          <cell r="F1169">
            <v>79.73</v>
          </cell>
          <cell r="G1169">
            <v>50.628</v>
          </cell>
          <cell r="H1169">
            <v>509.5</v>
          </cell>
          <cell r="I1169">
            <v>0</v>
          </cell>
          <cell r="J1169">
            <v>0</v>
          </cell>
          <cell r="K1169">
            <v>0</v>
          </cell>
          <cell r="L1169">
            <v>5.3780999999999999</v>
          </cell>
          <cell r="M1169">
            <v>0</v>
          </cell>
          <cell r="N1169">
            <v>0</v>
          </cell>
          <cell r="O1169">
            <v>105.99</v>
          </cell>
          <cell r="P1169">
            <v>106.23</v>
          </cell>
          <cell r="Q1169">
            <v>10064</v>
          </cell>
        </row>
        <row r="1170">
          <cell r="A1170">
            <v>15</v>
          </cell>
          <cell r="B1170" t="str">
            <v>Kahe 5</v>
          </cell>
          <cell r="C1170">
            <v>134.30000000000001</v>
          </cell>
          <cell r="D1170">
            <v>1</v>
          </cell>
          <cell r="E1170">
            <v>707.3</v>
          </cell>
          <cell r="F1170">
            <v>85.5</v>
          </cell>
          <cell r="G1170">
            <v>85.478999999999999</v>
          </cell>
          <cell r="H1170">
            <v>835.4</v>
          </cell>
          <cell r="I1170">
            <v>0</v>
          </cell>
          <cell r="J1170">
            <v>0</v>
          </cell>
          <cell r="K1170">
            <v>0</v>
          </cell>
          <cell r="L1170">
            <v>8.8177000000000003</v>
          </cell>
          <cell r="M1170">
            <v>0</v>
          </cell>
          <cell r="N1170">
            <v>0</v>
          </cell>
          <cell r="O1170">
            <v>103.05</v>
          </cell>
          <cell r="P1170">
            <v>103.16</v>
          </cell>
          <cell r="Q1170">
            <v>9773</v>
          </cell>
        </row>
        <row r="1171">
          <cell r="A1171">
            <v>16</v>
          </cell>
          <cell r="B1171" t="str">
            <v>Kahe 6</v>
          </cell>
          <cell r="C1171">
            <v>134.4</v>
          </cell>
          <cell r="D1171">
            <v>1</v>
          </cell>
          <cell r="E1171">
            <v>718.3</v>
          </cell>
          <cell r="F1171">
            <v>70.010000000000005</v>
          </cell>
          <cell r="G1171">
            <v>70.040999999999997</v>
          </cell>
          <cell r="H1171">
            <v>715.4</v>
          </cell>
          <cell r="I1171">
            <v>0</v>
          </cell>
          <cell r="J1171">
            <v>0</v>
          </cell>
          <cell r="K1171">
            <v>0</v>
          </cell>
          <cell r="L1171">
            <v>7.5506000000000002</v>
          </cell>
          <cell r="M1171">
            <v>0</v>
          </cell>
          <cell r="N1171">
            <v>0</v>
          </cell>
          <cell r="O1171">
            <v>107.61</v>
          </cell>
          <cell r="P1171">
            <v>107.8</v>
          </cell>
          <cell r="Q1171">
            <v>10213</v>
          </cell>
        </row>
        <row r="1172">
          <cell r="A1172">
            <v>17</v>
          </cell>
          <cell r="B1172" t="str">
            <v>Kala CC</v>
          </cell>
          <cell r="C1172">
            <v>90</v>
          </cell>
          <cell r="D1172">
            <v>1</v>
          </cell>
          <cell r="E1172">
            <v>636.1</v>
          </cell>
          <cell r="F1172">
            <v>85.45</v>
          </cell>
          <cell r="G1172">
            <v>57.250999999999998</v>
          </cell>
          <cell r="H1172">
            <v>491.7</v>
          </cell>
          <cell r="I1172">
            <v>8</v>
          </cell>
          <cell r="J1172">
            <v>0</v>
          </cell>
          <cell r="K1172">
            <v>0</v>
          </cell>
          <cell r="L1172">
            <v>5.5399000000000003</v>
          </cell>
          <cell r="M1172">
            <v>0</v>
          </cell>
          <cell r="N1172">
            <v>0</v>
          </cell>
          <cell r="O1172">
            <v>96.77</v>
          </cell>
          <cell r="P1172">
            <v>96.77</v>
          </cell>
          <cell r="Q1172">
            <v>8589</v>
          </cell>
        </row>
        <row r="1173">
          <cell r="A1173">
            <v>18</v>
          </cell>
          <cell r="B1173" t="str">
            <v>Kala CC</v>
          </cell>
          <cell r="C1173">
            <v>90</v>
          </cell>
          <cell r="D1173">
            <v>1</v>
          </cell>
          <cell r="E1173">
            <v>733.7</v>
          </cell>
          <cell r="F1173">
            <v>98.56</v>
          </cell>
          <cell r="G1173">
            <v>66.031000000000006</v>
          </cell>
          <cell r="H1173">
            <v>567.1</v>
          </cell>
          <cell r="I1173">
            <v>0</v>
          </cell>
          <cell r="J1173">
            <v>0</v>
          </cell>
          <cell r="K1173">
            <v>0</v>
          </cell>
          <cell r="L1173">
            <v>6.3895</v>
          </cell>
          <cell r="M1173">
            <v>0</v>
          </cell>
          <cell r="N1173">
            <v>0</v>
          </cell>
          <cell r="O1173">
            <v>96.77</v>
          </cell>
          <cell r="P1173">
            <v>96.77</v>
          </cell>
          <cell r="Q1173">
            <v>8589</v>
          </cell>
        </row>
        <row r="1174">
          <cell r="A1174">
            <v>19</v>
          </cell>
          <cell r="B1174" t="str">
            <v>AES</v>
          </cell>
          <cell r="C1174">
            <v>180</v>
          </cell>
          <cell r="D1174">
            <v>1</v>
          </cell>
          <cell r="E1174">
            <v>736.1</v>
          </cell>
          <cell r="F1174">
            <v>98.88</v>
          </cell>
          <cell r="G1174">
            <v>132.495</v>
          </cell>
          <cell r="H1174">
            <v>2295.6999999999998</v>
          </cell>
          <cell r="I1174">
            <v>0</v>
          </cell>
          <cell r="J1174">
            <v>0</v>
          </cell>
          <cell r="K1174">
            <v>0</v>
          </cell>
          <cell r="L1174">
            <v>3.6983999999999999</v>
          </cell>
          <cell r="M1174">
            <v>0</v>
          </cell>
          <cell r="N1174">
            <v>0</v>
          </cell>
          <cell r="O1174">
            <v>27.91</v>
          </cell>
          <cell r="P1174">
            <v>27.91</v>
          </cell>
          <cell r="Q1174">
            <v>17327</v>
          </cell>
        </row>
        <row r="1175">
          <cell r="A1175">
            <v>20</v>
          </cell>
          <cell r="B1175" t="str">
            <v>HPOWER</v>
          </cell>
          <cell r="C1175">
            <v>46</v>
          </cell>
          <cell r="D1175">
            <v>1</v>
          </cell>
          <cell r="E1175">
            <v>744</v>
          </cell>
          <cell r="F1175">
            <v>86.95</v>
          </cell>
          <cell r="G1175">
            <v>29.774999999999999</v>
          </cell>
          <cell r="H1175">
            <v>251.7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8454</v>
          </cell>
        </row>
        <row r="1176">
          <cell r="A1176">
            <v>21</v>
          </cell>
          <cell r="B1176" t="str">
            <v>Kala CC</v>
          </cell>
          <cell r="C1176">
            <v>28</v>
          </cell>
          <cell r="D1176">
            <v>1</v>
          </cell>
          <cell r="E1176">
            <v>634.9</v>
          </cell>
          <cell r="F1176">
            <v>66.5</v>
          </cell>
          <cell r="G1176">
            <v>13.862</v>
          </cell>
          <cell r="H1176">
            <v>119.8</v>
          </cell>
          <cell r="I1176">
            <v>8</v>
          </cell>
          <cell r="J1176">
            <v>0</v>
          </cell>
          <cell r="K1176">
            <v>0</v>
          </cell>
          <cell r="L1176">
            <v>1.3494999999999999</v>
          </cell>
          <cell r="M1176">
            <v>0</v>
          </cell>
          <cell r="N1176">
            <v>0</v>
          </cell>
          <cell r="O1176">
            <v>97.35</v>
          </cell>
          <cell r="P1176">
            <v>97.35</v>
          </cell>
          <cell r="Q1176">
            <v>8641</v>
          </cell>
        </row>
        <row r="1177">
          <cell r="A1177">
            <v>23</v>
          </cell>
          <cell r="B1177" t="str">
            <v>DG Sub</v>
          </cell>
          <cell r="C1177">
            <v>29.5</v>
          </cell>
          <cell r="D1177">
            <v>1</v>
          </cell>
          <cell r="E1177">
            <v>69</v>
          </cell>
          <cell r="F1177">
            <v>9.27</v>
          </cell>
          <cell r="G1177">
            <v>2.0369999999999999</v>
          </cell>
          <cell r="H1177">
            <v>2.1</v>
          </cell>
          <cell r="I1177">
            <v>23</v>
          </cell>
          <cell r="J1177">
            <v>0</v>
          </cell>
          <cell r="K1177">
            <v>0</v>
          </cell>
          <cell r="L1177">
            <v>3.7400000000000003E-2</v>
          </cell>
          <cell r="M1177">
            <v>0</v>
          </cell>
          <cell r="N1177">
            <v>0</v>
          </cell>
          <cell r="O1177">
            <v>18.36</v>
          </cell>
          <cell r="P1177">
            <v>18.36</v>
          </cell>
          <cell r="Q1177">
            <v>1030</v>
          </cell>
        </row>
        <row r="1178">
          <cell r="A1178">
            <v>43</v>
          </cell>
          <cell r="B1178" t="str">
            <v>RIDERI</v>
          </cell>
          <cell r="C1178">
            <v>5</v>
          </cell>
          <cell r="D1178">
            <v>1</v>
          </cell>
          <cell r="E1178">
            <v>62.4</v>
          </cell>
          <cell r="F1178">
            <v>2.06</v>
          </cell>
          <cell r="G1178">
            <v>7.6999999999999999E-2</v>
          </cell>
          <cell r="H1178">
            <v>11.8</v>
          </cell>
          <cell r="I1178">
            <v>12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0.02</v>
          </cell>
          <cell r="Q1178">
            <v>154089</v>
          </cell>
        </row>
        <row r="1180">
          <cell r="B1180" t="str">
            <v>System</v>
          </cell>
          <cell r="G1180">
            <v>725.54200000000003</v>
          </cell>
          <cell r="H1180">
            <v>8228</v>
          </cell>
          <cell r="I1180">
            <v>242</v>
          </cell>
          <cell r="J1180">
            <v>0</v>
          </cell>
          <cell r="K1180">
            <v>0</v>
          </cell>
          <cell r="L1180">
            <v>64.925600000000003</v>
          </cell>
          <cell r="M1180">
            <v>0</v>
          </cell>
          <cell r="N1180">
            <v>0</v>
          </cell>
          <cell r="O1180">
            <v>88.78</v>
          </cell>
          <cell r="P1180">
            <v>89.49</v>
          </cell>
          <cell r="Q1180">
            <v>11340</v>
          </cell>
        </row>
        <row r="1181">
          <cell r="A1181" t="str">
            <v>_x000C_</v>
          </cell>
        </row>
        <row r="1183">
          <cell r="A1183" t="str">
            <v xml:space="preserve">          PPC Proprietary Program Licensed to HECO       Till 12/2099                     HECO PMONTH V.022504          </v>
          </cell>
        </row>
        <row r="1184">
          <cell r="A1184" t="str">
            <v xml:space="preserve">          HECO Rate Case 2007 Test Year - DT w/2007 AOS EFOR; Fuel Adj for GET            Page:     37</v>
          </cell>
        </row>
        <row r="1185">
          <cell r="A1185" t="str">
            <v xml:space="preserve">          Load adj CU &amp; losses (1.0005); No DSG; 5/07 Ewa Nui; Min/max cap; MCS           05/18/07    07:15:39</v>
          </cell>
        </row>
        <row r="1194">
          <cell r="B1194" t="str">
            <v>Transaction</v>
          </cell>
          <cell r="C1194" t="str">
            <v>Type</v>
          </cell>
          <cell r="D1194" t="str">
            <v>Energy</v>
          </cell>
          <cell r="E1194" t="str">
            <v>Engy Cost</v>
          </cell>
          <cell r="F1194" t="str">
            <v>CAP Cost</v>
          </cell>
          <cell r="G1194" t="str">
            <v>Total Cost</v>
          </cell>
          <cell r="H1194" t="str">
            <v>Ave  Cost</v>
          </cell>
        </row>
        <row r="1195">
          <cell r="D1195" t="str">
            <v>GWh</v>
          </cell>
          <cell r="E1195" t="str">
            <v>M$</v>
          </cell>
          <cell r="F1195" t="str">
            <v>M$</v>
          </cell>
          <cell r="G1195" t="str">
            <v>M$</v>
          </cell>
          <cell r="H1195" t="str">
            <v>$/MWh</v>
          </cell>
        </row>
        <row r="1196">
          <cell r="B1196" t="str">
            <v>-------------------</v>
          </cell>
          <cell r="C1196" t="str">
            <v>--------------</v>
          </cell>
          <cell r="D1196" t="str">
            <v>----------</v>
          </cell>
          <cell r="E1196" t="str">
            <v>---------</v>
          </cell>
          <cell r="F1196" t="str">
            <v>--------</v>
          </cell>
          <cell r="G1196" t="str">
            <v>----------</v>
          </cell>
          <cell r="H1196" t="str">
            <v>---------</v>
          </cell>
        </row>
        <row r="1197">
          <cell r="B1197" t="str">
            <v>Non-Firm</v>
          </cell>
          <cell r="C1197" t="str">
            <v>CONSTANT  PURC</v>
          </cell>
          <cell r="D1197">
            <v>0.499</v>
          </cell>
          <cell r="E1197">
            <v>3.2399999999999998E-2</v>
          </cell>
          <cell r="F1197">
            <v>0</v>
          </cell>
          <cell r="G1197">
            <v>3.2399999999999998E-2</v>
          </cell>
          <cell r="H1197">
            <v>64.86</v>
          </cell>
        </row>
        <row r="1211">
          <cell r="B1211" t="str">
            <v>Type</v>
          </cell>
          <cell r="C1211" t="str">
            <v>Energy</v>
          </cell>
          <cell r="D1211" t="str">
            <v>Fuel</v>
          </cell>
          <cell r="E1211" t="str">
            <v>Fuel</v>
          </cell>
          <cell r="F1211" t="str">
            <v>MBtu</v>
          </cell>
          <cell r="G1211" t="str">
            <v>Fuel Cost</v>
          </cell>
          <cell r="H1211" t="str">
            <v>Fuel Cost</v>
          </cell>
          <cell r="I1211" t="str">
            <v>Heat Rate</v>
          </cell>
          <cell r="J1211" t="str">
            <v>Fuel Cost</v>
          </cell>
        </row>
        <row r="1212">
          <cell r="C1212" t="str">
            <v>GWh</v>
          </cell>
          <cell r="D1212" t="str">
            <v>,000</v>
          </cell>
          <cell r="E1212" t="str">
            <v>Unit</v>
          </cell>
          <cell r="F1212" t="str">
            <v>,000</v>
          </cell>
          <cell r="G1212" t="str">
            <v>M$</v>
          </cell>
          <cell r="H1212" t="str">
            <v>$/MWh</v>
          </cell>
          <cell r="I1212" t="str">
            <v>Btu/kWh</v>
          </cell>
          <cell r="J1212" t="str">
            <v>C/MBtu</v>
          </cell>
        </row>
        <row r="1213">
          <cell r="B1213" t="str">
            <v>-----------------</v>
          </cell>
          <cell r="C1213" t="str">
            <v>---------</v>
          </cell>
          <cell r="D1213" t="str">
            <v>---------</v>
          </cell>
          <cell r="E1213" t="str">
            <v>---------</v>
          </cell>
          <cell r="F1213" t="str">
            <v>---------</v>
          </cell>
          <cell r="G1213" t="str">
            <v>---------</v>
          </cell>
          <cell r="H1213" t="str">
            <v>---------</v>
          </cell>
          <cell r="I1213" t="str">
            <v>---------</v>
          </cell>
          <cell r="J1213" t="str">
            <v>---------</v>
          </cell>
        </row>
        <row r="1214">
          <cell r="B1214" t="str">
            <v>pot:</v>
          </cell>
        </row>
        <row r="1215">
          <cell r="B1215" t="str">
            <v>WLSFO</v>
          </cell>
          <cell r="C1215">
            <v>113.572</v>
          </cell>
          <cell r="D1215">
            <v>206.67500000000001</v>
          </cell>
          <cell r="E1215" t="str">
            <v>Bbl</v>
          </cell>
          <cell r="F1215">
            <v>1281.4000000000001</v>
          </cell>
          <cell r="G1215">
            <v>13.525</v>
          </cell>
          <cell r="H1215">
            <v>119.09</v>
          </cell>
          <cell r="I1215">
            <v>11283</v>
          </cell>
          <cell r="J1215">
            <v>1055.5</v>
          </cell>
        </row>
        <row r="1216">
          <cell r="B1216" t="str">
            <v>KLSFO</v>
          </cell>
          <cell r="C1216">
            <v>291.13299999999998</v>
          </cell>
          <cell r="D1216">
            <v>471.92599999999999</v>
          </cell>
          <cell r="E1216" t="str">
            <v>Bbl</v>
          </cell>
          <cell r="F1216">
            <v>2925.9</v>
          </cell>
          <cell r="G1216">
            <v>30.883299999999998</v>
          </cell>
          <cell r="H1216">
            <v>106.08</v>
          </cell>
          <cell r="I1216">
            <v>10050</v>
          </cell>
          <cell r="J1216">
            <v>1055.5</v>
          </cell>
        </row>
        <row r="1217">
          <cell r="B1217" t="str">
            <v>HLSFO</v>
          </cell>
          <cell r="C1217">
            <v>16.864999999999998</v>
          </cell>
          <cell r="D1217">
            <v>34.353999999999999</v>
          </cell>
          <cell r="E1217" t="str">
            <v>Bbl</v>
          </cell>
          <cell r="F1217">
            <v>213</v>
          </cell>
          <cell r="G1217">
            <v>2.3553000000000002</v>
          </cell>
          <cell r="H1217">
            <v>139.66</v>
          </cell>
          <cell r="I1217">
            <v>12629</v>
          </cell>
          <cell r="J1217">
            <v>1105.8</v>
          </cell>
        </row>
        <row r="1218">
          <cell r="B1218" t="str">
            <v>DG SUB</v>
          </cell>
          <cell r="C1218">
            <v>2.0369999999999999</v>
          </cell>
          <cell r="D1218">
            <v>0.35799999999999998</v>
          </cell>
          <cell r="E1218" t="str">
            <v>Bbl</v>
          </cell>
          <cell r="F1218">
            <v>2.1</v>
          </cell>
          <cell r="G1218">
            <v>3.7400000000000003E-2</v>
          </cell>
          <cell r="H1218">
            <v>18.36</v>
          </cell>
          <cell r="I1218">
            <v>1030</v>
          </cell>
          <cell r="J1218">
            <v>1781.3</v>
          </cell>
        </row>
        <row r="1219">
          <cell r="B1219" t="str">
            <v>DIESEL</v>
          </cell>
          <cell r="C1219">
            <v>2.4460000000000002</v>
          </cell>
          <cell r="D1219">
            <v>11.474</v>
          </cell>
          <cell r="E1219" t="str">
            <v>Bbl</v>
          </cell>
          <cell r="F1219">
            <v>67.2</v>
          </cell>
          <cell r="G1219">
            <v>1.1472</v>
          </cell>
          <cell r="H1219">
            <v>469.09</v>
          </cell>
          <cell r="I1219">
            <v>27495</v>
          </cell>
          <cell r="J1219">
            <v>1706.1</v>
          </cell>
        </row>
        <row r="1220">
          <cell r="B1220" t="str">
            <v>AES</v>
          </cell>
          <cell r="C1220">
            <v>132.495</v>
          </cell>
          <cell r="D1220">
            <v>2295.7469999999998</v>
          </cell>
          <cell r="E1220" t="str">
            <v>Bbl</v>
          </cell>
          <cell r="F1220">
            <v>2295.6999999999998</v>
          </cell>
          <cell r="G1220">
            <v>3.6983999999999999</v>
          </cell>
          <cell r="H1220">
            <v>27.91</v>
          </cell>
          <cell r="I1220">
            <v>17327</v>
          </cell>
          <cell r="J1220">
            <v>161.1</v>
          </cell>
        </row>
        <row r="1221">
          <cell r="B1221" t="str">
            <v>KALAELOA</v>
          </cell>
          <cell r="C1221">
            <v>137.14400000000001</v>
          </cell>
          <cell r="D1221">
            <v>196.44200000000001</v>
          </cell>
          <cell r="E1221" t="str">
            <v>Bbl</v>
          </cell>
          <cell r="F1221">
            <v>1178.7</v>
          </cell>
          <cell r="G1221">
            <v>13.2789</v>
          </cell>
          <cell r="H1221">
            <v>96.82</v>
          </cell>
          <cell r="I1221">
            <v>8594</v>
          </cell>
          <cell r="J1221">
            <v>1126.6199999999999</v>
          </cell>
        </row>
        <row r="1222">
          <cell r="B1222" t="str">
            <v>REFUSE</v>
          </cell>
          <cell r="C1222">
            <v>29.774999999999999</v>
          </cell>
          <cell r="D1222">
            <v>40.598999999999997</v>
          </cell>
          <cell r="E1222" t="str">
            <v>Bbl</v>
          </cell>
          <cell r="F1222">
            <v>251.7</v>
          </cell>
          <cell r="G1222">
            <v>0</v>
          </cell>
          <cell r="H1222">
            <v>0</v>
          </cell>
          <cell r="I1222">
            <v>8454</v>
          </cell>
          <cell r="J1222">
            <v>0</v>
          </cell>
        </row>
        <row r="1223">
          <cell r="B1223" t="str">
            <v>LDMGMT</v>
          </cell>
          <cell r="C1223">
            <v>7.6999999999999999E-2</v>
          </cell>
          <cell r="D1223">
            <v>11.807</v>
          </cell>
          <cell r="E1223" t="str">
            <v>Bbl</v>
          </cell>
          <cell r="F1223">
            <v>11.8</v>
          </cell>
          <cell r="G1223">
            <v>0</v>
          </cell>
          <cell r="H1223">
            <v>0.02</v>
          </cell>
          <cell r="I1223">
            <v>154089</v>
          </cell>
          <cell r="J1223">
            <v>0.01</v>
          </cell>
        </row>
        <row r="1228">
          <cell r="B1228" t="str">
            <v>Class</v>
          </cell>
          <cell r="C1228" t="str">
            <v>Energy</v>
          </cell>
          <cell r="D1228" t="str">
            <v>Fuel</v>
          </cell>
          <cell r="E1228" t="str">
            <v>Fuel</v>
          </cell>
          <cell r="F1228" t="str">
            <v>MBtu</v>
          </cell>
          <cell r="G1228" t="str">
            <v>Fuel Cost</v>
          </cell>
          <cell r="H1228" t="str">
            <v>Fuel Cost</v>
          </cell>
          <cell r="I1228" t="str">
            <v>Heat Rate</v>
          </cell>
          <cell r="J1228" t="str">
            <v>Fuel Cost</v>
          </cell>
        </row>
        <row r="1229">
          <cell r="C1229" t="str">
            <v>GWh</v>
          </cell>
          <cell r="D1229" t="str">
            <v>,000</v>
          </cell>
          <cell r="E1229" t="str">
            <v>Unit</v>
          </cell>
          <cell r="F1229" t="str">
            <v>,000</v>
          </cell>
          <cell r="G1229" t="str">
            <v>M$</v>
          </cell>
          <cell r="H1229" t="str">
            <v>$/MWh</v>
          </cell>
          <cell r="I1229" t="str">
            <v>Btu/kWh</v>
          </cell>
          <cell r="J1229" t="str">
            <v>C/MBtu</v>
          </cell>
        </row>
        <row r="1230">
          <cell r="B1230" t="str">
            <v>-----------------</v>
          </cell>
          <cell r="C1230" t="str">
            <v>---------</v>
          </cell>
          <cell r="D1230" t="str">
            <v>---------</v>
          </cell>
          <cell r="E1230" t="str">
            <v>---------</v>
          </cell>
          <cell r="F1230" t="str">
            <v>---------</v>
          </cell>
          <cell r="G1230" t="str">
            <v>---------</v>
          </cell>
          <cell r="H1230" t="str">
            <v>---------</v>
          </cell>
          <cell r="I1230" t="str">
            <v>---------</v>
          </cell>
          <cell r="J1230" t="str">
            <v>---------</v>
          </cell>
        </row>
        <row r="1231">
          <cell r="B1231" t="str">
            <v>LSFO</v>
          </cell>
          <cell r="C1231">
            <v>421.57</v>
          </cell>
          <cell r="D1231">
            <v>712.95500000000004</v>
          </cell>
          <cell r="E1231" t="str">
            <v>Bbl</v>
          </cell>
          <cell r="F1231">
            <v>4420.3</v>
          </cell>
          <cell r="G1231">
            <v>46.763599999999997</v>
          </cell>
          <cell r="H1231">
            <v>110.93</v>
          </cell>
          <cell r="I1231">
            <v>10485</v>
          </cell>
          <cell r="J1231">
            <v>1057.9000000000001</v>
          </cell>
        </row>
        <row r="1232">
          <cell r="B1232" t="str">
            <v>DIESEL</v>
          </cell>
          <cell r="C1232">
            <v>2.4460000000000002</v>
          </cell>
          <cell r="D1232">
            <v>11.474</v>
          </cell>
          <cell r="E1232" t="str">
            <v>Bbl</v>
          </cell>
          <cell r="F1232">
            <v>67.2</v>
          </cell>
          <cell r="G1232">
            <v>1.1472</v>
          </cell>
          <cell r="H1232">
            <v>469.09</v>
          </cell>
          <cell r="I1232">
            <v>27495</v>
          </cell>
          <cell r="J1232">
            <v>1706.1</v>
          </cell>
        </row>
        <row r="1233">
          <cell r="B1233" t="str">
            <v>AES</v>
          </cell>
          <cell r="C1233">
            <v>132.495</v>
          </cell>
          <cell r="D1233">
            <v>2295.7469999999998</v>
          </cell>
          <cell r="E1233" t="str">
            <v>Bbl</v>
          </cell>
          <cell r="F1233">
            <v>2295.6999999999998</v>
          </cell>
          <cell r="G1233">
            <v>3.6983999999999999</v>
          </cell>
          <cell r="H1233">
            <v>27.91</v>
          </cell>
          <cell r="I1233">
            <v>17327</v>
          </cell>
          <cell r="J1233">
            <v>161.1</v>
          </cell>
        </row>
        <row r="1234">
          <cell r="B1234" t="str">
            <v>KALAELOA</v>
          </cell>
          <cell r="C1234">
            <v>137.14400000000001</v>
          </cell>
          <cell r="D1234">
            <v>196.44200000000001</v>
          </cell>
          <cell r="E1234" t="str">
            <v>Bbl</v>
          </cell>
          <cell r="F1234">
            <v>1178.7</v>
          </cell>
          <cell r="G1234">
            <v>13.2789</v>
          </cell>
          <cell r="H1234">
            <v>96.82</v>
          </cell>
          <cell r="I1234">
            <v>8594</v>
          </cell>
          <cell r="J1234">
            <v>1126.5999999999999</v>
          </cell>
        </row>
        <row r="1235">
          <cell r="B1235" t="str">
            <v>REFUSE</v>
          </cell>
          <cell r="C1235">
            <v>29.774999999999999</v>
          </cell>
          <cell r="D1235">
            <v>40.598999999999997</v>
          </cell>
          <cell r="E1235" t="str">
            <v>Bbl</v>
          </cell>
          <cell r="F1235">
            <v>251.7</v>
          </cell>
          <cell r="G1235">
            <v>0</v>
          </cell>
          <cell r="H1235">
            <v>0</v>
          </cell>
          <cell r="I1235">
            <v>8454</v>
          </cell>
          <cell r="J1235">
            <v>0</v>
          </cell>
        </row>
        <row r="1236">
          <cell r="B1236" t="str">
            <v>LdMgmt</v>
          </cell>
          <cell r="C1236">
            <v>7.6999999999999999E-2</v>
          </cell>
          <cell r="D1236">
            <v>11.807</v>
          </cell>
          <cell r="E1236" t="str">
            <v>Bbl</v>
          </cell>
          <cell r="F1236">
            <v>11.8</v>
          </cell>
          <cell r="G1236">
            <v>0</v>
          </cell>
          <cell r="H1236">
            <v>0.02</v>
          </cell>
          <cell r="I1236">
            <v>154089</v>
          </cell>
          <cell r="J1236">
            <v>0</v>
          </cell>
        </row>
        <row r="1237">
          <cell r="B1237" t="str">
            <v>DG SUB</v>
          </cell>
          <cell r="C1237">
            <v>2.0369999999999999</v>
          </cell>
          <cell r="D1237">
            <v>0.35799999999999998</v>
          </cell>
          <cell r="E1237" t="str">
            <v>Bbl</v>
          </cell>
          <cell r="F1237">
            <v>2.1</v>
          </cell>
          <cell r="G1237">
            <v>3.7400000000000003E-2</v>
          </cell>
          <cell r="H1237">
            <v>18.36</v>
          </cell>
          <cell r="I1237">
            <v>1030</v>
          </cell>
          <cell r="J1237">
            <v>1781.3</v>
          </cell>
        </row>
        <row r="1251">
          <cell r="B1251" t="str">
            <v>---------------</v>
          </cell>
          <cell r="C1251" t="str">
            <v>Demand</v>
          </cell>
          <cell r="D1251" t="str">
            <v>--------</v>
          </cell>
          <cell r="E1251" t="str">
            <v>--------</v>
          </cell>
          <cell r="F1251" t="str">
            <v>+</v>
          </cell>
          <cell r="G1251" t="str">
            <v>------------</v>
          </cell>
          <cell r="H1251" t="str">
            <v>Supply  --</v>
          </cell>
          <cell r="I1251" t="str">
            <v>---------</v>
          </cell>
          <cell r="J1251" t="str">
            <v>--------</v>
          </cell>
          <cell r="K1251" t="str">
            <v>+</v>
          </cell>
        </row>
        <row r="1252">
          <cell r="D1252" t="str">
            <v>Cost</v>
          </cell>
          <cell r="E1252" t="str">
            <v>Cost</v>
          </cell>
          <cell r="F1252" t="str">
            <v>+</v>
          </cell>
          <cell r="I1252" t="str">
            <v>Cost</v>
          </cell>
          <cell r="J1252" t="str">
            <v>Cost</v>
          </cell>
          <cell r="K1252" t="str">
            <v>+</v>
          </cell>
        </row>
        <row r="1253">
          <cell r="C1253" t="str">
            <v>GWh</v>
          </cell>
          <cell r="D1253" t="str">
            <v>M$</v>
          </cell>
          <cell r="E1253" t="str">
            <v>$/MWh</v>
          </cell>
          <cell r="F1253" t="str">
            <v>+</v>
          </cell>
          <cell r="H1253" t="str">
            <v>GWh</v>
          </cell>
          <cell r="I1253" t="str">
            <v>M$</v>
          </cell>
          <cell r="J1253" t="str">
            <v>$/MWh</v>
          </cell>
          <cell r="K1253" t="str">
            <v>+</v>
          </cell>
        </row>
        <row r="1254">
          <cell r="B1254" t="str">
            <v>-------------</v>
          </cell>
          <cell r="C1254" t="str">
            <v>---------</v>
          </cell>
          <cell r="D1254" t="str">
            <v>--------</v>
          </cell>
          <cell r="E1254" t="str">
            <v>-----</v>
          </cell>
          <cell r="F1254" t="str">
            <v>+</v>
          </cell>
          <cell r="G1254" t="str">
            <v>-------------</v>
          </cell>
          <cell r="H1254" t="str">
            <v>---------</v>
          </cell>
          <cell r="I1254" t="str">
            <v>--------</v>
          </cell>
          <cell r="J1254" t="str">
            <v>-----</v>
          </cell>
          <cell r="K1254" t="str">
            <v>+</v>
          </cell>
        </row>
        <row r="1255">
          <cell r="B1255" t="str">
            <v>Load:</v>
          </cell>
          <cell r="C1255">
            <v>726.19</v>
          </cell>
          <cell r="F1255" t="str">
            <v>+</v>
          </cell>
          <cell r="G1255" t="str">
            <v>Therml Gen:</v>
          </cell>
          <cell r="H1255">
            <v>725.54</v>
          </cell>
          <cell r="I1255">
            <v>64.925600000000003</v>
          </cell>
          <cell r="J1255">
            <v>89.49</v>
          </cell>
          <cell r="K1255" t="str">
            <v>+</v>
          </cell>
        </row>
        <row r="1256">
          <cell r="F1256" t="str">
            <v>+</v>
          </cell>
          <cell r="G1256" t="str">
            <v>Hydro Gen:</v>
          </cell>
          <cell r="H1256">
            <v>0</v>
          </cell>
          <cell r="I1256">
            <v>0</v>
          </cell>
          <cell r="J1256">
            <v>0</v>
          </cell>
          <cell r="K1256" t="str">
            <v>+</v>
          </cell>
        </row>
        <row r="1257">
          <cell r="B1257" t="str">
            <v>P-S Pumping:</v>
          </cell>
          <cell r="C1257">
            <v>0</v>
          </cell>
          <cell r="F1257" t="str">
            <v>+</v>
          </cell>
          <cell r="G1257" t="str">
            <v>P-S Gen:</v>
          </cell>
          <cell r="H1257">
            <v>0</v>
          </cell>
          <cell r="I1257">
            <v>0</v>
          </cell>
          <cell r="J1257">
            <v>0</v>
          </cell>
          <cell r="K1257" t="str">
            <v>+</v>
          </cell>
        </row>
        <row r="1258">
          <cell r="B1258" t="str">
            <v>P-S Payback:</v>
          </cell>
          <cell r="C1258">
            <v>0</v>
          </cell>
          <cell r="F1258" t="str">
            <v>+</v>
          </cell>
          <cell r="K1258" t="str">
            <v>+</v>
          </cell>
        </row>
        <row r="1259">
          <cell r="B1259" t="str">
            <v>F. E. Sale:</v>
          </cell>
          <cell r="C1259">
            <v>0</v>
          </cell>
          <cell r="D1259">
            <v>0</v>
          </cell>
          <cell r="E1259">
            <v>0</v>
          </cell>
          <cell r="F1259" t="str">
            <v>+</v>
          </cell>
          <cell r="G1259" t="str">
            <v>F. E. Purc:</v>
          </cell>
          <cell r="H1259">
            <v>0.5</v>
          </cell>
          <cell r="I1259">
            <v>3.2399999999999998E-2</v>
          </cell>
          <cell r="J1259">
            <v>64.86</v>
          </cell>
          <cell r="K1259" t="str">
            <v>+</v>
          </cell>
        </row>
        <row r="1260">
          <cell r="B1260" t="str">
            <v>Econ. Sale:</v>
          </cell>
          <cell r="C1260">
            <v>0</v>
          </cell>
          <cell r="D1260">
            <v>0</v>
          </cell>
          <cell r="E1260">
            <v>0</v>
          </cell>
          <cell r="F1260" t="str">
            <v>+</v>
          </cell>
          <cell r="G1260" t="str">
            <v>Econ. Purc:</v>
          </cell>
          <cell r="H1260">
            <v>0</v>
          </cell>
          <cell r="I1260">
            <v>0</v>
          </cell>
          <cell r="J1260">
            <v>0</v>
          </cell>
          <cell r="K1260" t="str">
            <v>+</v>
          </cell>
        </row>
        <row r="1261">
          <cell r="B1261" t="str">
            <v>Unit Sale:</v>
          </cell>
          <cell r="C1261">
            <v>0</v>
          </cell>
          <cell r="D1261">
            <v>0</v>
          </cell>
          <cell r="E1261">
            <v>0</v>
          </cell>
          <cell r="F1261" t="str">
            <v>+</v>
          </cell>
          <cell r="K1261" t="str">
            <v>+</v>
          </cell>
        </row>
        <row r="1262">
          <cell r="B1262" t="str">
            <v>Transm Loss:</v>
          </cell>
          <cell r="C1262">
            <v>0</v>
          </cell>
          <cell r="F1262" t="str">
            <v>+</v>
          </cell>
          <cell r="G1262" t="str">
            <v>Rej. Fuel:</v>
          </cell>
          <cell r="I1262">
            <v>0</v>
          </cell>
          <cell r="K1262" t="str">
            <v>+</v>
          </cell>
        </row>
        <row r="1263">
          <cell r="B1263" t="str">
            <v>Dsm Load:</v>
          </cell>
          <cell r="C1263">
            <v>0</v>
          </cell>
          <cell r="F1263" t="str">
            <v>+</v>
          </cell>
          <cell r="G1263" t="str">
            <v>Dsm Reductn:</v>
          </cell>
          <cell r="H1263">
            <v>0</v>
          </cell>
          <cell r="K1263" t="str">
            <v>+</v>
          </cell>
        </row>
        <row r="1264">
          <cell r="F1264" t="str">
            <v>+</v>
          </cell>
          <cell r="G1264" t="str">
            <v>Emerg Purc:</v>
          </cell>
          <cell r="H1264">
            <v>0</v>
          </cell>
          <cell r="I1264">
            <v>0</v>
          </cell>
          <cell r="J1264">
            <v>0</v>
          </cell>
          <cell r="K1264" t="str">
            <v>+</v>
          </cell>
        </row>
        <row r="1265">
          <cell r="B1265" t="str">
            <v>Dumped Engy:</v>
          </cell>
          <cell r="C1265">
            <v>0</v>
          </cell>
          <cell r="D1265">
            <v>0</v>
          </cell>
          <cell r="E1265">
            <v>0</v>
          </cell>
          <cell r="F1265" t="str">
            <v>+</v>
          </cell>
          <cell r="G1265" t="str">
            <v>E.U. Energy:</v>
          </cell>
          <cell r="H1265">
            <v>0.14000000000000001</v>
          </cell>
          <cell r="I1265">
            <v>1.3599999999999999E-2</v>
          </cell>
          <cell r="J1265">
            <v>100</v>
          </cell>
          <cell r="K1265" t="str">
            <v>+</v>
          </cell>
        </row>
        <row r="1266">
          <cell r="F1266" t="str">
            <v>+</v>
          </cell>
          <cell r="G1266" t="str">
            <v>Lvl Cost:</v>
          </cell>
          <cell r="I1266">
            <v>0</v>
          </cell>
          <cell r="K1266" t="str">
            <v>+</v>
          </cell>
        </row>
        <row r="1267">
          <cell r="B1267" t="str">
            <v>Total:</v>
          </cell>
          <cell r="C1267">
            <v>726.19</v>
          </cell>
          <cell r="D1267">
            <v>0</v>
          </cell>
          <cell r="E1267">
            <v>0</v>
          </cell>
          <cell r="F1267" t="str">
            <v>+</v>
          </cell>
          <cell r="G1267" t="str">
            <v>Total:</v>
          </cell>
          <cell r="H1267">
            <v>726.18</v>
          </cell>
          <cell r="I1267">
            <v>64.971599999999995</v>
          </cell>
          <cell r="J1267">
            <v>89.47</v>
          </cell>
          <cell r="K1267" t="str">
            <v>+</v>
          </cell>
        </row>
        <row r="1269">
          <cell r="F1269" t="str">
            <v>+</v>
          </cell>
          <cell r="G1269" t="str">
            <v>System Net:</v>
          </cell>
          <cell r="I1269">
            <v>64.971599999999995</v>
          </cell>
          <cell r="J1269">
            <v>89.47</v>
          </cell>
          <cell r="K1269" t="str">
            <v>+</v>
          </cell>
        </row>
        <row r="1270">
          <cell r="F1270" t="str">
            <v>+</v>
          </cell>
          <cell r="G1270" t="str">
            <v>LOLH(hr):</v>
          </cell>
          <cell r="H1270">
            <v>3.38</v>
          </cell>
          <cell r="K1270" t="str">
            <v>+</v>
          </cell>
        </row>
        <row r="1284">
          <cell r="B1284" t="str">
            <v>Plant</v>
          </cell>
          <cell r="C1284" t="str">
            <v>CF</v>
          </cell>
          <cell r="D1284" t="str">
            <v>Energy</v>
          </cell>
          <cell r="E1284" t="str">
            <v>MBtu</v>
          </cell>
          <cell r="F1284" t="str">
            <v>Start</v>
          </cell>
          <cell r="G1284" t="str">
            <v>Stup Cst</v>
          </cell>
          <cell r="H1284" t="str">
            <v>Fuel Cst</v>
          </cell>
          <cell r="I1284" t="str">
            <v>O&amp;M Cst</v>
          </cell>
          <cell r="J1284" t="str">
            <v>Tot  Cst</v>
          </cell>
        </row>
        <row r="1285">
          <cell r="C1285" t="str">
            <v>%</v>
          </cell>
          <cell r="D1285" t="str">
            <v>GWh</v>
          </cell>
          <cell r="E1285">
            <v>1000</v>
          </cell>
          <cell r="F1285" t="str">
            <v>Ups</v>
          </cell>
          <cell r="G1285" t="str">
            <v>M$</v>
          </cell>
          <cell r="H1285" t="str">
            <v>M$</v>
          </cell>
          <cell r="I1285" t="str">
            <v>M$</v>
          </cell>
          <cell r="J1285" t="str">
            <v>$/MWh</v>
          </cell>
        </row>
        <row r="1286">
          <cell r="B1286" t="str">
            <v>-----------------</v>
          </cell>
          <cell r="C1286" t="str">
            <v>--------</v>
          </cell>
          <cell r="D1286" t="str">
            <v>--------</v>
          </cell>
          <cell r="E1286" t="str">
            <v>--------</v>
          </cell>
          <cell r="F1286" t="str">
            <v>--------</v>
          </cell>
          <cell r="G1286" t="str">
            <v>--------</v>
          </cell>
          <cell r="H1286" t="str">
            <v>--------</v>
          </cell>
          <cell r="I1286" t="str">
            <v>--------</v>
          </cell>
          <cell r="J1286" t="str">
            <v>--------</v>
          </cell>
        </row>
        <row r="1287">
          <cell r="B1287" t="str">
            <v>Kahe</v>
          </cell>
          <cell r="C1287">
            <v>64.8</v>
          </cell>
          <cell r="D1287">
            <v>291.13330000000002</v>
          </cell>
          <cell r="E1287">
            <v>2925.9</v>
          </cell>
          <cell r="F1287">
            <v>1</v>
          </cell>
          <cell r="G1287">
            <v>0</v>
          </cell>
          <cell r="H1287">
            <v>30.883299999999998</v>
          </cell>
          <cell r="I1287">
            <v>0</v>
          </cell>
          <cell r="J1287">
            <v>106.08</v>
          </cell>
        </row>
        <row r="1288">
          <cell r="B1288" t="str">
            <v>Waiau</v>
          </cell>
          <cell r="C1288">
            <v>33</v>
          </cell>
          <cell r="D1288">
            <v>116.0171</v>
          </cell>
          <cell r="E1288">
            <v>1348.6</v>
          </cell>
          <cell r="F1288">
            <v>137</v>
          </cell>
          <cell r="G1288">
            <v>0</v>
          </cell>
          <cell r="H1288">
            <v>14.6722</v>
          </cell>
          <cell r="I1288">
            <v>0</v>
          </cell>
          <cell r="J1288">
            <v>126.47</v>
          </cell>
        </row>
        <row r="1289">
          <cell r="B1289" t="str">
            <v>Kalaeloa</v>
          </cell>
          <cell r="C1289">
            <v>88.6</v>
          </cell>
          <cell r="D1289">
            <v>137.1438</v>
          </cell>
          <cell r="E1289">
            <v>1178.7</v>
          </cell>
          <cell r="F1289">
            <v>16</v>
          </cell>
          <cell r="G1289">
            <v>0</v>
          </cell>
          <cell r="H1289">
            <v>13.2789</v>
          </cell>
          <cell r="I1289">
            <v>0</v>
          </cell>
          <cell r="J1289">
            <v>96.82</v>
          </cell>
        </row>
        <row r="1290">
          <cell r="B1290" t="str">
            <v>AES</v>
          </cell>
          <cell r="C1290">
            <v>98.9</v>
          </cell>
          <cell r="D1290">
            <v>132.49449999999999</v>
          </cell>
          <cell r="E1290">
            <v>2295.6999999999998</v>
          </cell>
          <cell r="F1290">
            <v>0</v>
          </cell>
          <cell r="G1290">
            <v>0</v>
          </cell>
          <cell r="H1290">
            <v>3.6983999999999999</v>
          </cell>
          <cell r="I1290">
            <v>0</v>
          </cell>
          <cell r="J1290">
            <v>27.91</v>
          </cell>
        </row>
        <row r="1291">
          <cell r="B1291" t="str">
            <v>HPOWER</v>
          </cell>
          <cell r="C1291">
            <v>87</v>
          </cell>
          <cell r="D1291">
            <v>29.774899999999999</v>
          </cell>
          <cell r="E1291">
            <v>251.7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</row>
        <row r="1292">
          <cell r="B1292" t="str">
            <v>Honolulu</v>
          </cell>
          <cell r="C1292">
            <v>21</v>
          </cell>
          <cell r="D1292">
            <v>16.864999999999998</v>
          </cell>
          <cell r="E1292">
            <v>213</v>
          </cell>
          <cell r="F1292">
            <v>54</v>
          </cell>
          <cell r="G1292">
            <v>0</v>
          </cell>
          <cell r="H1292">
            <v>2.3553000000000002</v>
          </cell>
          <cell r="I1292">
            <v>0</v>
          </cell>
          <cell r="J1292">
            <v>139.66</v>
          </cell>
        </row>
        <row r="1293">
          <cell r="C1293">
            <v>2.1</v>
          </cell>
          <cell r="D1293">
            <v>7.6600000000000001E-2</v>
          </cell>
          <cell r="E1293">
            <v>11.8</v>
          </cell>
          <cell r="F1293">
            <v>12</v>
          </cell>
          <cell r="G1293">
            <v>0</v>
          </cell>
          <cell r="H1293">
            <v>0</v>
          </cell>
          <cell r="I1293">
            <v>0</v>
          </cell>
          <cell r="J1293">
            <v>0.02</v>
          </cell>
        </row>
        <row r="1294">
          <cell r="B1294" t="str">
            <v>DG Sub</v>
          </cell>
          <cell r="C1294">
            <v>9.3000000000000007</v>
          </cell>
          <cell r="D1294">
            <v>2.0369000000000002</v>
          </cell>
          <cell r="E1294">
            <v>2.1</v>
          </cell>
          <cell r="F1294">
            <v>23</v>
          </cell>
          <cell r="G1294">
            <v>0</v>
          </cell>
          <cell r="H1294">
            <v>3.7400000000000003E-2</v>
          </cell>
          <cell r="I1294">
            <v>0</v>
          </cell>
          <cell r="J1294">
            <v>18.36</v>
          </cell>
        </row>
        <row r="1302">
          <cell r="B1302" t="str">
            <v>Shoulder Peak</v>
          </cell>
          <cell r="C1302" t="str">
            <v>Priority Peak</v>
          </cell>
          <cell r="D1302" t="str">
            <v>Total</v>
          </cell>
        </row>
        <row r="1303">
          <cell r="B1303" t="str">
            <v>-------------</v>
          </cell>
          <cell r="C1303" t="str">
            <v>-------------</v>
          </cell>
          <cell r="D1303" t="str">
            <v>-------------</v>
          </cell>
        </row>
        <row r="1304">
          <cell r="B1304">
            <v>32.393954999999998</v>
          </cell>
          <cell r="C1304">
            <v>12.692660999999999</v>
          </cell>
          <cell r="D1304">
            <v>64.925751000000005</v>
          </cell>
        </row>
        <row r="1319">
          <cell r="A1319">
            <v>1</v>
          </cell>
          <cell r="B1319" t="str">
            <v>Honolu 8</v>
          </cell>
          <cell r="C1319">
            <v>53.4</v>
          </cell>
          <cell r="D1319">
            <v>1</v>
          </cell>
          <cell r="E1319">
            <v>318.2</v>
          </cell>
          <cell r="F1319">
            <v>19.29</v>
          </cell>
          <cell r="G1319">
            <v>7.4219999999999997</v>
          </cell>
          <cell r="H1319">
            <v>94.1</v>
          </cell>
          <cell r="I1319">
            <v>26</v>
          </cell>
          <cell r="J1319">
            <v>0</v>
          </cell>
          <cell r="K1319">
            <v>0</v>
          </cell>
          <cell r="L1319">
            <v>1.0403</v>
          </cell>
          <cell r="M1319">
            <v>0</v>
          </cell>
          <cell r="N1319">
            <v>0</v>
          </cell>
          <cell r="O1319">
            <v>132.81</v>
          </cell>
          <cell r="P1319">
            <v>140.16</v>
          </cell>
          <cell r="Q1319">
            <v>12675</v>
          </cell>
        </row>
        <row r="1320">
          <cell r="A1320">
            <v>2</v>
          </cell>
          <cell r="B1320" t="str">
            <v>Honolu 9</v>
          </cell>
          <cell r="C1320">
            <v>54.4</v>
          </cell>
          <cell r="D1320">
            <v>1</v>
          </cell>
          <cell r="E1320">
            <v>204.1</v>
          </cell>
          <cell r="F1320">
            <v>13.12</v>
          </cell>
          <cell r="G1320">
            <v>5.14</v>
          </cell>
          <cell r="H1320">
            <v>67.3</v>
          </cell>
          <cell r="I1320">
            <v>21</v>
          </cell>
          <cell r="J1320">
            <v>0</v>
          </cell>
          <cell r="K1320">
            <v>0</v>
          </cell>
          <cell r="L1320">
            <v>0.74439999999999995</v>
          </cell>
          <cell r="M1320">
            <v>0</v>
          </cell>
          <cell r="N1320">
            <v>0</v>
          </cell>
          <cell r="O1320">
            <v>136.22999999999999</v>
          </cell>
          <cell r="P1320">
            <v>144.83000000000001</v>
          </cell>
          <cell r="Q1320">
            <v>13098</v>
          </cell>
        </row>
        <row r="1321">
          <cell r="A1321">
            <v>3</v>
          </cell>
          <cell r="B1321" t="str">
            <v>Waiau 3</v>
          </cell>
          <cell r="C1321">
            <v>46.6</v>
          </cell>
          <cell r="D1321">
            <v>1</v>
          </cell>
          <cell r="E1321">
            <v>141.4</v>
          </cell>
          <cell r="F1321">
            <v>13.6</v>
          </cell>
          <cell r="G1321">
            <v>4.5670000000000002</v>
          </cell>
          <cell r="H1321">
            <v>61.1</v>
          </cell>
          <cell r="I1321">
            <v>17</v>
          </cell>
          <cell r="J1321">
            <v>0</v>
          </cell>
          <cell r="K1321">
            <v>0</v>
          </cell>
          <cell r="L1321">
            <v>0.64529999999999998</v>
          </cell>
          <cell r="M1321">
            <v>0</v>
          </cell>
          <cell r="N1321">
            <v>0</v>
          </cell>
          <cell r="O1321">
            <v>128.22999999999999</v>
          </cell>
          <cell r="P1321">
            <v>141.30000000000001</v>
          </cell>
          <cell r="Q1321">
            <v>13387</v>
          </cell>
        </row>
        <row r="1322">
          <cell r="A1322">
            <v>4</v>
          </cell>
          <cell r="B1322" t="str">
            <v>Waiau 4</v>
          </cell>
          <cell r="C1322">
            <v>46.6</v>
          </cell>
          <cell r="D1322">
            <v>1</v>
          </cell>
          <cell r="E1322">
            <v>266.60000000000002</v>
          </cell>
          <cell r="F1322">
            <v>18.399999999999999</v>
          </cell>
          <cell r="G1322">
            <v>6.1779999999999999</v>
          </cell>
          <cell r="H1322">
            <v>83.7</v>
          </cell>
          <cell r="I1322">
            <v>25</v>
          </cell>
          <cell r="J1322">
            <v>0</v>
          </cell>
          <cell r="K1322">
            <v>0</v>
          </cell>
          <cell r="L1322">
            <v>0.88339999999999996</v>
          </cell>
          <cell r="M1322">
            <v>0</v>
          </cell>
          <cell r="N1322">
            <v>0</v>
          </cell>
          <cell r="O1322">
            <v>128.82</v>
          </cell>
          <cell r="P1322">
            <v>142.99</v>
          </cell>
          <cell r="Q1322">
            <v>13547</v>
          </cell>
        </row>
        <row r="1323">
          <cell r="A1323">
            <v>5</v>
          </cell>
          <cell r="B1323" t="str">
            <v>Waiau 5</v>
          </cell>
          <cell r="C1323">
            <v>54.5</v>
          </cell>
          <cell r="D1323">
            <v>1</v>
          </cell>
          <cell r="E1323">
            <v>234.5</v>
          </cell>
          <cell r="F1323">
            <v>14.38</v>
          </cell>
          <cell r="G1323">
            <v>5.6459999999999999</v>
          </cell>
          <cell r="H1323">
            <v>72.3</v>
          </cell>
          <cell r="I1323">
            <v>14</v>
          </cell>
          <cell r="J1323">
            <v>0</v>
          </cell>
          <cell r="K1323">
            <v>0</v>
          </cell>
          <cell r="L1323">
            <v>0.76259999999999994</v>
          </cell>
          <cell r="M1323">
            <v>0</v>
          </cell>
          <cell r="N1323">
            <v>0</v>
          </cell>
          <cell r="O1323">
            <v>127.7</v>
          </cell>
          <cell r="P1323">
            <v>135.09</v>
          </cell>
          <cell r="Q1323">
            <v>12798</v>
          </cell>
        </row>
        <row r="1324">
          <cell r="A1324">
            <v>6</v>
          </cell>
          <cell r="B1324" t="str">
            <v>Waiau 6</v>
          </cell>
          <cell r="C1324">
            <v>53.5</v>
          </cell>
          <cell r="D1324">
            <v>1</v>
          </cell>
          <cell r="E1324">
            <v>414.3</v>
          </cell>
          <cell r="F1324">
            <v>25.49</v>
          </cell>
          <cell r="G1324">
            <v>9.8249999999999993</v>
          </cell>
          <cell r="H1324">
            <v>128.4</v>
          </cell>
          <cell r="I1324">
            <v>30</v>
          </cell>
          <cell r="J1324">
            <v>0</v>
          </cell>
          <cell r="K1324">
            <v>0</v>
          </cell>
          <cell r="L1324">
            <v>1.3549</v>
          </cell>
          <cell r="M1324">
            <v>0</v>
          </cell>
          <cell r="N1324">
            <v>0</v>
          </cell>
          <cell r="O1324">
            <v>129.08000000000001</v>
          </cell>
          <cell r="P1324">
            <v>137.88999999999999</v>
          </cell>
          <cell r="Q1324">
            <v>13064</v>
          </cell>
        </row>
        <row r="1325">
          <cell r="A1325">
            <v>7</v>
          </cell>
          <cell r="B1325" t="str">
            <v>Waiau 7</v>
          </cell>
          <cell r="C1325">
            <v>82.9</v>
          </cell>
          <cell r="D1325">
            <v>1</v>
          </cell>
          <cell r="E1325">
            <v>676.1</v>
          </cell>
          <cell r="F1325">
            <v>51.85</v>
          </cell>
          <cell r="G1325">
            <v>30.966000000000001</v>
          </cell>
          <cell r="H1325">
            <v>336.4</v>
          </cell>
          <cell r="I1325">
            <v>0</v>
          </cell>
          <cell r="J1325">
            <v>0</v>
          </cell>
          <cell r="K1325">
            <v>0</v>
          </cell>
          <cell r="L1325">
            <v>3.5506000000000002</v>
          </cell>
          <cell r="M1325">
            <v>0</v>
          </cell>
          <cell r="N1325">
            <v>0</v>
          </cell>
          <cell r="O1325">
            <v>114.27</v>
          </cell>
          <cell r="P1325">
            <v>114.66</v>
          </cell>
          <cell r="Q1325">
            <v>10863</v>
          </cell>
        </row>
        <row r="1326">
          <cell r="A1326">
            <v>8</v>
          </cell>
          <cell r="B1326" t="str">
            <v>Waiau 8</v>
          </cell>
          <cell r="C1326">
            <v>86.1</v>
          </cell>
          <cell r="D1326">
            <v>1</v>
          </cell>
          <cell r="E1326">
            <v>674.2</v>
          </cell>
          <cell r="F1326">
            <v>67.75</v>
          </cell>
          <cell r="G1326">
            <v>42.021000000000001</v>
          </cell>
          <cell r="H1326">
            <v>437.1</v>
          </cell>
          <cell r="I1326">
            <v>0</v>
          </cell>
          <cell r="J1326">
            <v>0</v>
          </cell>
          <cell r="K1326">
            <v>0</v>
          </cell>
          <cell r="L1326">
            <v>4.6131000000000002</v>
          </cell>
          <cell r="M1326">
            <v>0</v>
          </cell>
          <cell r="N1326">
            <v>0</v>
          </cell>
          <cell r="O1326">
            <v>109.4</v>
          </cell>
          <cell r="P1326">
            <v>109.78</v>
          </cell>
          <cell r="Q1326">
            <v>10401</v>
          </cell>
        </row>
        <row r="1327">
          <cell r="A1327">
            <v>9</v>
          </cell>
          <cell r="B1327" t="str">
            <v>Waiau 9</v>
          </cell>
          <cell r="C1327">
            <v>52.9</v>
          </cell>
          <cell r="D1327">
            <v>1</v>
          </cell>
          <cell r="E1327">
            <v>47.1</v>
          </cell>
          <cell r="F1327">
            <v>1.07</v>
          </cell>
          <cell r="G1327">
            <v>0.40699999999999997</v>
          </cell>
          <cell r="H1327">
            <v>12.9</v>
          </cell>
          <cell r="I1327">
            <v>9</v>
          </cell>
          <cell r="J1327">
            <v>0</v>
          </cell>
          <cell r="K1327">
            <v>0</v>
          </cell>
          <cell r="L1327">
            <v>0.2203</v>
          </cell>
          <cell r="M1327">
            <v>0</v>
          </cell>
          <cell r="N1327">
            <v>0</v>
          </cell>
          <cell r="O1327">
            <v>536.53</v>
          </cell>
          <cell r="P1327">
            <v>540.65</v>
          </cell>
          <cell r="Q1327">
            <v>31689</v>
          </cell>
        </row>
        <row r="1328">
          <cell r="A1328">
            <v>10</v>
          </cell>
          <cell r="B1328" t="str">
            <v>Waiau 10</v>
          </cell>
          <cell r="C1328">
            <v>49.9</v>
          </cell>
          <cell r="D1328">
            <v>1</v>
          </cell>
          <cell r="E1328">
            <v>81.400000000000006</v>
          </cell>
          <cell r="F1328">
            <v>1.73</v>
          </cell>
          <cell r="G1328">
            <v>0.622</v>
          </cell>
          <cell r="H1328">
            <v>20.6</v>
          </cell>
          <cell r="I1328">
            <v>15</v>
          </cell>
          <cell r="J1328">
            <v>0</v>
          </cell>
          <cell r="K1328">
            <v>0</v>
          </cell>
          <cell r="L1328">
            <v>0.35089999999999999</v>
          </cell>
          <cell r="M1328">
            <v>0</v>
          </cell>
          <cell r="N1328">
            <v>0</v>
          </cell>
          <cell r="O1328">
            <v>559.73</v>
          </cell>
          <cell r="P1328">
            <v>564.11</v>
          </cell>
          <cell r="Q1328">
            <v>33064</v>
          </cell>
        </row>
        <row r="1329">
          <cell r="A1329">
            <v>11</v>
          </cell>
          <cell r="B1329" t="str">
            <v>Kahe 1</v>
          </cell>
          <cell r="C1329">
            <v>82.1</v>
          </cell>
          <cell r="D1329">
            <v>1</v>
          </cell>
          <cell r="E1329">
            <v>696.2</v>
          </cell>
          <cell r="F1329">
            <v>60.91</v>
          </cell>
          <cell r="G1329">
            <v>36.026000000000003</v>
          </cell>
          <cell r="H1329">
            <v>372.1</v>
          </cell>
          <cell r="I1329">
            <v>0</v>
          </cell>
          <cell r="J1329">
            <v>0</v>
          </cell>
          <cell r="K1329">
            <v>0</v>
          </cell>
          <cell r="L1329">
            <v>3.9279000000000002</v>
          </cell>
          <cell r="M1329">
            <v>0</v>
          </cell>
          <cell r="N1329">
            <v>0</v>
          </cell>
          <cell r="O1329">
            <v>108.84</v>
          </cell>
          <cell r="P1329">
            <v>109.03</v>
          </cell>
          <cell r="Q1329">
            <v>10330</v>
          </cell>
        </row>
        <row r="1330">
          <cell r="A1330">
            <v>12</v>
          </cell>
          <cell r="B1330" t="str">
            <v>Kahe 2</v>
          </cell>
          <cell r="C1330">
            <v>82.1</v>
          </cell>
          <cell r="D1330">
            <v>1</v>
          </cell>
          <cell r="E1330">
            <v>689.8</v>
          </cell>
          <cell r="F1330">
            <v>69.48</v>
          </cell>
          <cell r="G1330">
            <v>41.094999999999999</v>
          </cell>
          <cell r="H1330">
            <v>415.7</v>
          </cell>
          <cell r="I1330">
            <v>0</v>
          </cell>
          <cell r="J1330">
            <v>0</v>
          </cell>
          <cell r="K1330">
            <v>0</v>
          </cell>
          <cell r="L1330">
            <v>4.3875999999999999</v>
          </cell>
          <cell r="M1330">
            <v>0</v>
          </cell>
          <cell r="N1330">
            <v>0</v>
          </cell>
          <cell r="O1330">
            <v>106.62</v>
          </cell>
          <cell r="P1330">
            <v>106.77</v>
          </cell>
          <cell r="Q1330">
            <v>10115</v>
          </cell>
        </row>
        <row r="1331">
          <cell r="A1331">
            <v>13</v>
          </cell>
          <cell r="B1331" t="str">
            <v>Kahe 3</v>
          </cell>
          <cell r="C1331">
            <v>86.1</v>
          </cell>
          <cell r="D1331">
            <v>1</v>
          </cell>
          <cell r="E1331">
            <v>516.70000000000005</v>
          </cell>
          <cell r="F1331">
            <v>60.03</v>
          </cell>
          <cell r="G1331">
            <v>37.231000000000002</v>
          </cell>
          <cell r="H1331">
            <v>370.7</v>
          </cell>
          <cell r="I1331">
            <v>1</v>
          </cell>
          <cell r="J1331">
            <v>0</v>
          </cell>
          <cell r="K1331">
            <v>0</v>
          </cell>
          <cell r="L1331">
            <v>3.9125999999999999</v>
          </cell>
          <cell r="M1331">
            <v>0</v>
          </cell>
          <cell r="N1331">
            <v>0</v>
          </cell>
          <cell r="O1331">
            <v>103.47</v>
          </cell>
          <cell r="P1331">
            <v>105.09</v>
          </cell>
          <cell r="Q1331">
            <v>9956</v>
          </cell>
        </row>
        <row r="1332">
          <cell r="A1332">
            <v>14</v>
          </cell>
          <cell r="B1332" t="str">
            <v>Kahe 4</v>
          </cell>
          <cell r="C1332">
            <v>85.3</v>
          </cell>
          <cell r="D1332">
            <v>1</v>
          </cell>
          <cell r="E1332">
            <v>671.3</v>
          </cell>
          <cell r="F1332">
            <v>76.5</v>
          </cell>
          <cell r="G1332">
            <v>47.006</v>
          </cell>
          <cell r="H1332">
            <v>474.7</v>
          </cell>
          <cell r="I1332">
            <v>0</v>
          </cell>
          <cell r="J1332">
            <v>0</v>
          </cell>
          <cell r="K1332">
            <v>0</v>
          </cell>
          <cell r="L1332">
            <v>5.0106999999999999</v>
          </cell>
          <cell r="M1332">
            <v>0</v>
          </cell>
          <cell r="N1332">
            <v>0</v>
          </cell>
          <cell r="O1332">
            <v>106.3</v>
          </cell>
          <cell r="P1332">
            <v>106.6</v>
          </cell>
          <cell r="Q1332">
            <v>10099</v>
          </cell>
        </row>
        <row r="1333">
          <cell r="A1333">
            <v>15</v>
          </cell>
          <cell r="B1333" t="str">
            <v>Kahe 5</v>
          </cell>
          <cell r="C1333">
            <v>134.30000000000001</v>
          </cell>
          <cell r="D1333">
            <v>1</v>
          </cell>
          <cell r="E1333">
            <v>688.6</v>
          </cell>
          <cell r="F1333">
            <v>84.51</v>
          </cell>
          <cell r="G1333">
            <v>81.762</v>
          </cell>
          <cell r="H1333">
            <v>800</v>
          </cell>
          <cell r="I1333">
            <v>0</v>
          </cell>
          <cell r="J1333">
            <v>0</v>
          </cell>
          <cell r="K1333">
            <v>0</v>
          </cell>
          <cell r="L1333">
            <v>8.4435000000000002</v>
          </cell>
          <cell r="M1333">
            <v>0</v>
          </cell>
          <cell r="N1333">
            <v>0</v>
          </cell>
          <cell r="O1333">
            <v>103.16</v>
          </cell>
          <cell r="P1333">
            <v>103.27</v>
          </cell>
          <cell r="Q1333">
            <v>9784</v>
          </cell>
        </row>
        <row r="1334">
          <cell r="A1334">
            <v>16</v>
          </cell>
          <cell r="B1334" t="str">
            <v>Kahe 6</v>
          </cell>
          <cell r="C1334">
            <v>134.4</v>
          </cell>
          <cell r="D1334">
            <v>1</v>
          </cell>
          <cell r="E1334">
            <v>690</v>
          </cell>
          <cell r="F1334">
            <v>64.86</v>
          </cell>
          <cell r="G1334">
            <v>62.796999999999997</v>
          </cell>
          <cell r="H1334">
            <v>643.70000000000005</v>
          </cell>
          <cell r="I1334">
            <v>0</v>
          </cell>
          <cell r="J1334">
            <v>0</v>
          </cell>
          <cell r="K1334">
            <v>0</v>
          </cell>
          <cell r="L1334">
            <v>6.7938999999999998</v>
          </cell>
          <cell r="M1334">
            <v>0</v>
          </cell>
          <cell r="N1334">
            <v>0</v>
          </cell>
          <cell r="O1334">
            <v>107.91</v>
          </cell>
          <cell r="P1334">
            <v>108.19</v>
          </cell>
          <cell r="Q1334">
            <v>10250</v>
          </cell>
        </row>
        <row r="1335">
          <cell r="A1335">
            <v>17</v>
          </cell>
          <cell r="B1335" t="str">
            <v>Kala CC</v>
          </cell>
          <cell r="C1335">
            <v>90</v>
          </cell>
          <cell r="D1335">
            <v>1</v>
          </cell>
          <cell r="E1335">
            <v>590.79999999999995</v>
          </cell>
          <cell r="F1335">
            <v>82</v>
          </cell>
          <cell r="G1335">
            <v>53.167000000000002</v>
          </cell>
          <cell r="H1335">
            <v>456.7</v>
          </cell>
          <cell r="I1335">
            <v>8</v>
          </cell>
          <cell r="J1335">
            <v>0</v>
          </cell>
          <cell r="K1335">
            <v>0</v>
          </cell>
          <cell r="L1335">
            <v>5.1448</v>
          </cell>
          <cell r="M1335">
            <v>0</v>
          </cell>
          <cell r="N1335">
            <v>0</v>
          </cell>
          <cell r="O1335">
            <v>96.77</v>
          </cell>
          <cell r="P1335">
            <v>96.77</v>
          </cell>
          <cell r="Q1335">
            <v>8589</v>
          </cell>
        </row>
        <row r="1336">
          <cell r="A1336">
            <v>18</v>
          </cell>
          <cell r="B1336" t="str">
            <v>Kala CC</v>
          </cell>
          <cell r="C1336">
            <v>90</v>
          </cell>
          <cell r="D1336">
            <v>1</v>
          </cell>
          <cell r="E1336">
            <v>703.2</v>
          </cell>
          <cell r="F1336">
            <v>97.45</v>
          </cell>
          <cell r="G1336">
            <v>63.182000000000002</v>
          </cell>
          <cell r="H1336">
            <v>542.9</v>
          </cell>
          <cell r="I1336">
            <v>0</v>
          </cell>
          <cell r="J1336">
            <v>0</v>
          </cell>
          <cell r="K1336">
            <v>0</v>
          </cell>
          <cell r="L1336">
            <v>6.1169000000000002</v>
          </cell>
          <cell r="M1336">
            <v>0</v>
          </cell>
          <cell r="N1336">
            <v>0</v>
          </cell>
          <cell r="O1336">
            <v>96.81</v>
          </cell>
          <cell r="P1336">
            <v>96.81</v>
          </cell>
          <cell r="Q1336">
            <v>8593</v>
          </cell>
        </row>
        <row r="1337">
          <cell r="A1337">
            <v>19</v>
          </cell>
          <cell r="B1337" t="str">
            <v>AES</v>
          </cell>
          <cell r="C1337">
            <v>180</v>
          </cell>
          <cell r="D1337">
            <v>1</v>
          </cell>
          <cell r="E1337">
            <v>716.2</v>
          </cell>
          <cell r="F1337">
            <v>99.41</v>
          </cell>
          <cell r="G1337">
            <v>128.90899999999999</v>
          </cell>
          <cell r="H1337">
            <v>2233.6</v>
          </cell>
          <cell r="I1337">
            <v>0</v>
          </cell>
          <cell r="J1337">
            <v>0</v>
          </cell>
          <cell r="K1337">
            <v>0</v>
          </cell>
          <cell r="L1337">
            <v>3.5983999999999998</v>
          </cell>
          <cell r="M1337">
            <v>0</v>
          </cell>
          <cell r="N1337">
            <v>0</v>
          </cell>
          <cell r="O1337">
            <v>27.91</v>
          </cell>
          <cell r="P1337">
            <v>27.91</v>
          </cell>
          <cell r="Q1337">
            <v>17327</v>
          </cell>
        </row>
        <row r="1338">
          <cell r="A1338">
            <v>20</v>
          </cell>
          <cell r="B1338" t="str">
            <v>HPOWER</v>
          </cell>
          <cell r="C1338">
            <v>46</v>
          </cell>
          <cell r="D1338">
            <v>1</v>
          </cell>
          <cell r="E1338">
            <v>720</v>
          </cell>
          <cell r="F1338">
            <v>86.95</v>
          </cell>
          <cell r="G1338">
            <v>28.814</v>
          </cell>
          <cell r="H1338">
            <v>243.6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8454</v>
          </cell>
        </row>
        <row r="1339">
          <cell r="A1339">
            <v>21</v>
          </cell>
          <cell r="B1339" t="str">
            <v>Kala CC</v>
          </cell>
          <cell r="C1339">
            <v>28</v>
          </cell>
          <cell r="D1339">
            <v>1</v>
          </cell>
          <cell r="E1339">
            <v>593.9</v>
          </cell>
          <cell r="F1339">
            <v>62.2</v>
          </cell>
          <cell r="G1339">
            <v>12.545999999999999</v>
          </cell>
          <cell r="H1339">
            <v>108.4</v>
          </cell>
          <cell r="I1339">
            <v>8</v>
          </cell>
          <cell r="J1339">
            <v>0</v>
          </cell>
          <cell r="K1339">
            <v>0</v>
          </cell>
          <cell r="L1339">
            <v>1.2214</v>
          </cell>
          <cell r="M1339">
            <v>0</v>
          </cell>
          <cell r="N1339">
            <v>0</v>
          </cell>
          <cell r="O1339">
            <v>97.35</v>
          </cell>
          <cell r="P1339">
            <v>97.35</v>
          </cell>
          <cell r="Q1339">
            <v>8641</v>
          </cell>
        </row>
        <row r="1340">
          <cell r="A1340">
            <v>23</v>
          </cell>
          <cell r="B1340" t="str">
            <v>DG Sub</v>
          </cell>
          <cell r="C1340">
            <v>29.5</v>
          </cell>
          <cell r="D1340">
            <v>1</v>
          </cell>
          <cell r="E1340">
            <v>60</v>
          </cell>
          <cell r="F1340">
            <v>8.33</v>
          </cell>
          <cell r="G1340">
            <v>1.7709999999999999</v>
          </cell>
          <cell r="H1340">
            <v>1.8</v>
          </cell>
          <cell r="I1340">
            <v>20</v>
          </cell>
          <cell r="J1340">
            <v>0</v>
          </cell>
          <cell r="K1340">
            <v>0</v>
          </cell>
          <cell r="L1340">
            <v>3.2500000000000001E-2</v>
          </cell>
          <cell r="M1340">
            <v>0</v>
          </cell>
          <cell r="N1340">
            <v>0</v>
          </cell>
          <cell r="O1340">
            <v>18.36</v>
          </cell>
          <cell r="P1340">
            <v>18.36</v>
          </cell>
          <cell r="Q1340">
            <v>1030</v>
          </cell>
        </row>
        <row r="1341">
          <cell r="A1341">
            <v>43</v>
          </cell>
          <cell r="B1341" t="str">
            <v>RIDERI</v>
          </cell>
          <cell r="C1341">
            <v>5</v>
          </cell>
          <cell r="D1341">
            <v>1</v>
          </cell>
          <cell r="E1341">
            <v>26.5</v>
          </cell>
          <cell r="F1341">
            <v>0.51</v>
          </cell>
          <cell r="G1341">
            <v>1.7999999999999999E-2</v>
          </cell>
          <cell r="H1341">
            <v>6.2</v>
          </cell>
          <cell r="I1341">
            <v>6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0.03</v>
          </cell>
          <cell r="Q1341">
            <v>340583</v>
          </cell>
        </row>
        <row r="1343">
          <cell r="B1343" t="str">
            <v>System</v>
          </cell>
          <cell r="G1343">
            <v>707.11800000000005</v>
          </cell>
          <cell r="H1343">
            <v>7984</v>
          </cell>
          <cell r="I1343">
            <v>200</v>
          </cell>
          <cell r="J1343">
            <v>0</v>
          </cell>
          <cell r="K1343">
            <v>0</v>
          </cell>
          <cell r="L1343">
            <v>62.756</v>
          </cell>
          <cell r="M1343">
            <v>0</v>
          </cell>
          <cell r="N1343">
            <v>0</v>
          </cell>
          <cell r="O1343">
            <v>88.01</v>
          </cell>
          <cell r="P1343">
            <v>88.75</v>
          </cell>
          <cell r="Q1343">
            <v>11291</v>
          </cell>
        </row>
        <row r="1344">
          <cell r="A1344" t="str">
            <v>_x000C_</v>
          </cell>
        </row>
        <row r="1346">
          <cell r="A1346" t="str">
            <v xml:space="preserve">          PPC Proprietary Program Licensed to HECO       Till 12/2099                     HECO PMONTH V.022504          </v>
          </cell>
        </row>
        <row r="1347">
          <cell r="A1347" t="str">
            <v xml:space="preserve">          HECO Rate Case 2007 Test Year - DT w/2007 AOS EFOR; Fuel Adj for GET            Page:     42</v>
          </cell>
        </row>
        <row r="1348">
          <cell r="A1348" t="str">
            <v xml:space="preserve">          Load adj CU &amp; losses (1.0005); No DSG; 5/07 Ewa Nui; Min/max cap; MCS           05/18/07    07:16:01</v>
          </cell>
        </row>
        <row r="1357">
          <cell r="B1357" t="str">
            <v>Transaction</v>
          </cell>
          <cell r="C1357" t="str">
            <v>Type</v>
          </cell>
          <cell r="D1357" t="str">
            <v>Energy</v>
          </cell>
          <cell r="E1357" t="str">
            <v>Engy Cost</v>
          </cell>
          <cell r="F1357" t="str">
            <v>CAP Cost</v>
          </cell>
          <cell r="G1357" t="str">
            <v>Total Cost</v>
          </cell>
          <cell r="H1357" t="str">
            <v>Ave  Cost</v>
          </cell>
        </row>
        <row r="1358">
          <cell r="D1358" t="str">
            <v>GWh</v>
          </cell>
          <cell r="E1358" t="str">
            <v>M$</v>
          </cell>
          <cell r="F1358" t="str">
            <v>M$</v>
          </cell>
          <cell r="G1358" t="str">
            <v>M$</v>
          </cell>
          <cell r="H1358" t="str">
            <v>$/MWh</v>
          </cell>
        </row>
        <row r="1359">
          <cell r="B1359" t="str">
            <v>-------------------</v>
          </cell>
          <cell r="C1359" t="str">
            <v>--------------</v>
          </cell>
          <cell r="D1359" t="str">
            <v>----------</v>
          </cell>
          <cell r="E1359" t="str">
            <v>---------</v>
          </cell>
          <cell r="F1359" t="str">
            <v>--------</v>
          </cell>
          <cell r="G1359" t="str">
            <v>----------</v>
          </cell>
          <cell r="H1359" t="str">
            <v>---------</v>
          </cell>
        </row>
        <row r="1360">
          <cell r="B1360" t="str">
            <v>Non-Firm</v>
          </cell>
          <cell r="C1360" t="str">
            <v>CONSTANT  PURC</v>
          </cell>
          <cell r="D1360">
            <v>0.48299999999999998</v>
          </cell>
          <cell r="E1360">
            <v>3.1300000000000001E-2</v>
          </cell>
          <cell r="F1360">
            <v>0</v>
          </cell>
          <cell r="G1360">
            <v>3.1300000000000001E-2</v>
          </cell>
          <cell r="H1360">
            <v>64.86</v>
          </cell>
        </row>
        <row r="1374">
          <cell r="B1374" t="str">
            <v>Type</v>
          </cell>
          <cell r="C1374" t="str">
            <v>Energy</v>
          </cell>
          <cell r="D1374" t="str">
            <v>Fuel</v>
          </cell>
          <cell r="E1374" t="str">
            <v>Fuel</v>
          </cell>
          <cell r="F1374" t="str">
            <v>MBtu</v>
          </cell>
          <cell r="G1374" t="str">
            <v>Fuel Cost</v>
          </cell>
          <cell r="H1374" t="str">
            <v>Fuel Cost</v>
          </cell>
          <cell r="I1374" t="str">
            <v>Heat Rate</v>
          </cell>
          <cell r="J1374" t="str">
            <v>Fuel Cost</v>
          </cell>
        </row>
        <row r="1375">
          <cell r="C1375" t="str">
            <v>GWh</v>
          </cell>
          <cell r="D1375" t="str">
            <v>,000</v>
          </cell>
          <cell r="E1375" t="str">
            <v>Unit</v>
          </cell>
          <cell r="F1375" t="str">
            <v>,000</v>
          </cell>
          <cell r="G1375" t="str">
            <v>M$</v>
          </cell>
          <cell r="H1375" t="str">
            <v>$/MWh</v>
          </cell>
          <cell r="I1375" t="str">
            <v>Btu/kWh</v>
          </cell>
          <cell r="J1375" t="str">
            <v>C/MBtu</v>
          </cell>
        </row>
        <row r="1376">
          <cell r="B1376" t="str">
            <v>-----------------</v>
          </cell>
          <cell r="C1376" t="str">
            <v>---------</v>
          </cell>
          <cell r="D1376" t="str">
            <v>---------</v>
          </cell>
          <cell r="E1376" t="str">
            <v>---------</v>
          </cell>
          <cell r="F1376" t="str">
            <v>---------</v>
          </cell>
          <cell r="G1376" t="str">
            <v>---------</v>
          </cell>
          <cell r="H1376" t="str">
            <v>---------</v>
          </cell>
          <cell r="I1376" t="str">
            <v>---------</v>
          </cell>
          <cell r="J1376" t="str">
            <v>---------</v>
          </cell>
        </row>
        <row r="1377">
          <cell r="B1377" t="str">
            <v>pot:</v>
          </cell>
        </row>
        <row r="1378">
          <cell r="B1378" t="str">
            <v>WLSFO</v>
          </cell>
          <cell r="C1378">
            <v>99.203000000000003</v>
          </cell>
          <cell r="D1378">
            <v>180.46700000000001</v>
          </cell>
          <cell r="E1378" t="str">
            <v>Bbl</v>
          </cell>
          <cell r="F1378">
            <v>1118.9000000000001</v>
          </cell>
          <cell r="G1378">
            <v>11.809900000000001</v>
          </cell>
          <cell r="H1378">
            <v>119.05</v>
          </cell>
          <cell r="I1378">
            <v>11279</v>
          </cell>
          <cell r="J1378">
            <v>1055.5</v>
          </cell>
        </row>
        <row r="1379">
          <cell r="B1379" t="str">
            <v>KLSFO</v>
          </cell>
          <cell r="C1379">
            <v>305.91699999999997</v>
          </cell>
          <cell r="D1379">
            <v>496.26600000000002</v>
          </cell>
          <cell r="E1379" t="str">
            <v>Bbl</v>
          </cell>
          <cell r="F1379">
            <v>3076.8</v>
          </cell>
          <cell r="G1379">
            <v>32.476199999999999</v>
          </cell>
          <cell r="H1379">
            <v>106.16</v>
          </cell>
          <cell r="I1379">
            <v>10058</v>
          </cell>
          <cell r="J1379">
            <v>1055.5</v>
          </cell>
        </row>
        <row r="1380">
          <cell r="B1380" t="str">
            <v>HLSFO</v>
          </cell>
          <cell r="C1380">
            <v>12.561999999999999</v>
          </cell>
          <cell r="D1380">
            <v>26.030999999999999</v>
          </cell>
          <cell r="E1380" t="str">
            <v>Bbl</v>
          </cell>
          <cell r="F1380">
            <v>161.4</v>
          </cell>
          <cell r="G1380">
            <v>1.7847</v>
          </cell>
          <cell r="H1380">
            <v>142.07</v>
          </cell>
          <cell r="I1380">
            <v>12848</v>
          </cell>
          <cell r="J1380">
            <v>1105.8</v>
          </cell>
        </row>
        <row r="1381">
          <cell r="B1381" t="str">
            <v>DG SUB</v>
          </cell>
          <cell r="C1381">
            <v>1.7709999999999999</v>
          </cell>
          <cell r="D1381">
            <v>0.311</v>
          </cell>
          <cell r="E1381" t="str">
            <v>Bbl</v>
          </cell>
          <cell r="F1381">
            <v>1.8</v>
          </cell>
          <cell r="G1381">
            <v>3.2500000000000001E-2</v>
          </cell>
          <cell r="H1381">
            <v>18.36</v>
          </cell>
          <cell r="I1381">
            <v>1030</v>
          </cell>
          <cell r="J1381">
            <v>1781.3</v>
          </cell>
        </row>
        <row r="1382">
          <cell r="B1382" t="str">
            <v>DIESEL</v>
          </cell>
          <cell r="C1382">
            <v>1.03</v>
          </cell>
          <cell r="D1382">
            <v>5.7140000000000004</v>
          </cell>
          <cell r="E1382" t="str">
            <v>Bbl</v>
          </cell>
          <cell r="F1382">
            <v>33.5</v>
          </cell>
          <cell r="G1382">
            <v>0.57120000000000004</v>
          </cell>
          <cell r="H1382">
            <v>554.83000000000004</v>
          </cell>
          <cell r="I1382">
            <v>32520</v>
          </cell>
          <cell r="J1382">
            <v>1706.1</v>
          </cell>
        </row>
        <row r="1383">
          <cell r="B1383" t="str">
            <v>AES</v>
          </cell>
          <cell r="C1383">
            <v>128.90899999999999</v>
          </cell>
          <cell r="D1383">
            <v>2233.6179999999999</v>
          </cell>
          <cell r="E1383" t="str">
            <v>Bbl</v>
          </cell>
          <cell r="F1383">
            <v>2233.6</v>
          </cell>
          <cell r="G1383">
            <v>3.5983999999999998</v>
          </cell>
          <cell r="H1383">
            <v>27.91</v>
          </cell>
          <cell r="I1383">
            <v>17327</v>
          </cell>
          <cell r="J1383">
            <v>161.1</v>
          </cell>
        </row>
        <row r="1384">
          <cell r="B1384" t="str">
            <v>KALAELOA</v>
          </cell>
          <cell r="C1384">
            <v>128.89400000000001</v>
          </cell>
          <cell r="D1384">
            <v>184.66900000000001</v>
          </cell>
          <cell r="E1384" t="str">
            <v>Bbl</v>
          </cell>
          <cell r="F1384">
            <v>1108</v>
          </cell>
          <cell r="G1384">
            <v>12.4831</v>
          </cell>
          <cell r="H1384">
            <v>96.85</v>
          </cell>
          <cell r="I1384">
            <v>8596</v>
          </cell>
          <cell r="J1384">
            <v>1126.6199999999999</v>
          </cell>
        </row>
        <row r="1385">
          <cell r="B1385" t="str">
            <v>REFUSE</v>
          </cell>
          <cell r="C1385">
            <v>28.814</v>
          </cell>
          <cell r="D1385">
            <v>39.289000000000001</v>
          </cell>
          <cell r="E1385" t="str">
            <v>Bbl</v>
          </cell>
          <cell r="F1385">
            <v>243.6</v>
          </cell>
          <cell r="G1385">
            <v>0</v>
          </cell>
          <cell r="H1385">
            <v>0</v>
          </cell>
          <cell r="I1385">
            <v>8454</v>
          </cell>
          <cell r="J1385">
            <v>0</v>
          </cell>
        </row>
        <row r="1386">
          <cell r="B1386" t="str">
            <v>LDMGMT</v>
          </cell>
          <cell r="C1386">
            <v>1.7999999999999999E-2</v>
          </cell>
          <cell r="D1386">
            <v>6.2329999999999997</v>
          </cell>
          <cell r="E1386" t="str">
            <v>Bbl</v>
          </cell>
          <cell r="F1386">
            <v>6.2</v>
          </cell>
          <cell r="G1386">
            <v>0</v>
          </cell>
          <cell r="H1386">
            <v>0.03</v>
          </cell>
          <cell r="I1386">
            <v>340583</v>
          </cell>
          <cell r="J1386">
            <v>0.01</v>
          </cell>
        </row>
        <row r="1391">
          <cell r="B1391" t="str">
            <v>Class</v>
          </cell>
          <cell r="C1391" t="str">
            <v>Energy</v>
          </cell>
          <cell r="D1391" t="str">
            <v>Fuel</v>
          </cell>
          <cell r="E1391" t="str">
            <v>Fuel</v>
          </cell>
          <cell r="F1391" t="str">
            <v>MBtu</v>
          </cell>
          <cell r="G1391" t="str">
            <v>Fuel Cost</v>
          </cell>
          <cell r="H1391" t="str">
            <v>Fuel Cost</v>
          </cell>
          <cell r="I1391" t="str">
            <v>Heat Rate</v>
          </cell>
          <cell r="J1391" t="str">
            <v>Fuel Cost</v>
          </cell>
        </row>
        <row r="1392">
          <cell r="C1392" t="str">
            <v>GWh</v>
          </cell>
          <cell r="D1392" t="str">
            <v>,000</v>
          </cell>
          <cell r="E1392" t="str">
            <v>Unit</v>
          </cell>
          <cell r="F1392" t="str">
            <v>,000</v>
          </cell>
          <cell r="G1392" t="str">
            <v>M$</v>
          </cell>
          <cell r="H1392" t="str">
            <v>$/MWh</v>
          </cell>
          <cell r="I1392" t="str">
            <v>Btu/kWh</v>
          </cell>
          <cell r="J1392" t="str">
            <v>C/MBtu</v>
          </cell>
        </row>
        <row r="1393">
          <cell r="B1393" t="str">
            <v>-----------------</v>
          </cell>
          <cell r="C1393" t="str">
            <v>---------</v>
          </cell>
          <cell r="D1393" t="str">
            <v>---------</v>
          </cell>
          <cell r="E1393" t="str">
            <v>---------</v>
          </cell>
          <cell r="F1393" t="str">
            <v>---------</v>
          </cell>
          <cell r="G1393" t="str">
            <v>---------</v>
          </cell>
          <cell r="H1393" t="str">
            <v>---------</v>
          </cell>
          <cell r="I1393" t="str">
            <v>---------</v>
          </cell>
          <cell r="J1393" t="str">
            <v>---------</v>
          </cell>
        </row>
        <row r="1394">
          <cell r="B1394" t="str">
            <v>LSFO</v>
          </cell>
          <cell r="C1394">
            <v>417.68200000000002</v>
          </cell>
          <cell r="D1394">
            <v>702.76400000000001</v>
          </cell>
          <cell r="E1394" t="str">
            <v>Bbl</v>
          </cell>
          <cell r="F1394">
            <v>4357.1000000000004</v>
          </cell>
          <cell r="G1394">
            <v>46.070799999999998</v>
          </cell>
          <cell r="H1394">
            <v>110.3</v>
          </cell>
          <cell r="I1394">
            <v>10432</v>
          </cell>
          <cell r="J1394">
            <v>1057.4000000000001</v>
          </cell>
        </row>
        <row r="1395">
          <cell r="B1395" t="str">
            <v>DIESEL</v>
          </cell>
          <cell r="C1395">
            <v>1.03</v>
          </cell>
          <cell r="D1395">
            <v>5.7140000000000004</v>
          </cell>
          <cell r="E1395" t="str">
            <v>Bbl</v>
          </cell>
          <cell r="F1395">
            <v>33.5</v>
          </cell>
          <cell r="G1395">
            <v>0.57120000000000004</v>
          </cell>
          <cell r="H1395">
            <v>554.83000000000004</v>
          </cell>
          <cell r="I1395">
            <v>32520</v>
          </cell>
          <cell r="J1395">
            <v>1706.1</v>
          </cell>
        </row>
        <row r="1396">
          <cell r="B1396" t="str">
            <v>AES</v>
          </cell>
          <cell r="C1396">
            <v>128.90899999999999</v>
          </cell>
          <cell r="D1396">
            <v>2233.6179999999999</v>
          </cell>
          <cell r="E1396" t="str">
            <v>Bbl</v>
          </cell>
          <cell r="F1396">
            <v>2233.6</v>
          </cell>
          <cell r="G1396">
            <v>3.5983999999999998</v>
          </cell>
          <cell r="H1396">
            <v>27.91</v>
          </cell>
          <cell r="I1396">
            <v>17327</v>
          </cell>
          <cell r="J1396">
            <v>161.1</v>
          </cell>
        </row>
        <row r="1397">
          <cell r="B1397" t="str">
            <v>KALAELOA</v>
          </cell>
          <cell r="C1397">
            <v>128.89400000000001</v>
          </cell>
          <cell r="D1397">
            <v>184.66900000000001</v>
          </cell>
          <cell r="E1397" t="str">
            <v>Bbl</v>
          </cell>
          <cell r="F1397">
            <v>1108</v>
          </cell>
          <cell r="G1397">
            <v>12.4831</v>
          </cell>
          <cell r="H1397">
            <v>96.85</v>
          </cell>
          <cell r="I1397">
            <v>8596</v>
          </cell>
          <cell r="J1397">
            <v>1126.5999999999999</v>
          </cell>
        </row>
        <row r="1398">
          <cell r="B1398" t="str">
            <v>REFUSE</v>
          </cell>
          <cell r="C1398">
            <v>28.814</v>
          </cell>
          <cell r="D1398">
            <v>39.289000000000001</v>
          </cell>
          <cell r="E1398" t="str">
            <v>Bbl</v>
          </cell>
          <cell r="F1398">
            <v>243.6</v>
          </cell>
          <cell r="G1398">
            <v>0</v>
          </cell>
          <cell r="H1398">
            <v>0</v>
          </cell>
          <cell r="I1398">
            <v>8454</v>
          </cell>
          <cell r="J1398">
            <v>0</v>
          </cell>
        </row>
        <row r="1399">
          <cell r="B1399" t="str">
            <v>LdMgmt</v>
          </cell>
          <cell r="C1399">
            <v>1.7999999999999999E-2</v>
          </cell>
          <cell r="D1399">
            <v>6.2329999999999997</v>
          </cell>
          <cell r="E1399" t="str">
            <v>Bbl</v>
          </cell>
          <cell r="F1399">
            <v>6.2</v>
          </cell>
          <cell r="G1399">
            <v>0</v>
          </cell>
          <cell r="H1399">
            <v>0.03</v>
          </cell>
          <cell r="I1399">
            <v>340583</v>
          </cell>
          <cell r="J1399">
            <v>0</v>
          </cell>
        </row>
        <row r="1400">
          <cell r="B1400" t="str">
            <v>DG SUB</v>
          </cell>
          <cell r="C1400">
            <v>1.7709999999999999</v>
          </cell>
          <cell r="D1400">
            <v>0.311</v>
          </cell>
          <cell r="E1400" t="str">
            <v>Bbl</v>
          </cell>
          <cell r="F1400">
            <v>1.8</v>
          </cell>
          <cell r="G1400">
            <v>3.2500000000000001E-2</v>
          </cell>
          <cell r="H1400">
            <v>18.36</v>
          </cell>
          <cell r="I1400">
            <v>1030</v>
          </cell>
          <cell r="J1400">
            <v>1781.3</v>
          </cell>
        </row>
        <row r="1414">
          <cell r="B1414" t="str">
            <v>---------------</v>
          </cell>
          <cell r="C1414" t="str">
            <v>Demand</v>
          </cell>
          <cell r="D1414" t="str">
            <v>--------</v>
          </cell>
          <cell r="E1414" t="str">
            <v>--------</v>
          </cell>
          <cell r="F1414" t="str">
            <v>+</v>
          </cell>
          <cell r="G1414" t="str">
            <v>------------</v>
          </cell>
          <cell r="H1414" t="str">
            <v>Supply  --</v>
          </cell>
          <cell r="I1414" t="str">
            <v>---------</v>
          </cell>
          <cell r="J1414" t="str">
            <v>--------</v>
          </cell>
          <cell r="K1414" t="str">
            <v>+</v>
          </cell>
        </row>
        <row r="1415">
          <cell r="D1415" t="str">
            <v>Cost</v>
          </cell>
          <cell r="E1415" t="str">
            <v>Cost</v>
          </cell>
          <cell r="F1415" t="str">
            <v>+</v>
          </cell>
          <cell r="I1415" t="str">
            <v>Cost</v>
          </cell>
          <cell r="J1415" t="str">
            <v>Cost</v>
          </cell>
          <cell r="K1415" t="str">
            <v>+</v>
          </cell>
        </row>
        <row r="1416">
          <cell r="C1416" t="str">
            <v>GWh</v>
          </cell>
          <cell r="D1416" t="str">
            <v>M$</v>
          </cell>
          <cell r="E1416" t="str">
            <v>$/MWh</v>
          </cell>
          <cell r="F1416" t="str">
            <v>+</v>
          </cell>
          <cell r="H1416" t="str">
            <v>GWh</v>
          </cell>
          <cell r="I1416" t="str">
            <v>M$</v>
          </cell>
          <cell r="J1416" t="str">
            <v>$/MWh</v>
          </cell>
          <cell r="K1416" t="str">
            <v>+</v>
          </cell>
        </row>
        <row r="1417">
          <cell r="B1417" t="str">
            <v>-------------</v>
          </cell>
          <cell r="C1417" t="str">
            <v>---------</v>
          </cell>
          <cell r="D1417" t="str">
            <v>--------</v>
          </cell>
          <cell r="E1417" t="str">
            <v>-----</v>
          </cell>
          <cell r="F1417" t="str">
            <v>+</v>
          </cell>
          <cell r="G1417" t="str">
            <v>-------------</v>
          </cell>
          <cell r="H1417" t="str">
            <v>---------</v>
          </cell>
          <cell r="I1417" t="str">
            <v>--------</v>
          </cell>
          <cell r="J1417" t="str">
            <v>-----</v>
          </cell>
          <cell r="K1417" t="str">
            <v>+</v>
          </cell>
        </row>
        <row r="1418">
          <cell r="B1418" t="str">
            <v>Load:</v>
          </cell>
          <cell r="C1418">
            <v>707.59</v>
          </cell>
          <cell r="F1418" t="str">
            <v>+</v>
          </cell>
          <cell r="G1418" t="str">
            <v>Therml Gen:</v>
          </cell>
          <cell r="H1418">
            <v>707.12</v>
          </cell>
          <cell r="I1418">
            <v>62.756</v>
          </cell>
          <cell r="J1418">
            <v>88.75</v>
          </cell>
          <cell r="K1418" t="str">
            <v>+</v>
          </cell>
        </row>
        <row r="1419">
          <cell r="F1419" t="str">
            <v>+</v>
          </cell>
          <cell r="G1419" t="str">
            <v>Hydro Gen:</v>
          </cell>
          <cell r="H1419">
            <v>0</v>
          </cell>
          <cell r="I1419">
            <v>0</v>
          </cell>
          <cell r="J1419">
            <v>0</v>
          </cell>
          <cell r="K1419" t="str">
            <v>+</v>
          </cell>
        </row>
        <row r="1420">
          <cell r="B1420" t="str">
            <v>P-S Pumping:</v>
          </cell>
          <cell r="C1420">
            <v>0</v>
          </cell>
          <cell r="F1420" t="str">
            <v>+</v>
          </cell>
          <cell r="G1420" t="str">
            <v>P-S Gen:</v>
          </cell>
          <cell r="H1420">
            <v>0</v>
          </cell>
          <cell r="I1420">
            <v>0</v>
          </cell>
          <cell r="J1420">
            <v>0</v>
          </cell>
          <cell r="K1420" t="str">
            <v>+</v>
          </cell>
        </row>
        <row r="1421">
          <cell r="B1421" t="str">
            <v>P-S Payback:</v>
          </cell>
          <cell r="C1421">
            <v>0</v>
          </cell>
          <cell r="F1421" t="str">
            <v>+</v>
          </cell>
          <cell r="K1421" t="str">
            <v>+</v>
          </cell>
        </row>
        <row r="1422">
          <cell r="B1422" t="str">
            <v>F. E. Sale:</v>
          </cell>
          <cell r="C1422">
            <v>0</v>
          </cell>
          <cell r="D1422">
            <v>0</v>
          </cell>
          <cell r="E1422">
            <v>0</v>
          </cell>
          <cell r="F1422" t="str">
            <v>+</v>
          </cell>
          <cell r="G1422" t="str">
            <v>F. E. Purc:</v>
          </cell>
          <cell r="H1422">
            <v>0.48</v>
          </cell>
          <cell r="I1422">
            <v>3.1300000000000001E-2</v>
          </cell>
          <cell r="J1422">
            <v>64.86</v>
          </cell>
          <cell r="K1422" t="str">
            <v>+</v>
          </cell>
        </row>
        <row r="1423">
          <cell r="B1423" t="str">
            <v>Econ. Sale:</v>
          </cell>
          <cell r="C1423">
            <v>0</v>
          </cell>
          <cell r="D1423">
            <v>0</v>
          </cell>
          <cell r="E1423">
            <v>0</v>
          </cell>
          <cell r="F1423" t="str">
            <v>+</v>
          </cell>
          <cell r="G1423" t="str">
            <v>Econ. Purc:</v>
          </cell>
          <cell r="H1423">
            <v>0</v>
          </cell>
          <cell r="I1423">
            <v>0</v>
          </cell>
          <cell r="J1423">
            <v>0</v>
          </cell>
          <cell r="K1423" t="str">
            <v>+</v>
          </cell>
        </row>
        <row r="1424">
          <cell r="B1424" t="str">
            <v>Unit Sale:</v>
          </cell>
          <cell r="C1424">
            <v>0</v>
          </cell>
          <cell r="D1424">
            <v>0</v>
          </cell>
          <cell r="E1424">
            <v>0</v>
          </cell>
          <cell r="F1424" t="str">
            <v>+</v>
          </cell>
          <cell r="K1424" t="str">
            <v>+</v>
          </cell>
        </row>
        <row r="1425">
          <cell r="B1425" t="str">
            <v>Transm Loss:</v>
          </cell>
          <cell r="C1425">
            <v>0</v>
          </cell>
          <cell r="F1425" t="str">
            <v>+</v>
          </cell>
          <cell r="G1425" t="str">
            <v>Rej. Fuel:</v>
          </cell>
          <cell r="I1425">
            <v>0</v>
          </cell>
          <cell r="K1425" t="str">
            <v>+</v>
          </cell>
        </row>
        <row r="1426">
          <cell r="B1426" t="str">
            <v>Dsm Load:</v>
          </cell>
          <cell r="C1426">
            <v>0</v>
          </cell>
          <cell r="F1426" t="str">
            <v>+</v>
          </cell>
          <cell r="G1426" t="str">
            <v>Dsm Reductn:</v>
          </cell>
          <cell r="H1426">
            <v>0</v>
          </cell>
          <cell r="K1426" t="str">
            <v>+</v>
          </cell>
        </row>
        <row r="1427">
          <cell r="F1427" t="str">
            <v>+</v>
          </cell>
          <cell r="G1427" t="str">
            <v>Emerg Purc:</v>
          </cell>
          <cell r="H1427">
            <v>0</v>
          </cell>
          <cell r="I1427">
            <v>0</v>
          </cell>
          <cell r="J1427">
            <v>0</v>
          </cell>
          <cell r="K1427" t="str">
            <v>+</v>
          </cell>
        </row>
        <row r="1428">
          <cell r="B1428" t="str">
            <v>Dumped Engy:</v>
          </cell>
          <cell r="C1428">
            <v>0</v>
          </cell>
          <cell r="D1428">
            <v>0</v>
          </cell>
          <cell r="E1428">
            <v>0</v>
          </cell>
          <cell r="F1428" t="str">
            <v>+</v>
          </cell>
          <cell r="G1428" t="str">
            <v>E.U. Energy:</v>
          </cell>
          <cell r="H1428">
            <v>0</v>
          </cell>
          <cell r="I1428">
            <v>0</v>
          </cell>
          <cell r="J1428">
            <v>0</v>
          </cell>
          <cell r="K1428" t="str">
            <v>+</v>
          </cell>
        </row>
        <row r="1429">
          <cell r="F1429" t="str">
            <v>+</v>
          </cell>
          <cell r="G1429" t="str">
            <v>Lvl Cost:</v>
          </cell>
          <cell r="I1429">
            <v>0</v>
          </cell>
          <cell r="K1429" t="str">
            <v>+</v>
          </cell>
        </row>
        <row r="1430">
          <cell r="B1430" t="str">
            <v>Total:</v>
          </cell>
          <cell r="C1430">
            <v>707.59</v>
          </cell>
          <cell r="D1430">
            <v>0</v>
          </cell>
          <cell r="E1430">
            <v>0</v>
          </cell>
          <cell r="F1430" t="str">
            <v>+</v>
          </cell>
          <cell r="G1430" t="str">
            <v>Total:</v>
          </cell>
          <cell r="H1430">
            <v>707.6</v>
          </cell>
          <cell r="I1430">
            <v>62.787300000000002</v>
          </cell>
          <cell r="J1430">
            <v>88.73</v>
          </cell>
          <cell r="K1430" t="str">
            <v>+</v>
          </cell>
        </row>
        <row r="1432">
          <cell r="F1432" t="str">
            <v>+</v>
          </cell>
          <cell r="G1432" t="str">
            <v>System Net:</v>
          </cell>
          <cell r="I1432">
            <v>62.787300000000002</v>
          </cell>
          <cell r="J1432">
            <v>88.73</v>
          </cell>
          <cell r="K1432" t="str">
            <v>+</v>
          </cell>
        </row>
        <row r="1433">
          <cell r="F1433" t="str">
            <v>+</v>
          </cell>
          <cell r="G1433" t="str">
            <v>LOLH(hr):</v>
          </cell>
          <cell r="H1433">
            <v>7.0000000000000007E-2</v>
          </cell>
          <cell r="K1433" t="str">
            <v>+</v>
          </cell>
        </row>
        <row r="1447">
          <cell r="B1447" t="str">
            <v>Plant</v>
          </cell>
          <cell r="C1447" t="str">
            <v>CF</v>
          </cell>
          <cell r="D1447" t="str">
            <v>Energy</v>
          </cell>
          <cell r="E1447" t="str">
            <v>MBtu</v>
          </cell>
          <cell r="F1447" t="str">
            <v>Start</v>
          </cell>
          <cell r="G1447" t="str">
            <v>Stup Cst</v>
          </cell>
          <cell r="H1447" t="str">
            <v>Fuel Cst</v>
          </cell>
          <cell r="I1447" t="str">
            <v>O&amp;M Cst</v>
          </cell>
          <cell r="J1447" t="str">
            <v>Tot  Cst</v>
          </cell>
        </row>
        <row r="1448">
          <cell r="C1448" t="str">
            <v>%</v>
          </cell>
          <cell r="D1448" t="str">
            <v>GWh</v>
          </cell>
          <cell r="E1448">
            <v>1000</v>
          </cell>
          <cell r="F1448" t="str">
            <v>Ups</v>
          </cell>
          <cell r="G1448" t="str">
            <v>M$</v>
          </cell>
          <cell r="H1448" t="str">
            <v>M$</v>
          </cell>
          <cell r="I1448" t="str">
            <v>M$</v>
          </cell>
          <cell r="J1448" t="str">
            <v>$/MWh</v>
          </cell>
        </row>
        <row r="1449">
          <cell r="B1449" t="str">
            <v>-----------------</v>
          </cell>
          <cell r="C1449" t="str">
            <v>--------</v>
          </cell>
          <cell r="D1449" t="str">
            <v>--------</v>
          </cell>
          <cell r="E1449" t="str">
            <v>--------</v>
          </cell>
          <cell r="F1449" t="str">
            <v>--------</v>
          </cell>
          <cell r="G1449" t="str">
            <v>--------</v>
          </cell>
          <cell r="H1449" t="str">
            <v>--------</v>
          </cell>
          <cell r="I1449" t="str">
            <v>--------</v>
          </cell>
          <cell r="J1449" t="str">
            <v>--------</v>
          </cell>
        </row>
        <row r="1450">
          <cell r="B1450" t="str">
            <v>Kahe</v>
          </cell>
          <cell r="C1450">
            <v>70.3</v>
          </cell>
          <cell r="D1450">
            <v>305.91730000000001</v>
          </cell>
          <cell r="E1450">
            <v>3076.9</v>
          </cell>
          <cell r="F1450">
            <v>2</v>
          </cell>
          <cell r="G1450">
            <v>0</v>
          </cell>
          <cell r="H1450">
            <v>32.476100000000002</v>
          </cell>
          <cell r="I1450">
            <v>0</v>
          </cell>
          <cell r="J1450">
            <v>106.16</v>
          </cell>
        </row>
        <row r="1451">
          <cell r="B1451" t="str">
            <v>Waiau</v>
          </cell>
          <cell r="C1451">
            <v>29.4</v>
          </cell>
          <cell r="D1451">
            <v>100.2324</v>
          </cell>
          <cell r="E1451">
            <v>1152.4000000000001</v>
          </cell>
          <cell r="F1451">
            <v>109</v>
          </cell>
          <cell r="G1451">
            <v>0</v>
          </cell>
          <cell r="H1451">
            <v>12.3812</v>
          </cell>
          <cell r="I1451">
            <v>0</v>
          </cell>
          <cell r="J1451">
            <v>123.52</v>
          </cell>
        </row>
        <row r="1452">
          <cell r="B1452" t="str">
            <v>Kalaeloa</v>
          </cell>
          <cell r="C1452">
            <v>86.1</v>
          </cell>
          <cell r="D1452">
            <v>128.89439999999999</v>
          </cell>
          <cell r="E1452">
            <v>1108</v>
          </cell>
          <cell r="F1452">
            <v>16</v>
          </cell>
          <cell r="G1452">
            <v>0</v>
          </cell>
          <cell r="H1452">
            <v>12.4831</v>
          </cell>
          <cell r="I1452">
            <v>0</v>
          </cell>
          <cell r="J1452">
            <v>96.85</v>
          </cell>
        </row>
        <row r="1453">
          <cell r="B1453" t="str">
            <v>AES</v>
          </cell>
          <cell r="C1453">
            <v>99.5</v>
          </cell>
          <cell r="D1453">
            <v>128.90880000000001</v>
          </cell>
          <cell r="E1453">
            <v>2233.6</v>
          </cell>
          <cell r="F1453">
            <v>0</v>
          </cell>
          <cell r="G1453">
            <v>0</v>
          </cell>
          <cell r="H1453">
            <v>3.5983999999999998</v>
          </cell>
          <cell r="I1453">
            <v>0</v>
          </cell>
          <cell r="J1453">
            <v>27.91</v>
          </cell>
        </row>
        <row r="1454">
          <cell r="B1454" t="str">
            <v>HPOWER</v>
          </cell>
          <cell r="C1454">
            <v>87</v>
          </cell>
          <cell r="D1454">
            <v>28.814399999999999</v>
          </cell>
          <cell r="E1454">
            <v>243.6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</row>
        <row r="1455">
          <cell r="B1455" t="str">
            <v>Honolulu</v>
          </cell>
          <cell r="C1455">
            <v>16.2</v>
          </cell>
          <cell r="D1455">
            <v>12.5617</v>
          </cell>
          <cell r="E1455">
            <v>161.4</v>
          </cell>
          <cell r="F1455">
            <v>47</v>
          </cell>
          <cell r="G1455">
            <v>0</v>
          </cell>
          <cell r="H1455">
            <v>1.7847</v>
          </cell>
          <cell r="I1455">
            <v>0</v>
          </cell>
          <cell r="J1455">
            <v>142.07</v>
          </cell>
        </row>
        <row r="1456">
          <cell r="C1456">
            <v>0.5</v>
          </cell>
          <cell r="D1456">
            <v>1.83E-2</v>
          </cell>
          <cell r="E1456">
            <v>6.2</v>
          </cell>
          <cell r="F1456">
            <v>6</v>
          </cell>
          <cell r="G1456">
            <v>0</v>
          </cell>
          <cell r="H1456">
            <v>0</v>
          </cell>
          <cell r="I1456">
            <v>0</v>
          </cell>
          <cell r="J1456">
            <v>0.03</v>
          </cell>
        </row>
        <row r="1457">
          <cell r="B1457" t="str">
            <v>DG Sub</v>
          </cell>
          <cell r="C1457">
            <v>8.3000000000000007</v>
          </cell>
          <cell r="D1457">
            <v>1.7712000000000001</v>
          </cell>
          <cell r="E1457">
            <v>1.8</v>
          </cell>
          <cell r="F1457">
            <v>20</v>
          </cell>
          <cell r="G1457">
            <v>0</v>
          </cell>
          <cell r="H1457">
            <v>3.2500000000000001E-2</v>
          </cell>
          <cell r="I1457">
            <v>0</v>
          </cell>
          <cell r="J1457">
            <v>18.36</v>
          </cell>
        </row>
        <row r="1465">
          <cell r="B1465" t="str">
            <v>Shoulder Peak</v>
          </cell>
          <cell r="C1465" t="str">
            <v>Priority Peak</v>
          </cell>
          <cell r="D1465" t="str">
            <v>Total</v>
          </cell>
        </row>
        <row r="1466">
          <cell r="B1466" t="str">
            <v>-------------</v>
          </cell>
          <cell r="C1466" t="str">
            <v>-------------</v>
          </cell>
          <cell r="D1466" t="str">
            <v>-------------</v>
          </cell>
        </row>
        <row r="1467">
          <cell r="B1467">
            <v>30.553039999999999</v>
          </cell>
          <cell r="C1467">
            <v>12.467438</v>
          </cell>
          <cell r="D1467">
            <v>62.756275000000002</v>
          </cell>
        </row>
        <row r="1482">
          <cell r="A1482">
            <v>1</v>
          </cell>
          <cell r="B1482" t="str">
            <v>Honolu 8</v>
          </cell>
          <cell r="C1482">
            <v>53.4</v>
          </cell>
          <cell r="D1482">
            <v>1</v>
          </cell>
          <cell r="E1482">
            <v>377.3</v>
          </cell>
          <cell r="F1482">
            <v>23.22</v>
          </cell>
          <cell r="G1482">
            <v>9.2289999999999992</v>
          </cell>
          <cell r="H1482">
            <v>115.5</v>
          </cell>
          <cell r="I1482">
            <v>27</v>
          </cell>
          <cell r="J1482">
            <v>0</v>
          </cell>
          <cell r="K1482">
            <v>0</v>
          </cell>
          <cell r="L1482">
            <v>1.2767999999999999</v>
          </cell>
          <cell r="M1482">
            <v>0</v>
          </cell>
          <cell r="N1482">
            <v>0</v>
          </cell>
          <cell r="O1482">
            <v>132.16</v>
          </cell>
          <cell r="P1482">
            <v>138.35</v>
          </cell>
          <cell r="Q1482">
            <v>12512</v>
          </cell>
        </row>
        <row r="1483">
          <cell r="A1483">
            <v>2</v>
          </cell>
          <cell r="B1483" t="str">
            <v>Honolu 9</v>
          </cell>
          <cell r="C1483">
            <v>54.4</v>
          </cell>
          <cell r="D1483">
            <v>1</v>
          </cell>
          <cell r="E1483">
            <v>272.89999999999998</v>
          </cell>
          <cell r="F1483">
            <v>18.25</v>
          </cell>
          <cell r="G1483">
            <v>7.39</v>
          </cell>
          <cell r="H1483">
            <v>95</v>
          </cell>
          <cell r="I1483">
            <v>26</v>
          </cell>
          <cell r="J1483">
            <v>0</v>
          </cell>
          <cell r="K1483">
            <v>0</v>
          </cell>
          <cell r="L1483">
            <v>1.0503</v>
          </cell>
          <cell r="M1483">
            <v>0</v>
          </cell>
          <cell r="N1483">
            <v>0</v>
          </cell>
          <cell r="O1483">
            <v>134.84</v>
          </cell>
          <cell r="P1483">
            <v>142.13</v>
          </cell>
          <cell r="Q1483">
            <v>12853</v>
          </cell>
        </row>
        <row r="1484">
          <cell r="A1484">
            <v>3</v>
          </cell>
          <cell r="B1484" t="str">
            <v>Waiau 3</v>
          </cell>
          <cell r="C1484">
            <v>46.6</v>
          </cell>
          <cell r="D1484">
            <v>1</v>
          </cell>
          <cell r="E1484">
            <v>214.5</v>
          </cell>
          <cell r="F1484">
            <v>20.36</v>
          </cell>
          <cell r="G1484">
            <v>7.0609999999999999</v>
          </cell>
          <cell r="H1484">
            <v>93.1</v>
          </cell>
          <cell r="I1484">
            <v>22</v>
          </cell>
          <cell r="J1484">
            <v>0</v>
          </cell>
          <cell r="K1484">
            <v>0</v>
          </cell>
          <cell r="L1484">
            <v>0.98250000000000004</v>
          </cell>
          <cell r="M1484">
            <v>0</v>
          </cell>
          <cell r="N1484">
            <v>0</v>
          </cell>
          <cell r="O1484">
            <v>128.04</v>
          </cell>
          <cell r="P1484">
            <v>139.13999999999999</v>
          </cell>
          <cell r="Q1484">
            <v>13182</v>
          </cell>
        </row>
        <row r="1485">
          <cell r="A1485">
            <v>4</v>
          </cell>
          <cell r="B1485" t="str">
            <v>Waiau 4</v>
          </cell>
          <cell r="C1485">
            <v>46.6</v>
          </cell>
          <cell r="D1485">
            <v>1</v>
          </cell>
          <cell r="E1485">
            <v>322.10000000000002</v>
          </cell>
          <cell r="F1485">
            <v>22.14</v>
          </cell>
          <cell r="G1485">
            <v>7.68</v>
          </cell>
          <cell r="H1485">
            <v>103.1</v>
          </cell>
          <cell r="I1485">
            <v>28</v>
          </cell>
          <cell r="J1485">
            <v>0</v>
          </cell>
          <cell r="K1485">
            <v>0</v>
          </cell>
          <cell r="L1485">
            <v>1.0878000000000001</v>
          </cell>
          <cell r="M1485">
            <v>0</v>
          </cell>
          <cell r="N1485">
            <v>0</v>
          </cell>
          <cell r="O1485">
            <v>128.59</v>
          </cell>
          <cell r="P1485">
            <v>141.63999999999999</v>
          </cell>
          <cell r="Q1485">
            <v>13419</v>
          </cell>
        </row>
        <row r="1486">
          <cell r="A1486">
            <v>5</v>
          </cell>
          <cell r="B1486" t="str">
            <v>Waiau 5</v>
          </cell>
          <cell r="C1486">
            <v>54.5</v>
          </cell>
          <cell r="D1486">
            <v>1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</row>
        <row r="1487">
          <cell r="A1487">
            <v>6</v>
          </cell>
          <cell r="B1487" t="str">
            <v>Waiau 6</v>
          </cell>
          <cell r="C1487">
            <v>53.5</v>
          </cell>
          <cell r="D1487">
            <v>1</v>
          </cell>
          <cell r="E1487">
            <v>483</v>
          </cell>
          <cell r="F1487">
            <v>30.31</v>
          </cell>
          <cell r="G1487">
            <v>12.07</v>
          </cell>
          <cell r="H1487">
            <v>155</v>
          </cell>
          <cell r="I1487">
            <v>29</v>
          </cell>
          <cell r="J1487">
            <v>0</v>
          </cell>
          <cell r="K1487">
            <v>0</v>
          </cell>
          <cell r="L1487">
            <v>1.6355999999999999</v>
          </cell>
          <cell r="M1487">
            <v>0</v>
          </cell>
          <cell r="N1487">
            <v>0</v>
          </cell>
          <cell r="O1487">
            <v>128.41</v>
          </cell>
          <cell r="P1487">
            <v>135.51</v>
          </cell>
          <cell r="Q1487">
            <v>12838</v>
          </cell>
        </row>
        <row r="1488">
          <cell r="A1488">
            <v>7</v>
          </cell>
          <cell r="B1488" t="str">
            <v>Waiau 7</v>
          </cell>
          <cell r="C1488">
            <v>82.9</v>
          </cell>
          <cell r="D1488">
            <v>1</v>
          </cell>
          <cell r="E1488">
            <v>691</v>
          </cell>
          <cell r="F1488">
            <v>53.16</v>
          </cell>
          <cell r="G1488">
            <v>32.808</v>
          </cell>
          <cell r="H1488">
            <v>356</v>
          </cell>
          <cell r="I1488">
            <v>0</v>
          </cell>
          <cell r="J1488">
            <v>0</v>
          </cell>
          <cell r="K1488">
            <v>0</v>
          </cell>
          <cell r="L1488">
            <v>3.7576000000000001</v>
          </cell>
          <cell r="M1488">
            <v>0</v>
          </cell>
          <cell r="N1488">
            <v>0</v>
          </cell>
          <cell r="O1488">
            <v>114.08</v>
          </cell>
          <cell r="P1488">
            <v>114.53</v>
          </cell>
          <cell r="Q1488">
            <v>10851</v>
          </cell>
        </row>
        <row r="1489">
          <cell r="A1489">
            <v>8</v>
          </cell>
          <cell r="B1489" t="str">
            <v>Waiau 8</v>
          </cell>
          <cell r="C1489">
            <v>86.1</v>
          </cell>
          <cell r="D1489">
            <v>1</v>
          </cell>
          <cell r="E1489">
            <v>692.4</v>
          </cell>
          <cell r="F1489">
            <v>68.92</v>
          </cell>
          <cell r="G1489">
            <v>44.171999999999997</v>
          </cell>
          <cell r="H1489">
            <v>458.7</v>
          </cell>
          <cell r="I1489">
            <v>0</v>
          </cell>
          <cell r="J1489">
            <v>0</v>
          </cell>
          <cell r="K1489">
            <v>0</v>
          </cell>
          <cell r="L1489">
            <v>4.8417000000000003</v>
          </cell>
          <cell r="M1489">
            <v>0</v>
          </cell>
          <cell r="N1489">
            <v>0</v>
          </cell>
          <cell r="O1489">
            <v>109.25</v>
          </cell>
          <cell r="P1489">
            <v>109.61</v>
          </cell>
          <cell r="Q1489">
            <v>10385</v>
          </cell>
        </row>
        <row r="1490">
          <cell r="A1490">
            <v>9</v>
          </cell>
          <cell r="B1490" t="str">
            <v>Waiau 9</v>
          </cell>
          <cell r="C1490">
            <v>52.9</v>
          </cell>
          <cell r="D1490">
            <v>1</v>
          </cell>
          <cell r="E1490">
            <v>91.6</v>
          </cell>
          <cell r="F1490">
            <v>2.54</v>
          </cell>
          <cell r="G1490">
            <v>1.0009999999999999</v>
          </cell>
          <cell r="H1490">
            <v>27.1</v>
          </cell>
          <cell r="I1490">
            <v>18</v>
          </cell>
          <cell r="J1490">
            <v>0</v>
          </cell>
          <cell r="K1490">
            <v>0</v>
          </cell>
          <cell r="L1490">
            <v>0.46229999999999999</v>
          </cell>
          <cell r="M1490">
            <v>0</v>
          </cell>
          <cell r="N1490">
            <v>0</v>
          </cell>
          <cell r="O1490">
            <v>458.58</v>
          </cell>
          <cell r="P1490">
            <v>461.93</v>
          </cell>
          <cell r="Q1490">
            <v>27075</v>
          </cell>
        </row>
        <row r="1491">
          <cell r="A1491">
            <v>10</v>
          </cell>
          <cell r="B1491" t="str">
            <v>Waiau 10</v>
          </cell>
          <cell r="C1491">
            <v>49.9</v>
          </cell>
          <cell r="D1491">
            <v>1</v>
          </cell>
          <cell r="E1491">
            <v>140.5</v>
          </cell>
          <cell r="F1491">
            <v>3.54</v>
          </cell>
          <cell r="G1491">
            <v>1.3149999999999999</v>
          </cell>
          <cell r="H1491">
            <v>37.6</v>
          </cell>
          <cell r="I1491">
            <v>24</v>
          </cell>
          <cell r="J1491">
            <v>0</v>
          </cell>
          <cell r="K1491">
            <v>0</v>
          </cell>
          <cell r="L1491">
            <v>0.64170000000000005</v>
          </cell>
          <cell r="M1491">
            <v>0</v>
          </cell>
          <cell r="N1491">
            <v>0</v>
          </cell>
          <cell r="O1491">
            <v>484.55</v>
          </cell>
          <cell r="P1491">
            <v>487.97</v>
          </cell>
          <cell r="Q1491">
            <v>28601</v>
          </cell>
        </row>
        <row r="1492">
          <cell r="A1492">
            <v>11</v>
          </cell>
          <cell r="B1492" t="str">
            <v>Kahe 1</v>
          </cell>
          <cell r="C1492">
            <v>82.1</v>
          </cell>
          <cell r="D1492">
            <v>1</v>
          </cell>
          <cell r="E1492">
            <v>721.7</v>
          </cell>
          <cell r="F1492">
            <v>62.94</v>
          </cell>
          <cell r="G1492">
            <v>38.466999999999999</v>
          </cell>
          <cell r="H1492">
            <v>396.8</v>
          </cell>
          <cell r="I1492">
            <v>0</v>
          </cell>
          <cell r="J1492">
            <v>0</v>
          </cell>
          <cell r="K1492">
            <v>0</v>
          </cell>
          <cell r="L1492">
            <v>4.1886999999999999</v>
          </cell>
          <cell r="M1492">
            <v>0</v>
          </cell>
          <cell r="N1492">
            <v>0</v>
          </cell>
          <cell r="O1492">
            <v>108.67</v>
          </cell>
          <cell r="P1492">
            <v>108.89</v>
          </cell>
          <cell r="Q1492">
            <v>10317</v>
          </cell>
        </row>
        <row r="1493">
          <cell r="A1493">
            <v>12</v>
          </cell>
          <cell r="B1493" t="str">
            <v>Kahe 2</v>
          </cell>
          <cell r="C1493">
            <v>82.1</v>
          </cell>
          <cell r="D1493">
            <v>1</v>
          </cell>
          <cell r="E1493">
            <v>724.1</v>
          </cell>
          <cell r="F1493">
            <v>71.42</v>
          </cell>
          <cell r="G1493">
            <v>43.652000000000001</v>
          </cell>
          <cell r="H1493">
            <v>441.6</v>
          </cell>
          <cell r="I1493">
            <v>0</v>
          </cell>
          <cell r="J1493">
            <v>0</v>
          </cell>
          <cell r="K1493">
            <v>0</v>
          </cell>
          <cell r="L1493">
            <v>4.6608000000000001</v>
          </cell>
          <cell r="M1493">
            <v>0</v>
          </cell>
          <cell r="N1493">
            <v>0</v>
          </cell>
          <cell r="O1493">
            <v>106.55</v>
          </cell>
          <cell r="P1493">
            <v>106.77</v>
          </cell>
          <cell r="Q1493">
            <v>10116</v>
          </cell>
        </row>
        <row r="1494">
          <cell r="A1494">
            <v>13</v>
          </cell>
          <cell r="B1494" t="str">
            <v>Kahe 3</v>
          </cell>
          <cell r="C1494">
            <v>86.1</v>
          </cell>
          <cell r="D1494">
            <v>1</v>
          </cell>
          <cell r="E1494">
            <v>696.5</v>
          </cell>
          <cell r="F1494">
            <v>80.430000000000007</v>
          </cell>
          <cell r="G1494">
            <v>51.551000000000002</v>
          </cell>
          <cell r="H1494">
            <v>506.2</v>
          </cell>
          <cell r="I1494">
            <v>0</v>
          </cell>
          <cell r="J1494">
            <v>0</v>
          </cell>
          <cell r="K1494">
            <v>0</v>
          </cell>
          <cell r="L1494">
            <v>5.3433999999999999</v>
          </cell>
          <cell r="M1494">
            <v>0</v>
          </cell>
          <cell r="N1494">
            <v>0</v>
          </cell>
          <cell r="O1494">
            <v>103.32</v>
          </cell>
          <cell r="P1494">
            <v>103.65</v>
          </cell>
          <cell r="Q1494">
            <v>9820</v>
          </cell>
        </row>
        <row r="1495">
          <cell r="A1495">
            <v>14</v>
          </cell>
          <cell r="B1495" t="str">
            <v>Kahe 4</v>
          </cell>
          <cell r="C1495">
            <v>85.3</v>
          </cell>
          <cell r="D1495">
            <v>1</v>
          </cell>
          <cell r="E1495">
            <v>422.9</v>
          </cell>
          <cell r="F1495">
            <v>47.41</v>
          </cell>
          <cell r="G1495">
            <v>30.106000000000002</v>
          </cell>
          <cell r="H1495">
            <v>303.8</v>
          </cell>
          <cell r="I1495">
            <v>0</v>
          </cell>
          <cell r="J1495">
            <v>0</v>
          </cell>
          <cell r="K1495">
            <v>0</v>
          </cell>
          <cell r="L1495">
            <v>3.2065999999999999</v>
          </cell>
          <cell r="M1495">
            <v>0</v>
          </cell>
          <cell r="N1495">
            <v>0</v>
          </cell>
          <cell r="O1495">
            <v>106.15</v>
          </cell>
          <cell r="P1495">
            <v>106.51</v>
          </cell>
          <cell r="Q1495">
            <v>10091</v>
          </cell>
        </row>
        <row r="1496">
          <cell r="A1496">
            <v>15</v>
          </cell>
          <cell r="B1496" t="str">
            <v>Kahe 5</v>
          </cell>
          <cell r="C1496">
            <v>134.30000000000001</v>
          </cell>
          <cell r="D1496">
            <v>1</v>
          </cell>
          <cell r="E1496">
            <v>713.3</v>
          </cell>
          <cell r="F1496">
            <v>85.53</v>
          </cell>
          <cell r="G1496">
            <v>85.507000000000005</v>
          </cell>
          <cell r="H1496">
            <v>836.1</v>
          </cell>
          <cell r="I1496">
            <v>0</v>
          </cell>
          <cell r="J1496">
            <v>0</v>
          </cell>
          <cell r="K1496">
            <v>0</v>
          </cell>
          <cell r="L1496">
            <v>8.8253000000000004</v>
          </cell>
          <cell r="M1496">
            <v>0</v>
          </cell>
          <cell r="N1496">
            <v>0</v>
          </cell>
          <cell r="O1496">
            <v>103.11</v>
          </cell>
          <cell r="P1496">
            <v>103.21</v>
          </cell>
          <cell r="Q1496">
            <v>9778</v>
          </cell>
        </row>
        <row r="1497">
          <cell r="A1497">
            <v>16</v>
          </cell>
          <cell r="B1497" t="str">
            <v>Kahe 6</v>
          </cell>
          <cell r="C1497">
            <v>134.4</v>
          </cell>
          <cell r="D1497">
            <v>1</v>
          </cell>
          <cell r="E1497">
            <v>711.6</v>
          </cell>
          <cell r="F1497">
            <v>66.83</v>
          </cell>
          <cell r="G1497">
            <v>66.864999999999995</v>
          </cell>
          <cell r="H1497">
            <v>684.3</v>
          </cell>
          <cell r="I1497">
            <v>0</v>
          </cell>
          <cell r="J1497">
            <v>0</v>
          </cell>
          <cell r="K1497">
            <v>0</v>
          </cell>
          <cell r="L1497">
            <v>7.2226999999999997</v>
          </cell>
          <cell r="M1497">
            <v>0</v>
          </cell>
          <cell r="N1497">
            <v>0</v>
          </cell>
          <cell r="O1497">
            <v>107.73</v>
          </cell>
          <cell r="P1497">
            <v>108.02</v>
          </cell>
          <cell r="Q1497">
            <v>10234</v>
          </cell>
        </row>
        <row r="1498">
          <cell r="A1498">
            <v>17</v>
          </cell>
          <cell r="B1498" t="str">
            <v>Kala CC</v>
          </cell>
          <cell r="C1498">
            <v>90</v>
          </cell>
          <cell r="D1498">
            <v>1</v>
          </cell>
          <cell r="E1498">
            <v>644.4</v>
          </cell>
          <cell r="F1498">
            <v>86.56</v>
          </cell>
          <cell r="G1498">
            <v>57.994</v>
          </cell>
          <cell r="H1498">
            <v>498.1</v>
          </cell>
          <cell r="I1498">
            <v>8</v>
          </cell>
          <cell r="J1498">
            <v>0</v>
          </cell>
          <cell r="K1498">
            <v>0</v>
          </cell>
          <cell r="L1498">
            <v>5.6119000000000003</v>
          </cell>
          <cell r="M1498">
            <v>0</v>
          </cell>
          <cell r="N1498">
            <v>0</v>
          </cell>
          <cell r="O1498">
            <v>96.77</v>
          </cell>
          <cell r="P1498">
            <v>96.77</v>
          </cell>
          <cell r="Q1498">
            <v>8589</v>
          </cell>
        </row>
        <row r="1499">
          <cell r="A1499">
            <v>18</v>
          </cell>
          <cell r="B1499" t="str">
            <v>Kala CC</v>
          </cell>
          <cell r="C1499">
            <v>90</v>
          </cell>
          <cell r="D1499">
            <v>1</v>
          </cell>
          <cell r="E1499">
            <v>735.8</v>
          </cell>
          <cell r="F1499">
            <v>98.62</v>
          </cell>
          <cell r="G1499">
            <v>66.069999999999993</v>
          </cell>
          <cell r="H1499">
            <v>567.9</v>
          </cell>
          <cell r="I1499">
            <v>0</v>
          </cell>
          <cell r="J1499">
            <v>0</v>
          </cell>
          <cell r="K1499">
            <v>0</v>
          </cell>
          <cell r="L1499">
            <v>6.3978999999999999</v>
          </cell>
          <cell r="M1499">
            <v>0</v>
          </cell>
          <cell r="N1499">
            <v>0</v>
          </cell>
          <cell r="O1499">
            <v>96.84</v>
          </cell>
          <cell r="P1499">
            <v>96.84</v>
          </cell>
          <cell r="Q1499">
            <v>8595</v>
          </cell>
        </row>
        <row r="1500">
          <cell r="A1500">
            <v>19</v>
          </cell>
          <cell r="B1500" t="str">
            <v>AES</v>
          </cell>
          <cell r="C1500">
            <v>180</v>
          </cell>
          <cell r="D1500">
            <v>1</v>
          </cell>
          <cell r="E1500">
            <v>734.2</v>
          </cell>
          <cell r="F1500">
            <v>82.66</v>
          </cell>
          <cell r="G1500">
            <v>110.765</v>
          </cell>
          <cell r="H1500">
            <v>1940.2</v>
          </cell>
          <cell r="I1500">
            <v>0</v>
          </cell>
          <cell r="J1500">
            <v>0</v>
          </cell>
          <cell r="K1500">
            <v>0</v>
          </cell>
          <cell r="L1500">
            <v>3.1255999999999999</v>
          </cell>
          <cell r="M1500">
            <v>0</v>
          </cell>
          <cell r="N1500">
            <v>0</v>
          </cell>
          <cell r="O1500">
            <v>28.22</v>
          </cell>
          <cell r="P1500">
            <v>28.22</v>
          </cell>
          <cell r="Q1500">
            <v>17516</v>
          </cell>
        </row>
        <row r="1501">
          <cell r="A1501">
            <v>20</v>
          </cell>
          <cell r="B1501" t="str">
            <v>HPOWER</v>
          </cell>
          <cell r="C1501">
            <v>46</v>
          </cell>
          <cell r="D1501">
            <v>1</v>
          </cell>
          <cell r="E1501">
            <v>744</v>
          </cell>
          <cell r="F1501">
            <v>86.95</v>
          </cell>
          <cell r="G1501">
            <v>29.774999999999999</v>
          </cell>
          <cell r="H1501">
            <v>251.7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>
            <v>8454</v>
          </cell>
        </row>
        <row r="1502">
          <cell r="A1502">
            <v>21</v>
          </cell>
          <cell r="B1502" t="str">
            <v>Kala CC</v>
          </cell>
          <cell r="C1502">
            <v>28</v>
          </cell>
          <cell r="D1502">
            <v>1</v>
          </cell>
          <cell r="E1502">
            <v>638.6</v>
          </cell>
          <cell r="F1502">
            <v>67.81</v>
          </cell>
          <cell r="G1502">
            <v>14.134</v>
          </cell>
          <cell r="H1502">
            <v>122.1</v>
          </cell>
          <cell r="I1502">
            <v>8</v>
          </cell>
          <cell r="J1502">
            <v>0</v>
          </cell>
          <cell r="K1502">
            <v>0</v>
          </cell>
          <cell r="L1502">
            <v>1.3759999999999999</v>
          </cell>
          <cell r="M1502">
            <v>0</v>
          </cell>
          <cell r="N1502">
            <v>0</v>
          </cell>
          <cell r="O1502">
            <v>97.35</v>
          </cell>
          <cell r="P1502">
            <v>97.35</v>
          </cell>
          <cell r="Q1502">
            <v>8641</v>
          </cell>
        </row>
        <row r="1503">
          <cell r="A1503">
            <v>23</v>
          </cell>
          <cell r="B1503" t="str">
            <v>DG Sub</v>
          </cell>
          <cell r="C1503">
            <v>29.5</v>
          </cell>
          <cell r="D1503">
            <v>1</v>
          </cell>
          <cell r="E1503">
            <v>69</v>
          </cell>
          <cell r="F1503">
            <v>9.27</v>
          </cell>
          <cell r="G1503">
            <v>2.0369999999999999</v>
          </cell>
          <cell r="H1503">
            <v>2.1</v>
          </cell>
          <cell r="I1503">
            <v>23</v>
          </cell>
          <cell r="J1503">
            <v>0</v>
          </cell>
          <cell r="K1503">
            <v>0</v>
          </cell>
          <cell r="L1503">
            <v>3.7400000000000003E-2</v>
          </cell>
          <cell r="M1503">
            <v>0</v>
          </cell>
          <cell r="N1503">
            <v>0</v>
          </cell>
          <cell r="O1503">
            <v>18.36</v>
          </cell>
          <cell r="P1503">
            <v>18.36</v>
          </cell>
          <cell r="Q1503">
            <v>1030</v>
          </cell>
        </row>
        <row r="1504">
          <cell r="A1504">
            <v>43</v>
          </cell>
          <cell r="B1504" t="str">
            <v>RIDERI</v>
          </cell>
          <cell r="C1504">
            <v>5</v>
          </cell>
          <cell r="D1504">
            <v>1</v>
          </cell>
          <cell r="E1504">
            <v>59.3</v>
          </cell>
          <cell r="F1504">
            <v>1.82</v>
          </cell>
          <cell r="G1504">
            <v>6.8000000000000005E-2</v>
          </cell>
          <cell r="H1504">
            <v>13.5</v>
          </cell>
          <cell r="I1504">
            <v>13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>
            <v>0</v>
          </cell>
          <cell r="P1504">
            <v>0.02</v>
          </cell>
          <cell r="Q1504">
            <v>198989</v>
          </cell>
        </row>
        <row r="1506">
          <cell r="B1506" t="str">
            <v>System</v>
          </cell>
          <cell r="G1506">
            <v>719.71500000000003</v>
          </cell>
          <cell r="H1506">
            <v>8005</v>
          </cell>
          <cell r="I1506">
            <v>228</v>
          </cell>
          <cell r="J1506">
            <v>0</v>
          </cell>
          <cell r="K1506">
            <v>0</v>
          </cell>
          <cell r="L1506">
            <v>65.732500000000002</v>
          </cell>
          <cell r="M1506">
            <v>0</v>
          </cell>
          <cell r="N1506">
            <v>0</v>
          </cell>
          <cell r="O1506">
            <v>90.65</v>
          </cell>
          <cell r="P1506">
            <v>91.33</v>
          </cell>
          <cell r="Q1506">
            <v>11123</v>
          </cell>
        </row>
        <row r="1507">
          <cell r="A1507" t="str">
            <v>_x000C_</v>
          </cell>
        </row>
        <row r="1509">
          <cell r="A1509" t="str">
            <v xml:space="preserve">          PPC Proprietary Program Licensed to HECO       Till 12/2099                     HECO PMONTH V.022504          </v>
          </cell>
        </row>
        <row r="1510">
          <cell r="A1510" t="str">
            <v xml:space="preserve">          HECO Rate Case 2007 Test Year - DT w/2007 AOS EFOR; Fuel Adj for GET            Page:     47</v>
          </cell>
        </row>
        <row r="1511">
          <cell r="A1511" t="str">
            <v xml:space="preserve">          Load adj CU &amp; losses (1.0005); No DSG; 5/07 Ewa Nui; Min/max cap; MCS           05/18/07    07:16:25</v>
          </cell>
        </row>
        <row r="1520">
          <cell r="B1520" t="str">
            <v>Transaction</v>
          </cell>
          <cell r="C1520" t="str">
            <v>Type</v>
          </cell>
          <cell r="D1520" t="str">
            <v>Energy</v>
          </cell>
          <cell r="E1520" t="str">
            <v>Engy Cost</v>
          </cell>
          <cell r="F1520" t="str">
            <v>CAP Cost</v>
          </cell>
          <cell r="G1520" t="str">
            <v>Total Cost</v>
          </cell>
          <cell r="H1520" t="str">
            <v>Ave  Cost</v>
          </cell>
        </row>
        <row r="1521">
          <cell r="D1521" t="str">
            <v>GWh</v>
          </cell>
          <cell r="E1521" t="str">
            <v>M$</v>
          </cell>
          <cell r="F1521" t="str">
            <v>M$</v>
          </cell>
          <cell r="G1521" t="str">
            <v>M$</v>
          </cell>
          <cell r="H1521" t="str">
            <v>$/MWh</v>
          </cell>
        </row>
        <row r="1522">
          <cell r="B1522" t="str">
            <v>-------------------</v>
          </cell>
          <cell r="C1522" t="str">
            <v>--------------</v>
          </cell>
          <cell r="D1522" t="str">
            <v>----------</v>
          </cell>
          <cell r="E1522" t="str">
            <v>---------</v>
          </cell>
          <cell r="F1522" t="str">
            <v>--------</v>
          </cell>
          <cell r="G1522" t="str">
            <v>----------</v>
          </cell>
          <cell r="H1522" t="str">
            <v>---------</v>
          </cell>
        </row>
        <row r="1523">
          <cell r="B1523" t="str">
            <v>Non-Firm</v>
          </cell>
          <cell r="C1523" t="str">
            <v>CONSTANT  PURC</v>
          </cell>
          <cell r="D1523">
            <v>0.499</v>
          </cell>
          <cell r="E1523">
            <v>3.2399999999999998E-2</v>
          </cell>
          <cell r="F1523">
            <v>0</v>
          </cell>
          <cell r="G1523">
            <v>3.2399999999999998E-2</v>
          </cell>
          <cell r="H1523">
            <v>64.86</v>
          </cell>
        </row>
        <row r="1537">
          <cell r="B1537" t="str">
            <v>Type</v>
          </cell>
          <cell r="C1537" t="str">
            <v>Energy</v>
          </cell>
          <cell r="D1537" t="str">
            <v>Fuel</v>
          </cell>
          <cell r="E1537" t="str">
            <v>Fuel</v>
          </cell>
          <cell r="F1537" t="str">
            <v>MBtu</v>
          </cell>
          <cell r="G1537" t="str">
            <v>Fuel Cost</v>
          </cell>
          <cell r="H1537" t="str">
            <v>Fuel Cost</v>
          </cell>
          <cell r="I1537" t="str">
            <v>Heat Rate</v>
          </cell>
          <cell r="J1537" t="str">
            <v>Fuel Cost</v>
          </cell>
        </row>
        <row r="1538">
          <cell r="C1538" t="str">
            <v>GWh</v>
          </cell>
          <cell r="D1538" t="str">
            <v>,000</v>
          </cell>
          <cell r="E1538" t="str">
            <v>Unit</v>
          </cell>
          <cell r="F1538" t="str">
            <v>,000</v>
          </cell>
          <cell r="G1538" t="str">
            <v>M$</v>
          </cell>
          <cell r="H1538" t="str">
            <v>$/MWh</v>
          </cell>
          <cell r="I1538" t="str">
            <v>Btu/kWh</v>
          </cell>
          <cell r="J1538" t="str">
            <v>C/MBtu</v>
          </cell>
        </row>
        <row r="1539">
          <cell r="B1539" t="str">
            <v>-----------------</v>
          </cell>
          <cell r="C1539" t="str">
            <v>---------</v>
          </cell>
          <cell r="D1539" t="str">
            <v>---------</v>
          </cell>
          <cell r="E1539" t="str">
            <v>---------</v>
          </cell>
          <cell r="F1539" t="str">
            <v>---------</v>
          </cell>
          <cell r="G1539" t="str">
            <v>---------</v>
          </cell>
          <cell r="H1539" t="str">
            <v>---------</v>
          </cell>
          <cell r="I1539" t="str">
            <v>---------</v>
          </cell>
          <cell r="J1539" t="str">
            <v>---------</v>
          </cell>
        </row>
        <row r="1540">
          <cell r="B1540" t="str">
            <v>pot:</v>
          </cell>
        </row>
        <row r="1541">
          <cell r="B1541" t="str">
            <v>WLSFO</v>
          </cell>
          <cell r="C1541">
            <v>103.792</v>
          </cell>
          <cell r="D1541">
            <v>188.035</v>
          </cell>
          <cell r="E1541" t="str">
            <v>Bbl</v>
          </cell>
          <cell r="F1541">
            <v>1165.8</v>
          </cell>
          <cell r="G1541">
            <v>12.305199999999999</v>
          </cell>
          <cell r="H1541">
            <v>118.56</v>
          </cell>
          <cell r="I1541">
            <v>11232</v>
          </cell>
          <cell r="J1541">
            <v>1055.5</v>
          </cell>
        </row>
        <row r="1542">
          <cell r="B1542" t="str">
            <v>KLSFO</v>
          </cell>
          <cell r="C1542">
            <v>316.14800000000002</v>
          </cell>
          <cell r="D1542">
            <v>511.108</v>
          </cell>
          <cell r="E1542" t="str">
            <v>Bbl</v>
          </cell>
          <cell r="F1542">
            <v>3168.9</v>
          </cell>
          <cell r="G1542">
            <v>33.447400000000002</v>
          </cell>
          <cell r="H1542">
            <v>105.8</v>
          </cell>
          <cell r="I1542">
            <v>10023</v>
          </cell>
          <cell r="J1542">
            <v>1055.5</v>
          </cell>
        </row>
        <row r="1543">
          <cell r="B1543" t="str">
            <v>HLSFO</v>
          </cell>
          <cell r="C1543">
            <v>16.619</v>
          </cell>
          <cell r="D1543">
            <v>33.944000000000003</v>
          </cell>
          <cell r="E1543" t="str">
            <v>Bbl</v>
          </cell>
          <cell r="F1543">
            <v>210.5</v>
          </cell>
          <cell r="G1543">
            <v>2.3271999999999999</v>
          </cell>
          <cell r="H1543">
            <v>140.03</v>
          </cell>
          <cell r="I1543">
            <v>12663</v>
          </cell>
          <cell r="J1543">
            <v>1105.8</v>
          </cell>
        </row>
        <row r="1544">
          <cell r="B1544" t="str">
            <v>DG SUB</v>
          </cell>
          <cell r="C1544">
            <v>2.0369999999999999</v>
          </cell>
          <cell r="D1544">
            <v>0.35799999999999998</v>
          </cell>
          <cell r="E1544" t="str">
            <v>Bbl</v>
          </cell>
          <cell r="F1544">
            <v>2.1</v>
          </cell>
          <cell r="G1544">
            <v>3.7400000000000003E-2</v>
          </cell>
          <cell r="H1544">
            <v>18.36</v>
          </cell>
          <cell r="I1544">
            <v>1030</v>
          </cell>
          <cell r="J1544">
            <v>1781.3</v>
          </cell>
        </row>
        <row r="1545">
          <cell r="B1545" t="str">
            <v>DIESEL</v>
          </cell>
          <cell r="C1545">
            <v>2.3159999999999998</v>
          </cell>
          <cell r="D1545">
            <v>11.042</v>
          </cell>
          <cell r="E1545" t="str">
            <v>Bbl</v>
          </cell>
          <cell r="F1545">
            <v>64.7</v>
          </cell>
          <cell r="G1545">
            <v>1.1040000000000001</v>
          </cell>
          <cell r="H1545">
            <v>476.71</v>
          </cell>
          <cell r="I1545">
            <v>27942</v>
          </cell>
          <cell r="J1545">
            <v>1706.1</v>
          </cell>
        </row>
        <row r="1546">
          <cell r="B1546" t="str">
            <v>AES</v>
          </cell>
          <cell r="C1546">
            <v>110.765</v>
          </cell>
          <cell r="D1546">
            <v>1940.154</v>
          </cell>
          <cell r="E1546" t="str">
            <v>Bbl</v>
          </cell>
          <cell r="F1546">
            <v>1940.2</v>
          </cell>
          <cell r="G1546">
            <v>3.1255999999999999</v>
          </cell>
          <cell r="H1546">
            <v>28.22</v>
          </cell>
          <cell r="I1546">
            <v>17516</v>
          </cell>
          <cell r="J1546">
            <v>161.1</v>
          </cell>
        </row>
        <row r="1547">
          <cell r="B1547" t="str">
            <v>KALAELOA</v>
          </cell>
          <cell r="C1547">
            <v>138.197</v>
          </cell>
          <cell r="D1547">
            <v>198.02099999999999</v>
          </cell>
          <cell r="E1547" t="str">
            <v>Bbl</v>
          </cell>
          <cell r="F1547">
            <v>1188.0999999999999</v>
          </cell>
          <cell r="G1547">
            <v>13.3857</v>
          </cell>
          <cell r="H1547">
            <v>96.86</v>
          </cell>
          <cell r="I1547">
            <v>8597</v>
          </cell>
          <cell r="J1547">
            <v>1126.6199999999999</v>
          </cell>
        </row>
        <row r="1548">
          <cell r="B1548" t="str">
            <v>REFUSE</v>
          </cell>
          <cell r="C1548">
            <v>29.774999999999999</v>
          </cell>
          <cell r="D1548">
            <v>40.598999999999997</v>
          </cell>
          <cell r="E1548" t="str">
            <v>Bbl</v>
          </cell>
          <cell r="F1548">
            <v>251.7</v>
          </cell>
          <cell r="G1548">
            <v>0</v>
          </cell>
          <cell r="H1548">
            <v>0</v>
          </cell>
          <cell r="I1548">
            <v>8454</v>
          </cell>
          <cell r="J1548">
            <v>0</v>
          </cell>
        </row>
        <row r="1549">
          <cell r="B1549" t="str">
            <v>LDMGMT</v>
          </cell>
          <cell r="C1549">
            <v>6.8000000000000005E-2</v>
          </cell>
          <cell r="D1549">
            <v>13.451000000000001</v>
          </cell>
          <cell r="E1549" t="str">
            <v>Bbl</v>
          </cell>
          <cell r="F1549">
            <v>13.5</v>
          </cell>
          <cell r="G1549">
            <v>0</v>
          </cell>
          <cell r="H1549">
            <v>0.02</v>
          </cell>
          <cell r="I1549">
            <v>198989</v>
          </cell>
          <cell r="J1549">
            <v>0.01</v>
          </cell>
        </row>
        <row r="1554">
          <cell r="B1554" t="str">
            <v>Class</v>
          </cell>
          <cell r="C1554" t="str">
            <v>Energy</v>
          </cell>
          <cell r="D1554" t="str">
            <v>Fuel</v>
          </cell>
          <cell r="E1554" t="str">
            <v>Fuel</v>
          </cell>
          <cell r="F1554" t="str">
            <v>MBtu</v>
          </cell>
          <cell r="G1554" t="str">
            <v>Fuel Cost</v>
          </cell>
          <cell r="H1554" t="str">
            <v>Fuel Cost</v>
          </cell>
          <cell r="I1554" t="str">
            <v>Heat Rate</v>
          </cell>
          <cell r="J1554" t="str">
            <v>Fuel Cost</v>
          </cell>
        </row>
        <row r="1555">
          <cell r="C1555" t="str">
            <v>GWh</v>
          </cell>
          <cell r="D1555" t="str">
            <v>,000</v>
          </cell>
          <cell r="E1555" t="str">
            <v>Unit</v>
          </cell>
          <cell r="F1555" t="str">
            <v>,000</v>
          </cell>
          <cell r="G1555" t="str">
            <v>M$</v>
          </cell>
          <cell r="H1555" t="str">
            <v>$/MWh</v>
          </cell>
          <cell r="I1555" t="str">
            <v>Btu/kWh</v>
          </cell>
          <cell r="J1555" t="str">
            <v>C/MBtu</v>
          </cell>
        </row>
        <row r="1556">
          <cell r="B1556" t="str">
            <v>-----------------</v>
          </cell>
          <cell r="C1556" t="str">
            <v>---------</v>
          </cell>
          <cell r="D1556" t="str">
            <v>---------</v>
          </cell>
          <cell r="E1556" t="str">
            <v>---------</v>
          </cell>
          <cell r="F1556" t="str">
            <v>---------</v>
          </cell>
          <cell r="G1556" t="str">
            <v>---------</v>
          </cell>
          <cell r="H1556" t="str">
            <v>---------</v>
          </cell>
          <cell r="I1556" t="str">
            <v>---------</v>
          </cell>
          <cell r="J1556" t="str">
            <v>---------</v>
          </cell>
        </row>
        <row r="1557">
          <cell r="B1557" t="str">
            <v>LSFO</v>
          </cell>
          <cell r="C1557">
            <v>436.55799999999999</v>
          </cell>
          <cell r="D1557">
            <v>733.08699999999999</v>
          </cell>
          <cell r="E1557" t="str">
            <v>Bbl</v>
          </cell>
          <cell r="F1557">
            <v>4545.1000000000004</v>
          </cell>
          <cell r="G1557">
            <v>48.079799999999999</v>
          </cell>
          <cell r="H1557">
            <v>110.13</v>
          </cell>
          <cell r="I1557">
            <v>10411</v>
          </cell>
          <cell r="J1557">
            <v>1057.8</v>
          </cell>
        </row>
        <row r="1558">
          <cell r="B1558" t="str">
            <v>DIESEL</v>
          </cell>
          <cell r="C1558">
            <v>2.3159999999999998</v>
          </cell>
          <cell r="D1558">
            <v>11.042</v>
          </cell>
          <cell r="E1558" t="str">
            <v>Bbl</v>
          </cell>
          <cell r="F1558">
            <v>64.7</v>
          </cell>
          <cell r="G1558">
            <v>1.1040000000000001</v>
          </cell>
          <cell r="H1558">
            <v>476.71</v>
          </cell>
          <cell r="I1558">
            <v>27942</v>
          </cell>
          <cell r="J1558">
            <v>1706.1</v>
          </cell>
        </row>
        <row r="1559">
          <cell r="B1559" t="str">
            <v>AES</v>
          </cell>
          <cell r="C1559">
            <v>110.765</v>
          </cell>
          <cell r="D1559">
            <v>1940.154</v>
          </cell>
          <cell r="E1559" t="str">
            <v>Bbl</v>
          </cell>
          <cell r="F1559">
            <v>1940.2</v>
          </cell>
          <cell r="G1559">
            <v>3.1255999999999999</v>
          </cell>
          <cell r="H1559">
            <v>28.22</v>
          </cell>
          <cell r="I1559">
            <v>17516</v>
          </cell>
          <cell r="J1559">
            <v>161.1</v>
          </cell>
        </row>
        <row r="1560">
          <cell r="B1560" t="str">
            <v>KALAELOA</v>
          </cell>
          <cell r="C1560">
            <v>138.197</v>
          </cell>
          <cell r="D1560">
            <v>198.02099999999999</v>
          </cell>
          <cell r="E1560" t="str">
            <v>Bbl</v>
          </cell>
          <cell r="F1560">
            <v>1188.0999999999999</v>
          </cell>
          <cell r="G1560">
            <v>13.3857</v>
          </cell>
          <cell r="H1560">
            <v>96.86</v>
          </cell>
          <cell r="I1560">
            <v>8597</v>
          </cell>
          <cell r="J1560">
            <v>1126.5999999999999</v>
          </cell>
        </row>
        <row r="1561">
          <cell r="B1561" t="str">
            <v>REFUSE</v>
          </cell>
          <cell r="C1561">
            <v>29.774999999999999</v>
          </cell>
          <cell r="D1561">
            <v>40.598999999999997</v>
          </cell>
          <cell r="E1561" t="str">
            <v>Bbl</v>
          </cell>
          <cell r="F1561">
            <v>251.7</v>
          </cell>
          <cell r="G1561">
            <v>0</v>
          </cell>
          <cell r="H1561">
            <v>0</v>
          </cell>
          <cell r="I1561">
            <v>8454</v>
          </cell>
          <cell r="J1561">
            <v>0</v>
          </cell>
        </row>
        <row r="1562">
          <cell r="B1562" t="str">
            <v>LdMgmt</v>
          </cell>
          <cell r="C1562">
            <v>6.8000000000000005E-2</v>
          </cell>
          <cell r="D1562">
            <v>13.451000000000001</v>
          </cell>
          <cell r="E1562" t="str">
            <v>Bbl</v>
          </cell>
          <cell r="F1562">
            <v>13.5</v>
          </cell>
          <cell r="G1562">
            <v>0</v>
          </cell>
          <cell r="H1562">
            <v>0.02</v>
          </cell>
          <cell r="I1562">
            <v>198989</v>
          </cell>
          <cell r="J1562">
            <v>0</v>
          </cell>
        </row>
        <row r="1563">
          <cell r="B1563" t="str">
            <v>DG SUB</v>
          </cell>
          <cell r="C1563">
            <v>2.0369999999999999</v>
          </cell>
          <cell r="D1563">
            <v>0.35799999999999998</v>
          </cell>
          <cell r="E1563" t="str">
            <v>Bbl</v>
          </cell>
          <cell r="F1563">
            <v>2.1</v>
          </cell>
          <cell r="G1563">
            <v>3.7400000000000003E-2</v>
          </cell>
          <cell r="H1563">
            <v>18.36</v>
          </cell>
          <cell r="I1563">
            <v>1030</v>
          </cell>
          <cell r="J1563">
            <v>1781.3</v>
          </cell>
        </row>
        <row r="1577">
          <cell r="B1577" t="str">
            <v>---------------</v>
          </cell>
          <cell r="C1577" t="str">
            <v>Demand</v>
          </cell>
          <cell r="D1577" t="str">
            <v>--------</v>
          </cell>
          <cell r="E1577" t="str">
            <v>--------</v>
          </cell>
          <cell r="F1577" t="str">
            <v>+</v>
          </cell>
          <cell r="G1577" t="str">
            <v>------------</v>
          </cell>
          <cell r="H1577" t="str">
            <v>Supply  --</v>
          </cell>
          <cell r="I1577" t="str">
            <v>---------</v>
          </cell>
          <cell r="J1577" t="str">
            <v>--------</v>
          </cell>
          <cell r="K1577" t="str">
            <v>+</v>
          </cell>
        </row>
        <row r="1578">
          <cell r="D1578" t="str">
            <v>Cost</v>
          </cell>
          <cell r="E1578" t="str">
            <v>Cost</v>
          </cell>
          <cell r="F1578" t="str">
            <v>+</v>
          </cell>
          <cell r="I1578" t="str">
            <v>Cost</v>
          </cell>
          <cell r="J1578" t="str">
            <v>Cost</v>
          </cell>
          <cell r="K1578" t="str">
            <v>+</v>
          </cell>
        </row>
        <row r="1579">
          <cell r="C1579" t="str">
            <v>GWh</v>
          </cell>
          <cell r="D1579" t="str">
            <v>M$</v>
          </cell>
          <cell r="E1579" t="str">
            <v>$/MWh</v>
          </cell>
          <cell r="F1579" t="str">
            <v>+</v>
          </cell>
          <cell r="H1579" t="str">
            <v>GWh</v>
          </cell>
          <cell r="I1579" t="str">
            <v>M$</v>
          </cell>
          <cell r="J1579" t="str">
            <v>$/MWh</v>
          </cell>
          <cell r="K1579" t="str">
            <v>+</v>
          </cell>
        </row>
        <row r="1580">
          <cell r="B1580" t="str">
            <v>-------------</v>
          </cell>
          <cell r="C1580" t="str">
            <v>---------</v>
          </cell>
          <cell r="D1580" t="str">
            <v>--------</v>
          </cell>
          <cell r="E1580" t="str">
            <v>-----</v>
          </cell>
          <cell r="F1580" t="str">
            <v>+</v>
          </cell>
          <cell r="G1580" t="str">
            <v>-------------</v>
          </cell>
          <cell r="H1580" t="str">
            <v>---------</v>
          </cell>
          <cell r="I1580" t="str">
            <v>--------</v>
          </cell>
          <cell r="J1580" t="str">
            <v>-----</v>
          </cell>
          <cell r="K1580" t="str">
            <v>+</v>
          </cell>
        </row>
        <row r="1581">
          <cell r="B1581" t="str">
            <v>Load:</v>
          </cell>
          <cell r="C1581">
            <v>720.31</v>
          </cell>
          <cell r="F1581" t="str">
            <v>+</v>
          </cell>
          <cell r="G1581" t="str">
            <v>Therml Gen:</v>
          </cell>
          <cell r="H1581">
            <v>719.72</v>
          </cell>
          <cell r="I1581">
            <v>65.732500000000002</v>
          </cell>
          <cell r="J1581">
            <v>91.33</v>
          </cell>
          <cell r="K1581" t="str">
            <v>+</v>
          </cell>
        </row>
        <row r="1582">
          <cell r="F1582" t="str">
            <v>+</v>
          </cell>
          <cell r="G1582" t="str">
            <v>Hydro Gen:</v>
          </cell>
          <cell r="H1582">
            <v>0</v>
          </cell>
          <cell r="I1582">
            <v>0</v>
          </cell>
          <cell r="J1582">
            <v>0</v>
          </cell>
          <cell r="K1582" t="str">
            <v>+</v>
          </cell>
        </row>
        <row r="1583">
          <cell r="B1583" t="str">
            <v>P-S Pumping:</v>
          </cell>
          <cell r="C1583">
            <v>0</v>
          </cell>
          <cell r="F1583" t="str">
            <v>+</v>
          </cell>
          <cell r="G1583" t="str">
            <v>P-S Gen:</v>
          </cell>
          <cell r="H1583">
            <v>0</v>
          </cell>
          <cell r="I1583">
            <v>0</v>
          </cell>
          <cell r="J1583">
            <v>0</v>
          </cell>
          <cell r="K1583" t="str">
            <v>+</v>
          </cell>
        </row>
        <row r="1584">
          <cell r="B1584" t="str">
            <v>P-S Payback:</v>
          </cell>
          <cell r="C1584">
            <v>0</v>
          </cell>
          <cell r="F1584" t="str">
            <v>+</v>
          </cell>
          <cell r="K1584" t="str">
            <v>+</v>
          </cell>
        </row>
        <row r="1585">
          <cell r="B1585" t="str">
            <v>F. E. Sale:</v>
          </cell>
          <cell r="C1585">
            <v>0</v>
          </cell>
          <cell r="D1585">
            <v>0</v>
          </cell>
          <cell r="E1585">
            <v>0</v>
          </cell>
          <cell r="F1585" t="str">
            <v>+</v>
          </cell>
          <cell r="G1585" t="str">
            <v>F. E. Purc:</v>
          </cell>
          <cell r="H1585">
            <v>0.5</v>
          </cell>
          <cell r="I1585">
            <v>3.2399999999999998E-2</v>
          </cell>
          <cell r="J1585">
            <v>64.86</v>
          </cell>
          <cell r="K1585" t="str">
            <v>+</v>
          </cell>
        </row>
        <row r="1586">
          <cell r="B1586" t="str">
            <v>Econ. Sale:</v>
          </cell>
          <cell r="C1586">
            <v>0</v>
          </cell>
          <cell r="D1586">
            <v>0</v>
          </cell>
          <cell r="E1586">
            <v>0</v>
          </cell>
          <cell r="F1586" t="str">
            <v>+</v>
          </cell>
          <cell r="G1586" t="str">
            <v>Econ. Purc:</v>
          </cell>
          <cell r="H1586">
            <v>0</v>
          </cell>
          <cell r="I1586">
            <v>0</v>
          </cell>
          <cell r="J1586">
            <v>0</v>
          </cell>
          <cell r="K1586" t="str">
            <v>+</v>
          </cell>
        </row>
        <row r="1587">
          <cell r="B1587" t="str">
            <v>Unit Sale:</v>
          </cell>
          <cell r="C1587">
            <v>0</v>
          </cell>
          <cell r="D1587">
            <v>0</v>
          </cell>
          <cell r="E1587">
            <v>0</v>
          </cell>
          <cell r="F1587" t="str">
            <v>+</v>
          </cell>
          <cell r="K1587" t="str">
            <v>+</v>
          </cell>
        </row>
        <row r="1588">
          <cell r="B1588" t="str">
            <v>Transm Loss:</v>
          </cell>
          <cell r="C1588">
            <v>0</v>
          </cell>
          <cell r="F1588" t="str">
            <v>+</v>
          </cell>
          <cell r="G1588" t="str">
            <v>Rej. Fuel:</v>
          </cell>
          <cell r="I1588">
            <v>0</v>
          </cell>
          <cell r="K1588" t="str">
            <v>+</v>
          </cell>
        </row>
        <row r="1589">
          <cell r="B1589" t="str">
            <v>Dsm Load:</v>
          </cell>
          <cell r="C1589">
            <v>0</v>
          </cell>
          <cell r="F1589" t="str">
            <v>+</v>
          </cell>
          <cell r="G1589" t="str">
            <v>Dsm Reductn:</v>
          </cell>
          <cell r="H1589">
            <v>0</v>
          </cell>
          <cell r="K1589" t="str">
            <v>+</v>
          </cell>
        </row>
        <row r="1590">
          <cell r="F1590" t="str">
            <v>+</v>
          </cell>
          <cell r="G1590" t="str">
            <v>Emerg Purc:</v>
          </cell>
          <cell r="H1590">
            <v>0</v>
          </cell>
          <cell r="I1590">
            <v>0</v>
          </cell>
          <cell r="J1590">
            <v>0</v>
          </cell>
          <cell r="K1590" t="str">
            <v>+</v>
          </cell>
        </row>
        <row r="1591">
          <cell r="B1591" t="str">
            <v>Dumped Engy:</v>
          </cell>
          <cell r="C1591">
            <v>0</v>
          </cell>
          <cell r="D1591">
            <v>0</v>
          </cell>
          <cell r="E1591">
            <v>0</v>
          </cell>
          <cell r="F1591" t="str">
            <v>+</v>
          </cell>
          <cell r="G1591" t="str">
            <v>E.U. Energy:</v>
          </cell>
          <cell r="H1591">
            <v>0.06</v>
          </cell>
          <cell r="I1591">
            <v>5.7000000000000002E-3</v>
          </cell>
          <cell r="J1591">
            <v>100</v>
          </cell>
          <cell r="K1591" t="str">
            <v>+</v>
          </cell>
        </row>
        <row r="1592">
          <cell r="F1592" t="str">
            <v>+</v>
          </cell>
          <cell r="G1592" t="str">
            <v>Lvl Cost:</v>
          </cell>
          <cell r="I1592">
            <v>0</v>
          </cell>
          <cell r="K1592" t="str">
            <v>+</v>
          </cell>
        </row>
        <row r="1593">
          <cell r="B1593" t="str">
            <v>Total:</v>
          </cell>
          <cell r="C1593">
            <v>720.31</v>
          </cell>
          <cell r="D1593">
            <v>0</v>
          </cell>
          <cell r="E1593">
            <v>0</v>
          </cell>
          <cell r="F1593" t="str">
            <v>+</v>
          </cell>
          <cell r="G1593" t="str">
            <v>Total:</v>
          </cell>
          <cell r="H1593">
            <v>720.27</v>
          </cell>
          <cell r="I1593">
            <v>65.770499999999998</v>
          </cell>
          <cell r="J1593">
            <v>91.31</v>
          </cell>
          <cell r="K1593" t="str">
            <v>+</v>
          </cell>
        </row>
        <row r="1595">
          <cell r="F1595" t="str">
            <v>+</v>
          </cell>
          <cell r="G1595" t="str">
            <v>System Net:</v>
          </cell>
          <cell r="I1595">
            <v>65.770499999999998</v>
          </cell>
          <cell r="J1595">
            <v>91.31</v>
          </cell>
          <cell r="K1595" t="str">
            <v>+</v>
          </cell>
        </row>
        <row r="1596">
          <cell r="F1596" t="str">
            <v>+</v>
          </cell>
          <cell r="G1596" t="str">
            <v>LOLH(hr):</v>
          </cell>
          <cell r="H1596">
            <v>1.79</v>
          </cell>
          <cell r="K1596" t="str">
            <v>+</v>
          </cell>
        </row>
        <row r="1610">
          <cell r="B1610" t="str">
            <v>Plant</v>
          </cell>
          <cell r="C1610" t="str">
            <v>CF</v>
          </cell>
          <cell r="D1610" t="str">
            <v>Energy</v>
          </cell>
          <cell r="E1610" t="str">
            <v>MBtu</v>
          </cell>
          <cell r="F1610" t="str">
            <v>Start</v>
          </cell>
          <cell r="G1610" t="str">
            <v>Stup Cst</v>
          </cell>
          <cell r="H1610" t="str">
            <v>Fuel Cst</v>
          </cell>
          <cell r="I1610" t="str">
            <v>O&amp;M Cst</v>
          </cell>
          <cell r="J1610" t="str">
            <v>Tot  Cst</v>
          </cell>
        </row>
        <row r="1611">
          <cell r="C1611" t="str">
            <v>%</v>
          </cell>
          <cell r="D1611" t="str">
            <v>GWh</v>
          </cell>
          <cell r="E1611">
            <v>1000</v>
          </cell>
          <cell r="F1611" t="str">
            <v>Ups</v>
          </cell>
          <cell r="G1611" t="str">
            <v>M$</v>
          </cell>
          <cell r="H1611" t="str">
            <v>M$</v>
          </cell>
          <cell r="I1611" t="str">
            <v>M$</v>
          </cell>
          <cell r="J1611" t="str">
            <v>$/MWh</v>
          </cell>
        </row>
        <row r="1612">
          <cell r="B1612" t="str">
            <v>-----------------</v>
          </cell>
          <cell r="C1612" t="str">
            <v>--------</v>
          </cell>
          <cell r="D1612" t="str">
            <v>--------</v>
          </cell>
          <cell r="E1612" t="str">
            <v>--------</v>
          </cell>
          <cell r="F1612" t="str">
            <v>--------</v>
          </cell>
          <cell r="G1612" t="str">
            <v>--------</v>
          </cell>
          <cell r="H1612" t="str">
            <v>--------</v>
          </cell>
          <cell r="I1612" t="str">
            <v>--------</v>
          </cell>
          <cell r="J1612" t="str">
            <v>--------</v>
          </cell>
        </row>
        <row r="1613">
          <cell r="B1613" t="str">
            <v>Kahe</v>
          </cell>
          <cell r="C1613">
            <v>70.3</v>
          </cell>
          <cell r="D1613">
            <v>316.14769999999999</v>
          </cell>
          <cell r="E1613">
            <v>3168.9</v>
          </cell>
          <cell r="F1613">
            <v>1</v>
          </cell>
          <cell r="G1613">
            <v>0</v>
          </cell>
          <cell r="H1613">
            <v>33.447400000000002</v>
          </cell>
          <cell r="I1613">
            <v>0</v>
          </cell>
          <cell r="J1613">
            <v>105.8</v>
          </cell>
        </row>
        <row r="1614">
          <cell r="B1614" t="str">
            <v>Waiau</v>
          </cell>
          <cell r="C1614">
            <v>30.2</v>
          </cell>
          <cell r="D1614">
            <v>106.1074</v>
          </cell>
          <cell r="E1614">
            <v>1230.5</v>
          </cell>
          <cell r="F1614">
            <v>122</v>
          </cell>
          <cell r="G1614">
            <v>0</v>
          </cell>
          <cell r="H1614">
            <v>13.4092</v>
          </cell>
          <cell r="I1614">
            <v>0</v>
          </cell>
          <cell r="J1614">
            <v>126.37</v>
          </cell>
        </row>
        <row r="1615">
          <cell r="B1615" t="str">
            <v>Kalaeloa</v>
          </cell>
          <cell r="C1615">
            <v>89.3</v>
          </cell>
          <cell r="D1615">
            <v>138.1969</v>
          </cell>
          <cell r="E1615">
            <v>1188.0999999999999</v>
          </cell>
          <cell r="F1615">
            <v>16</v>
          </cell>
          <cell r="G1615">
            <v>0</v>
          </cell>
          <cell r="H1615">
            <v>13.3857</v>
          </cell>
          <cell r="I1615">
            <v>0</v>
          </cell>
          <cell r="J1615">
            <v>96.86</v>
          </cell>
        </row>
        <row r="1616">
          <cell r="B1616" t="str">
            <v>AES</v>
          </cell>
          <cell r="C1616">
            <v>82.7</v>
          </cell>
          <cell r="D1616">
            <v>110.7649</v>
          </cell>
          <cell r="E1616">
            <v>1940.2</v>
          </cell>
          <cell r="F1616">
            <v>0</v>
          </cell>
          <cell r="G1616">
            <v>0</v>
          </cell>
          <cell r="H1616">
            <v>3.1255999999999999</v>
          </cell>
          <cell r="I1616">
            <v>0</v>
          </cell>
          <cell r="J1616">
            <v>28.22</v>
          </cell>
        </row>
        <row r="1617">
          <cell r="B1617" t="str">
            <v>HPOWER</v>
          </cell>
          <cell r="C1617">
            <v>87</v>
          </cell>
          <cell r="D1617">
            <v>29.774899999999999</v>
          </cell>
          <cell r="E1617">
            <v>251.7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</row>
        <row r="1618">
          <cell r="B1618" t="str">
            <v>Honolulu</v>
          </cell>
          <cell r="C1618">
            <v>20.7</v>
          </cell>
          <cell r="D1618">
            <v>16.619</v>
          </cell>
          <cell r="E1618">
            <v>210.5</v>
          </cell>
          <cell r="F1618">
            <v>53</v>
          </cell>
          <cell r="G1618">
            <v>0</v>
          </cell>
          <cell r="H1618">
            <v>2.3271999999999999</v>
          </cell>
          <cell r="I1618">
            <v>0</v>
          </cell>
          <cell r="J1618">
            <v>140.03</v>
          </cell>
        </row>
        <row r="1619">
          <cell r="C1619">
            <v>1.8</v>
          </cell>
          <cell r="D1619">
            <v>6.7599999999999993E-2</v>
          </cell>
          <cell r="E1619">
            <v>13.5</v>
          </cell>
          <cell r="F1619">
            <v>13</v>
          </cell>
          <cell r="G1619">
            <v>0</v>
          </cell>
          <cell r="H1619">
            <v>0</v>
          </cell>
          <cell r="I1619">
            <v>0</v>
          </cell>
          <cell r="J1619">
            <v>0.02</v>
          </cell>
        </row>
        <row r="1620">
          <cell r="B1620" t="str">
            <v>DG Sub</v>
          </cell>
          <cell r="C1620">
            <v>9.3000000000000007</v>
          </cell>
          <cell r="D1620">
            <v>2.0369000000000002</v>
          </cell>
          <cell r="E1620">
            <v>2.1</v>
          </cell>
          <cell r="F1620">
            <v>23</v>
          </cell>
          <cell r="G1620">
            <v>0</v>
          </cell>
          <cell r="H1620">
            <v>3.7400000000000003E-2</v>
          </cell>
          <cell r="I1620">
            <v>0</v>
          </cell>
          <cell r="J1620">
            <v>18.36</v>
          </cell>
        </row>
        <row r="1628">
          <cell r="B1628" t="str">
            <v>Shoulder Peak</v>
          </cell>
          <cell r="C1628" t="str">
            <v>Priority Peak</v>
          </cell>
          <cell r="D1628" t="str">
            <v>Total</v>
          </cell>
        </row>
        <row r="1629">
          <cell r="B1629" t="str">
            <v>-------------</v>
          </cell>
          <cell r="C1629" t="str">
            <v>-------------</v>
          </cell>
          <cell r="D1629" t="str">
            <v>-------------</v>
          </cell>
        </row>
        <row r="1630">
          <cell r="B1630">
            <v>32.124512000000003</v>
          </cell>
          <cell r="C1630">
            <v>13.092085000000001</v>
          </cell>
          <cell r="D1630">
            <v>65.732444999999998</v>
          </cell>
        </row>
        <row r="1645">
          <cell r="A1645">
            <v>1</v>
          </cell>
          <cell r="B1645" t="str">
            <v>Honolu 8</v>
          </cell>
          <cell r="C1645">
            <v>53.4</v>
          </cell>
          <cell r="D1645">
            <v>1</v>
          </cell>
          <cell r="E1645">
            <v>239.8</v>
          </cell>
          <cell r="F1645">
            <v>14.5</v>
          </cell>
          <cell r="G1645">
            <v>5.5780000000000003</v>
          </cell>
          <cell r="H1645">
            <v>71.400000000000006</v>
          </cell>
          <cell r="I1645">
            <v>23</v>
          </cell>
          <cell r="J1645">
            <v>0</v>
          </cell>
          <cell r="K1645">
            <v>0</v>
          </cell>
          <cell r="L1645">
            <v>0.78969999999999996</v>
          </cell>
          <cell r="M1645">
            <v>0</v>
          </cell>
          <cell r="N1645">
            <v>0</v>
          </cell>
          <cell r="O1645">
            <v>132.86000000000001</v>
          </cell>
          <cell r="P1645">
            <v>141.56</v>
          </cell>
          <cell r="Q1645">
            <v>12802</v>
          </cell>
        </row>
        <row r="1646">
          <cell r="A1646">
            <v>2</v>
          </cell>
          <cell r="B1646" t="str">
            <v>Honolu 9</v>
          </cell>
          <cell r="C1646">
            <v>54.4</v>
          </cell>
          <cell r="D1646">
            <v>1</v>
          </cell>
          <cell r="E1646">
            <v>83.3</v>
          </cell>
          <cell r="F1646">
            <v>5.46</v>
          </cell>
          <cell r="G1646">
            <v>2.1389999999999998</v>
          </cell>
          <cell r="H1646">
            <v>27.9</v>
          </cell>
          <cell r="I1646">
            <v>9</v>
          </cell>
          <cell r="J1646">
            <v>0</v>
          </cell>
          <cell r="K1646">
            <v>0</v>
          </cell>
          <cell r="L1646">
            <v>0.30890000000000001</v>
          </cell>
          <cell r="M1646">
            <v>0</v>
          </cell>
          <cell r="N1646">
            <v>0</v>
          </cell>
          <cell r="O1646">
            <v>135.87</v>
          </cell>
          <cell r="P1646">
            <v>144.41</v>
          </cell>
          <cell r="Q1646">
            <v>13059</v>
          </cell>
        </row>
        <row r="1647">
          <cell r="A1647">
            <v>3</v>
          </cell>
          <cell r="B1647" t="str">
            <v>Waiau 3</v>
          </cell>
          <cell r="C1647">
            <v>46.6</v>
          </cell>
          <cell r="D1647">
            <v>1</v>
          </cell>
          <cell r="E1647">
            <v>109.6</v>
          </cell>
          <cell r="F1647">
            <v>10.36</v>
          </cell>
          <cell r="G1647">
            <v>3.4790000000000001</v>
          </cell>
          <cell r="H1647">
            <v>47.5</v>
          </cell>
          <cell r="I1647">
            <v>15</v>
          </cell>
          <cell r="J1647">
            <v>0</v>
          </cell>
          <cell r="K1647">
            <v>0</v>
          </cell>
          <cell r="L1647">
            <v>0.501</v>
          </cell>
          <cell r="M1647">
            <v>0</v>
          </cell>
          <cell r="N1647">
            <v>0</v>
          </cell>
          <cell r="O1647">
            <v>128.47</v>
          </cell>
          <cell r="P1647">
            <v>143.99</v>
          </cell>
          <cell r="Q1647">
            <v>13642</v>
          </cell>
        </row>
        <row r="1648">
          <cell r="A1648">
            <v>4</v>
          </cell>
          <cell r="B1648" t="str">
            <v>Waiau 4</v>
          </cell>
          <cell r="C1648">
            <v>46.6</v>
          </cell>
          <cell r="D1648">
            <v>1</v>
          </cell>
          <cell r="E1648">
            <v>183.3</v>
          </cell>
          <cell r="F1648">
            <v>12.63</v>
          </cell>
          <cell r="G1648">
            <v>4.2389999999999999</v>
          </cell>
          <cell r="H1648">
            <v>58.8</v>
          </cell>
          <cell r="I1648">
            <v>21</v>
          </cell>
          <cell r="J1648">
            <v>0</v>
          </cell>
          <cell r="K1648">
            <v>0</v>
          </cell>
          <cell r="L1648">
            <v>0.62090000000000001</v>
          </cell>
          <cell r="M1648">
            <v>0</v>
          </cell>
          <cell r="N1648">
            <v>0</v>
          </cell>
          <cell r="O1648">
            <v>128.86000000000001</v>
          </cell>
          <cell r="P1648">
            <v>146.47999999999999</v>
          </cell>
          <cell r="Q1648">
            <v>13878</v>
          </cell>
        </row>
        <row r="1649">
          <cell r="A1649">
            <v>5</v>
          </cell>
          <cell r="B1649" t="str">
            <v>Waiau 5</v>
          </cell>
          <cell r="C1649">
            <v>54.5</v>
          </cell>
          <cell r="D1649">
            <v>1</v>
          </cell>
          <cell r="E1649">
            <v>182.6</v>
          </cell>
          <cell r="F1649">
            <v>10.98</v>
          </cell>
          <cell r="G1649">
            <v>4.3099999999999996</v>
          </cell>
          <cell r="H1649">
            <v>56.3</v>
          </cell>
          <cell r="I1649">
            <v>15</v>
          </cell>
          <cell r="J1649">
            <v>0</v>
          </cell>
          <cell r="K1649">
            <v>0</v>
          </cell>
          <cell r="L1649">
            <v>0.59450000000000003</v>
          </cell>
          <cell r="M1649">
            <v>0</v>
          </cell>
          <cell r="N1649">
            <v>0</v>
          </cell>
          <cell r="O1649">
            <v>128</v>
          </cell>
          <cell r="P1649">
            <v>137.94999999999999</v>
          </cell>
          <cell r="Q1649">
            <v>13070</v>
          </cell>
        </row>
        <row r="1650">
          <cell r="A1650">
            <v>6</v>
          </cell>
          <cell r="B1650" t="str">
            <v>Waiau 6</v>
          </cell>
          <cell r="C1650">
            <v>53.5</v>
          </cell>
          <cell r="D1650">
            <v>1</v>
          </cell>
          <cell r="E1650">
            <v>356.9</v>
          </cell>
          <cell r="F1650">
            <v>21.66</v>
          </cell>
          <cell r="G1650">
            <v>8.3480000000000008</v>
          </cell>
          <cell r="H1650">
            <v>110.7</v>
          </cell>
          <cell r="I1650">
            <v>30</v>
          </cell>
          <cell r="J1650">
            <v>0</v>
          </cell>
          <cell r="K1650">
            <v>0</v>
          </cell>
          <cell r="L1650">
            <v>1.1680999999999999</v>
          </cell>
          <cell r="M1650">
            <v>0</v>
          </cell>
          <cell r="N1650">
            <v>0</v>
          </cell>
          <cell r="O1650">
            <v>129.32</v>
          </cell>
          <cell r="P1650">
            <v>139.91999999999999</v>
          </cell>
          <cell r="Q1650">
            <v>13257</v>
          </cell>
        </row>
        <row r="1651">
          <cell r="A1651">
            <v>7</v>
          </cell>
          <cell r="B1651" t="str">
            <v>Waiau 7</v>
          </cell>
          <cell r="C1651">
            <v>82.9</v>
          </cell>
          <cell r="D1651">
            <v>1</v>
          </cell>
          <cell r="E1651">
            <v>670.6</v>
          </cell>
          <cell r="F1651">
            <v>48.85</v>
          </cell>
          <cell r="G1651">
            <v>29.172000000000001</v>
          </cell>
          <cell r="H1651">
            <v>318.7</v>
          </cell>
          <cell r="I1651">
            <v>0</v>
          </cell>
          <cell r="J1651">
            <v>0</v>
          </cell>
          <cell r="K1651">
            <v>0</v>
          </cell>
          <cell r="L1651">
            <v>3.3633999999999999</v>
          </cell>
          <cell r="M1651">
            <v>0</v>
          </cell>
          <cell r="N1651">
            <v>0</v>
          </cell>
          <cell r="O1651">
            <v>114.77</v>
          </cell>
          <cell r="P1651">
            <v>115.3</v>
          </cell>
          <cell r="Q1651">
            <v>10923</v>
          </cell>
        </row>
        <row r="1652">
          <cell r="A1652">
            <v>8</v>
          </cell>
          <cell r="B1652" t="str">
            <v>Waiau 8</v>
          </cell>
          <cell r="C1652">
            <v>86.1</v>
          </cell>
          <cell r="D1652">
            <v>1</v>
          </cell>
          <cell r="E1652">
            <v>541.70000000000005</v>
          </cell>
          <cell r="F1652">
            <v>48.67</v>
          </cell>
          <cell r="G1652">
            <v>30.184999999999999</v>
          </cell>
          <cell r="H1652">
            <v>315.89999999999998</v>
          </cell>
          <cell r="I1652">
            <v>0</v>
          </cell>
          <cell r="J1652">
            <v>0</v>
          </cell>
          <cell r="K1652">
            <v>0</v>
          </cell>
          <cell r="L1652">
            <v>3.3342999999999998</v>
          </cell>
          <cell r="M1652">
            <v>0</v>
          </cell>
          <cell r="N1652">
            <v>0</v>
          </cell>
          <cell r="O1652">
            <v>110.18</v>
          </cell>
          <cell r="P1652">
            <v>110.46</v>
          </cell>
          <cell r="Q1652">
            <v>10465</v>
          </cell>
        </row>
        <row r="1653">
          <cell r="A1653">
            <v>9</v>
          </cell>
          <cell r="B1653" t="str">
            <v>Waiau 9</v>
          </cell>
          <cell r="C1653">
            <v>52.9</v>
          </cell>
          <cell r="D1653">
            <v>1</v>
          </cell>
          <cell r="E1653">
            <v>29.9</v>
          </cell>
          <cell r="F1653">
            <v>0.69</v>
          </cell>
          <cell r="G1653">
            <v>0.26300000000000001</v>
          </cell>
          <cell r="H1653">
            <v>8.3000000000000007</v>
          </cell>
          <cell r="I1653">
            <v>7</v>
          </cell>
          <cell r="J1653">
            <v>0</v>
          </cell>
          <cell r="K1653">
            <v>0</v>
          </cell>
          <cell r="L1653">
            <v>0.1409</v>
          </cell>
          <cell r="M1653">
            <v>0</v>
          </cell>
          <cell r="N1653">
            <v>0</v>
          </cell>
          <cell r="O1653">
            <v>530.41</v>
          </cell>
          <cell r="P1653">
            <v>535.23</v>
          </cell>
          <cell r="Q1653">
            <v>31371</v>
          </cell>
        </row>
        <row r="1654">
          <cell r="A1654">
            <v>10</v>
          </cell>
          <cell r="B1654" t="str">
            <v>Waiau 10</v>
          </cell>
          <cell r="C1654">
            <v>49.9</v>
          </cell>
          <cell r="D1654">
            <v>1</v>
          </cell>
          <cell r="E1654">
            <v>55.7</v>
          </cell>
          <cell r="F1654">
            <v>1.1399999999999999</v>
          </cell>
          <cell r="G1654">
            <v>0.40899999999999997</v>
          </cell>
          <cell r="H1654">
            <v>13.9</v>
          </cell>
          <cell r="I1654">
            <v>12</v>
          </cell>
          <cell r="J1654">
            <v>0</v>
          </cell>
          <cell r="K1654">
            <v>0</v>
          </cell>
          <cell r="L1654">
            <v>0.2379</v>
          </cell>
          <cell r="M1654">
            <v>0</v>
          </cell>
          <cell r="N1654">
            <v>0</v>
          </cell>
          <cell r="O1654">
            <v>575.91999999999996</v>
          </cell>
          <cell r="P1654">
            <v>581.22</v>
          </cell>
          <cell r="Q1654">
            <v>34067</v>
          </cell>
        </row>
        <row r="1655">
          <cell r="A1655">
            <v>11</v>
          </cell>
          <cell r="B1655" t="str">
            <v>Kahe 1</v>
          </cell>
          <cell r="C1655">
            <v>82.1</v>
          </cell>
          <cell r="D1655">
            <v>1</v>
          </cell>
          <cell r="E1655">
            <v>696.5</v>
          </cell>
          <cell r="F1655">
            <v>56.16</v>
          </cell>
          <cell r="G1655">
            <v>33.215000000000003</v>
          </cell>
          <cell r="H1655">
            <v>345</v>
          </cell>
          <cell r="I1655">
            <v>0</v>
          </cell>
          <cell r="J1655">
            <v>0</v>
          </cell>
          <cell r="K1655">
            <v>0</v>
          </cell>
          <cell r="L1655">
            <v>3.6419000000000001</v>
          </cell>
          <cell r="M1655">
            <v>0</v>
          </cell>
          <cell r="N1655">
            <v>0</v>
          </cell>
          <cell r="O1655">
            <v>109.47</v>
          </cell>
          <cell r="P1655">
            <v>109.65</v>
          </cell>
          <cell r="Q1655">
            <v>10388</v>
          </cell>
        </row>
        <row r="1656">
          <cell r="A1656">
            <v>12</v>
          </cell>
          <cell r="B1656" t="str">
            <v>Kahe 2</v>
          </cell>
          <cell r="C1656">
            <v>82.1</v>
          </cell>
          <cell r="D1656">
            <v>1</v>
          </cell>
          <cell r="E1656">
            <v>692.9</v>
          </cell>
          <cell r="F1656">
            <v>62.87</v>
          </cell>
          <cell r="G1656">
            <v>37.182000000000002</v>
          </cell>
          <cell r="H1656">
            <v>378.5</v>
          </cell>
          <cell r="I1656">
            <v>0</v>
          </cell>
          <cell r="J1656">
            <v>0</v>
          </cell>
          <cell r="K1656">
            <v>0</v>
          </cell>
          <cell r="L1656">
            <v>3.9954999999999998</v>
          </cell>
          <cell r="M1656">
            <v>0</v>
          </cell>
          <cell r="N1656">
            <v>0</v>
          </cell>
          <cell r="O1656">
            <v>107.29</v>
          </cell>
          <cell r="P1656">
            <v>107.46</v>
          </cell>
          <cell r="Q1656">
            <v>10181</v>
          </cell>
        </row>
        <row r="1657">
          <cell r="A1657">
            <v>13</v>
          </cell>
          <cell r="B1657" t="str">
            <v>Kahe 3</v>
          </cell>
          <cell r="C1657">
            <v>86.1</v>
          </cell>
          <cell r="D1657">
            <v>1</v>
          </cell>
          <cell r="E1657">
            <v>675.6</v>
          </cell>
          <cell r="F1657">
            <v>75.900000000000006</v>
          </cell>
          <cell r="G1657">
            <v>47.081000000000003</v>
          </cell>
          <cell r="H1657">
            <v>463.5</v>
          </cell>
          <cell r="I1657">
            <v>0</v>
          </cell>
          <cell r="J1657">
            <v>0</v>
          </cell>
          <cell r="K1657">
            <v>0</v>
          </cell>
          <cell r="L1657">
            <v>4.8921999999999999</v>
          </cell>
          <cell r="M1657">
            <v>0</v>
          </cell>
          <cell r="N1657">
            <v>0</v>
          </cell>
          <cell r="O1657">
            <v>103.64</v>
          </cell>
          <cell r="P1657">
            <v>103.91</v>
          </cell>
          <cell r="Q1657">
            <v>9845</v>
          </cell>
        </row>
        <row r="1658">
          <cell r="A1658">
            <v>14</v>
          </cell>
          <cell r="B1658" t="str">
            <v>Kahe 4</v>
          </cell>
          <cell r="C1658">
            <v>85.3</v>
          </cell>
          <cell r="D1658">
            <v>1</v>
          </cell>
          <cell r="E1658">
            <v>634.1</v>
          </cell>
          <cell r="F1658">
            <v>67.11</v>
          </cell>
          <cell r="G1658">
            <v>41.235999999999997</v>
          </cell>
          <cell r="H1658">
            <v>423.4</v>
          </cell>
          <cell r="I1658">
            <v>1</v>
          </cell>
          <cell r="J1658">
            <v>0</v>
          </cell>
          <cell r="K1658">
            <v>0</v>
          </cell>
          <cell r="L1658">
            <v>4.4688999999999997</v>
          </cell>
          <cell r="M1658">
            <v>0</v>
          </cell>
          <cell r="N1658">
            <v>0</v>
          </cell>
          <cell r="O1658">
            <v>106.84</v>
          </cell>
          <cell r="P1658">
            <v>108.37</v>
          </cell>
          <cell r="Q1658">
            <v>10267</v>
          </cell>
        </row>
        <row r="1659">
          <cell r="A1659">
            <v>15</v>
          </cell>
          <cell r="B1659" t="str">
            <v>Kahe 5</v>
          </cell>
          <cell r="C1659">
            <v>134.30000000000001</v>
          </cell>
          <cell r="D1659">
            <v>1</v>
          </cell>
          <cell r="E1659">
            <v>683.8</v>
          </cell>
          <cell r="F1659">
            <v>80.56</v>
          </cell>
          <cell r="G1659">
            <v>77.936999999999998</v>
          </cell>
          <cell r="H1659">
            <v>764.6</v>
          </cell>
          <cell r="I1659">
            <v>0</v>
          </cell>
          <cell r="J1659">
            <v>0</v>
          </cell>
          <cell r="K1659">
            <v>0</v>
          </cell>
          <cell r="L1659">
            <v>8.0707000000000004</v>
          </cell>
          <cell r="M1659">
            <v>0</v>
          </cell>
          <cell r="N1659">
            <v>0</v>
          </cell>
          <cell r="O1659">
            <v>103.41</v>
          </cell>
          <cell r="P1659">
            <v>103.55</v>
          </cell>
          <cell r="Q1659">
            <v>9811</v>
          </cell>
        </row>
        <row r="1660">
          <cell r="A1660">
            <v>16</v>
          </cell>
          <cell r="B1660" t="str">
            <v>Kahe 6</v>
          </cell>
          <cell r="C1660">
            <v>134.4</v>
          </cell>
          <cell r="D1660">
            <v>1</v>
          </cell>
          <cell r="E1660">
            <v>692.2</v>
          </cell>
          <cell r="F1660">
            <v>58.75</v>
          </cell>
          <cell r="G1660">
            <v>56.887</v>
          </cell>
          <cell r="H1660">
            <v>586.6</v>
          </cell>
          <cell r="I1660">
            <v>0</v>
          </cell>
          <cell r="J1660">
            <v>0</v>
          </cell>
          <cell r="K1660">
            <v>0</v>
          </cell>
          <cell r="L1660">
            <v>6.1920000000000002</v>
          </cell>
          <cell r="M1660">
            <v>0</v>
          </cell>
          <cell r="N1660">
            <v>0</v>
          </cell>
          <cell r="O1660">
            <v>108.59</v>
          </cell>
          <cell r="P1660">
            <v>108.85</v>
          </cell>
          <cell r="Q1660">
            <v>10312</v>
          </cell>
        </row>
        <row r="1661">
          <cell r="A1661">
            <v>17</v>
          </cell>
          <cell r="B1661" t="str">
            <v>Kala CC</v>
          </cell>
          <cell r="C1661">
            <v>90</v>
          </cell>
          <cell r="D1661">
            <v>1</v>
          </cell>
          <cell r="E1661">
            <v>609.5</v>
          </cell>
          <cell r="F1661">
            <v>84.06</v>
          </cell>
          <cell r="G1661">
            <v>54.500999999999998</v>
          </cell>
          <cell r="H1661">
            <v>469</v>
          </cell>
          <cell r="I1661">
            <v>8</v>
          </cell>
          <cell r="J1661">
            <v>0</v>
          </cell>
          <cell r="K1661">
            <v>0</v>
          </cell>
          <cell r="L1661">
            <v>5.2842000000000002</v>
          </cell>
          <cell r="M1661">
            <v>0</v>
          </cell>
          <cell r="N1661">
            <v>0</v>
          </cell>
          <cell r="O1661">
            <v>96.96</v>
          </cell>
          <cell r="P1661">
            <v>96.96</v>
          </cell>
          <cell r="Q1661">
            <v>8606</v>
          </cell>
        </row>
        <row r="1662">
          <cell r="A1662">
            <v>18</v>
          </cell>
          <cell r="B1662" t="str">
            <v>Kala CC</v>
          </cell>
          <cell r="C1662">
            <v>90</v>
          </cell>
          <cell r="D1662">
            <v>1</v>
          </cell>
          <cell r="E1662">
            <v>709.7</v>
          </cell>
          <cell r="F1662">
            <v>97.37</v>
          </cell>
          <cell r="G1662">
            <v>63.133000000000003</v>
          </cell>
          <cell r="H1662">
            <v>544.20000000000005</v>
          </cell>
          <cell r="I1662">
            <v>0</v>
          </cell>
          <cell r="J1662">
            <v>0</v>
          </cell>
          <cell r="K1662">
            <v>0</v>
          </cell>
          <cell r="L1662">
            <v>6.1311999999999998</v>
          </cell>
          <cell r="M1662">
            <v>0</v>
          </cell>
          <cell r="N1662">
            <v>0</v>
          </cell>
          <cell r="O1662">
            <v>97.12</v>
          </cell>
          <cell r="P1662">
            <v>97.12</v>
          </cell>
          <cell r="Q1662">
            <v>8620</v>
          </cell>
        </row>
        <row r="1663">
          <cell r="A1663">
            <v>19</v>
          </cell>
          <cell r="B1663" t="str">
            <v>AES</v>
          </cell>
          <cell r="C1663">
            <v>180</v>
          </cell>
          <cell r="D1663">
            <v>1</v>
          </cell>
          <cell r="E1663">
            <v>713.5</v>
          </cell>
          <cell r="F1663">
            <v>99.05</v>
          </cell>
          <cell r="G1663">
            <v>128.434</v>
          </cell>
          <cell r="H1663">
            <v>2225.4</v>
          </cell>
          <cell r="I1663">
            <v>0</v>
          </cell>
          <cell r="J1663">
            <v>0</v>
          </cell>
          <cell r="K1663">
            <v>0</v>
          </cell>
          <cell r="L1663">
            <v>3.5851000000000002</v>
          </cell>
          <cell r="M1663">
            <v>0</v>
          </cell>
          <cell r="N1663">
            <v>0</v>
          </cell>
          <cell r="O1663">
            <v>27.91</v>
          </cell>
          <cell r="P1663">
            <v>27.91</v>
          </cell>
          <cell r="Q1663">
            <v>17327</v>
          </cell>
        </row>
        <row r="1664">
          <cell r="A1664">
            <v>20</v>
          </cell>
          <cell r="B1664" t="str">
            <v>HPOWER</v>
          </cell>
          <cell r="C1664">
            <v>46</v>
          </cell>
          <cell r="D1664">
            <v>1</v>
          </cell>
          <cell r="E1664">
            <v>720</v>
          </cell>
          <cell r="F1664">
            <v>86.95</v>
          </cell>
          <cell r="G1664">
            <v>28.814</v>
          </cell>
          <cell r="H1664">
            <v>243.6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8454</v>
          </cell>
        </row>
        <row r="1665">
          <cell r="A1665">
            <v>21</v>
          </cell>
          <cell r="B1665" t="str">
            <v>Kala CC</v>
          </cell>
          <cell r="C1665">
            <v>28</v>
          </cell>
          <cell r="D1665">
            <v>1</v>
          </cell>
          <cell r="E1665">
            <v>612.1</v>
          </cell>
          <cell r="F1665">
            <v>63.04</v>
          </cell>
          <cell r="G1665">
            <v>12.715999999999999</v>
          </cell>
          <cell r="H1665">
            <v>109.9</v>
          </cell>
          <cell r="I1665">
            <v>8</v>
          </cell>
          <cell r="J1665">
            <v>0</v>
          </cell>
          <cell r="K1665">
            <v>0</v>
          </cell>
          <cell r="L1665">
            <v>1.238</v>
          </cell>
          <cell r="M1665">
            <v>0</v>
          </cell>
          <cell r="N1665">
            <v>0</v>
          </cell>
          <cell r="O1665">
            <v>97.35</v>
          </cell>
          <cell r="P1665">
            <v>97.35</v>
          </cell>
          <cell r="Q1665">
            <v>8641</v>
          </cell>
        </row>
        <row r="1666">
          <cell r="A1666">
            <v>23</v>
          </cell>
          <cell r="B1666" t="str">
            <v>DG Sub</v>
          </cell>
          <cell r="C1666">
            <v>29.5</v>
          </cell>
          <cell r="D1666">
            <v>1</v>
          </cell>
          <cell r="E1666">
            <v>66</v>
          </cell>
          <cell r="F1666">
            <v>9.16</v>
          </cell>
          <cell r="G1666">
            <v>1.948</v>
          </cell>
          <cell r="H1666">
            <v>2</v>
          </cell>
          <cell r="I1666">
            <v>22</v>
          </cell>
          <cell r="J1666">
            <v>0</v>
          </cell>
          <cell r="K1666">
            <v>0</v>
          </cell>
          <cell r="L1666">
            <v>3.5799999999999998E-2</v>
          </cell>
          <cell r="M1666">
            <v>0</v>
          </cell>
          <cell r="N1666">
            <v>0</v>
          </cell>
          <cell r="O1666">
            <v>18.36</v>
          </cell>
          <cell r="P1666">
            <v>18.36</v>
          </cell>
          <cell r="Q1666">
            <v>1030</v>
          </cell>
        </row>
        <row r="1667">
          <cell r="A1667">
            <v>43</v>
          </cell>
          <cell r="B1667" t="str">
            <v>RIDERI</v>
          </cell>
          <cell r="C1667">
            <v>5</v>
          </cell>
          <cell r="D1667">
            <v>1</v>
          </cell>
          <cell r="E1667">
            <v>19.7</v>
          </cell>
          <cell r="F1667">
            <v>0.43</v>
          </cell>
          <cell r="G1667">
            <v>1.4999999999999999E-2</v>
          </cell>
          <cell r="H1667">
            <v>4.9000000000000004</v>
          </cell>
          <cell r="I1667">
            <v>5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0.03</v>
          </cell>
          <cell r="Q1667">
            <v>315223</v>
          </cell>
        </row>
        <row r="1669">
          <cell r="B1669" t="str">
            <v>System</v>
          </cell>
          <cell r="G1669">
            <v>671.22199999999998</v>
          </cell>
          <cell r="H1669">
            <v>7590</v>
          </cell>
          <cell r="I1669">
            <v>176</v>
          </cell>
          <cell r="J1669">
            <v>0</v>
          </cell>
          <cell r="K1669">
            <v>0</v>
          </cell>
          <cell r="L1669">
            <v>58.595100000000002</v>
          </cell>
          <cell r="M1669">
            <v>0</v>
          </cell>
          <cell r="N1669">
            <v>0</v>
          </cell>
          <cell r="O1669">
            <v>86.6</v>
          </cell>
          <cell r="P1669">
            <v>87.3</v>
          </cell>
          <cell r="Q1669">
            <v>11308</v>
          </cell>
        </row>
        <row r="1670">
          <cell r="A1670" t="str">
            <v>_x000C_</v>
          </cell>
        </row>
        <row r="1672">
          <cell r="A1672" t="str">
            <v xml:space="preserve">          PPC Proprietary Program Licensed to HECO       Till 12/2099                     HECO PMONTH V.022504          </v>
          </cell>
        </row>
        <row r="1673">
          <cell r="A1673" t="str">
            <v xml:space="preserve">          HECO Rate Case 2007 Test Year - DT w/2007 AOS EFOR; Fuel Adj for GET            Page:     52</v>
          </cell>
        </row>
        <row r="1674">
          <cell r="A1674" t="str">
            <v xml:space="preserve">          Load adj CU &amp; losses (1.0005); No DSG; 5/07 Ewa Nui; Min/max cap; MCS           05/18/07    07:16:44</v>
          </cell>
        </row>
        <row r="1683">
          <cell r="B1683" t="str">
            <v>Transaction</v>
          </cell>
          <cell r="C1683" t="str">
            <v>Type</v>
          </cell>
          <cell r="D1683" t="str">
            <v>Energy</v>
          </cell>
          <cell r="E1683" t="str">
            <v>Engy Cost</v>
          </cell>
          <cell r="F1683" t="str">
            <v>CAP Cost</v>
          </cell>
          <cell r="G1683" t="str">
            <v>Total Cost</v>
          </cell>
          <cell r="H1683" t="str">
            <v>Ave  Cost</v>
          </cell>
        </row>
        <row r="1684">
          <cell r="D1684" t="str">
            <v>GWh</v>
          </cell>
          <cell r="E1684" t="str">
            <v>M$</v>
          </cell>
          <cell r="F1684" t="str">
            <v>M$</v>
          </cell>
          <cell r="G1684" t="str">
            <v>M$</v>
          </cell>
          <cell r="H1684" t="str">
            <v>$/MWh</v>
          </cell>
        </row>
        <row r="1685">
          <cell r="B1685" t="str">
            <v>-------------------</v>
          </cell>
          <cell r="C1685" t="str">
            <v>--------------</v>
          </cell>
          <cell r="D1685" t="str">
            <v>----------</v>
          </cell>
          <cell r="E1685" t="str">
            <v>---------</v>
          </cell>
          <cell r="F1685" t="str">
            <v>--------</v>
          </cell>
          <cell r="G1685" t="str">
            <v>----------</v>
          </cell>
          <cell r="H1685" t="str">
            <v>---------</v>
          </cell>
        </row>
        <row r="1686">
          <cell r="B1686" t="str">
            <v>Non-Firm</v>
          </cell>
          <cell r="C1686" t="str">
            <v>CONSTANT  PURC</v>
          </cell>
          <cell r="D1686">
            <v>0.48299999999999998</v>
          </cell>
          <cell r="E1686">
            <v>3.1300000000000001E-2</v>
          </cell>
          <cell r="F1686">
            <v>0</v>
          </cell>
          <cell r="G1686">
            <v>3.1300000000000001E-2</v>
          </cell>
          <cell r="H1686">
            <v>64.86</v>
          </cell>
        </row>
        <row r="1700">
          <cell r="B1700" t="str">
            <v>Type</v>
          </cell>
          <cell r="C1700" t="str">
            <v>Energy</v>
          </cell>
          <cell r="D1700" t="str">
            <v>Fuel</v>
          </cell>
          <cell r="E1700" t="str">
            <v>Fuel</v>
          </cell>
          <cell r="F1700" t="str">
            <v>MBtu</v>
          </cell>
          <cell r="G1700" t="str">
            <v>Fuel Cost</v>
          </cell>
          <cell r="H1700" t="str">
            <v>Fuel Cost</v>
          </cell>
          <cell r="I1700" t="str">
            <v>Heat Rate</v>
          </cell>
          <cell r="J1700" t="str">
            <v>Fuel Cost</v>
          </cell>
        </row>
        <row r="1701">
          <cell r="C1701" t="str">
            <v>GWh</v>
          </cell>
          <cell r="D1701" t="str">
            <v>,000</v>
          </cell>
          <cell r="E1701" t="str">
            <v>Unit</v>
          </cell>
          <cell r="F1701" t="str">
            <v>,000</v>
          </cell>
          <cell r="G1701" t="str">
            <v>M$</v>
          </cell>
          <cell r="H1701" t="str">
            <v>$/MWh</v>
          </cell>
          <cell r="I1701" t="str">
            <v>Btu/kWh</v>
          </cell>
          <cell r="J1701" t="str">
            <v>C/MBtu</v>
          </cell>
        </row>
        <row r="1702">
          <cell r="B1702" t="str">
            <v>-----------------</v>
          </cell>
          <cell r="C1702" t="str">
            <v>---------</v>
          </cell>
          <cell r="D1702" t="str">
            <v>---------</v>
          </cell>
          <cell r="E1702" t="str">
            <v>---------</v>
          </cell>
          <cell r="F1702" t="str">
            <v>---------</v>
          </cell>
          <cell r="G1702" t="str">
            <v>---------</v>
          </cell>
          <cell r="H1702" t="str">
            <v>---------</v>
          </cell>
          <cell r="I1702" t="str">
            <v>---------</v>
          </cell>
          <cell r="J1702" t="str">
            <v>---------</v>
          </cell>
        </row>
        <row r="1703">
          <cell r="B1703" t="str">
            <v>pot:</v>
          </cell>
        </row>
        <row r="1704">
          <cell r="B1704" t="str">
            <v>WLSFO</v>
          </cell>
          <cell r="C1704">
            <v>79.733000000000004</v>
          </cell>
          <cell r="D1704">
            <v>146.42500000000001</v>
          </cell>
          <cell r="E1704" t="str">
            <v>Bbl</v>
          </cell>
          <cell r="F1704">
            <v>907.8</v>
          </cell>
          <cell r="G1704">
            <v>9.5822000000000003</v>
          </cell>
          <cell r="H1704">
            <v>120.18</v>
          </cell>
          <cell r="I1704">
            <v>11386</v>
          </cell>
          <cell r="J1704">
            <v>1055.5</v>
          </cell>
        </row>
        <row r="1705">
          <cell r="B1705" t="str">
            <v>KLSFO</v>
          </cell>
          <cell r="C1705">
            <v>293.53699999999998</v>
          </cell>
          <cell r="D1705">
            <v>477.702</v>
          </cell>
          <cell r="E1705" t="str">
            <v>Bbl</v>
          </cell>
          <cell r="F1705">
            <v>2961.8</v>
          </cell>
          <cell r="G1705">
            <v>31.261299999999999</v>
          </cell>
          <cell r="H1705">
            <v>106.5</v>
          </cell>
          <cell r="I1705">
            <v>10090</v>
          </cell>
          <cell r="J1705">
            <v>1055.5</v>
          </cell>
        </row>
        <row r="1706">
          <cell r="B1706" t="str">
            <v>HLSFO</v>
          </cell>
          <cell r="C1706">
            <v>7.718</v>
          </cell>
          <cell r="D1706">
            <v>16.024000000000001</v>
          </cell>
          <cell r="E1706" t="str">
            <v>Bbl</v>
          </cell>
          <cell r="F1706">
            <v>99.3</v>
          </cell>
          <cell r="G1706">
            <v>1.0986</v>
          </cell>
          <cell r="H1706">
            <v>142.35</v>
          </cell>
          <cell r="I1706">
            <v>12873</v>
          </cell>
          <cell r="J1706">
            <v>1105.8</v>
          </cell>
        </row>
        <row r="1707">
          <cell r="B1707" t="str">
            <v>DG SUB</v>
          </cell>
          <cell r="C1707">
            <v>1.948</v>
          </cell>
          <cell r="D1707">
            <v>0.34300000000000003</v>
          </cell>
          <cell r="E1707" t="str">
            <v>Bbl</v>
          </cell>
          <cell r="F1707">
            <v>2</v>
          </cell>
          <cell r="G1707">
            <v>3.5799999999999998E-2</v>
          </cell>
          <cell r="H1707">
            <v>18.36</v>
          </cell>
          <cell r="I1707">
            <v>1030</v>
          </cell>
          <cell r="J1707">
            <v>1781.3</v>
          </cell>
        </row>
        <row r="1708">
          <cell r="B1708" t="str">
            <v>DIESEL</v>
          </cell>
          <cell r="C1708">
            <v>0.67300000000000004</v>
          </cell>
          <cell r="D1708">
            <v>3.7890000000000001</v>
          </cell>
          <cell r="E1708" t="str">
            <v>Bbl</v>
          </cell>
          <cell r="F1708">
            <v>22.2</v>
          </cell>
          <cell r="G1708">
            <v>0.37880000000000003</v>
          </cell>
          <cell r="H1708">
            <v>563.22</v>
          </cell>
          <cell r="I1708">
            <v>33012</v>
          </cell>
          <cell r="J1708">
            <v>1706.1</v>
          </cell>
        </row>
        <row r="1709">
          <cell r="B1709" t="str">
            <v>AES</v>
          </cell>
          <cell r="C1709">
            <v>128.434</v>
          </cell>
          <cell r="D1709">
            <v>2225.3850000000002</v>
          </cell>
          <cell r="E1709" t="str">
            <v>Bbl</v>
          </cell>
          <cell r="F1709">
            <v>2225.4</v>
          </cell>
          <cell r="G1709">
            <v>3.5851000000000002</v>
          </cell>
          <cell r="H1709">
            <v>27.91</v>
          </cell>
          <cell r="I1709">
            <v>17327</v>
          </cell>
          <cell r="J1709">
            <v>161.1</v>
          </cell>
        </row>
        <row r="1710">
          <cell r="B1710" t="str">
            <v>KALAELOA</v>
          </cell>
          <cell r="C1710">
            <v>130.35</v>
          </cell>
          <cell r="D1710">
            <v>187.18799999999999</v>
          </cell>
          <cell r="E1710" t="str">
            <v>Bbl</v>
          </cell>
          <cell r="F1710">
            <v>1123.0999999999999</v>
          </cell>
          <cell r="G1710">
            <v>12.6534</v>
          </cell>
          <cell r="H1710">
            <v>97.07</v>
          </cell>
          <cell r="I1710">
            <v>8616</v>
          </cell>
          <cell r="J1710">
            <v>1126.6199999999999</v>
          </cell>
        </row>
        <row r="1711">
          <cell r="B1711" t="str">
            <v>REFUSE</v>
          </cell>
          <cell r="C1711">
            <v>28.814</v>
          </cell>
          <cell r="D1711">
            <v>39.289000000000001</v>
          </cell>
          <cell r="E1711" t="str">
            <v>Bbl</v>
          </cell>
          <cell r="F1711">
            <v>243.6</v>
          </cell>
          <cell r="G1711">
            <v>0</v>
          </cell>
          <cell r="H1711">
            <v>0</v>
          </cell>
          <cell r="I1711">
            <v>8454</v>
          </cell>
          <cell r="J1711">
            <v>0</v>
          </cell>
        </row>
        <row r="1712">
          <cell r="B1712" t="str">
            <v>LDMGMT</v>
          </cell>
          <cell r="C1712">
            <v>1.4999999999999999E-2</v>
          </cell>
          <cell r="D1712">
            <v>4.8650000000000002</v>
          </cell>
          <cell r="E1712" t="str">
            <v>Bbl</v>
          </cell>
          <cell r="F1712">
            <v>4.9000000000000004</v>
          </cell>
          <cell r="G1712">
            <v>0</v>
          </cell>
          <cell r="H1712">
            <v>0.03</v>
          </cell>
          <cell r="I1712">
            <v>315223</v>
          </cell>
          <cell r="J1712">
            <v>0.01</v>
          </cell>
        </row>
        <row r="1717">
          <cell r="B1717" t="str">
            <v>Class</v>
          </cell>
          <cell r="C1717" t="str">
            <v>Energy</v>
          </cell>
          <cell r="D1717" t="str">
            <v>Fuel</v>
          </cell>
          <cell r="E1717" t="str">
            <v>Fuel</v>
          </cell>
          <cell r="F1717" t="str">
            <v>MBtu</v>
          </cell>
          <cell r="G1717" t="str">
            <v>Fuel Cost</v>
          </cell>
          <cell r="H1717" t="str">
            <v>Fuel Cost</v>
          </cell>
          <cell r="I1717" t="str">
            <v>Heat Rate</v>
          </cell>
          <cell r="J1717" t="str">
            <v>Fuel Cost</v>
          </cell>
        </row>
        <row r="1718">
          <cell r="C1718" t="str">
            <v>GWh</v>
          </cell>
          <cell r="D1718" t="str">
            <v>,000</v>
          </cell>
          <cell r="E1718" t="str">
            <v>Unit</v>
          </cell>
          <cell r="F1718" t="str">
            <v>,000</v>
          </cell>
          <cell r="G1718" t="str">
            <v>M$</v>
          </cell>
          <cell r="H1718" t="str">
            <v>$/MWh</v>
          </cell>
          <cell r="I1718" t="str">
            <v>Btu/kWh</v>
          </cell>
          <cell r="J1718" t="str">
            <v>C/MBtu</v>
          </cell>
        </row>
        <row r="1719">
          <cell r="B1719" t="str">
            <v>-----------------</v>
          </cell>
          <cell r="C1719" t="str">
            <v>---------</v>
          </cell>
          <cell r="D1719" t="str">
            <v>---------</v>
          </cell>
          <cell r="E1719" t="str">
            <v>---------</v>
          </cell>
          <cell r="F1719" t="str">
            <v>---------</v>
          </cell>
          <cell r="G1719" t="str">
            <v>---------</v>
          </cell>
          <cell r="H1719" t="str">
            <v>---------</v>
          </cell>
          <cell r="I1719" t="str">
            <v>---------</v>
          </cell>
          <cell r="J1719" t="str">
            <v>---------</v>
          </cell>
        </row>
        <row r="1720">
          <cell r="B1720" t="str">
            <v>LSFO</v>
          </cell>
          <cell r="C1720">
            <v>380.988</v>
          </cell>
          <cell r="D1720">
            <v>640.15099999999995</v>
          </cell>
          <cell r="E1720" t="str">
            <v>Bbl</v>
          </cell>
          <cell r="F1720">
            <v>3968.9</v>
          </cell>
          <cell r="G1720">
            <v>41.942100000000003</v>
          </cell>
          <cell r="H1720">
            <v>110.09</v>
          </cell>
          <cell r="I1720">
            <v>10417</v>
          </cell>
          <cell r="J1720">
            <v>1056.8</v>
          </cell>
        </row>
        <row r="1721">
          <cell r="B1721" t="str">
            <v>DIESEL</v>
          </cell>
          <cell r="C1721">
            <v>0.67300000000000004</v>
          </cell>
          <cell r="D1721">
            <v>3.7890000000000001</v>
          </cell>
          <cell r="E1721" t="str">
            <v>Bbl</v>
          </cell>
          <cell r="F1721">
            <v>22.2</v>
          </cell>
          <cell r="G1721">
            <v>0.37880000000000003</v>
          </cell>
          <cell r="H1721">
            <v>563.22</v>
          </cell>
          <cell r="I1721">
            <v>33012</v>
          </cell>
          <cell r="J1721">
            <v>1706.1</v>
          </cell>
        </row>
        <row r="1722">
          <cell r="B1722" t="str">
            <v>AES</v>
          </cell>
          <cell r="C1722">
            <v>128.434</v>
          </cell>
          <cell r="D1722">
            <v>2225.3850000000002</v>
          </cell>
          <cell r="E1722" t="str">
            <v>Bbl</v>
          </cell>
          <cell r="F1722">
            <v>2225.4</v>
          </cell>
          <cell r="G1722">
            <v>3.5851000000000002</v>
          </cell>
          <cell r="H1722">
            <v>27.91</v>
          </cell>
          <cell r="I1722">
            <v>17327</v>
          </cell>
          <cell r="J1722">
            <v>161.1</v>
          </cell>
        </row>
        <row r="1723">
          <cell r="B1723" t="str">
            <v>KALAELOA</v>
          </cell>
          <cell r="C1723">
            <v>130.35</v>
          </cell>
          <cell r="D1723">
            <v>187.18799999999999</v>
          </cell>
          <cell r="E1723" t="str">
            <v>Bbl</v>
          </cell>
          <cell r="F1723">
            <v>1123.0999999999999</v>
          </cell>
          <cell r="G1723">
            <v>12.6534</v>
          </cell>
          <cell r="H1723">
            <v>97.07</v>
          </cell>
          <cell r="I1723">
            <v>8616</v>
          </cell>
          <cell r="J1723">
            <v>1126.5999999999999</v>
          </cell>
        </row>
        <row r="1724">
          <cell r="B1724" t="str">
            <v>REFUSE</v>
          </cell>
          <cell r="C1724">
            <v>28.814</v>
          </cell>
          <cell r="D1724">
            <v>39.289000000000001</v>
          </cell>
          <cell r="E1724" t="str">
            <v>Bbl</v>
          </cell>
          <cell r="F1724">
            <v>243.6</v>
          </cell>
          <cell r="G1724">
            <v>0</v>
          </cell>
          <cell r="H1724">
            <v>0</v>
          </cell>
          <cell r="I1724">
            <v>8454</v>
          </cell>
          <cell r="J1724">
            <v>0</v>
          </cell>
        </row>
        <row r="1725">
          <cell r="B1725" t="str">
            <v>LdMgmt</v>
          </cell>
          <cell r="C1725">
            <v>1.4999999999999999E-2</v>
          </cell>
          <cell r="D1725">
            <v>4.8650000000000002</v>
          </cell>
          <cell r="E1725" t="str">
            <v>Bbl</v>
          </cell>
          <cell r="F1725">
            <v>4.9000000000000004</v>
          </cell>
          <cell r="G1725">
            <v>0</v>
          </cell>
          <cell r="H1725">
            <v>0.03</v>
          </cell>
          <cell r="I1725">
            <v>315223</v>
          </cell>
          <cell r="J1725">
            <v>0</v>
          </cell>
        </row>
        <row r="1726">
          <cell r="B1726" t="str">
            <v>DG SUB</v>
          </cell>
          <cell r="C1726">
            <v>1.948</v>
          </cell>
          <cell r="D1726">
            <v>0.34300000000000003</v>
          </cell>
          <cell r="E1726" t="str">
            <v>Bbl</v>
          </cell>
          <cell r="F1726">
            <v>2</v>
          </cell>
          <cell r="G1726">
            <v>3.5799999999999998E-2</v>
          </cell>
          <cell r="H1726">
            <v>18.36</v>
          </cell>
          <cell r="I1726">
            <v>1030</v>
          </cell>
          <cell r="J1726">
            <v>1781.3</v>
          </cell>
        </row>
        <row r="1740">
          <cell r="B1740" t="str">
            <v>---------------</v>
          </cell>
          <cell r="C1740" t="str">
            <v>Demand</v>
          </cell>
          <cell r="D1740" t="str">
            <v>--------</v>
          </cell>
          <cell r="E1740" t="str">
            <v>--------</v>
          </cell>
          <cell r="F1740" t="str">
            <v>+</v>
          </cell>
          <cell r="G1740" t="str">
            <v>------------</v>
          </cell>
          <cell r="H1740" t="str">
            <v>Supply  --</v>
          </cell>
          <cell r="I1740" t="str">
            <v>---------</v>
          </cell>
          <cell r="J1740" t="str">
            <v>--------</v>
          </cell>
          <cell r="K1740" t="str">
            <v>+</v>
          </cell>
        </row>
        <row r="1741">
          <cell r="D1741" t="str">
            <v>Cost</v>
          </cell>
          <cell r="E1741" t="str">
            <v>Cost</v>
          </cell>
          <cell r="F1741" t="str">
            <v>+</v>
          </cell>
          <cell r="I1741" t="str">
            <v>Cost</v>
          </cell>
          <cell r="J1741" t="str">
            <v>Cost</v>
          </cell>
          <cell r="K1741" t="str">
            <v>+</v>
          </cell>
        </row>
        <row r="1742">
          <cell r="C1742" t="str">
            <v>GWh</v>
          </cell>
          <cell r="D1742" t="str">
            <v>M$</v>
          </cell>
          <cell r="E1742" t="str">
            <v>$/MWh</v>
          </cell>
          <cell r="F1742" t="str">
            <v>+</v>
          </cell>
          <cell r="H1742" t="str">
            <v>GWh</v>
          </cell>
          <cell r="I1742" t="str">
            <v>M$</v>
          </cell>
          <cell r="J1742" t="str">
            <v>$/MWh</v>
          </cell>
          <cell r="K1742" t="str">
            <v>+</v>
          </cell>
        </row>
        <row r="1743">
          <cell r="B1743" t="str">
            <v>-------------</v>
          </cell>
          <cell r="C1743" t="str">
            <v>---------</v>
          </cell>
          <cell r="D1743" t="str">
            <v>--------</v>
          </cell>
          <cell r="E1743" t="str">
            <v>-----</v>
          </cell>
          <cell r="F1743" t="str">
            <v>+</v>
          </cell>
          <cell r="G1743" t="str">
            <v>-------------</v>
          </cell>
          <cell r="H1743" t="str">
            <v>---------</v>
          </cell>
          <cell r="I1743" t="str">
            <v>--------</v>
          </cell>
          <cell r="J1743" t="str">
            <v>-----</v>
          </cell>
          <cell r="K1743" t="str">
            <v>+</v>
          </cell>
        </row>
        <row r="1744">
          <cell r="B1744" t="str">
            <v>Load:</v>
          </cell>
          <cell r="C1744">
            <v>671.71</v>
          </cell>
          <cell r="F1744" t="str">
            <v>+</v>
          </cell>
          <cell r="G1744" t="str">
            <v>Therml Gen:</v>
          </cell>
          <cell r="H1744">
            <v>671.22</v>
          </cell>
          <cell r="I1744">
            <v>58.595100000000002</v>
          </cell>
          <cell r="J1744">
            <v>87.3</v>
          </cell>
          <cell r="K1744" t="str">
            <v>+</v>
          </cell>
        </row>
        <row r="1745">
          <cell r="F1745" t="str">
            <v>+</v>
          </cell>
          <cell r="G1745" t="str">
            <v>Hydro Gen:</v>
          </cell>
          <cell r="H1745">
            <v>0</v>
          </cell>
          <cell r="I1745">
            <v>0</v>
          </cell>
          <cell r="J1745">
            <v>0</v>
          </cell>
          <cell r="K1745" t="str">
            <v>+</v>
          </cell>
        </row>
        <row r="1746">
          <cell r="B1746" t="str">
            <v>P-S Pumping:</v>
          </cell>
          <cell r="C1746">
            <v>0</v>
          </cell>
          <cell r="F1746" t="str">
            <v>+</v>
          </cell>
          <cell r="G1746" t="str">
            <v>P-S Gen:</v>
          </cell>
          <cell r="H1746">
            <v>0</v>
          </cell>
          <cell r="I1746">
            <v>0</v>
          </cell>
          <cell r="J1746">
            <v>0</v>
          </cell>
          <cell r="K1746" t="str">
            <v>+</v>
          </cell>
        </row>
        <row r="1747">
          <cell r="B1747" t="str">
            <v>P-S Payback:</v>
          </cell>
          <cell r="C1747">
            <v>0</v>
          </cell>
          <cell r="F1747" t="str">
            <v>+</v>
          </cell>
          <cell r="K1747" t="str">
            <v>+</v>
          </cell>
        </row>
        <row r="1748">
          <cell r="B1748" t="str">
            <v>F. E. Sale:</v>
          </cell>
          <cell r="C1748">
            <v>0</v>
          </cell>
          <cell r="D1748">
            <v>0</v>
          </cell>
          <cell r="E1748">
            <v>0</v>
          </cell>
          <cell r="F1748" t="str">
            <v>+</v>
          </cell>
          <cell r="G1748" t="str">
            <v>F. E. Purc:</v>
          </cell>
          <cell r="H1748">
            <v>0.48</v>
          </cell>
          <cell r="I1748">
            <v>3.1300000000000001E-2</v>
          </cell>
          <cell r="J1748">
            <v>64.86</v>
          </cell>
          <cell r="K1748" t="str">
            <v>+</v>
          </cell>
        </row>
        <row r="1749">
          <cell r="B1749" t="str">
            <v>Econ. Sale:</v>
          </cell>
          <cell r="C1749">
            <v>0</v>
          </cell>
          <cell r="D1749">
            <v>0</v>
          </cell>
          <cell r="E1749">
            <v>0</v>
          </cell>
          <cell r="F1749" t="str">
            <v>+</v>
          </cell>
          <cell r="G1749" t="str">
            <v>Econ. Purc:</v>
          </cell>
          <cell r="H1749">
            <v>0</v>
          </cell>
          <cell r="I1749">
            <v>0</v>
          </cell>
          <cell r="J1749">
            <v>0</v>
          </cell>
          <cell r="K1749" t="str">
            <v>+</v>
          </cell>
        </row>
        <row r="1750">
          <cell r="B1750" t="str">
            <v>Unit Sale:</v>
          </cell>
          <cell r="C1750">
            <v>0</v>
          </cell>
          <cell r="D1750">
            <v>0</v>
          </cell>
          <cell r="E1750">
            <v>0</v>
          </cell>
          <cell r="F1750" t="str">
            <v>+</v>
          </cell>
          <cell r="K1750" t="str">
            <v>+</v>
          </cell>
        </row>
        <row r="1751">
          <cell r="B1751" t="str">
            <v>Transm Loss:</v>
          </cell>
          <cell r="C1751">
            <v>0</v>
          </cell>
          <cell r="F1751" t="str">
            <v>+</v>
          </cell>
          <cell r="G1751" t="str">
            <v>Rej. Fuel:</v>
          </cell>
          <cell r="I1751">
            <v>0</v>
          </cell>
          <cell r="K1751" t="str">
            <v>+</v>
          </cell>
        </row>
        <row r="1752">
          <cell r="B1752" t="str">
            <v>Dsm Load:</v>
          </cell>
          <cell r="C1752">
            <v>0</v>
          </cell>
          <cell r="F1752" t="str">
            <v>+</v>
          </cell>
          <cell r="G1752" t="str">
            <v>Dsm Reductn:</v>
          </cell>
          <cell r="H1752">
            <v>0</v>
          </cell>
          <cell r="K1752" t="str">
            <v>+</v>
          </cell>
        </row>
        <row r="1753">
          <cell r="F1753" t="str">
            <v>+</v>
          </cell>
          <cell r="G1753" t="str">
            <v>Emerg Purc:</v>
          </cell>
          <cell r="H1753">
            <v>0</v>
          </cell>
          <cell r="I1753">
            <v>0</v>
          </cell>
          <cell r="J1753">
            <v>0</v>
          </cell>
          <cell r="K1753" t="str">
            <v>+</v>
          </cell>
        </row>
        <row r="1754">
          <cell r="B1754" t="str">
            <v>Dumped Engy:</v>
          </cell>
          <cell r="C1754">
            <v>0</v>
          </cell>
          <cell r="D1754">
            <v>0</v>
          </cell>
          <cell r="E1754">
            <v>0</v>
          </cell>
          <cell r="F1754" t="str">
            <v>+</v>
          </cell>
          <cell r="G1754" t="str">
            <v>E.U. Energy:</v>
          </cell>
          <cell r="H1754">
            <v>0</v>
          </cell>
          <cell r="I1754">
            <v>1E-4</v>
          </cell>
          <cell r="J1754">
            <v>100</v>
          </cell>
          <cell r="K1754" t="str">
            <v>+</v>
          </cell>
        </row>
        <row r="1755">
          <cell r="F1755" t="str">
            <v>+</v>
          </cell>
          <cell r="G1755" t="str">
            <v>Lvl Cost:</v>
          </cell>
          <cell r="I1755">
            <v>0</v>
          </cell>
          <cell r="K1755" t="str">
            <v>+</v>
          </cell>
        </row>
        <row r="1756">
          <cell r="B1756" t="str">
            <v>Total:</v>
          </cell>
          <cell r="C1756">
            <v>671.71</v>
          </cell>
          <cell r="D1756">
            <v>0</v>
          </cell>
          <cell r="E1756">
            <v>0</v>
          </cell>
          <cell r="F1756" t="str">
            <v>+</v>
          </cell>
          <cell r="G1756" t="str">
            <v>Total:</v>
          </cell>
          <cell r="H1756">
            <v>671.71</v>
          </cell>
          <cell r="I1756">
            <v>58.626600000000003</v>
          </cell>
          <cell r="J1756">
            <v>87.28</v>
          </cell>
          <cell r="K1756" t="str">
            <v>+</v>
          </cell>
        </row>
        <row r="1758">
          <cell r="F1758" t="str">
            <v>+</v>
          </cell>
          <cell r="G1758" t="str">
            <v>System Net:</v>
          </cell>
          <cell r="I1758">
            <v>58.626600000000003</v>
          </cell>
          <cell r="J1758">
            <v>87.28</v>
          </cell>
          <cell r="K1758" t="str">
            <v>+</v>
          </cell>
        </row>
        <row r="1759">
          <cell r="F1759" t="str">
            <v>+</v>
          </cell>
          <cell r="G1759" t="str">
            <v>LOLH(hr):</v>
          </cell>
          <cell r="H1759">
            <v>0.13</v>
          </cell>
          <cell r="K1759" t="str">
            <v>+</v>
          </cell>
        </row>
        <row r="1773">
          <cell r="B1773" t="str">
            <v>Plant</v>
          </cell>
          <cell r="C1773" t="str">
            <v>CF</v>
          </cell>
          <cell r="D1773" t="str">
            <v>Energy</v>
          </cell>
          <cell r="E1773" t="str">
            <v>MBtu</v>
          </cell>
          <cell r="F1773" t="str">
            <v>Start</v>
          </cell>
          <cell r="G1773" t="str">
            <v>Stup Cst</v>
          </cell>
          <cell r="H1773" t="str">
            <v>Fuel Cst</v>
          </cell>
          <cell r="I1773" t="str">
            <v>O&amp;M Cst</v>
          </cell>
          <cell r="J1773" t="str">
            <v>Tot  Cst</v>
          </cell>
        </row>
        <row r="1774">
          <cell r="C1774" t="str">
            <v>%</v>
          </cell>
          <cell r="D1774" t="str">
            <v>GWh</v>
          </cell>
          <cell r="E1774">
            <v>1000</v>
          </cell>
          <cell r="F1774" t="str">
            <v>Ups</v>
          </cell>
          <cell r="G1774" t="str">
            <v>M$</v>
          </cell>
          <cell r="H1774" t="str">
            <v>M$</v>
          </cell>
          <cell r="I1774" t="str">
            <v>M$</v>
          </cell>
          <cell r="J1774" t="str">
            <v>$/MWh</v>
          </cell>
        </row>
        <row r="1775">
          <cell r="B1775" t="str">
            <v>-----------------</v>
          </cell>
          <cell r="C1775" t="str">
            <v>--------</v>
          </cell>
          <cell r="D1775" t="str">
            <v>--------</v>
          </cell>
          <cell r="E1775" t="str">
            <v>--------</v>
          </cell>
          <cell r="F1775" t="str">
            <v>--------</v>
          </cell>
          <cell r="G1775" t="str">
            <v>--------</v>
          </cell>
          <cell r="H1775" t="str">
            <v>--------</v>
          </cell>
          <cell r="I1775" t="str">
            <v>--------</v>
          </cell>
          <cell r="J1775" t="str">
            <v>--------</v>
          </cell>
        </row>
        <row r="1776">
          <cell r="B1776" t="str">
            <v>Kahe</v>
          </cell>
          <cell r="C1776">
            <v>67.5</v>
          </cell>
          <cell r="D1776">
            <v>293.5369</v>
          </cell>
          <cell r="E1776">
            <v>2961.8</v>
          </cell>
          <cell r="F1776">
            <v>2</v>
          </cell>
          <cell r="G1776">
            <v>0</v>
          </cell>
          <cell r="H1776">
            <v>31.261299999999999</v>
          </cell>
          <cell r="I1776">
            <v>0</v>
          </cell>
          <cell r="J1776">
            <v>106.5</v>
          </cell>
        </row>
        <row r="1777">
          <cell r="B1777" t="str">
            <v>Waiau</v>
          </cell>
          <cell r="C1777">
            <v>23.6</v>
          </cell>
          <cell r="D1777">
            <v>80.405500000000004</v>
          </cell>
          <cell r="E1777">
            <v>930</v>
          </cell>
          <cell r="F1777">
            <v>100</v>
          </cell>
          <cell r="G1777">
            <v>0</v>
          </cell>
          <cell r="H1777">
            <v>9.9610000000000003</v>
          </cell>
          <cell r="I1777">
            <v>0</v>
          </cell>
          <cell r="J1777">
            <v>123.88</v>
          </cell>
        </row>
        <row r="1778">
          <cell r="B1778" t="str">
            <v>Kalaeloa</v>
          </cell>
          <cell r="C1778">
            <v>87</v>
          </cell>
          <cell r="D1778">
            <v>130.34979999999999</v>
          </cell>
          <cell r="E1778">
            <v>1123.0999999999999</v>
          </cell>
          <cell r="F1778">
            <v>16</v>
          </cell>
          <cell r="G1778">
            <v>0</v>
          </cell>
          <cell r="H1778">
            <v>12.6534</v>
          </cell>
          <cell r="I1778">
            <v>0</v>
          </cell>
          <cell r="J1778">
            <v>97.07</v>
          </cell>
        </row>
        <row r="1779">
          <cell r="B1779" t="str">
            <v>AES</v>
          </cell>
          <cell r="C1779">
            <v>99.1</v>
          </cell>
          <cell r="D1779">
            <v>128.43350000000001</v>
          </cell>
          <cell r="E1779">
            <v>2225.4</v>
          </cell>
          <cell r="F1779">
            <v>0</v>
          </cell>
          <cell r="G1779">
            <v>0</v>
          </cell>
          <cell r="H1779">
            <v>3.5851000000000002</v>
          </cell>
          <cell r="I1779">
            <v>0</v>
          </cell>
          <cell r="J1779">
            <v>27.91</v>
          </cell>
        </row>
        <row r="1780">
          <cell r="B1780" t="str">
            <v>HPOWER</v>
          </cell>
          <cell r="C1780">
            <v>87</v>
          </cell>
          <cell r="D1780">
            <v>28.814399999999999</v>
          </cell>
          <cell r="E1780">
            <v>243.6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</row>
        <row r="1781">
          <cell r="B1781" t="str">
            <v>Honolulu</v>
          </cell>
          <cell r="C1781">
            <v>9.9</v>
          </cell>
          <cell r="D1781">
            <v>7.7176</v>
          </cell>
          <cell r="E1781">
            <v>99.3</v>
          </cell>
          <cell r="F1781">
            <v>32</v>
          </cell>
          <cell r="G1781">
            <v>0</v>
          </cell>
          <cell r="H1781">
            <v>1.0986</v>
          </cell>
          <cell r="I1781">
            <v>0</v>
          </cell>
          <cell r="J1781">
            <v>142.35</v>
          </cell>
        </row>
        <row r="1782">
          <cell r="C1782">
            <v>0.4</v>
          </cell>
          <cell r="D1782">
            <v>1.54E-2</v>
          </cell>
          <cell r="E1782">
            <v>4.9000000000000004</v>
          </cell>
          <cell r="F1782">
            <v>5</v>
          </cell>
          <cell r="G1782">
            <v>0</v>
          </cell>
          <cell r="H1782">
            <v>0</v>
          </cell>
          <cell r="I1782">
            <v>0</v>
          </cell>
          <cell r="J1782">
            <v>0.03</v>
          </cell>
        </row>
        <row r="1783">
          <cell r="B1783" t="str">
            <v>DG Sub</v>
          </cell>
          <cell r="C1783">
            <v>9.1999999999999993</v>
          </cell>
          <cell r="D1783">
            <v>1.9482999999999999</v>
          </cell>
          <cell r="E1783">
            <v>2</v>
          </cell>
          <cell r="F1783">
            <v>22</v>
          </cell>
          <cell r="G1783">
            <v>0</v>
          </cell>
          <cell r="H1783">
            <v>3.5799999999999998E-2</v>
          </cell>
          <cell r="I1783">
            <v>0</v>
          </cell>
          <cell r="J1783">
            <v>18.36</v>
          </cell>
        </row>
        <row r="1791">
          <cell r="B1791" t="str">
            <v>Shoulder Peak</v>
          </cell>
          <cell r="C1791" t="str">
            <v>Priority Peak</v>
          </cell>
          <cell r="D1791" t="str">
            <v>Total</v>
          </cell>
        </row>
        <row r="1792">
          <cell r="B1792" t="str">
            <v>-------------</v>
          </cell>
          <cell r="C1792" t="str">
            <v>-------------</v>
          </cell>
          <cell r="D1792" t="str">
            <v>-------------</v>
          </cell>
        </row>
        <row r="1793">
          <cell r="B1793">
            <v>28.284697999999999</v>
          </cell>
          <cell r="C1793">
            <v>11.765279</v>
          </cell>
          <cell r="D1793">
            <v>58.595210999999999</v>
          </cell>
        </row>
        <row r="1808">
          <cell r="A1808">
            <v>1</v>
          </cell>
          <cell r="B1808" t="str">
            <v>Honolu 8</v>
          </cell>
          <cell r="C1808">
            <v>53.4</v>
          </cell>
          <cell r="D1808">
            <v>1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</row>
        <row r="1809">
          <cell r="A1809">
            <v>2</v>
          </cell>
          <cell r="B1809" t="str">
            <v>Honolu 9</v>
          </cell>
          <cell r="C1809">
            <v>54.4</v>
          </cell>
          <cell r="D1809">
            <v>1</v>
          </cell>
          <cell r="E1809">
            <v>175.4</v>
          </cell>
          <cell r="F1809">
            <v>10.24</v>
          </cell>
          <cell r="G1809">
            <v>4.1479999999999997</v>
          </cell>
          <cell r="H1809">
            <v>55.9</v>
          </cell>
          <cell r="I1809">
            <v>22</v>
          </cell>
          <cell r="J1809">
            <v>0</v>
          </cell>
          <cell r="K1809">
            <v>0</v>
          </cell>
          <cell r="L1809">
            <v>0.61799999999999999</v>
          </cell>
          <cell r="M1809">
            <v>0</v>
          </cell>
          <cell r="N1809">
            <v>0</v>
          </cell>
          <cell r="O1809">
            <v>137.65</v>
          </cell>
          <cell r="P1809">
            <v>149</v>
          </cell>
          <cell r="Q1809">
            <v>13475</v>
          </cell>
        </row>
        <row r="1810">
          <cell r="A1810">
            <v>3</v>
          </cell>
          <cell r="B1810" t="str">
            <v>Waiau 3</v>
          </cell>
          <cell r="C1810">
            <v>46.6</v>
          </cell>
          <cell r="D1810">
            <v>1</v>
          </cell>
          <cell r="E1810">
            <v>111.8</v>
          </cell>
          <cell r="F1810">
            <v>10.130000000000001</v>
          </cell>
          <cell r="G1810">
            <v>3.516</v>
          </cell>
          <cell r="H1810">
            <v>48.8</v>
          </cell>
          <cell r="I1810">
            <v>18</v>
          </cell>
          <cell r="J1810">
            <v>0</v>
          </cell>
          <cell r="K1810">
            <v>0</v>
          </cell>
          <cell r="L1810">
            <v>0.51500000000000001</v>
          </cell>
          <cell r="M1810">
            <v>0</v>
          </cell>
          <cell r="N1810">
            <v>0</v>
          </cell>
          <cell r="O1810">
            <v>128.62</v>
          </cell>
          <cell r="P1810">
            <v>146.5</v>
          </cell>
          <cell r="Q1810">
            <v>13880</v>
          </cell>
        </row>
        <row r="1811">
          <cell r="A1811">
            <v>4</v>
          </cell>
          <cell r="B1811" t="str">
            <v>Waiau 4</v>
          </cell>
          <cell r="C1811">
            <v>46.6</v>
          </cell>
          <cell r="D1811">
            <v>1</v>
          </cell>
          <cell r="E1811">
            <v>240.5</v>
          </cell>
          <cell r="F1811">
            <v>15.7</v>
          </cell>
          <cell r="G1811">
            <v>5.4470000000000001</v>
          </cell>
          <cell r="H1811">
            <v>74.8</v>
          </cell>
          <cell r="I1811">
            <v>24</v>
          </cell>
          <cell r="J1811">
            <v>0</v>
          </cell>
          <cell r="K1811">
            <v>0</v>
          </cell>
          <cell r="L1811">
            <v>0.78949999999999998</v>
          </cell>
          <cell r="M1811">
            <v>0</v>
          </cell>
          <cell r="N1811">
            <v>0</v>
          </cell>
          <cell r="O1811">
            <v>129.07</v>
          </cell>
          <cell r="P1811">
            <v>144.94</v>
          </cell>
          <cell r="Q1811">
            <v>13732</v>
          </cell>
        </row>
        <row r="1812">
          <cell r="A1812">
            <v>5</v>
          </cell>
          <cell r="B1812" t="str">
            <v>Waiau 5</v>
          </cell>
          <cell r="C1812">
            <v>54.5</v>
          </cell>
          <cell r="D1812">
            <v>1</v>
          </cell>
          <cell r="E1812">
            <v>430</v>
          </cell>
          <cell r="F1812">
            <v>24.75</v>
          </cell>
          <cell r="G1812">
            <v>10.039999999999999</v>
          </cell>
          <cell r="H1812">
            <v>129.9</v>
          </cell>
          <cell r="I1812">
            <v>29</v>
          </cell>
          <cell r="J1812">
            <v>0</v>
          </cell>
          <cell r="K1812">
            <v>0</v>
          </cell>
          <cell r="L1812">
            <v>1.371</v>
          </cell>
          <cell r="M1812">
            <v>0</v>
          </cell>
          <cell r="N1812">
            <v>0</v>
          </cell>
          <cell r="O1812">
            <v>128.19</v>
          </cell>
          <cell r="P1812">
            <v>136.56</v>
          </cell>
          <cell r="Q1812">
            <v>12938</v>
          </cell>
        </row>
        <row r="1813">
          <cell r="A1813">
            <v>6</v>
          </cell>
          <cell r="B1813" t="str">
            <v>Waiau 6</v>
          </cell>
          <cell r="C1813">
            <v>53.5</v>
          </cell>
          <cell r="D1813">
            <v>1</v>
          </cell>
          <cell r="E1813">
            <v>345.9</v>
          </cell>
          <cell r="F1813">
            <v>20.11</v>
          </cell>
          <cell r="G1813">
            <v>8.0069999999999997</v>
          </cell>
          <cell r="H1813">
            <v>106.4</v>
          </cell>
          <cell r="I1813">
            <v>29</v>
          </cell>
          <cell r="J1813">
            <v>0</v>
          </cell>
          <cell r="K1813">
            <v>0</v>
          </cell>
          <cell r="L1813">
            <v>1.1228</v>
          </cell>
          <cell r="M1813">
            <v>0</v>
          </cell>
          <cell r="N1813">
            <v>0</v>
          </cell>
          <cell r="O1813">
            <v>129.47999999999999</v>
          </cell>
          <cell r="P1813">
            <v>140.22999999999999</v>
          </cell>
          <cell r="Q1813">
            <v>13285</v>
          </cell>
        </row>
        <row r="1814">
          <cell r="A1814">
            <v>7</v>
          </cell>
          <cell r="B1814" t="str">
            <v>Waiau 7</v>
          </cell>
          <cell r="C1814">
            <v>82.9</v>
          </cell>
          <cell r="D1814">
            <v>1</v>
          </cell>
          <cell r="E1814">
            <v>254.4</v>
          </cell>
          <cell r="F1814">
            <v>17.71</v>
          </cell>
          <cell r="G1814">
            <v>10.928000000000001</v>
          </cell>
          <cell r="H1814">
            <v>124.5</v>
          </cell>
          <cell r="I1814">
            <v>1</v>
          </cell>
          <cell r="J1814">
            <v>0</v>
          </cell>
          <cell r="K1814">
            <v>0</v>
          </cell>
          <cell r="L1814">
            <v>1.3138000000000001</v>
          </cell>
          <cell r="M1814">
            <v>0</v>
          </cell>
          <cell r="N1814">
            <v>0</v>
          </cell>
          <cell r="O1814">
            <v>115.06</v>
          </cell>
          <cell r="P1814">
            <v>120.22</v>
          </cell>
          <cell r="Q1814">
            <v>11390</v>
          </cell>
        </row>
        <row r="1815">
          <cell r="A1815">
            <v>8</v>
          </cell>
          <cell r="B1815" t="str">
            <v>Waiau 8</v>
          </cell>
          <cell r="C1815">
            <v>86.1</v>
          </cell>
          <cell r="D1815">
            <v>1</v>
          </cell>
          <cell r="E1815">
            <v>539</v>
          </cell>
          <cell r="F1815">
            <v>45.01</v>
          </cell>
          <cell r="G1815">
            <v>28.849</v>
          </cell>
          <cell r="H1815">
            <v>308</v>
          </cell>
          <cell r="I1815">
            <v>1</v>
          </cell>
          <cell r="J1815">
            <v>0</v>
          </cell>
          <cell r="K1815">
            <v>0</v>
          </cell>
          <cell r="L1815">
            <v>3.2513999999999998</v>
          </cell>
          <cell r="M1815">
            <v>0</v>
          </cell>
          <cell r="N1815">
            <v>0</v>
          </cell>
          <cell r="O1815">
            <v>110.47</v>
          </cell>
          <cell r="P1815">
            <v>112.71</v>
          </cell>
          <cell r="Q1815">
            <v>10678</v>
          </cell>
        </row>
        <row r="1816">
          <cell r="A1816">
            <v>9</v>
          </cell>
          <cell r="B1816" t="str">
            <v>Waiau 9</v>
          </cell>
          <cell r="C1816">
            <v>52.9</v>
          </cell>
          <cell r="D1816">
            <v>1</v>
          </cell>
          <cell r="E1816">
            <v>27.4</v>
          </cell>
          <cell r="F1816">
            <v>0.61</v>
          </cell>
          <cell r="G1816">
            <v>0.24199999999999999</v>
          </cell>
          <cell r="H1816">
            <v>7.6</v>
          </cell>
          <cell r="I1816">
            <v>8</v>
          </cell>
          <cell r="J1816">
            <v>0</v>
          </cell>
          <cell r="K1816">
            <v>0</v>
          </cell>
          <cell r="L1816">
            <v>0.1295</v>
          </cell>
          <cell r="M1816">
            <v>0</v>
          </cell>
          <cell r="N1816">
            <v>0</v>
          </cell>
          <cell r="O1816">
            <v>528.54</v>
          </cell>
          <cell r="P1816">
            <v>534.72</v>
          </cell>
          <cell r="Q1816">
            <v>31342</v>
          </cell>
        </row>
        <row r="1817">
          <cell r="A1817">
            <v>10</v>
          </cell>
          <cell r="B1817" t="str">
            <v>Waiau 10</v>
          </cell>
          <cell r="C1817">
            <v>49.9</v>
          </cell>
          <cell r="D1817">
            <v>1</v>
          </cell>
          <cell r="E1817">
            <v>53.4</v>
          </cell>
          <cell r="F1817">
            <v>0.99</v>
          </cell>
          <cell r="G1817">
            <v>0.37</v>
          </cell>
          <cell r="H1817">
            <v>13.2</v>
          </cell>
          <cell r="I1817">
            <v>14</v>
          </cell>
          <cell r="J1817">
            <v>0</v>
          </cell>
          <cell r="K1817">
            <v>0</v>
          </cell>
          <cell r="L1817">
            <v>0.22509999999999999</v>
          </cell>
          <cell r="M1817">
            <v>0</v>
          </cell>
          <cell r="N1817">
            <v>0</v>
          </cell>
          <cell r="O1817">
            <v>602.03</v>
          </cell>
          <cell r="P1817">
            <v>609.04999999999995</v>
          </cell>
          <cell r="Q1817">
            <v>35699</v>
          </cell>
        </row>
        <row r="1818">
          <cell r="A1818">
            <v>11</v>
          </cell>
          <cell r="B1818" t="str">
            <v>Kahe 1</v>
          </cell>
          <cell r="C1818">
            <v>82.1</v>
          </cell>
          <cell r="D1818">
            <v>1</v>
          </cell>
          <cell r="E1818">
            <v>718.6</v>
          </cell>
          <cell r="F1818">
            <v>54.94</v>
          </cell>
          <cell r="G1818">
            <v>33.579000000000001</v>
          </cell>
          <cell r="H1818">
            <v>349.7</v>
          </cell>
          <cell r="I1818">
            <v>0</v>
          </cell>
          <cell r="J1818">
            <v>0</v>
          </cell>
          <cell r="K1818">
            <v>0</v>
          </cell>
          <cell r="L1818">
            <v>3.6913</v>
          </cell>
          <cell r="M1818">
            <v>0</v>
          </cell>
          <cell r="N1818">
            <v>0</v>
          </cell>
          <cell r="O1818">
            <v>109.63</v>
          </cell>
          <cell r="P1818">
            <v>109.93</v>
          </cell>
          <cell r="Q1818">
            <v>10415</v>
          </cell>
        </row>
        <row r="1819">
          <cell r="A1819">
            <v>12</v>
          </cell>
          <cell r="B1819" t="str">
            <v>Kahe 2</v>
          </cell>
          <cell r="C1819">
            <v>82.1</v>
          </cell>
          <cell r="D1819">
            <v>1</v>
          </cell>
          <cell r="E1819">
            <v>720.5</v>
          </cell>
          <cell r="F1819">
            <v>60.42</v>
          </cell>
          <cell r="G1819">
            <v>36.923999999999999</v>
          </cell>
          <cell r="H1819">
            <v>377.5</v>
          </cell>
          <cell r="I1819">
            <v>0</v>
          </cell>
          <cell r="J1819">
            <v>0</v>
          </cell>
          <cell r="K1819">
            <v>0</v>
          </cell>
          <cell r="L1819">
            <v>3.984</v>
          </cell>
          <cell r="M1819">
            <v>0</v>
          </cell>
          <cell r="N1819">
            <v>0</v>
          </cell>
          <cell r="O1819">
            <v>107.62</v>
          </cell>
          <cell r="P1819">
            <v>107.9</v>
          </cell>
          <cell r="Q1819">
            <v>10222</v>
          </cell>
        </row>
        <row r="1820">
          <cell r="A1820">
            <v>13</v>
          </cell>
          <cell r="B1820" t="str">
            <v>Kahe 3</v>
          </cell>
          <cell r="C1820">
            <v>86.1</v>
          </cell>
          <cell r="D1820">
            <v>1</v>
          </cell>
          <cell r="E1820">
            <v>690.2</v>
          </cell>
          <cell r="F1820">
            <v>73.06</v>
          </cell>
          <cell r="G1820">
            <v>46.825000000000003</v>
          </cell>
          <cell r="H1820">
            <v>462.2</v>
          </cell>
          <cell r="I1820">
            <v>0</v>
          </cell>
          <cell r="J1820">
            <v>0</v>
          </cell>
          <cell r="K1820">
            <v>0</v>
          </cell>
          <cell r="L1820">
            <v>4.8789999999999996</v>
          </cell>
          <cell r="M1820">
            <v>0</v>
          </cell>
          <cell r="N1820">
            <v>0</v>
          </cell>
          <cell r="O1820">
            <v>103.78</v>
          </cell>
          <cell r="P1820">
            <v>104.2</v>
          </cell>
          <cell r="Q1820">
            <v>9872</v>
          </cell>
        </row>
        <row r="1821">
          <cell r="A1821">
            <v>14</v>
          </cell>
          <cell r="B1821" t="str">
            <v>Kahe 4</v>
          </cell>
          <cell r="C1821">
            <v>85.3</v>
          </cell>
          <cell r="D1821">
            <v>1</v>
          </cell>
          <cell r="E1821">
            <v>697.2</v>
          </cell>
          <cell r="F1821">
            <v>69.84</v>
          </cell>
          <cell r="G1821">
            <v>44.344999999999999</v>
          </cell>
          <cell r="H1821">
            <v>451</v>
          </cell>
          <cell r="I1821">
            <v>0</v>
          </cell>
          <cell r="J1821">
            <v>0</v>
          </cell>
          <cell r="K1821">
            <v>0</v>
          </cell>
          <cell r="L1821">
            <v>4.7603999999999997</v>
          </cell>
          <cell r="M1821">
            <v>0</v>
          </cell>
          <cell r="N1821">
            <v>0</v>
          </cell>
          <cell r="O1821">
            <v>107</v>
          </cell>
          <cell r="P1821">
            <v>107.35</v>
          </cell>
          <cell r="Q1821">
            <v>10171</v>
          </cell>
        </row>
        <row r="1822">
          <cell r="A1822">
            <v>15</v>
          </cell>
          <cell r="B1822" t="str">
            <v>Kahe 5</v>
          </cell>
          <cell r="C1822">
            <v>134.30000000000001</v>
          </cell>
          <cell r="D1822">
            <v>1</v>
          </cell>
          <cell r="E1822">
            <v>712.1</v>
          </cell>
          <cell r="F1822">
            <v>79.98</v>
          </cell>
          <cell r="G1822">
            <v>79.965000000000003</v>
          </cell>
          <cell r="H1822">
            <v>785.1</v>
          </cell>
          <cell r="I1822">
            <v>0</v>
          </cell>
          <cell r="J1822">
            <v>0</v>
          </cell>
          <cell r="K1822">
            <v>0</v>
          </cell>
          <cell r="L1822">
            <v>8.2863000000000007</v>
          </cell>
          <cell r="M1822">
            <v>0</v>
          </cell>
          <cell r="N1822">
            <v>0</v>
          </cell>
          <cell r="O1822">
            <v>103.5</v>
          </cell>
          <cell r="P1822">
            <v>103.62</v>
          </cell>
          <cell r="Q1822">
            <v>9818</v>
          </cell>
        </row>
        <row r="1823">
          <cell r="A1823">
            <v>16</v>
          </cell>
          <cell r="B1823" t="str">
            <v>Kahe 6</v>
          </cell>
          <cell r="C1823">
            <v>134.4</v>
          </cell>
          <cell r="D1823">
            <v>1</v>
          </cell>
          <cell r="E1823">
            <v>714</v>
          </cell>
          <cell r="F1823">
            <v>56.79</v>
          </cell>
          <cell r="G1823">
            <v>56.82</v>
          </cell>
          <cell r="H1823">
            <v>587.6</v>
          </cell>
          <cell r="I1823">
            <v>0</v>
          </cell>
          <cell r="J1823">
            <v>0</v>
          </cell>
          <cell r="K1823">
            <v>0</v>
          </cell>
          <cell r="L1823">
            <v>6.2024999999999997</v>
          </cell>
          <cell r="M1823">
            <v>0</v>
          </cell>
          <cell r="N1823">
            <v>0</v>
          </cell>
          <cell r="O1823">
            <v>108.82</v>
          </cell>
          <cell r="P1823">
            <v>109.16</v>
          </cell>
          <cell r="Q1823">
            <v>10342</v>
          </cell>
        </row>
        <row r="1824">
          <cell r="A1824">
            <v>17</v>
          </cell>
          <cell r="B1824" t="str">
            <v>Kala CC</v>
          </cell>
          <cell r="C1824">
            <v>90</v>
          </cell>
          <cell r="D1824">
            <v>1</v>
          </cell>
          <cell r="E1824">
            <v>618.6</v>
          </cell>
          <cell r="F1824">
            <v>82.1</v>
          </cell>
          <cell r="G1824">
            <v>55.006999999999998</v>
          </cell>
          <cell r="H1824">
            <v>474.2</v>
          </cell>
          <cell r="I1824">
            <v>10</v>
          </cell>
          <cell r="J1824">
            <v>0</v>
          </cell>
          <cell r="K1824">
            <v>0</v>
          </cell>
          <cell r="L1824">
            <v>5.3428000000000004</v>
          </cell>
          <cell r="M1824">
            <v>0</v>
          </cell>
          <cell r="N1824">
            <v>0</v>
          </cell>
          <cell r="O1824">
            <v>97.13</v>
          </cell>
          <cell r="P1824">
            <v>97.13</v>
          </cell>
          <cell r="Q1824">
            <v>8621</v>
          </cell>
        </row>
        <row r="1825">
          <cell r="A1825">
            <v>18</v>
          </cell>
          <cell r="B1825" t="str">
            <v>Kala CC</v>
          </cell>
          <cell r="C1825">
            <v>90</v>
          </cell>
          <cell r="D1825">
            <v>1</v>
          </cell>
          <cell r="E1825">
            <v>731.8</v>
          </cell>
          <cell r="F1825">
            <v>96.53</v>
          </cell>
          <cell r="G1825">
            <v>64.671000000000006</v>
          </cell>
          <cell r="H1825">
            <v>558.70000000000005</v>
          </cell>
          <cell r="I1825">
            <v>0</v>
          </cell>
          <cell r="J1825">
            <v>0</v>
          </cell>
          <cell r="K1825">
            <v>0</v>
          </cell>
          <cell r="L1825">
            <v>6.2941000000000003</v>
          </cell>
          <cell r="M1825">
            <v>0</v>
          </cell>
          <cell r="N1825">
            <v>0</v>
          </cell>
          <cell r="O1825">
            <v>97.33</v>
          </cell>
          <cell r="P1825">
            <v>97.33</v>
          </cell>
          <cell r="Q1825">
            <v>8639</v>
          </cell>
        </row>
        <row r="1826">
          <cell r="A1826">
            <v>19</v>
          </cell>
          <cell r="B1826" t="str">
            <v>AES</v>
          </cell>
          <cell r="C1826">
            <v>180</v>
          </cell>
          <cell r="D1826">
            <v>1</v>
          </cell>
          <cell r="E1826">
            <v>736.3</v>
          </cell>
          <cell r="F1826">
            <v>98.91</v>
          </cell>
          <cell r="G1826">
            <v>132.53800000000001</v>
          </cell>
          <cell r="H1826">
            <v>2296.5</v>
          </cell>
          <cell r="I1826">
            <v>0</v>
          </cell>
          <cell r="J1826">
            <v>0</v>
          </cell>
          <cell r="K1826">
            <v>0</v>
          </cell>
          <cell r="L1826">
            <v>3.6997</v>
          </cell>
          <cell r="M1826">
            <v>0</v>
          </cell>
          <cell r="N1826">
            <v>0</v>
          </cell>
          <cell r="O1826">
            <v>27.91</v>
          </cell>
          <cell r="P1826">
            <v>27.91</v>
          </cell>
          <cell r="Q1826">
            <v>17327</v>
          </cell>
        </row>
        <row r="1827">
          <cell r="A1827">
            <v>20</v>
          </cell>
          <cell r="B1827" t="str">
            <v>HPOWER</v>
          </cell>
          <cell r="C1827">
            <v>46</v>
          </cell>
          <cell r="D1827">
            <v>1</v>
          </cell>
          <cell r="E1827">
            <v>744</v>
          </cell>
          <cell r="F1827">
            <v>86.95</v>
          </cell>
          <cell r="G1827">
            <v>29.774999999999999</v>
          </cell>
          <cell r="H1827">
            <v>251.7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8454</v>
          </cell>
        </row>
        <row r="1828">
          <cell r="A1828">
            <v>21</v>
          </cell>
          <cell r="B1828" t="str">
            <v>Kala CC</v>
          </cell>
          <cell r="C1828">
            <v>28</v>
          </cell>
          <cell r="D1828">
            <v>1</v>
          </cell>
          <cell r="E1828">
            <v>618.9</v>
          </cell>
          <cell r="F1828">
            <v>60.48</v>
          </cell>
          <cell r="G1828">
            <v>12.606999999999999</v>
          </cell>
          <cell r="H1828">
            <v>108.9</v>
          </cell>
          <cell r="I1828">
            <v>10</v>
          </cell>
          <cell r="J1828">
            <v>0</v>
          </cell>
          <cell r="K1828">
            <v>0</v>
          </cell>
          <cell r="L1828">
            <v>1.2273000000000001</v>
          </cell>
          <cell r="M1828">
            <v>0</v>
          </cell>
          <cell r="N1828">
            <v>0</v>
          </cell>
          <cell r="O1828">
            <v>97.35</v>
          </cell>
          <cell r="P1828">
            <v>97.35</v>
          </cell>
          <cell r="Q1828">
            <v>8641</v>
          </cell>
        </row>
        <row r="1829">
          <cell r="A1829">
            <v>23</v>
          </cell>
          <cell r="B1829" t="str">
            <v>DG Sub</v>
          </cell>
          <cell r="C1829">
            <v>29.5</v>
          </cell>
          <cell r="D1829">
            <v>1</v>
          </cell>
          <cell r="E1829">
            <v>63</v>
          </cell>
          <cell r="F1829">
            <v>8.4600000000000009</v>
          </cell>
          <cell r="G1829">
            <v>1.86</v>
          </cell>
          <cell r="H1829">
            <v>1.9</v>
          </cell>
          <cell r="I1829">
            <v>21</v>
          </cell>
          <cell r="J1829">
            <v>0</v>
          </cell>
          <cell r="K1829">
            <v>0</v>
          </cell>
          <cell r="L1829">
            <v>3.4099999999999998E-2</v>
          </cell>
          <cell r="M1829">
            <v>0</v>
          </cell>
          <cell r="N1829">
            <v>0</v>
          </cell>
          <cell r="O1829">
            <v>18.36</v>
          </cell>
          <cell r="P1829">
            <v>18.36</v>
          </cell>
          <cell r="Q1829">
            <v>1030</v>
          </cell>
        </row>
        <row r="1830">
          <cell r="A1830">
            <v>43</v>
          </cell>
          <cell r="B1830" t="str">
            <v>RIDERI</v>
          </cell>
          <cell r="C1830">
            <v>5</v>
          </cell>
          <cell r="D1830">
            <v>1</v>
          </cell>
          <cell r="E1830">
            <v>16</v>
          </cell>
          <cell r="F1830">
            <v>0.36</v>
          </cell>
          <cell r="G1830">
            <v>1.2999999999999999E-2</v>
          </cell>
          <cell r="H1830">
            <v>5</v>
          </cell>
          <cell r="I1830">
            <v>5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>
            <v>0</v>
          </cell>
          <cell r="O1830">
            <v>0</v>
          </cell>
          <cell r="P1830">
            <v>0.04</v>
          </cell>
          <cell r="Q1830">
            <v>369525</v>
          </cell>
        </row>
        <row r="1832">
          <cell r="B1832" t="str">
            <v>System</v>
          </cell>
          <cell r="G1832">
            <v>666.47199999999998</v>
          </cell>
          <cell r="H1832">
            <v>7579</v>
          </cell>
          <cell r="I1832">
            <v>194</v>
          </cell>
          <cell r="J1832">
            <v>0</v>
          </cell>
          <cell r="K1832">
            <v>0</v>
          </cell>
          <cell r="L1832">
            <v>57.737699999999997</v>
          </cell>
          <cell r="M1832">
            <v>0</v>
          </cell>
          <cell r="N1832">
            <v>0</v>
          </cell>
          <cell r="O1832">
            <v>85.77</v>
          </cell>
          <cell r="P1832">
            <v>86.63</v>
          </cell>
          <cell r="Q1832">
            <v>11372</v>
          </cell>
        </row>
        <row r="1833">
          <cell r="A1833" t="str">
            <v>_x000C_</v>
          </cell>
        </row>
        <row r="1835">
          <cell r="A1835" t="str">
            <v xml:space="preserve">          PPC Proprietary Program Licensed to HECO       Till 12/2099                     HECO PMONTH V.022504          </v>
          </cell>
        </row>
        <row r="1836">
          <cell r="A1836" t="str">
            <v xml:space="preserve">          HECO Rate Case 2007 Test Year - DT w/2007 AOS EFOR; Fuel Adj for GET            Page:     57</v>
          </cell>
        </row>
        <row r="1837">
          <cell r="A1837" t="str">
            <v xml:space="preserve">          Load adj CU &amp; losses (1.0005); No DSG; 5/07 Ewa Nui; Min/max cap; MCS           05/18/07    07:17:03</v>
          </cell>
        </row>
        <row r="1846">
          <cell r="B1846" t="str">
            <v>Transaction</v>
          </cell>
          <cell r="C1846" t="str">
            <v>Type</v>
          </cell>
          <cell r="D1846" t="str">
            <v>Energy</v>
          </cell>
          <cell r="E1846" t="str">
            <v>Engy Cost</v>
          </cell>
          <cell r="F1846" t="str">
            <v>CAP Cost</v>
          </cell>
          <cell r="G1846" t="str">
            <v>Total Cost</v>
          </cell>
          <cell r="H1846" t="str">
            <v>Ave  Cost</v>
          </cell>
        </row>
        <row r="1847">
          <cell r="D1847" t="str">
            <v>GWh</v>
          </cell>
          <cell r="E1847" t="str">
            <v>M$</v>
          </cell>
          <cell r="F1847" t="str">
            <v>M$</v>
          </cell>
          <cell r="G1847" t="str">
            <v>M$</v>
          </cell>
          <cell r="H1847" t="str">
            <v>$/MWh</v>
          </cell>
        </row>
        <row r="1848">
          <cell r="B1848" t="str">
            <v>-------------------</v>
          </cell>
          <cell r="C1848" t="str">
            <v>--------------</v>
          </cell>
          <cell r="D1848" t="str">
            <v>----------</v>
          </cell>
          <cell r="E1848" t="str">
            <v>---------</v>
          </cell>
          <cell r="F1848" t="str">
            <v>--------</v>
          </cell>
          <cell r="G1848" t="str">
            <v>----------</v>
          </cell>
          <cell r="H1848" t="str">
            <v>---------</v>
          </cell>
        </row>
        <row r="1849">
          <cell r="B1849" t="str">
            <v>Non-Firm</v>
          </cell>
          <cell r="C1849" t="str">
            <v>CONSTANT  PURC</v>
          </cell>
          <cell r="D1849">
            <v>0.499</v>
          </cell>
          <cell r="E1849">
            <v>3.2399999999999998E-2</v>
          </cell>
          <cell r="F1849">
            <v>0</v>
          </cell>
          <cell r="G1849">
            <v>3.2399999999999998E-2</v>
          </cell>
          <cell r="H1849">
            <v>64.86</v>
          </cell>
        </row>
        <row r="1863">
          <cell r="B1863" t="str">
            <v>Type</v>
          </cell>
          <cell r="C1863" t="str">
            <v>Energy</v>
          </cell>
          <cell r="D1863" t="str">
            <v>Fuel</v>
          </cell>
          <cell r="E1863" t="str">
            <v>Fuel</v>
          </cell>
          <cell r="F1863" t="str">
            <v>MBtu</v>
          </cell>
          <cell r="G1863" t="str">
            <v>Fuel Cost</v>
          </cell>
          <cell r="H1863" t="str">
            <v>Fuel Cost</v>
          </cell>
          <cell r="I1863" t="str">
            <v>Heat Rate</v>
          </cell>
          <cell r="J1863" t="str">
            <v>Fuel Cost</v>
          </cell>
        </row>
        <row r="1864">
          <cell r="C1864" t="str">
            <v>GWh</v>
          </cell>
          <cell r="D1864" t="str">
            <v>,000</v>
          </cell>
          <cell r="E1864" t="str">
            <v>Unit</v>
          </cell>
          <cell r="F1864" t="str">
            <v>,000</v>
          </cell>
          <cell r="G1864" t="str">
            <v>M$</v>
          </cell>
          <cell r="H1864" t="str">
            <v>$/MWh</v>
          </cell>
          <cell r="I1864" t="str">
            <v>Btu/kWh</v>
          </cell>
          <cell r="J1864" t="str">
            <v>C/MBtu</v>
          </cell>
        </row>
        <row r="1865">
          <cell r="B1865" t="str">
            <v>-----------------</v>
          </cell>
          <cell r="C1865" t="str">
            <v>---------</v>
          </cell>
          <cell r="D1865" t="str">
            <v>---------</v>
          </cell>
          <cell r="E1865" t="str">
            <v>---------</v>
          </cell>
          <cell r="F1865" t="str">
            <v>---------</v>
          </cell>
          <cell r="G1865" t="str">
            <v>---------</v>
          </cell>
          <cell r="H1865" t="str">
            <v>---------</v>
          </cell>
          <cell r="I1865" t="str">
            <v>---------</v>
          </cell>
          <cell r="J1865" t="str">
            <v>---------</v>
          </cell>
        </row>
        <row r="1866">
          <cell r="B1866" t="str">
            <v>pot:</v>
          </cell>
        </row>
        <row r="1867">
          <cell r="B1867" t="str">
            <v>WLSFO</v>
          </cell>
          <cell r="C1867">
            <v>66.784999999999997</v>
          </cell>
          <cell r="D1867">
            <v>127.803</v>
          </cell>
          <cell r="E1867" t="str">
            <v>Bbl</v>
          </cell>
          <cell r="F1867">
            <v>792.4</v>
          </cell>
          <cell r="G1867">
            <v>8.3635999999999999</v>
          </cell>
          <cell r="H1867">
            <v>125.23</v>
          </cell>
          <cell r="I1867">
            <v>11865</v>
          </cell>
          <cell r="J1867">
            <v>1055.5</v>
          </cell>
        </row>
        <row r="1868">
          <cell r="B1868" t="str">
            <v>KLSFO</v>
          </cell>
          <cell r="C1868">
            <v>298.45699999999999</v>
          </cell>
          <cell r="D1868">
            <v>485.98899999999998</v>
          </cell>
          <cell r="E1868" t="str">
            <v>Bbl</v>
          </cell>
          <cell r="F1868">
            <v>3013.1</v>
          </cell>
          <cell r="G1868">
            <v>31.803599999999999</v>
          </cell>
          <cell r="H1868">
            <v>106.56</v>
          </cell>
          <cell r="I1868">
            <v>10096</v>
          </cell>
          <cell r="J1868">
            <v>1055.5</v>
          </cell>
        </row>
        <row r="1869">
          <cell r="B1869" t="str">
            <v>HLSFO</v>
          </cell>
          <cell r="C1869">
            <v>4.1479999999999997</v>
          </cell>
          <cell r="D1869">
            <v>9.0150000000000006</v>
          </cell>
          <cell r="E1869" t="str">
            <v>Bbl</v>
          </cell>
          <cell r="F1869">
            <v>55.9</v>
          </cell>
          <cell r="G1869">
            <v>0.61799999999999999</v>
          </cell>
          <cell r="H1869">
            <v>149</v>
          </cell>
          <cell r="I1869">
            <v>13475</v>
          </cell>
          <cell r="J1869">
            <v>1105.8</v>
          </cell>
        </row>
        <row r="1870">
          <cell r="B1870" t="str">
            <v>DG SUB</v>
          </cell>
          <cell r="C1870">
            <v>1.86</v>
          </cell>
          <cell r="D1870">
            <v>0.32700000000000001</v>
          </cell>
          <cell r="E1870" t="str">
            <v>Bbl</v>
          </cell>
          <cell r="F1870">
            <v>1.9</v>
          </cell>
          <cell r="G1870">
            <v>3.4099999999999998E-2</v>
          </cell>
          <cell r="H1870">
            <v>18.36</v>
          </cell>
          <cell r="I1870">
            <v>1030</v>
          </cell>
          <cell r="J1870">
            <v>1781.3</v>
          </cell>
        </row>
        <row r="1871">
          <cell r="B1871" t="str">
            <v>DIESEL</v>
          </cell>
          <cell r="C1871">
            <v>0.61199999999999999</v>
          </cell>
          <cell r="D1871">
            <v>3.5459999999999998</v>
          </cell>
          <cell r="E1871" t="str">
            <v>Bbl</v>
          </cell>
          <cell r="F1871">
            <v>20.8</v>
          </cell>
          <cell r="G1871">
            <v>0.35449999999999998</v>
          </cell>
          <cell r="H1871">
            <v>579.63</v>
          </cell>
          <cell r="I1871">
            <v>33974</v>
          </cell>
          <cell r="J1871">
            <v>1706.1</v>
          </cell>
        </row>
        <row r="1872">
          <cell r="B1872" t="str">
            <v>AES</v>
          </cell>
          <cell r="C1872">
            <v>132.53800000000001</v>
          </cell>
          <cell r="D1872">
            <v>2296.4960000000001</v>
          </cell>
          <cell r="E1872" t="str">
            <v>Bbl</v>
          </cell>
          <cell r="F1872">
            <v>2296.5</v>
          </cell>
          <cell r="G1872">
            <v>3.6997</v>
          </cell>
          <cell r="H1872">
            <v>27.91</v>
          </cell>
          <cell r="I1872">
            <v>17327</v>
          </cell>
          <cell r="J1872">
            <v>161.1</v>
          </cell>
        </row>
        <row r="1873">
          <cell r="B1873" t="str">
            <v>KALAELOA</v>
          </cell>
          <cell r="C1873">
            <v>132.28399999999999</v>
          </cell>
          <cell r="D1873">
            <v>190.30699999999999</v>
          </cell>
          <cell r="E1873" t="str">
            <v>Bbl</v>
          </cell>
          <cell r="F1873">
            <v>1141.8</v>
          </cell>
          <cell r="G1873">
            <v>12.8642</v>
          </cell>
          <cell r="H1873">
            <v>97.25</v>
          </cell>
          <cell r="I1873">
            <v>8632</v>
          </cell>
          <cell r="J1873">
            <v>1126.6199999999999</v>
          </cell>
        </row>
        <row r="1874">
          <cell r="B1874" t="str">
            <v>REFUSE</v>
          </cell>
          <cell r="C1874">
            <v>29.774999999999999</v>
          </cell>
          <cell r="D1874">
            <v>40.598999999999997</v>
          </cell>
          <cell r="E1874" t="str">
            <v>Bbl</v>
          </cell>
          <cell r="F1874">
            <v>251.7</v>
          </cell>
          <cell r="G1874">
            <v>0</v>
          </cell>
          <cell r="H1874">
            <v>0</v>
          </cell>
          <cell r="I1874">
            <v>8454</v>
          </cell>
          <cell r="J1874">
            <v>0</v>
          </cell>
        </row>
        <row r="1875">
          <cell r="B1875" t="str">
            <v>LDMGMT</v>
          </cell>
          <cell r="C1875">
            <v>1.2999999999999999E-2</v>
          </cell>
          <cell r="D1875">
            <v>4.9539999999999997</v>
          </cell>
          <cell r="E1875" t="str">
            <v>Bbl</v>
          </cell>
          <cell r="F1875">
            <v>5</v>
          </cell>
          <cell r="G1875">
            <v>0</v>
          </cell>
          <cell r="H1875">
            <v>0.04</v>
          </cell>
          <cell r="I1875">
            <v>369525</v>
          </cell>
          <cell r="J1875">
            <v>0.01</v>
          </cell>
        </row>
        <row r="1880">
          <cell r="B1880" t="str">
            <v>Class</v>
          </cell>
          <cell r="C1880" t="str">
            <v>Energy</v>
          </cell>
          <cell r="D1880" t="str">
            <v>Fuel</v>
          </cell>
          <cell r="E1880" t="str">
            <v>Fuel</v>
          </cell>
          <cell r="F1880" t="str">
            <v>MBtu</v>
          </cell>
          <cell r="G1880" t="str">
            <v>Fuel Cost</v>
          </cell>
          <cell r="H1880" t="str">
            <v>Fuel Cost</v>
          </cell>
          <cell r="I1880" t="str">
            <v>Heat Rate</v>
          </cell>
          <cell r="J1880" t="str">
            <v>Fuel Cost</v>
          </cell>
        </row>
        <row r="1881">
          <cell r="C1881" t="str">
            <v>GWh</v>
          </cell>
          <cell r="D1881" t="str">
            <v>,000</v>
          </cell>
          <cell r="E1881" t="str">
            <v>Unit</v>
          </cell>
          <cell r="F1881" t="str">
            <v>,000</v>
          </cell>
          <cell r="G1881" t="str">
            <v>M$</v>
          </cell>
          <cell r="H1881" t="str">
            <v>$/MWh</v>
          </cell>
          <cell r="I1881" t="str">
            <v>Btu/kWh</v>
          </cell>
          <cell r="J1881" t="str">
            <v>C/MBtu</v>
          </cell>
        </row>
        <row r="1882">
          <cell r="B1882" t="str">
            <v>-----------------</v>
          </cell>
          <cell r="C1882" t="str">
            <v>---------</v>
          </cell>
          <cell r="D1882" t="str">
            <v>---------</v>
          </cell>
          <cell r="E1882" t="str">
            <v>---------</v>
          </cell>
          <cell r="F1882" t="str">
            <v>---------</v>
          </cell>
          <cell r="G1882" t="str">
            <v>---------</v>
          </cell>
          <cell r="H1882" t="str">
            <v>---------</v>
          </cell>
          <cell r="I1882" t="str">
            <v>---------</v>
          </cell>
          <cell r="J1882" t="str">
            <v>---------</v>
          </cell>
        </row>
        <row r="1883">
          <cell r="B1883" t="str">
            <v>LSFO</v>
          </cell>
          <cell r="C1883">
            <v>369.39100000000002</v>
          </cell>
          <cell r="D1883">
            <v>622.80600000000004</v>
          </cell>
          <cell r="E1883" t="str">
            <v>Bbl</v>
          </cell>
          <cell r="F1883">
            <v>3861.4</v>
          </cell>
          <cell r="G1883">
            <v>40.785200000000003</v>
          </cell>
          <cell r="H1883">
            <v>110.41</v>
          </cell>
          <cell r="I1883">
            <v>10453</v>
          </cell>
          <cell r="J1883">
            <v>1056.2</v>
          </cell>
        </row>
        <row r="1884">
          <cell r="B1884" t="str">
            <v>DIESEL</v>
          </cell>
          <cell r="C1884">
            <v>0.61199999999999999</v>
          </cell>
          <cell r="D1884">
            <v>3.5459999999999998</v>
          </cell>
          <cell r="E1884" t="str">
            <v>Bbl</v>
          </cell>
          <cell r="F1884">
            <v>20.8</v>
          </cell>
          <cell r="G1884">
            <v>0.35449999999999998</v>
          </cell>
          <cell r="H1884">
            <v>579.63</v>
          </cell>
          <cell r="I1884">
            <v>33974</v>
          </cell>
          <cell r="J1884">
            <v>1706.1</v>
          </cell>
        </row>
        <row r="1885">
          <cell r="B1885" t="str">
            <v>AES</v>
          </cell>
          <cell r="C1885">
            <v>132.53800000000001</v>
          </cell>
          <cell r="D1885">
            <v>2296.4960000000001</v>
          </cell>
          <cell r="E1885" t="str">
            <v>Bbl</v>
          </cell>
          <cell r="F1885">
            <v>2296.5</v>
          </cell>
          <cell r="G1885">
            <v>3.6997</v>
          </cell>
          <cell r="H1885">
            <v>27.91</v>
          </cell>
          <cell r="I1885">
            <v>17327</v>
          </cell>
          <cell r="J1885">
            <v>161.1</v>
          </cell>
        </row>
        <row r="1886">
          <cell r="B1886" t="str">
            <v>KALAELOA</v>
          </cell>
          <cell r="C1886">
            <v>132.28399999999999</v>
          </cell>
          <cell r="D1886">
            <v>190.30699999999999</v>
          </cell>
          <cell r="E1886" t="str">
            <v>Bbl</v>
          </cell>
          <cell r="F1886">
            <v>1141.8</v>
          </cell>
          <cell r="G1886">
            <v>12.8642</v>
          </cell>
          <cell r="H1886">
            <v>97.25</v>
          </cell>
          <cell r="I1886">
            <v>8632</v>
          </cell>
          <cell r="J1886">
            <v>1126.5999999999999</v>
          </cell>
        </row>
        <row r="1887">
          <cell r="B1887" t="str">
            <v>REFUSE</v>
          </cell>
          <cell r="C1887">
            <v>29.774999999999999</v>
          </cell>
          <cell r="D1887">
            <v>40.598999999999997</v>
          </cell>
          <cell r="E1887" t="str">
            <v>Bbl</v>
          </cell>
          <cell r="F1887">
            <v>251.7</v>
          </cell>
          <cell r="G1887">
            <v>0</v>
          </cell>
          <cell r="H1887">
            <v>0</v>
          </cell>
          <cell r="I1887">
            <v>8454</v>
          </cell>
          <cell r="J1887">
            <v>0</v>
          </cell>
        </row>
        <row r="1888">
          <cell r="B1888" t="str">
            <v>LdMgmt</v>
          </cell>
          <cell r="C1888">
            <v>1.2999999999999999E-2</v>
          </cell>
          <cell r="D1888">
            <v>4.9539999999999997</v>
          </cell>
          <cell r="E1888" t="str">
            <v>Bbl</v>
          </cell>
          <cell r="F1888">
            <v>5</v>
          </cell>
          <cell r="G1888">
            <v>0</v>
          </cell>
          <cell r="H1888">
            <v>0.04</v>
          </cell>
          <cell r="I1888">
            <v>369525</v>
          </cell>
          <cell r="J1888">
            <v>0</v>
          </cell>
        </row>
        <row r="1889">
          <cell r="B1889" t="str">
            <v>DG SUB</v>
          </cell>
          <cell r="C1889">
            <v>1.86</v>
          </cell>
          <cell r="D1889">
            <v>0.32700000000000001</v>
          </cell>
          <cell r="E1889" t="str">
            <v>Bbl</v>
          </cell>
          <cell r="F1889">
            <v>1.9</v>
          </cell>
          <cell r="G1889">
            <v>3.4099999999999998E-2</v>
          </cell>
          <cell r="H1889">
            <v>18.36</v>
          </cell>
          <cell r="I1889">
            <v>1030</v>
          </cell>
          <cell r="J1889">
            <v>1781.3</v>
          </cell>
        </row>
        <row r="1903">
          <cell r="B1903" t="str">
            <v>---------------</v>
          </cell>
          <cell r="C1903" t="str">
            <v>Demand</v>
          </cell>
          <cell r="D1903" t="str">
            <v>--------</v>
          </cell>
          <cell r="E1903" t="str">
            <v>--------</v>
          </cell>
          <cell r="F1903" t="str">
            <v>+</v>
          </cell>
          <cell r="G1903" t="str">
            <v>------------</v>
          </cell>
          <cell r="H1903" t="str">
            <v>Supply  --</v>
          </cell>
          <cell r="I1903" t="str">
            <v>---------</v>
          </cell>
          <cell r="J1903" t="str">
            <v>--------</v>
          </cell>
          <cell r="K1903" t="str">
            <v>+</v>
          </cell>
        </row>
        <row r="1904">
          <cell r="D1904" t="str">
            <v>Cost</v>
          </cell>
          <cell r="E1904" t="str">
            <v>Cost</v>
          </cell>
          <cell r="F1904" t="str">
            <v>+</v>
          </cell>
          <cell r="I1904" t="str">
            <v>Cost</v>
          </cell>
          <cell r="J1904" t="str">
            <v>Cost</v>
          </cell>
          <cell r="K1904" t="str">
            <v>+</v>
          </cell>
        </row>
        <row r="1905">
          <cell r="C1905" t="str">
            <v>GWh</v>
          </cell>
          <cell r="D1905" t="str">
            <v>M$</v>
          </cell>
          <cell r="E1905" t="str">
            <v>$/MWh</v>
          </cell>
          <cell r="F1905" t="str">
            <v>+</v>
          </cell>
          <cell r="H1905" t="str">
            <v>GWh</v>
          </cell>
          <cell r="I1905" t="str">
            <v>M$</v>
          </cell>
          <cell r="J1905" t="str">
            <v>$/MWh</v>
          </cell>
          <cell r="K1905" t="str">
            <v>+</v>
          </cell>
        </row>
        <row r="1906">
          <cell r="B1906" t="str">
            <v>-------------</v>
          </cell>
          <cell r="C1906" t="str">
            <v>---------</v>
          </cell>
          <cell r="D1906" t="str">
            <v>--------</v>
          </cell>
          <cell r="E1906" t="str">
            <v>-----</v>
          </cell>
          <cell r="F1906" t="str">
            <v>+</v>
          </cell>
          <cell r="G1906" t="str">
            <v>-------------</v>
          </cell>
          <cell r="H1906" t="str">
            <v>---------</v>
          </cell>
          <cell r="I1906" t="str">
            <v>--------</v>
          </cell>
          <cell r="J1906" t="str">
            <v>-----</v>
          </cell>
          <cell r="K1906" t="str">
            <v>+</v>
          </cell>
        </row>
        <row r="1907">
          <cell r="B1907" t="str">
            <v>Load:</v>
          </cell>
          <cell r="C1907">
            <v>666.97</v>
          </cell>
          <cell r="F1907" t="str">
            <v>+</v>
          </cell>
          <cell r="G1907" t="str">
            <v>Therml Gen:</v>
          </cell>
          <cell r="H1907">
            <v>666.47</v>
          </cell>
          <cell r="I1907">
            <v>57.737699999999997</v>
          </cell>
          <cell r="J1907">
            <v>86.63</v>
          </cell>
          <cell r="K1907" t="str">
            <v>+</v>
          </cell>
        </row>
        <row r="1908">
          <cell r="F1908" t="str">
            <v>+</v>
          </cell>
          <cell r="G1908" t="str">
            <v>Hydro Gen:</v>
          </cell>
          <cell r="H1908">
            <v>0</v>
          </cell>
          <cell r="I1908">
            <v>0</v>
          </cell>
          <cell r="J1908">
            <v>0</v>
          </cell>
          <cell r="K1908" t="str">
            <v>+</v>
          </cell>
        </row>
        <row r="1909">
          <cell r="B1909" t="str">
            <v>P-S Pumping:</v>
          </cell>
          <cell r="C1909">
            <v>0</v>
          </cell>
          <cell r="F1909" t="str">
            <v>+</v>
          </cell>
          <cell r="G1909" t="str">
            <v>P-S Gen:</v>
          </cell>
          <cell r="H1909">
            <v>0</v>
          </cell>
          <cell r="I1909">
            <v>0</v>
          </cell>
          <cell r="J1909">
            <v>0</v>
          </cell>
          <cell r="K1909" t="str">
            <v>+</v>
          </cell>
        </row>
        <row r="1910">
          <cell r="B1910" t="str">
            <v>P-S Payback:</v>
          </cell>
          <cell r="C1910">
            <v>0</v>
          </cell>
          <cell r="F1910" t="str">
            <v>+</v>
          </cell>
          <cell r="K1910" t="str">
            <v>+</v>
          </cell>
        </row>
        <row r="1911">
          <cell r="B1911" t="str">
            <v>F. E. Sale:</v>
          </cell>
          <cell r="C1911">
            <v>0</v>
          </cell>
          <cell r="D1911">
            <v>0</v>
          </cell>
          <cell r="E1911">
            <v>0</v>
          </cell>
          <cell r="F1911" t="str">
            <v>+</v>
          </cell>
          <cell r="G1911" t="str">
            <v>F. E. Purc:</v>
          </cell>
          <cell r="H1911">
            <v>0.5</v>
          </cell>
          <cell r="I1911">
            <v>3.2399999999999998E-2</v>
          </cell>
          <cell r="J1911">
            <v>64.86</v>
          </cell>
          <cell r="K1911" t="str">
            <v>+</v>
          </cell>
        </row>
        <row r="1912">
          <cell r="B1912" t="str">
            <v>Econ. Sale:</v>
          </cell>
          <cell r="C1912">
            <v>0</v>
          </cell>
          <cell r="D1912">
            <v>0</v>
          </cell>
          <cell r="E1912">
            <v>0</v>
          </cell>
          <cell r="F1912" t="str">
            <v>+</v>
          </cell>
          <cell r="G1912" t="str">
            <v>Econ. Purc:</v>
          </cell>
          <cell r="H1912">
            <v>0</v>
          </cell>
          <cell r="I1912">
            <v>0</v>
          </cell>
          <cell r="J1912">
            <v>0</v>
          </cell>
          <cell r="K1912" t="str">
            <v>+</v>
          </cell>
        </row>
        <row r="1913">
          <cell r="B1913" t="str">
            <v>Unit Sale:</v>
          </cell>
          <cell r="C1913">
            <v>0</v>
          </cell>
          <cell r="D1913">
            <v>0</v>
          </cell>
          <cell r="E1913">
            <v>0</v>
          </cell>
          <cell r="F1913" t="str">
            <v>+</v>
          </cell>
          <cell r="K1913" t="str">
            <v>+</v>
          </cell>
        </row>
        <row r="1914">
          <cell r="B1914" t="str">
            <v>Transm Loss:</v>
          </cell>
          <cell r="C1914">
            <v>0</v>
          </cell>
          <cell r="F1914" t="str">
            <v>+</v>
          </cell>
          <cell r="G1914" t="str">
            <v>Rej. Fuel:</v>
          </cell>
          <cell r="I1914">
            <v>0</v>
          </cell>
          <cell r="K1914" t="str">
            <v>+</v>
          </cell>
        </row>
        <row r="1915">
          <cell r="B1915" t="str">
            <v>Dsm Load:</v>
          </cell>
          <cell r="C1915">
            <v>0</v>
          </cell>
          <cell r="F1915" t="str">
            <v>+</v>
          </cell>
          <cell r="G1915" t="str">
            <v>Dsm Reductn:</v>
          </cell>
          <cell r="H1915">
            <v>0</v>
          </cell>
          <cell r="K1915" t="str">
            <v>+</v>
          </cell>
        </row>
        <row r="1916">
          <cell r="F1916" t="str">
            <v>+</v>
          </cell>
          <cell r="G1916" t="str">
            <v>Emerg Purc:</v>
          </cell>
          <cell r="H1916">
            <v>0</v>
          </cell>
          <cell r="I1916">
            <v>0</v>
          </cell>
          <cell r="J1916">
            <v>0</v>
          </cell>
          <cell r="K1916" t="str">
            <v>+</v>
          </cell>
        </row>
        <row r="1917">
          <cell r="B1917" t="str">
            <v>Dumped Engy:</v>
          </cell>
          <cell r="C1917">
            <v>0</v>
          </cell>
          <cell r="D1917">
            <v>0</v>
          </cell>
          <cell r="E1917">
            <v>0</v>
          </cell>
          <cell r="F1917" t="str">
            <v>+</v>
          </cell>
          <cell r="G1917" t="str">
            <v>E.U. Energy:</v>
          </cell>
          <cell r="H1917">
            <v>0</v>
          </cell>
          <cell r="I1917">
            <v>2.0000000000000001E-4</v>
          </cell>
          <cell r="J1917">
            <v>100</v>
          </cell>
          <cell r="K1917" t="str">
            <v>+</v>
          </cell>
        </row>
        <row r="1918">
          <cell r="F1918" t="str">
            <v>+</v>
          </cell>
          <cell r="G1918" t="str">
            <v>Lvl Cost:</v>
          </cell>
          <cell r="I1918">
            <v>0</v>
          </cell>
          <cell r="K1918" t="str">
            <v>+</v>
          </cell>
        </row>
        <row r="1919">
          <cell r="B1919" t="str">
            <v>Total:</v>
          </cell>
          <cell r="C1919">
            <v>666.97</v>
          </cell>
          <cell r="D1919">
            <v>0</v>
          </cell>
          <cell r="E1919">
            <v>0</v>
          </cell>
          <cell r="F1919" t="str">
            <v>+</v>
          </cell>
          <cell r="G1919" t="str">
            <v>Total:</v>
          </cell>
          <cell r="H1919">
            <v>666.97</v>
          </cell>
          <cell r="I1919">
            <v>57.770299999999999</v>
          </cell>
          <cell r="J1919">
            <v>86.62</v>
          </cell>
          <cell r="K1919" t="str">
            <v>+</v>
          </cell>
        </row>
        <row r="1921">
          <cell r="F1921" t="str">
            <v>+</v>
          </cell>
          <cell r="G1921" t="str">
            <v>System Net:</v>
          </cell>
          <cell r="I1921">
            <v>57.770299999999999</v>
          </cell>
          <cell r="J1921">
            <v>86.62</v>
          </cell>
          <cell r="K1921" t="str">
            <v>+</v>
          </cell>
        </row>
        <row r="1922">
          <cell r="F1922" t="str">
            <v>+</v>
          </cell>
          <cell r="G1922" t="str">
            <v>LOLH(hr):</v>
          </cell>
          <cell r="H1922">
            <v>7.0000000000000007E-2</v>
          </cell>
          <cell r="K1922" t="str">
            <v>+</v>
          </cell>
        </row>
        <row r="1936">
          <cell r="B1936" t="str">
            <v>Plant</v>
          </cell>
          <cell r="C1936" t="str">
            <v>CF</v>
          </cell>
          <cell r="D1936" t="str">
            <v>Energy</v>
          </cell>
          <cell r="E1936" t="str">
            <v>MBtu</v>
          </cell>
          <cell r="F1936" t="str">
            <v>Start</v>
          </cell>
          <cell r="G1936" t="str">
            <v>Stup Cst</v>
          </cell>
          <cell r="H1936" t="str">
            <v>Fuel Cst</v>
          </cell>
          <cell r="I1936" t="str">
            <v>O&amp;M Cst</v>
          </cell>
          <cell r="J1936" t="str">
            <v>Tot  Cst</v>
          </cell>
        </row>
        <row r="1937">
          <cell r="C1937" t="str">
            <v>%</v>
          </cell>
          <cell r="D1937" t="str">
            <v>GWh</v>
          </cell>
          <cell r="E1937">
            <v>1000</v>
          </cell>
          <cell r="F1937" t="str">
            <v>Ups</v>
          </cell>
          <cell r="G1937" t="str">
            <v>M$</v>
          </cell>
          <cell r="H1937" t="str">
            <v>M$</v>
          </cell>
          <cell r="I1937" t="str">
            <v>M$</v>
          </cell>
          <cell r="J1937" t="str">
            <v>$/MWh</v>
          </cell>
        </row>
        <row r="1938">
          <cell r="B1938" t="str">
            <v>-----------------</v>
          </cell>
          <cell r="C1938" t="str">
            <v>--------</v>
          </cell>
          <cell r="D1938" t="str">
            <v>--------</v>
          </cell>
          <cell r="E1938" t="str">
            <v>--------</v>
          </cell>
          <cell r="F1938" t="str">
            <v>--------</v>
          </cell>
          <cell r="G1938" t="str">
            <v>--------</v>
          </cell>
          <cell r="H1938" t="str">
            <v>--------</v>
          </cell>
          <cell r="I1938" t="str">
            <v>--------</v>
          </cell>
          <cell r="J1938" t="str">
            <v>--------</v>
          </cell>
        </row>
        <row r="1939">
          <cell r="B1939" t="str">
            <v>Kahe</v>
          </cell>
          <cell r="C1939">
            <v>66.400000000000006</v>
          </cell>
          <cell r="D1939">
            <v>298.45740000000001</v>
          </cell>
          <cell r="E1939">
            <v>3013.1</v>
          </cell>
          <cell r="F1939">
            <v>1</v>
          </cell>
          <cell r="G1939">
            <v>0</v>
          </cell>
          <cell r="H1939">
            <v>31.803599999999999</v>
          </cell>
          <cell r="I1939">
            <v>0</v>
          </cell>
          <cell r="J1939">
            <v>106.56</v>
          </cell>
        </row>
        <row r="1940">
          <cell r="B1940" t="str">
            <v>Waiau</v>
          </cell>
          <cell r="C1940">
            <v>19.2</v>
          </cell>
          <cell r="D1940">
            <v>67.397000000000006</v>
          </cell>
          <cell r="E1940">
            <v>813.2</v>
          </cell>
          <cell r="F1940">
            <v>124</v>
          </cell>
          <cell r="G1940">
            <v>0</v>
          </cell>
          <cell r="H1940">
            <v>8.7180999999999997</v>
          </cell>
          <cell r="I1940">
            <v>0</v>
          </cell>
          <cell r="J1940">
            <v>129.35</v>
          </cell>
        </row>
        <row r="1941">
          <cell r="B1941" t="str">
            <v>Kalaeloa</v>
          </cell>
          <cell r="C1941">
            <v>85.5</v>
          </cell>
          <cell r="D1941">
            <v>132.2842</v>
          </cell>
          <cell r="E1941">
            <v>1141.8</v>
          </cell>
          <cell r="F1941">
            <v>20</v>
          </cell>
          <cell r="G1941">
            <v>0</v>
          </cell>
          <cell r="H1941">
            <v>12.8642</v>
          </cell>
          <cell r="I1941">
            <v>0</v>
          </cell>
          <cell r="J1941">
            <v>97.25</v>
          </cell>
        </row>
        <row r="1942">
          <cell r="B1942" t="str">
            <v>AES</v>
          </cell>
          <cell r="C1942">
            <v>99</v>
          </cell>
          <cell r="D1942">
            <v>132.5377</v>
          </cell>
          <cell r="E1942">
            <v>2296.5</v>
          </cell>
          <cell r="F1942">
            <v>0</v>
          </cell>
          <cell r="G1942">
            <v>0</v>
          </cell>
          <cell r="H1942">
            <v>3.6997</v>
          </cell>
          <cell r="I1942">
            <v>0</v>
          </cell>
          <cell r="J1942">
            <v>27.91</v>
          </cell>
        </row>
        <row r="1943">
          <cell r="B1943" t="str">
            <v>HPOWER</v>
          </cell>
          <cell r="C1943">
            <v>87</v>
          </cell>
          <cell r="D1943">
            <v>29.774899999999999</v>
          </cell>
          <cell r="E1943">
            <v>251.7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</row>
        <row r="1944">
          <cell r="B1944" t="str">
            <v>Honolulu</v>
          </cell>
          <cell r="C1944">
            <v>5.2</v>
          </cell>
          <cell r="D1944">
            <v>4.1478000000000002</v>
          </cell>
          <cell r="E1944">
            <v>55.9</v>
          </cell>
          <cell r="F1944">
            <v>22</v>
          </cell>
          <cell r="G1944">
            <v>0</v>
          </cell>
          <cell r="H1944">
            <v>0.61799999999999999</v>
          </cell>
          <cell r="I1944">
            <v>0</v>
          </cell>
          <cell r="J1944">
            <v>149</v>
          </cell>
        </row>
        <row r="1945">
          <cell r="C1945">
            <v>0.4</v>
          </cell>
          <cell r="D1945">
            <v>1.34E-2</v>
          </cell>
          <cell r="E1945">
            <v>5</v>
          </cell>
          <cell r="F1945">
            <v>5</v>
          </cell>
          <cell r="G1945">
            <v>0</v>
          </cell>
          <cell r="H1945">
            <v>0</v>
          </cell>
          <cell r="I1945">
            <v>0</v>
          </cell>
          <cell r="J1945">
            <v>0.04</v>
          </cell>
        </row>
        <row r="1946">
          <cell r="B1946" t="str">
            <v>DG Sub</v>
          </cell>
          <cell r="C1946">
            <v>8.5</v>
          </cell>
          <cell r="D1946">
            <v>1.8597999999999999</v>
          </cell>
          <cell r="E1946">
            <v>1.9</v>
          </cell>
          <cell r="F1946">
            <v>21</v>
          </cell>
          <cell r="G1946">
            <v>0</v>
          </cell>
          <cell r="H1946">
            <v>3.4099999999999998E-2</v>
          </cell>
          <cell r="I1946">
            <v>0</v>
          </cell>
          <cell r="J1946">
            <v>18.36</v>
          </cell>
        </row>
        <row r="1954">
          <cell r="B1954" t="str">
            <v>Shoulder Peak</v>
          </cell>
          <cell r="C1954" t="str">
            <v>Priority Peak</v>
          </cell>
          <cell r="D1954" t="str">
            <v>Total</v>
          </cell>
        </row>
        <row r="1955">
          <cell r="B1955" t="str">
            <v>-------------</v>
          </cell>
          <cell r="C1955" t="str">
            <v>-------------</v>
          </cell>
          <cell r="D1955" t="str">
            <v>-------------</v>
          </cell>
        </row>
        <row r="1956">
          <cell r="B1956">
            <v>27.441330000000001</v>
          </cell>
          <cell r="C1956">
            <v>11.958024</v>
          </cell>
          <cell r="D1956">
            <v>57.737845999999998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PUC doc"/>
      <sheetName val="Unit Addition Timing"/>
      <sheetName val="Honua pricing"/>
      <sheetName val="Summary"/>
      <sheetName val="Av. Costs - Formatted"/>
      <sheetName val="Base Plan - NUG out"/>
      <sheetName val="Alt Plan - NUG in"/>
      <sheetName val="AC_nugoutMar09_r0"/>
      <sheetName val="AC_Honua_Mar09_r0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ModelSettings"/>
      <sheetName val="AdvancedSettings"/>
      <sheetName val="ReportSuppression"/>
      <sheetName val="RestartOptions"/>
      <sheetName val="ECapRegions"/>
      <sheetName val="UnitToRegionAndShare"/>
      <sheetName val="ExistingUnitData"/>
      <sheetName val="Retro"/>
      <sheetName val="UnitEmis"/>
      <sheetName val="ExistingUnit_FOM"/>
      <sheetName val="ExistingUnit_VOM"/>
      <sheetName val="NewUnitData"/>
      <sheetName val="FixedBuild"/>
      <sheetName val="OMCost"/>
      <sheetName val="UnitSpawn"/>
      <sheetName val="CapLimits"/>
      <sheetName val="CapLimitsAnnual"/>
      <sheetName val="CapLimitGrp"/>
      <sheetName val="NewUnitEmis"/>
      <sheetName val="NewUnit_FOM"/>
      <sheetName val="NewUnit_VOM"/>
      <sheetName val="RefurbishCost"/>
      <sheetName val="RefurbishLimit"/>
      <sheetName val="GenType"/>
      <sheetName val="SeqRegion"/>
      <sheetName val="SeqRegionUnits"/>
      <sheetName val="SeqSupplyCurve"/>
      <sheetName val="IntermittentGen"/>
      <sheetName val="RetroBuildLimit"/>
      <sheetName val="RetroBuildLimitCum"/>
      <sheetName val="Retro Codes and Red Rates"/>
      <sheetName val="RetroList"/>
      <sheetName val="RetroTransition"/>
      <sheetName val="LinkedBuilds"/>
      <sheetName val="Demand"/>
      <sheetName val="MaxDemand"/>
      <sheetName val="EmissTax"/>
      <sheetName val="EmisCap"/>
      <sheetName val="EBankMultiplier"/>
      <sheetName val="EmissionBanking"/>
      <sheetName val="EBankOptions"/>
      <sheetName val="EmisRateLimit"/>
      <sheetName val="Emis_MACT"/>
      <sheetName val="EmisReg"/>
      <sheetName val="ImportEmis"/>
      <sheetName val="GasPrices"/>
      <sheetName val="FuelPrice"/>
      <sheetName val="FuelCost"/>
      <sheetName val="FuelSwitch"/>
      <sheetName val="CoalRanks"/>
      <sheetName val="Initial Coal Assignments"/>
      <sheetName val="HydroCap"/>
      <sheetName val="HgCobenefits"/>
      <sheetName val="Mappings"/>
      <sheetName val="ReserveMargin"/>
      <sheetName val="ReserveDerate"/>
      <sheetName val="Transmission"/>
      <sheetName val="TransCost"/>
      <sheetName val="TransLoss"/>
      <sheetName val="UnitCapAdj"/>
      <sheetName val="Pools"/>
      <sheetName val="RetroReporting"/>
      <sheetName val="HGequip"/>
      <sheetName val="MaintenanceYearlyPO"/>
      <sheetName val="FrcOutRate_Unit"/>
      <sheetName val="FrcOutRate_Annual"/>
      <sheetName val="FrcOutRate_Seasonal"/>
      <sheetName val="FrcOutRate_AnnualSeasonal"/>
      <sheetName val="CoalUnitMaint_EFO"/>
      <sheetName val="FixedOutputUnits"/>
      <sheetName val="UnitContract"/>
      <sheetName val="RegionalCostFactors"/>
      <sheetName val="RPSData"/>
      <sheetName val="RPSPools"/>
      <sheetName val="RPSUnits"/>
      <sheetName val="RPSGenSupplyCurve"/>
      <sheetName val="RPSCapSupplyCurve"/>
      <sheetName val="RPSGenBanking"/>
      <sheetName val="RPSCapBanking"/>
      <sheetName val="RetroFuelOverride"/>
      <sheetName val="RetroOnlyFuel"/>
      <sheetName val="ElectricityPrice"/>
      <sheetName val="PDC"/>
      <sheetName val="EPermitDemandCurve"/>
      <sheetName val="EPermitSupplyCurve"/>
      <sheetName val="EPermitMaxBuy"/>
      <sheetName val="EPermitMaxSell"/>
      <sheetName val="IntegerBuildPeriods"/>
      <sheetName val="work"/>
      <sheetName val="Log of Changes"/>
    </sheetNames>
    <sheetDataSet>
      <sheetData sheetId="0" refreshError="1"/>
      <sheetData sheetId="1">
        <row r="5">
          <cell r="B5" t="str">
            <v>2003$ real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/>
      <sheetData sheetId="89" refreshError="1"/>
      <sheetData sheetId="9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Notes"/>
      <sheetName val="Model Input"/>
      <sheetName val="Heat Rates Table"/>
      <sheetName val="Table for paper"/>
      <sheetName val="Existing Units"/>
      <sheetName val="Labor"/>
      <sheetName val="EC0700A1"/>
      <sheetName val="2010 Gen + Model HR&amp;UR"/>
      <sheetName val="2011 Gen"/>
      <sheetName val="2012(1212) Gen"/>
      <sheetName val="2012ER Gen"/>
      <sheetName val="HECO"/>
      <sheetName val="MECO"/>
      <sheetName val="HELCO"/>
      <sheetName val="KIUC"/>
      <sheetName val="New Units (IRP 2013)"/>
      <sheetName val="Other New Unit data"/>
      <sheetName val="Hawaii CPI"/>
      <sheetName val="Fuel prices"/>
      <sheetName val="Deactivation-Decomission Sched"/>
      <sheetName val="GAMS Generation comparison"/>
      <sheetName val="LogOfCh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90">
          <cell r="N190">
            <v>170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5">
          <cell r="B25">
            <v>184.5</v>
          </cell>
        </row>
        <row r="29">
          <cell r="B29">
            <v>219.50399999999999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 fac 2000"/>
      <sheetName val="comp heatrate"/>
      <sheetName val="Hcal1998 btu_kwh"/>
      <sheetName val="act heatrate"/>
      <sheetName val="comp mwh"/>
      <sheetName val="comp mbtu"/>
      <sheetName val="2000 act gwh"/>
      <sheetName val="Hcal2000 GWH"/>
      <sheetName val="hcal2000 MBTU"/>
      <sheetName val="2000 act mbtu"/>
      <sheetName val="HCAL00R"/>
      <sheetName val="hcal2000 run hours"/>
      <sheetName val="2000 act run hours"/>
      <sheetName val="1998 act heatrate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9">
          <cell r="A19">
            <v>6.3</v>
          </cell>
          <cell r="B19">
            <v>5.86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ng Unit Summary"/>
      <sheetName val="HECO Heat Rate Constants"/>
      <sheetName val="HECO EFOR"/>
      <sheetName val="Emmission 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ModelSettings"/>
      <sheetName val="AdvancedSettings"/>
      <sheetName val="ReportSuppression"/>
      <sheetName val="rep_unit_options"/>
      <sheetName val="rep_gens3_options"/>
      <sheetName val="rep_blockmerit_options"/>
      <sheetName val="RestartOptions"/>
      <sheetName val="ConstraintSlackPenalty"/>
      <sheetName val="ECapRegions"/>
      <sheetName val="UnitToRegionAndShare"/>
      <sheetName val="ExistingUnitData"/>
      <sheetName val="BidUp"/>
      <sheetName val="Retro"/>
      <sheetName val="UnitEmis"/>
      <sheetName val="ExistingUnit_FOM"/>
      <sheetName val="ExistingUnit_VOM"/>
      <sheetName val="NewUnitData"/>
      <sheetName val="FixedBuild"/>
      <sheetName val="OMCost"/>
      <sheetName val="UnitSpawn"/>
      <sheetName val="CapLimits"/>
      <sheetName val="CapLimitsAnnual"/>
      <sheetName val="CapLimitGrp"/>
      <sheetName val="NewUnitEmis"/>
      <sheetName val="NewUnit_FOM"/>
      <sheetName val="NewUnit_VOM"/>
      <sheetName val="RefurbishCost"/>
      <sheetName val="RefurbishLimit"/>
      <sheetName val="GenType"/>
      <sheetName val="SeqRegion"/>
      <sheetName val="SeqRegionUnits"/>
      <sheetName val="SeqSupplyCurve"/>
      <sheetName val="IntermittentGen"/>
      <sheetName val="RetroBuildLimit"/>
      <sheetName val="RetroBuildLimitCum"/>
      <sheetName val="Retro Codes and Red Rates"/>
      <sheetName val="RetroList"/>
      <sheetName val="RetroTransition"/>
      <sheetName val="LinkedBuilds"/>
      <sheetName val="Demand"/>
      <sheetName val="MaxDemand"/>
      <sheetName val="EmissTax"/>
      <sheetName val="EmisCap"/>
      <sheetName val="EBankMultiplier"/>
      <sheetName val="EmissionBanking"/>
      <sheetName val="EBankOptions"/>
      <sheetName val="EmisRateLimit"/>
      <sheetName val="Emis_MACT"/>
      <sheetName val="EmisReg"/>
      <sheetName val="ImportEmis"/>
      <sheetName val="GasPrices"/>
      <sheetName val="FuelPrice"/>
      <sheetName val="FuelCost"/>
      <sheetName val="FuelSwitch"/>
      <sheetName val="CoalRanks"/>
      <sheetName val="Initial Coal Assignments"/>
      <sheetName val="HydroCap"/>
      <sheetName val="HgCobenefits"/>
      <sheetName val="Mappings"/>
      <sheetName val="ReserveMargin"/>
      <sheetName val="ReserveDerate"/>
      <sheetName val="Transmission"/>
      <sheetName val="Trans_Flowgate_Lines"/>
      <sheetName val="Trans_Flowgate_Limit"/>
      <sheetName val="TransCost"/>
      <sheetName val="TransLoss"/>
      <sheetName val="UnitCapAdj"/>
      <sheetName val="Pools"/>
      <sheetName val="RetroReporting"/>
      <sheetName val="HGequip"/>
      <sheetName val="MaintenanceYearlyPO"/>
      <sheetName val="FrcOutRate_Unit"/>
      <sheetName val="FrcOutRate_Annual"/>
      <sheetName val="FrcOutRate_Seasonal"/>
      <sheetName val="FrcOutRate_AnnualSeasonal"/>
      <sheetName val="CoalUnitMaint_EFO"/>
      <sheetName val="FixedOutputUnits"/>
      <sheetName val="UnitContract"/>
      <sheetName val="RegionalCostFactors"/>
      <sheetName val="RPSData"/>
      <sheetName val="RPSPools"/>
      <sheetName val="RPSUnits"/>
      <sheetName val="RPSGenSupplyCurve"/>
      <sheetName val="RPSCapSupplyCurve"/>
      <sheetName val="RPSGenBanking"/>
      <sheetName val="RPSCapBanking"/>
      <sheetName val="RetroFuelOverride"/>
      <sheetName val="RetroOnlyFuel"/>
      <sheetName val="ElectricityPrice"/>
      <sheetName val="PDC"/>
      <sheetName val="EPermitDemandCurve"/>
      <sheetName val="EPermitSupplyCurve"/>
      <sheetName val="EPermitMaxBuy"/>
      <sheetName val="EPermitMaxSell"/>
      <sheetName val="IntegerBuildPeriods"/>
      <sheetName val="work"/>
      <sheetName val="Log of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A8" t="str">
            <v>Unit</v>
          </cell>
          <cell r="B8" t="str">
            <v>Pool</v>
          </cell>
          <cell r="C8" t="str">
            <v>Value</v>
          </cell>
          <cell r="D8" t="str">
            <v>TitleIV_CAIRSO2</v>
          </cell>
          <cell r="E8" t="str">
            <v>CAMR</v>
          </cell>
          <cell r="F8" t="str">
            <v>SIP</v>
          </cell>
          <cell r="G8" t="str">
            <v>CAIRNOxAnnual</v>
          </cell>
          <cell r="H8" t="str">
            <v>Carbon</v>
          </cell>
          <cell r="I8" t="str">
            <v>Carbon_CA</v>
          </cell>
          <cell r="J8" t="str">
            <v>RGGI</v>
          </cell>
          <cell r="K8" t="str">
            <v>CAIRNoxSeasonal</v>
          </cell>
        </row>
        <row r="9">
          <cell r="A9" t="str">
            <v>AE_1_COAL</v>
          </cell>
          <cell r="B9" t="str">
            <v>AE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</row>
        <row r="10">
          <cell r="A10" t="str">
            <v>AE_2_COAL</v>
          </cell>
          <cell r="B10" t="str">
            <v>AE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1</v>
          </cell>
        </row>
        <row r="11">
          <cell r="A11" t="str">
            <v>AE_3_COAL</v>
          </cell>
          <cell r="B11" t="str">
            <v>AE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1</v>
          </cell>
        </row>
        <row r="12">
          <cell r="A12" t="str">
            <v>ALB_1_COAL</v>
          </cell>
          <cell r="B12" t="str">
            <v>ALB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 t="str">
            <v>ALB_2_COAL</v>
          </cell>
          <cell r="B13" t="str">
            <v>ALB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 t="str">
            <v>ALB_3_COAL</v>
          </cell>
          <cell r="B14" t="str">
            <v>ALB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 t="str">
            <v>AZ_NM_SNV_2_COAL</v>
          </cell>
          <cell r="B15" t="str">
            <v>AZ_NM_SNV_Coal</v>
          </cell>
          <cell r="C15">
            <v>1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</row>
        <row r="16">
          <cell r="A16" t="str">
            <v>AZ_NM_SNV_3_COAL</v>
          </cell>
          <cell r="B16" t="str">
            <v>AZ_NM_SNV_Coal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0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</row>
        <row r="17">
          <cell r="A17" t="str">
            <v>BC_1_COAL</v>
          </cell>
          <cell r="B17" t="str">
            <v>BC</v>
          </cell>
          <cell r="C17">
            <v>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 t="str">
            <v>BC_2_COAL</v>
          </cell>
          <cell r="B18" t="str">
            <v>BC</v>
          </cell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A19" t="str">
            <v>BC_3_COAL</v>
          </cell>
          <cell r="B19" t="str">
            <v>BC</v>
          </cell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A20" t="str">
            <v>ECAR_1_COAL</v>
          </cell>
          <cell r="B20" t="str">
            <v>ECAR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1</v>
          </cell>
        </row>
        <row r="21">
          <cell r="A21" t="str">
            <v>ECAR_2_COAL</v>
          </cell>
          <cell r="B21" t="str">
            <v>ECAR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1</v>
          </cell>
        </row>
        <row r="22">
          <cell r="A22" t="str">
            <v>ECAR_3_COAL</v>
          </cell>
          <cell r="B22" t="str">
            <v>ECAR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1</v>
          </cell>
        </row>
        <row r="23">
          <cell r="A23" t="str">
            <v>EMO_1_COAL</v>
          </cell>
          <cell r="B23" t="str">
            <v>EMO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1</v>
          </cell>
        </row>
        <row r="24">
          <cell r="A24" t="str">
            <v>EMO_2_COAL</v>
          </cell>
          <cell r="B24" t="str">
            <v>EMO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1</v>
          </cell>
        </row>
        <row r="25">
          <cell r="A25" t="str">
            <v>EMO_3_COAL</v>
          </cell>
          <cell r="B25" t="str">
            <v>EMO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>
            <v>0</v>
          </cell>
          <cell r="K25">
            <v>1</v>
          </cell>
        </row>
        <row r="26">
          <cell r="A26" t="str">
            <v>ENT_MO_1_COAL</v>
          </cell>
          <cell r="B26" t="str">
            <v>ENT</v>
          </cell>
          <cell r="C26">
            <v>1</v>
          </cell>
          <cell r="D26">
            <v>1</v>
          </cell>
          <cell r="E26">
            <v>1</v>
          </cell>
          <cell r="F26">
            <v>0</v>
          </cell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1</v>
          </cell>
        </row>
        <row r="27">
          <cell r="A27" t="str">
            <v>ERCOT_2_COAL</v>
          </cell>
          <cell r="B27" t="str">
            <v>ERCOT</v>
          </cell>
          <cell r="C27">
            <v>1</v>
          </cell>
          <cell r="D27">
            <v>1</v>
          </cell>
          <cell r="E27">
            <v>1</v>
          </cell>
          <cell r="F27">
            <v>0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</row>
        <row r="28">
          <cell r="A28" t="str">
            <v>FRCC_2_COAL</v>
          </cell>
          <cell r="B28" t="str">
            <v>FRCC</v>
          </cell>
          <cell r="C28">
            <v>1</v>
          </cell>
          <cell r="D28">
            <v>1</v>
          </cell>
          <cell r="E28">
            <v>1</v>
          </cell>
          <cell r="F28">
            <v>0</v>
          </cell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1</v>
          </cell>
        </row>
        <row r="29">
          <cell r="A29" t="str">
            <v>MAPP_US_IA_1_COAL</v>
          </cell>
          <cell r="B29" t="str">
            <v>MAPP_US</v>
          </cell>
          <cell r="C29">
            <v>1</v>
          </cell>
          <cell r="D29">
            <v>1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0</v>
          </cell>
          <cell r="J29">
            <v>0</v>
          </cell>
          <cell r="K29">
            <v>1</v>
          </cell>
        </row>
        <row r="30">
          <cell r="A30" t="str">
            <v>MAPP_US_IA_2_COAL</v>
          </cell>
          <cell r="B30" t="str">
            <v>MAPP_US</v>
          </cell>
          <cell r="C30">
            <v>1</v>
          </cell>
          <cell r="D30">
            <v>1</v>
          </cell>
          <cell r="E30">
            <v>1</v>
          </cell>
          <cell r="F30">
            <v>0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1</v>
          </cell>
        </row>
        <row r="31">
          <cell r="A31" t="str">
            <v>MAPP_US_IA_3_COAL</v>
          </cell>
          <cell r="B31" t="str">
            <v>MAPP_US</v>
          </cell>
          <cell r="C31">
            <v>1</v>
          </cell>
          <cell r="D31">
            <v>1</v>
          </cell>
          <cell r="E31">
            <v>1</v>
          </cell>
          <cell r="F31">
            <v>0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1</v>
          </cell>
        </row>
        <row r="32">
          <cell r="A32" t="str">
            <v>MAPP_US_MN_1_COAL</v>
          </cell>
          <cell r="B32" t="str">
            <v>MAPP_US</v>
          </cell>
          <cell r="C32">
            <v>1</v>
          </cell>
          <cell r="D32">
            <v>1</v>
          </cell>
          <cell r="E32">
            <v>1</v>
          </cell>
          <cell r="F32">
            <v>0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</row>
        <row r="33">
          <cell r="A33" t="str">
            <v>MAPP_US_MN_2_COAL</v>
          </cell>
          <cell r="B33" t="str">
            <v>MAPP_US</v>
          </cell>
          <cell r="C33">
            <v>1</v>
          </cell>
          <cell r="D33">
            <v>1</v>
          </cell>
          <cell r="E33">
            <v>1</v>
          </cell>
          <cell r="F33">
            <v>0</v>
          </cell>
          <cell r="G33">
            <v>1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</row>
        <row r="34">
          <cell r="A34" t="str">
            <v>MAPP_US_MN_3_COAL</v>
          </cell>
          <cell r="B34" t="str">
            <v>MAPP_US</v>
          </cell>
          <cell r="C34">
            <v>1</v>
          </cell>
          <cell r="D34">
            <v>1</v>
          </cell>
          <cell r="E34">
            <v>1</v>
          </cell>
          <cell r="F34">
            <v>0</v>
          </cell>
          <cell r="G34">
            <v>1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</row>
        <row r="35">
          <cell r="A35" t="str">
            <v>MAPP_US_MT_1_COAL</v>
          </cell>
          <cell r="B35" t="str">
            <v>MAPP_US</v>
          </cell>
          <cell r="C35">
            <v>1</v>
          </cell>
          <cell r="D35">
            <v>1</v>
          </cell>
          <cell r="E35">
            <v>1</v>
          </cell>
          <cell r="F35">
            <v>0</v>
          </cell>
          <cell r="G35">
            <v>0</v>
          </cell>
          <cell r="H35">
            <v>1</v>
          </cell>
          <cell r="I35">
            <v>0</v>
          </cell>
          <cell r="J35">
            <v>0</v>
          </cell>
          <cell r="K35">
            <v>0</v>
          </cell>
        </row>
        <row r="36">
          <cell r="A36" t="str">
            <v>MAPP_US_ND-SD-NE_1_COAL</v>
          </cell>
          <cell r="B36" t="str">
            <v>MAPP_US</v>
          </cell>
          <cell r="C36">
            <v>1</v>
          </cell>
          <cell r="D36">
            <v>1</v>
          </cell>
          <cell r="E36">
            <v>1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</row>
        <row r="37">
          <cell r="A37" t="str">
            <v>MAPP_US_ND-SD-NE_2_COAL</v>
          </cell>
          <cell r="B37" t="str">
            <v>MAPP_US</v>
          </cell>
          <cell r="C37">
            <v>1</v>
          </cell>
          <cell r="D37">
            <v>1</v>
          </cell>
          <cell r="E37">
            <v>1</v>
          </cell>
          <cell r="F37">
            <v>0</v>
          </cell>
          <cell r="G37">
            <v>0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</row>
        <row r="38">
          <cell r="A38" t="str">
            <v>MAPP_US_ND-SD-NE_3_COAL</v>
          </cell>
          <cell r="B38" t="str">
            <v>MAPP_US</v>
          </cell>
          <cell r="C38">
            <v>1</v>
          </cell>
          <cell r="D38">
            <v>1</v>
          </cell>
          <cell r="E38">
            <v>1</v>
          </cell>
          <cell r="F38">
            <v>0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0</v>
          </cell>
        </row>
        <row r="39">
          <cell r="A39" t="str">
            <v>MAPP_US_WI-MO-IL_1_COAL</v>
          </cell>
          <cell r="B39" t="str">
            <v>MAPP_US</v>
          </cell>
          <cell r="C39">
            <v>1</v>
          </cell>
          <cell r="D39">
            <v>1</v>
          </cell>
          <cell r="E39">
            <v>1</v>
          </cell>
          <cell r="F39">
            <v>0</v>
          </cell>
          <cell r="G39">
            <v>1</v>
          </cell>
          <cell r="H39">
            <v>1</v>
          </cell>
          <cell r="I39">
            <v>0</v>
          </cell>
          <cell r="J39">
            <v>0</v>
          </cell>
          <cell r="K39">
            <v>1</v>
          </cell>
        </row>
        <row r="40">
          <cell r="A40" t="str">
            <v>NEISO_CT_3_COAL</v>
          </cell>
          <cell r="B40" t="str">
            <v>NEISO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0</v>
          </cell>
          <cell r="H40">
            <v>1</v>
          </cell>
          <cell r="I40">
            <v>0</v>
          </cell>
          <cell r="J40">
            <v>1</v>
          </cell>
          <cell r="K40">
            <v>1</v>
          </cell>
        </row>
        <row r="41">
          <cell r="A41" t="str">
            <v>NEISO_MA_1_COAL</v>
          </cell>
          <cell r="B41" t="str">
            <v>NEISO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0</v>
          </cell>
          <cell r="H41">
            <v>1</v>
          </cell>
          <cell r="I41">
            <v>0</v>
          </cell>
          <cell r="J41">
            <v>1</v>
          </cell>
          <cell r="K41">
            <v>1</v>
          </cell>
        </row>
        <row r="42">
          <cell r="A42" t="str">
            <v>NEISO_MA_2_COAL</v>
          </cell>
          <cell r="B42" t="str">
            <v>NEISO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0</v>
          </cell>
          <cell r="H42">
            <v>1</v>
          </cell>
          <cell r="I42">
            <v>0</v>
          </cell>
          <cell r="J42">
            <v>1</v>
          </cell>
          <cell r="K42">
            <v>1</v>
          </cell>
        </row>
        <row r="43">
          <cell r="A43" t="str">
            <v>NEISO_NH-VT_1_COAL</v>
          </cell>
          <cell r="B43" t="str">
            <v>NEISO</v>
          </cell>
          <cell r="C43">
            <v>1</v>
          </cell>
          <cell r="D43">
            <v>1</v>
          </cell>
          <cell r="E43">
            <v>1</v>
          </cell>
          <cell r="F43">
            <v>0</v>
          </cell>
          <cell r="G43">
            <v>0</v>
          </cell>
          <cell r="H43">
            <v>1</v>
          </cell>
          <cell r="I43">
            <v>0</v>
          </cell>
          <cell r="J43">
            <v>1</v>
          </cell>
          <cell r="K43">
            <v>0</v>
          </cell>
        </row>
        <row r="44">
          <cell r="A44" t="str">
            <v>NEISO_NH-VT_2_COAL</v>
          </cell>
          <cell r="B44" t="str">
            <v>NEISO</v>
          </cell>
          <cell r="C44">
            <v>1</v>
          </cell>
          <cell r="D44">
            <v>1</v>
          </cell>
          <cell r="E44">
            <v>1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1</v>
          </cell>
          <cell r="K44">
            <v>0</v>
          </cell>
        </row>
        <row r="45">
          <cell r="A45" t="str">
            <v>NI_2_COAL</v>
          </cell>
          <cell r="B45" t="str">
            <v>NI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1</v>
          </cell>
        </row>
        <row r="46">
          <cell r="A46" t="str">
            <v>NI_3_COAL</v>
          </cell>
          <cell r="B46" t="str">
            <v>NI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1</v>
          </cell>
        </row>
        <row r="47">
          <cell r="A47" t="str">
            <v>NWPP_1_COAL</v>
          </cell>
          <cell r="B47" t="str">
            <v>NWPP_Coal</v>
          </cell>
          <cell r="C47">
            <v>1</v>
          </cell>
          <cell r="D47">
            <v>1</v>
          </cell>
          <cell r="E47">
            <v>1</v>
          </cell>
          <cell r="F47">
            <v>0</v>
          </cell>
          <cell r="G47">
            <v>0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</row>
        <row r="48">
          <cell r="A48" t="str">
            <v>NWPP_2_COAL</v>
          </cell>
          <cell r="B48" t="str">
            <v>NWPP_Coal</v>
          </cell>
          <cell r="C48">
            <v>1</v>
          </cell>
          <cell r="D48">
            <v>1</v>
          </cell>
          <cell r="E48">
            <v>1</v>
          </cell>
          <cell r="F48">
            <v>0</v>
          </cell>
          <cell r="G48">
            <v>0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</row>
        <row r="49">
          <cell r="A49" t="str">
            <v>NWPP_3_COAL</v>
          </cell>
          <cell r="B49" t="str">
            <v>NWPP_Coal</v>
          </cell>
          <cell r="C49">
            <v>1</v>
          </cell>
          <cell r="D49">
            <v>1</v>
          </cell>
          <cell r="E49">
            <v>1</v>
          </cell>
          <cell r="F49">
            <v>0</v>
          </cell>
          <cell r="G49">
            <v>0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</row>
        <row r="50">
          <cell r="A50" t="str">
            <v>NYISO_Downstate_2_COAL</v>
          </cell>
          <cell r="B50" t="str">
            <v>NYISO_Downstate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0</v>
          </cell>
          <cell r="J50">
            <v>1</v>
          </cell>
          <cell r="K50">
            <v>1</v>
          </cell>
        </row>
        <row r="51">
          <cell r="A51" t="str">
            <v>NYISO_Downstate_3_COAL</v>
          </cell>
          <cell r="B51" t="str">
            <v>NYISO_Downstate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1</v>
          </cell>
          <cell r="K51">
            <v>1</v>
          </cell>
        </row>
        <row r="52">
          <cell r="A52" t="str">
            <v>NYISO_Upstate_1_COAL</v>
          </cell>
          <cell r="B52" t="str">
            <v>NYISO_Upstate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>
            <v>1</v>
          </cell>
          <cell r="K52">
            <v>1</v>
          </cell>
        </row>
        <row r="53">
          <cell r="A53" t="str">
            <v>NYISO_Upstate_2_COAL</v>
          </cell>
          <cell r="B53" t="str">
            <v>NYISO_Upstate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>
            <v>1</v>
          </cell>
          <cell r="K53">
            <v>1</v>
          </cell>
        </row>
        <row r="54">
          <cell r="A54" t="str">
            <v>NYISO_Upstate_3_COAL</v>
          </cell>
          <cell r="B54" t="str">
            <v>NYISO_Upstate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>
            <v>1</v>
          </cell>
          <cell r="K54">
            <v>1</v>
          </cell>
        </row>
        <row r="55">
          <cell r="A55" t="str">
            <v>OH_1_COAL</v>
          </cell>
          <cell r="B55" t="str">
            <v>OH</v>
          </cell>
          <cell r="C55">
            <v>1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A56" t="str">
            <v>OH_3_COAL</v>
          </cell>
          <cell r="B56" t="str">
            <v>OH</v>
          </cell>
          <cell r="C56">
            <v>1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A57" t="str">
            <v>PJM_E_1_COAL</v>
          </cell>
          <cell r="B57" t="str">
            <v>PJM_E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0</v>
          </cell>
          <cell r="J57">
            <v>1</v>
          </cell>
          <cell r="K57">
            <v>1</v>
          </cell>
        </row>
        <row r="58">
          <cell r="A58" t="str">
            <v>PJM_E_2_COAL</v>
          </cell>
          <cell r="B58" t="str">
            <v>PJM_E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0</v>
          </cell>
          <cell r="J58">
            <v>0</v>
          </cell>
          <cell r="K58">
            <v>1</v>
          </cell>
        </row>
        <row r="59">
          <cell r="A59" t="str">
            <v>PJM_E_3_COAL</v>
          </cell>
          <cell r="B59" t="str">
            <v>PJM_E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>
            <v>1</v>
          </cell>
          <cell r="K59">
            <v>1</v>
          </cell>
        </row>
        <row r="60">
          <cell r="A60" t="str">
            <v>PJM_SW_1_COAL</v>
          </cell>
          <cell r="B60" t="str">
            <v>PJM_SW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0</v>
          </cell>
          <cell r="J60">
            <v>0</v>
          </cell>
          <cell r="K60">
            <v>1</v>
          </cell>
        </row>
        <row r="61">
          <cell r="A61" t="str">
            <v>PJM_SW_2_COAL</v>
          </cell>
          <cell r="B61" t="str">
            <v>PJM_SW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1</v>
          </cell>
        </row>
        <row r="62">
          <cell r="A62" t="str">
            <v>PJM_SW_3_COAL</v>
          </cell>
          <cell r="B62" t="str">
            <v>PJM_SW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0</v>
          </cell>
          <cell r="J62">
            <v>1</v>
          </cell>
          <cell r="K62">
            <v>1</v>
          </cell>
        </row>
        <row r="63">
          <cell r="A63" t="str">
            <v>PJM_W_1_COAL</v>
          </cell>
          <cell r="B63" t="str">
            <v>PJM_W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1</v>
          </cell>
        </row>
        <row r="64">
          <cell r="A64" t="str">
            <v>PJM_W_2_COAL</v>
          </cell>
          <cell r="B64" t="str">
            <v>PJM_W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0</v>
          </cell>
          <cell r="J64">
            <v>0</v>
          </cell>
          <cell r="K64">
            <v>1</v>
          </cell>
        </row>
        <row r="65">
          <cell r="A65" t="str">
            <v>PJM_W_3_COAL</v>
          </cell>
          <cell r="B65" t="str">
            <v>PJM_W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0</v>
          </cell>
          <cell r="J65">
            <v>0</v>
          </cell>
          <cell r="K65">
            <v>1</v>
          </cell>
        </row>
        <row r="66">
          <cell r="A66" t="str">
            <v>RMPA_1_COAL</v>
          </cell>
          <cell r="B66" t="str">
            <v>RMPA</v>
          </cell>
          <cell r="C66">
            <v>1</v>
          </cell>
          <cell r="D66">
            <v>1</v>
          </cell>
          <cell r="E66">
            <v>1</v>
          </cell>
          <cell r="F66">
            <v>0</v>
          </cell>
          <cell r="G66">
            <v>0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</row>
        <row r="67">
          <cell r="A67" t="str">
            <v>RMPA_2_COAL</v>
          </cell>
          <cell r="B67" t="str">
            <v>RMPA</v>
          </cell>
          <cell r="C67">
            <v>1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</v>
          </cell>
          <cell r="I67">
            <v>0</v>
          </cell>
          <cell r="J67">
            <v>0</v>
          </cell>
          <cell r="K67">
            <v>0</v>
          </cell>
        </row>
        <row r="68">
          <cell r="A68" t="str">
            <v>RMPA_3_COAL</v>
          </cell>
          <cell r="B68" t="str">
            <v>RMPA</v>
          </cell>
          <cell r="C68">
            <v>1</v>
          </cell>
          <cell r="D68">
            <v>1</v>
          </cell>
          <cell r="E68">
            <v>1</v>
          </cell>
          <cell r="F68">
            <v>0</v>
          </cell>
          <cell r="G68">
            <v>0</v>
          </cell>
          <cell r="H68">
            <v>1</v>
          </cell>
          <cell r="I68">
            <v>0</v>
          </cell>
          <cell r="J68">
            <v>0</v>
          </cell>
          <cell r="K68">
            <v>0</v>
          </cell>
        </row>
        <row r="69">
          <cell r="A69" t="str">
            <v>SCIL_1_COAL</v>
          </cell>
          <cell r="B69" t="str">
            <v>SCIL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1</v>
          </cell>
        </row>
        <row r="70">
          <cell r="A70" t="str">
            <v>SCIL_2_COAL</v>
          </cell>
          <cell r="B70" t="str">
            <v>SCIL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0</v>
          </cell>
          <cell r="K70">
            <v>1</v>
          </cell>
        </row>
        <row r="71">
          <cell r="A71" t="str">
            <v>SCIL_3_COAL</v>
          </cell>
          <cell r="B71" t="str">
            <v>SCIL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0</v>
          </cell>
          <cell r="J71">
            <v>0</v>
          </cell>
          <cell r="K71">
            <v>1</v>
          </cell>
        </row>
        <row r="72">
          <cell r="A72" t="str">
            <v>SOCO_AL_1_COAL</v>
          </cell>
          <cell r="B72" t="str">
            <v>SOCO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0</v>
          </cell>
          <cell r="J72">
            <v>0</v>
          </cell>
          <cell r="K72">
            <v>1</v>
          </cell>
        </row>
        <row r="73">
          <cell r="A73" t="str">
            <v>SOCO_AL_2_COAL</v>
          </cell>
          <cell r="B73" t="str">
            <v>SOCO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0</v>
          </cell>
          <cell r="J73">
            <v>0</v>
          </cell>
          <cell r="K73">
            <v>1</v>
          </cell>
        </row>
        <row r="74">
          <cell r="A74" t="str">
            <v>SOCO_AL_3_COAL</v>
          </cell>
          <cell r="B74" t="str">
            <v>SOCO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0</v>
          </cell>
          <cell r="J74">
            <v>0</v>
          </cell>
          <cell r="K74">
            <v>1</v>
          </cell>
        </row>
        <row r="75">
          <cell r="A75" t="str">
            <v>SOCO_1_COAL</v>
          </cell>
          <cell r="B75" t="str">
            <v>SOCO</v>
          </cell>
          <cell r="C75">
            <v>1</v>
          </cell>
          <cell r="D75">
            <v>1</v>
          </cell>
          <cell r="E75">
            <v>1</v>
          </cell>
          <cell r="F75">
            <v>0</v>
          </cell>
          <cell r="G75">
            <v>1</v>
          </cell>
          <cell r="H75">
            <v>1</v>
          </cell>
          <cell r="I75">
            <v>0</v>
          </cell>
          <cell r="J75">
            <v>0</v>
          </cell>
          <cell r="K75">
            <v>1</v>
          </cell>
        </row>
        <row r="76">
          <cell r="A76" t="str">
            <v>SOCO_3_COAL</v>
          </cell>
          <cell r="B76" t="str">
            <v>SOCO</v>
          </cell>
          <cell r="C76">
            <v>1</v>
          </cell>
          <cell r="D76">
            <v>1</v>
          </cell>
          <cell r="E76">
            <v>1</v>
          </cell>
          <cell r="F76">
            <v>0</v>
          </cell>
          <cell r="G76">
            <v>1</v>
          </cell>
          <cell r="H76">
            <v>1</v>
          </cell>
          <cell r="I76">
            <v>0</v>
          </cell>
          <cell r="J76">
            <v>0</v>
          </cell>
          <cell r="K76">
            <v>1</v>
          </cell>
        </row>
        <row r="77">
          <cell r="A77" t="str">
            <v>SOCO_GA_1_COAL</v>
          </cell>
          <cell r="B77" t="str">
            <v>SOCO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  <cell r="J77">
            <v>0</v>
          </cell>
          <cell r="K77">
            <v>0</v>
          </cell>
        </row>
        <row r="78">
          <cell r="A78" t="str">
            <v>SOCO_GA_2_COAL</v>
          </cell>
          <cell r="B78" t="str">
            <v>SOCO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0</v>
          </cell>
          <cell r="J78">
            <v>0</v>
          </cell>
          <cell r="K78">
            <v>0</v>
          </cell>
        </row>
        <row r="79">
          <cell r="A79" t="str">
            <v>SOCO_GA_3_COAL</v>
          </cell>
          <cell r="B79" t="str">
            <v>SOCO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</row>
        <row r="80">
          <cell r="A80" t="str">
            <v>SP15_1_COAL</v>
          </cell>
          <cell r="B80" t="str">
            <v>SP15</v>
          </cell>
          <cell r="C80">
            <v>1</v>
          </cell>
          <cell r="D80">
            <v>1</v>
          </cell>
          <cell r="E80">
            <v>1</v>
          </cell>
          <cell r="F80">
            <v>0</v>
          </cell>
          <cell r="G80">
            <v>0</v>
          </cell>
          <cell r="H80">
            <v>1</v>
          </cell>
          <cell r="I80">
            <v>1</v>
          </cell>
          <cell r="J80">
            <v>0</v>
          </cell>
          <cell r="K80">
            <v>0</v>
          </cell>
        </row>
        <row r="81">
          <cell r="A81" t="str">
            <v>SPP_N_1_COAL</v>
          </cell>
          <cell r="B81" t="str">
            <v>SPP_N</v>
          </cell>
          <cell r="C81">
            <v>1</v>
          </cell>
          <cell r="D81">
            <v>1</v>
          </cell>
          <cell r="E81">
            <v>1</v>
          </cell>
          <cell r="F81">
            <v>0</v>
          </cell>
          <cell r="G81">
            <v>0</v>
          </cell>
          <cell r="H81">
            <v>1</v>
          </cell>
          <cell r="I81">
            <v>0</v>
          </cell>
          <cell r="J81">
            <v>0</v>
          </cell>
          <cell r="K81">
            <v>0</v>
          </cell>
        </row>
        <row r="82">
          <cell r="A82" t="str">
            <v>SPP_N_2_COAL</v>
          </cell>
          <cell r="B82" t="str">
            <v>SPP_N</v>
          </cell>
          <cell r="C82">
            <v>1</v>
          </cell>
          <cell r="D82">
            <v>1</v>
          </cell>
          <cell r="E82">
            <v>1</v>
          </cell>
          <cell r="F82">
            <v>0</v>
          </cell>
          <cell r="G82">
            <v>0</v>
          </cell>
          <cell r="H82">
            <v>1</v>
          </cell>
          <cell r="I82">
            <v>0</v>
          </cell>
          <cell r="J82">
            <v>0</v>
          </cell>
          <cell r="K82">
            <v>0</v>
          </cell>
        </row>
        <row r="83">
          <cell r="A83" t="str">
            <v>SPP_N_3_COAL</v>
          </cell>
          <cell r="B83" t="str">
            <v>SPP_N</v>
          </cell>
          <cell r="C83">
            <v>1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SPP_N_MO_1_COAL</v>
          </cell>
          <cell r="B84" t="str">
            <v>SPP_N</v>
          </cell>
          <cell r="C84">
            <v>1</v>
          </cell>
          <cell r="D84">
            <v>1</v>
          </cell>
          <cell r="E84">
            <v>1</v>
          </cell>
          <cell r="F84">
            <v>0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1</v>
          </cell>
        </row>
        <row r="85">
          <cell r="A85" t="str">
            <v>SPP_N_MO_2_COAL</v>
          </cell>
          <cell r="B85" t="str">
            <v>SPP_N</v>
          </cell>
          <cell r="C85">
            <v>1</v>
          </cell>
          <cell r="D85">
            <v>1</v>
          </cell>
          <cell r="E85">
            <v>1</v>
          </cell>
          <cell r="F85">
            <v>0</v>
          </cell>
          <cell r="G85">
            <v>1</v>
          </cell>
          <cell r="H85">
            <v>1</v>
          </cell>
          <cell r="I85">
            <v>0</v>
          </cell>
          <cell r="J85">
            <v>0</v>
          </cell>
          <cell r="K85">
            <v>1</v>
          </cell>
        </row>
        <row r="86">
          <cell r="A86" t="str">
            <v>SPP_N_MO_3_COAL</v>
          </cell>
          <cell r="B86" t="str">
            <v>SPP_N</v>
          </cell>
          <cell r="C86">
            <v>1</v>
          </cell>
          <cell r="D86">
            <v>1</v>
          </cell>
          <cell r="E86">
            <v>1</v>
          </cell>
          <cell r="F86">
            <v>0</v>
          </cell>
          <cell r="G86">
            <v>1</v>
          </cell>
          <cell r="H86">
            <v>1</v>
          </cell>
          <cell r="I86">
            <v>0</v>
          </cell>
          <cell r="J86">
            <v>0</v>
          </cell>
          <cell r="K86">
            <v>1</v>
          </cell>
        </row>
        <row r="87">
          <cell r="A87" t="str">
            <v>SPP_S_TX_1_COAL</v>
          </cell>
          <cell r="B87" t="str">
            <v>SPP_S</v>
          </cell>
          <cell r="C87">
            <v>1</v>
          </cell>
          <cell r="D87">
            <v>1</v>
          </cell>
          <cell r="E87">
            <v>1</v>
          </cell>
          <cell r="F87">
            <v>0</v>
          </cell>
          <cell r="G87">
            <v>1</v>
          </cell>
          <cell r="H87">
            <v>1</v>
          </cell>
          <cell r="I87">
            <v>0</v>
          </cell>
          <cell r="J87">
            <v>0</v>
          </cell>
          <cell r="K87">
            <v>0</v>
          </cell>
        </row>
        <row r="88">
          <cell r="A88" t="str">
            <v>TVA_AL_TN_KY_2_COAL</v>
          </cell>
          <cell r="B88" t="str">
            <v>TVA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0</v>
          </cell>
          <cell r="J88">
            <v>0</v>
          </cell>
          <cell r="K88">
            <v>1</v>
          </cell>
        </row>
        <row r="89">
          <cell r="A89" t="str">
            <v>TVA_AL_TN_KY_3_COAL</v>
          </cell>
          <cell r="B89" t="str">
            <v>TVA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0</v>
          </cell>
          <cell r="J89">
            <v>0</v>
          </cell>
          <cell r="K89">
            <v>1</v>
          </cell>
        </row>
        <row r="90">
          <cell r="A90" t="str">
            <v>VACAR_1_COAL</v>
          </cell>
          <cell r="B90" t="str">
            <v>VACAR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  <cell r="J90">
            <v>0</v>
          </cell>
          <cell r="K90">
            <v>1</v>
          </cell>
        </row>
        <row r="91">
          <cell r="A91" t="str">
            <v>VACAR_2_COAL</v>
          </cell>
          <cell r="B91" t="str">
            <v>VACAR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0</v>
          </cell>
          <cell r="J91">
            <v>0</v>
          </cell>
          <cell r="K91">
            <v>1</v>
          </cell>
        </row>
        <row r="92">
          <cell r="A92" t="str">
            <v>VACAR_3_COAL</v>
          </cell>
          <cell r="B92" t="str">
            <v>VACAR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0</v>
          </cell>
          <cell r="J92">
            <v>0</v>
          </cell>
          <cell r="K92">
            <v>1</v>
          </cell>
        </row>
        <row r="93">
          <cell r="A93" t="str">
            <v>WUMS_1_COAL</v>
          </cell>
          <cell r="B93" t="str">
            <v>WUMS</v>
          </cell>
          <cell r="C93">
            <v>1</v>
          </cell>
          <cell r="D93">
            <v>1</v>
          </cell>
          <cell r="E93">
            <v>1</v>
          </cell>
          <cell r="F93">
            <v>0</v>
          </cell>
          <cell r="G93">
            <v>1</v>
          </cell>
          <cell r="H93">
            <v>1</v>
          </cell>
          <cell r="I93">
            <v>0</v>
          </cell>
          <cell r="J93">
            <v>0</v>
          </cell>
          <cell r="K93">
            <v>1</v>
          </cell>
        </row>
        <row r="94">
          <cell r="A94" t="str">
            <v>WUMS_2_COAL</v>
          </cell>
          <cell r="B94" t="str">
            <v>WUMS</v>
          </cell>
          <cell r="C94">
            <v>1</v>
          </cell>
          <cell r="D94">
            <v>1</v>
          </cell>
          <cell r="E94">
            <v>1</v>
          </cell>
          <cell r="F94">
            <v>0</v>
          </cell>
          <cell r="G94">
            <v>1</v>
          </cell>
          <cell r="H94">
            <v>1</v>
          </cell>
          <cell r="I94">
            <v>0</v>
          </cell>
          <cell r="J94">
            <v>0</v>
          </cell>
          <cell r="K94">
            <v>1</v>
          </cell>
        </row>
        <row r="96">
          <cell r="A96" t="str">
            <v>C_FortMart_1</v>
          </cell>
          <cell r="B96" t="str">
            <v>AE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0</v>
          </cell>
          <cell r="J96">
            <v>0</v>
          </cell>
          <cell r="K96">
            <v>1</v>
          </cell>
        </row>
        <row r="97">
          <cell r="A97" t="str">
            <v>C_FortMart_2</v>
          </cell>
          <cell r="B97" t="str">
            <v>AE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0</v>
          </cell>
          <cell r="K97">
            <v>1</v>
          </cell>
        </row>
        <row r="98">
          <cell r="A98" t="str">
            <v>C_Harrison_1</v>
          </cell>
          <cell r="B98" t="str">
            <v>AE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0</v>
          </cell>
          <cell r="K98">
            <v>1</v>
          </cell>
        </row>
        <row r="99">
          <cell r="A99" t="str">
            <v>C_Harrison_2</v>
          </cell>
          <cell r="B99" t="str">
            <v>AE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0</v>
          </cell>
          <cell r="J99">
            <v>0</v>
          </cell>
          <cell r="K99">
            <v>1</v>
          </cell>
        </row>
        <row r="100">
          <cell r="A100" t="str">
            <v>C_Harrison_3</v>
          </cell>
          <cell r="B100" t="str">
            <v>AE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0</v>
          </cell>
          <cell r="J100">
            <v>0</v>
          </cell>
          <cell r="K100">
            <v>1</v>
          </cell>
        </row>
        <row r="101">
          <cell r="A101" t="str">
            <v>C_Hatfield_1</v>
          </cell>
          <cell r="B101" t="str">
            <v>AE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0</v>
          </cell>
          <cell r="J101">
            <v>0</v>
          </cell>
          <cell r="K101">
            <v>1</v>
          </cell>
        </row>
        <row r="102">
          <cell r="A102" t="str">
            <v>C_Hatfield_2</v>
          </cell>
          <cell r="B102" t="str">
            <v>AE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0</v>
          </cell>
          <cell r="J102">
            <v>0</v>
          </cell>
          <cell r="K102">
            <v>1</v>
          </cell>
        </row>
        <row r="103">
          <cell r="A103" t="str">
            <v>C_Hatfield_3</v>
          </cell>
          <cell r="B103" t="str">
            <v>AE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0</v>
          </cell>
          <cell r="J103">
            <v>0</v>
          </cell>
          <cell r="K103">
            <v>1</v>
          </cell>
        </row>
        <row r="104">
          <cell r="A104" t="str">
            <v>C_Mitchell_3</v>
          </cell>
          <cell r="B104" t="str">
            <v>AE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  <cell r="J104">
            <v>0</v>
          </cell>
          <cell r="K104">
            <v>1</v>
          </cell>
        </row>
        <row r="105">
          <cell r="A105" t="str">
            <v>C_Pleasant_1_AE</v>
          </cell>
          <cell r="B105" t="str">
            <v>AE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0</v>
          </cell>
          <cell r="J105">
            <v>0</v>
          </cell>
          <cell r="K105">
            <v>1</v>
          </cell>
        </row>
        <row r="106">
          <cell r="A106" t="str">
            <v>C_Pleasant_2_AE</v>
          </cell>
          <cell r="B106" t="str">
            <v>AE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0</v>
          </cell>
          <cell r="J106">
            <v>0</v>
          </cell>
          <cell r="K106">
            <v>1</v>
          </cell>
        </row>
        <row r="107">
          <cell r="A107" t="str">
            <v>C_Genesee1NA</v>
          </cell>
          <cell r="B107" t="str">
            <v>ALB</v>
          </cell>
          <cell r="C107">
            <v>1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 t="str">
            <v>C_Genesee2NA</v>
          </cell>
          <cell r="B108" t="str">
            <v>ALB</v>
          </cell>
          <cell r="C108">
            <v>1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A109" t="str">
            <v>C_Genesee3NA</v>
          </cell>
          <cell r="B109" t="str">
            <v>ALB</v>
          </cell>
          <cell r="C109">
            <v>1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A110" t="str">
            <v>C_KeephillNA_1</v>
          </cell>
          <cell r="B110" t="str">
            <v>ALB</v>
          </cell>
          <cell r="C110">
            <v>1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A111" t="str">
            <v>C_KeephillNA_2</v>
          </cell>
          <cell r="B111" t="str">
            <v>ALB</v>
          </cell>
          <cell r="C111">
            <v>1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A112" t="str">
            <v>C_SheernesNA_1</v>
          </cell>
          <cell r="B112" t="str">
            <v>ALB</v>
          </cell>
          <cell r="C112">
            <v>1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 t="str">
            <v>C_SheernesNA_2</v>
          </cell>
          <cell r="B113" t="str">
            <v>ALB</v>
          </cell>
          <cell r="C113">
            <v>1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A114" t="str">
            <v>C_SundanceNA_1</v>
          </cell>
          <cell r="B114" t="str">
            <v>ALB</v>
          </cell>
          <cell r="C114">
            <v>1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 t="str">
            <v>C_SundanceNA_2</v>
          </cell>
          <cell r="B115" t="str">
            <v>ALB</v>
          </cell>
          <cell r="C115">
            <v>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A116" t="str">
            <v>C_SundanceNA_3</v>
          </cell>
          <cell r="B116" t="str">
            <v>ALB</v>
          </cell>
          <cell r="C116">
            <v>1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A117" t="str">
            <v>C_SundanceNA_4</v>
          </cell>
          <cell r="B117" t="str">
            <v>ALB</v>
          </cell>
          <cell r="C117">
            <v>1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A118" t="str">
            <v>C_SundanceNA_5</v>
          </cell>
          <cell r="B118" t="str">
            <v>ALB</v>
          </cell>
          <cell r="C118">
            <v>1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A119" t="str">
            <v>C_SundanceNA_6</v>
          </cell>
          <cell r="B119" t="str">
            <v>ALB</v>
          </cell>
          <cell r="C119">
            <v>1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A120" t="str">
            <v>C_Wabamun4NA</v>
          </cell>
          <cell r="B120" t="str">
            <v>ALB</v>
          </cell>
          <cell r="C120">
            <v>1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 t="str">
            <v>C_Cholla2__2</v>
          </cell>
          <cell r="B121" t="str">
            <v>AZ_NM_SNV_Coal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0</v>
          </cell>
          <cell r="H121">
            <v>1</v>
          </cell>
          <cell r="I121">
            <v>0</v>
          </cell>
          <cell r="J121">
            <v>0</v>
          </cell>
          <cell r="K121">
            <v>0</v>
          </cell>
        </row>
        <row r="122">
          <cell r="A122" t="str">
            <v>C_Cholla3__3</v>
          </cell>
          <cell r="B122" t="str">
            <v>AZ_NM_SNV_Coal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0</v>
          </cell>
          <cell r="H122">
            <v>1</v>
          </cell>
          <cell r="I122">
            <v>0</v>
          </cell>
          <cell r="J122">
            <v>0</v>
          </cell>
          <cell r="K122">
            <v>0</v>
          </cell>
        </row>
        <row r="123">
          <cell r="A123" t="str">
            <v>C_CoronadoO1</v>
          </cell>
          <cell r="B123" t="str">
            <v>AZ_NM_SNV_Coal</v>
          </cell>
          <cell r="C123">
            <v>1</v>
          </cell>
          <cell r="D123">
            <v>1</v>
          </cell>
          <cell r="E123">
            <v>1</v>
          </cell>
          <cell r="F123">
            <v>0</v>
          </cell>
          <cell r="G123">
            <v>0</v>
          </cell>
          <cell r="H123">
            <v>1</v>
          </cell>
          <cell r="I123">
            <v>0</v>
          </cell>
          <cell r="J123">
            <v>0</v>
          </cell>
          <cell r="K123">
            <v>0</v>
          </cell>
        </row>
        <row r="124">
          <cell r="A124" t="str">
            <v>C_CoronadoO2</v>
          </cell>
          <cell r="B124" t="str">
            <v>AZ_NM_SNV_Coal</v>
          </cell>
          <cell r="C124">
            <v>1</v>
          </cell>
          <cell r="D124">
            <v>1</v>
          </cell>
          <cell r="E124">
            <v>1</v>
          </cell>
          <cell r="F124">
            <v>0</v>
          </cell>
          <cell r="G124">
            <v>0</v>
          </cell>
          <cell r="H124">
            <v>1</v>
          </cell>
          <cell r="I124">
            <v>0</v>
          </cell>
          <cell r="J124">
            <v>0</v>
          </cell>
          <cell r="K124">
            <v>0</v>
          </cell>
        </row>
        <row r="125">
          <cell r="A125" t="str">
            <v>C_Springer_1</v>
          </cell>
          <cell r="B125" t="str">
            <v>AZ_NM_SNV_Coal</v>
          </cell>
          <cell r="C125">
            <v>1</v>
          </cell>
          <cell r="D125">
            <v>1</v>
          </cell>
          <cell r="E125">
            <v>1</v>
          </cell>
          <cell r="F125">
            <v>0</v>
          </cell>
          <cell r="G125">
            <v>0</v>
          </cell>
          <cell r="H125">
            <v>1</v>
          </cell>
          <cell r="I125">
            <v>0</v>
          </cell>
          <cell r="J125">
            <v>0</v>
          </cell>
          <cell r="K125">
            <v>0</v>
          </cell>
        </row>
        <row r="126">
          <cell r="A126" t="str">
            <v>C_Springer_2</v>
          </cell>
          <cell r="B126" t="str">
            <v>AZ_NM_SNV_Coal</v>
          </cell>
          <cell r="C126">
            <v>1</v>
          </cell>
          <cell r="D126">
            <v>1</v>
          </cell>
          <cell r="E126">
            <v>1</v>
          </cell>
          <cell r="F126">
            <v>0</v>
          </cell>
          <cell r="G126">
            <v>0</v>
          </cell>
          <cell r="H126">
            <v>1</v>
          </cell>
          <cell r="I126">
            <v>0</v>
          </cell>
          <cell r="J126">
            <v>0</v>
          </cell>
          <cell r="K126">
            <v>0</v>
          </cell>
        </row>
        <row r="127">
          <cell r="A127" t="str">
            <v>C_Springer_3</v>
          </cell>
          <cell r="B127" t="str">
            <v>AZ_NM_SNV_Coal</v>
          </cell>
          <cell r="C127">
            <v>1</v>
          </cell>
          <cell r="D127">
            <v>1</v>
          </cell>
          <cell r="E127">
            <v>1</v>
          </cell>
          <cell r="F127">
            <v>0</v>
          </cell>
          <cell r="G127">
            <v>0</v>
          </cell>
          <cell r="H127">
            <v>1</v>
          </cell>
          <cell r="I127">
            <v>0</v>
          </cell>
          <cell r="J127">
            <v>0</v>
          </cell>
          <cell r="K127">
            <v>0</v>
          </cell>
        </row>
        <row r="128">
          <cell r="A128" t="str">
            <v>C_FourCorn_3</v>
          </cell>
          <cell r="B128" t="str">
            <v>AZ_NM_SNV_Coal</v>
          </cell>
          <cell r="C128">
            <v>1</v>
          </cell>
          <cell r="D128">
            <v>1</v>
          </cell>
          <cell r="E128">
            <v>1</v>
          </cell>
          <cell r="F128">
            <v>0</v>
          </cell>
          <cell r="G128">
            <v>0</v>
          </cell>
          <cell r="H128">
            <v>1</v>
          </cell>
          <cell r="I128">
            <v>0</v>
          </cell>
          <cell r="J128">
            <v>0</v>
          </cell>
          <cell r="K128">
            <v>0</v>
          </cell>
        </row>
        <row r="129">
          <cell r="A129" t="str">
            <v>C_FourCorn_4</v>
          </cell>
          <cell r="B129" t="str">
            <v>AZ_NM_SNV_Coal</v>
          </cell>
          <cell r="C129">
            <v>1</v>
          </cell>
          <cell r="D129">
            <v>1</v>
          </cell>
          <cell r="E129">
            <v>1</v>
          </cell>
          <cell r="F129">
            <v>0</v>
          </cell>
          <cell r="G129">
            <v>0</v>
          </cell>
          <cell r="H129">
            <v>1</v>
          </cell>
          <cell r="I129">
            <v>0</v>
          </cell>
          <cell r="J129">
            <v>0</v>
          </cell>
          <cell r="K129">
            <v>0</v>
          </cell>
        </row>
        <row r="130">
          <cell r="A130" t="str">
            <v>C_FourCorn_5</v>
          </cell>
          <cell r="B130" t="str">
            <v>AZ_NM_SNV_Coal</v>
          </cell>
          <cell r="C130">
            <v>1</v>
          </cell>
          <cell r="D130">
            <v>1</v>
          </cell>
          <cell r="E130">
            <v>1</v>
          </cell>
          <cell r="F130">
            <v>0</v>
          </cell>
          <cell r="G130">
            <v>0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</row>
        <row r="131">
          <cell r="A131" t="str">
            <v>C_Mohave1__1</v>
          </cell>
          <cell r="B131" t="str">
            <v>AZ_NM_SNV_Coal</v>
          </cell>
          <cell r="C131">
            <v>1</v>
          </cell>
          <cell r="D131">
            <v>1</v>
          </cell>
          <cell r="E131">
            <v>1</v>
          </cell>
          <cell r="F131">
            <v>0</v>
          </cell>
          <cell r="G131">
            <v>0</v>
          </cell>
          <cell r="H131">
            <v>1</v>
          </cell>
          <cell r="I131">
            <v>0</v>
          </cell>
          <cell r="J131">
            <v>0</v>
          </cell>
          <cell r="K131">
            <v>0</v>
          </cell>
        </row>
        <row r="132">
          <cell r="A132" t="str">
            <v>C_Mohave2__2</v>
          </cell>
          <cell r="B132" t="str">
            <v>AZ_NM_SNV_Coal</v>
          </cell>
          <cell r="C132">
            <v>1</v>
          </cell>
          <cell r="D132">
            <v>1</v>
          </cell>
          <cell r="E132">
            <v>1</v>
          </cell>
          <cell r="F132">
            <v>0</v>
          </cell>
          <cell r="G132">
            <v>0</v>
          </cell>
          <cell r="H132">
            <v>1</v>
          </cell>
          <cell r="I132">
            <v>0</v>
          </cell>
          <cell r="J132">
            <v>0</v>
          </cell>
          <cell r="K132">
            <v>0</v>
          </cell>
        </row>
        <row r="133">
          <cell r="A133" t="str">
            <v>C_Navajo1_V1</v>
          </cell>
          <cell r="B133" t="str">
            <v>AZ_NM_SNV_Coal</v>
          </cell>
          <cell r="C133">
            <v>1</v>
          </cell>
          <cell r="D133">
            <v>1</v>
          </cell>
          <cell r="E133">
            <v>1</v>
          </cell>
          <cell r="F133">
            <v>0</v>
          </cell>
          <cell r="G133">
            <v>0</v>
          </cell>
          <cell r="H133">
            <v>1</v>
          </cell>
          <cell r="I133">
            <v>0</v>
          </cell>
          <cell r="J133">
            <v>0</v>
          </cell>
          <cell r="K133">
            <v>0</v>
          </cell>
        </row>
        <row r="134">
          <cell r="A134" t="str">
            <v>C_Navajo2_V2</v>
          </cell>
          <cell r="B134" t="str">
            <v>AZ_NM_SNV_Coal</v>
          </cell>
          <cell r="C134">
            <v>1</v>
          </cell>
          <cell r="D134">
            <v>1</v>
          </cell>
          <cell r="E134">
            <v>1</v>
          </cell>
          <cell r="F134">
            <v>0</v>
          </cell>
          <cell r="G134">
            <v>0</v>
          </cell>
          <cell r="H134">
            <v>1</v>
          </cell>
          <cell r="I134">
            <v>0</v>
          </cell>
          <cell r="J134">
            <v>0</v>
          </cell>
          <cell r="K134">
            <v>0</v>
          </cell>
        </row>
        <row r="135">
          <cell r="A135" t="str">
            <v>C_Navajo3_V3</v>
          </cell>
          <cell r="B135" t="str">
            <v>AZ_NM_SNV_Coal</v>
          </cell>
          <cell r="C135">
            <v>1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  <cell r="I135">
            <v>0</v>
          </cell>
          <cell r="J135">
            <v>0</v>
          </cell>
          <cell r="K135">
            <v>0</v>
          </cell>
        </row>
        <row r="136">
          <cell r="A136" t="str">
            <v>C_ReidGard_4</v>
          </cell>
          <cell r="B136" t="str">
            <v>AZ_NM_SNV_Coal</v>
          </cell>
          <cell r="C136">
            <v>1</v>
          </cell>
          <cell r="D136">
            <v>1</v>
          </cell>
          <cell r="E136">
            <v>1</v>
          </cell>
          <cell r="F136">
            <v>0</v>
          </cell>
          <cell r="G136">
            <v>0</v>
          </cell>
          <cell r="H136">
            <v>1</v>
          </cell>
          <cell r="I136">
            <v>0</v>
          </cell>
          <cell r="J136">
            <v>0</v>
          </cell>
          <cell r="K136">
            <v>0</v>
          </cell>
        </row>
        <row r="137">
          <cell r="A137" t="str">
            <v>C_Cholla4__4</v>
          </cell>
          <cell r="B137" t="str">
            <v>AZ_NM_SNV_Coal</v>
          </cell>
          <cell r="C137">
            <v>1</v>
          </cell>
          <cell r="D137">
            <v>1</v>
          </cell>
          <cell r="E137">
            <v>1</v>
          </cell>
          <cell r="F137">
            <v>0</v>
          </cell>
          <cell r="G137">
            <v>0</v>
          </cell>
          <cell r="H137">
            <v>1</v>
          </cell>
          <cell r="I137">
            <v>0</v>
          </cell>
          <cell r="J137">
            <v>0</v>
          </cell>
          <cell r="K137">
            <v>0</v>
          </cell>
        </row>
        <row r="138">
          <cell r="A138" t="str">
            <v>C_Pegs1_NANA</v>
          </cell>
          <cell r="B138" t="str">
            <v>AZ_NM_SNV_Coal</v>
          </cell>
          <cell r="C138">
            <v>1</v>
          </cell>
          <cell r="D138">
            <v>1</v>
          </cell>
          <cell r="E138">
            <v>1</v>
          </cell>
          <cell r="F138">
            <v>0</v>
          </cell>
          <cell r="G138">
            <v>0</v>
          </cell>
          <cell r="H138">
            <v>1</v>
          </cell>
          <cell r="I138">
            <v>0</v>
          </cell>
          <cell r="J138">
            <v>0</v>
          </cell>
          <cell r="K138">
            <v>0</v>
          </cell>
        </row>
        <row r="139">
          <cell r="A139" t="str">
            <v>C_SanJuan1_1</v>
          </cell>
          <cell r="B139" t="str">
            <v>AZ_NM_SNV_Coal</v>
          </cell>
          <cell r="C139">
            <v>1</v>
          </cell>
          <cell r="D139">
            <v>1</v>
          </cell>
          <cell r="E139">
            <v>1</v>
          </cell>
          <cell r="F139">
            <v>0</v>
          </cell>
          <cell r="G139">
            <v>0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C_SanJuan3_3</v>
          </cell>
          <cell r="B140" t="str">
            <v>AZ_NM_SNV_Coal</v>
          </cell>
          <cell r="C140">
            <v>1</v>
          </cell>
          <cell r="D140">
            <v>1</v>
          </cell>
          <cell r="E140">
            <v>1</v>
          </cell>
          <cell r="F140">
            <v>0</v>
          </cell>
          <cell r="G140">
            <v>0</v>
          </cell>
          <cell r="H140">
            <v>1</v>
          </cell>
          <cell r="I140">
            <v>0</v>
          </cell>
          <cell r="J140">
            <v>0</v>
          </cell>
          <cell r="K140">
            <v>0</v>
          </cell>
        </row>
        <row r="141">
          <cell r="A141" t="str">
            <v>C_SanJuan4_4</v>
          </cell>
          <cell r="B141" t="str">
            <v>AZ_NM_SNV_Coal</v>
          </cell>
          <cell r="C141">
            <v>1</v>
          </cell>
          <cell r="D141">
            <v>1</v>
          </cell>
          <cell r="E141">
            <v>1</v>
          </cell>
          <cell r="F141">
            <v>0</v>
          </cell>
          <cell r="G141">
            <v>0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</row>
        <row r="142">
          <cell r="A142" t="str">
            <v>C_SanJuan2_2</v>
          </cell>
          <cell r="B142" t="str">
            <v>AZ_NM_SNV_Coal</v>
          </cell>
          <cell r="C142">
            <v>1</v>
          </cell>
          <cell r="D142">
            <v>1</v>
          </cell>
          <cell r="E142">
            <v>1</v>
          </cell>
          <cell r="F142">
            <v>0</v>
          </cell>
          <cell r="G142">
            <v>0</v>
          </cell>
          <cell r="H142">
            <v>1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C_BigSandy_1</v>
          </cell>
          <cell r="B143" t="str">
            <v>ECAR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  <cell r="K143">
            <v>1</v>
          </cell>
        </row>
        <row r="144">
          <cell r="A144" t="str">
            <v>C_BigSandy_2</v>
          </cell>
          <cell r="B144" t="str">
            <v>ECAR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0</v>
          </cell>
          <cell r="J144">
            <v>0</v>
          </cell>
          <cell r="K144">
            <v>1</v>
          </cell>
        </row>
        <row r="145">
          <cell r="A145" t="str">
            <v>C_Cardinal_1</v>
          </cell>
          <cell r="B145" t="str">
            <v>ECAR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  <cell r="J145">
            <v>0</v>
          </cell>
          <cell r="K145">
            <v>1</v>
          </cell>
        </row>
        <row r="146">
          <cell r="A146" t="str">
            <v>C_ClinchRi_1</v>
          </cell>
          <cell r="B146" t="str">
            <v>ECAR</v>
          </cell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0</v>
          </cell>
          <cell r="J146">
            <v>0</v>
          </cell>
          <cell r="K146">
            <v>1</v>
          </cell>
        </row>
        <row r="147">
          <cell r="A147" t="str">
            <v>C_ClinchRi_2</v>
          </cell>
          <cell r="B147" t="str">
            <v>ECAR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0</v>
          </cell>
          <cell r="J147">
            <v>0</v>
          </cell>
          <cell r="K147">
            <v>1</v>
          </cell>
        </row>
        <row r="148">
          <cell r="A148" t="str">
            <v>C_ClinchRi_3</v>
          </cell>
          <cell r="B148" t="str">
            <v>ECAR</v>
          </cell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0</v>
          </cell>
          <cell r="J148">
            <v>0</v>
          </cell>
          <cell r="K148">
            <v>1</v>
          </cell>
        </row>
        <row r="149">
          <cell r="A149" t="str">
            <v>C_Conesvil_4</v>
          </cell>
          <cell r="B149" t="str">
            <v>ECAR</v>
          </cell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0</v>
          </cell>
          <cell r="J149">
            <v>0</v>
          </cell>
          <cell r="K149">
            <v>1</v>
          </cell>
        </row>
        <row r="150">
          <cell r="A150" t="str">
            <v>C_Conesvil_5</v>
          </cell>
          <cell r="B150" t="str">
            <v>ECAR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0</v>
          </cell>
          <cell r="J150">
            <v>0</v>
          </cell>
          <cell r="K150">
            <v>1</v>
          </cell>
        </row>
        <row r="151">
          <cell r="A151" t="str">
            <v>C_Conesvil_6</v>
          </cell>
          <cell r="B151" t="str">
            <v>ECAR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0</v>
          </cell>
          <cell r="J151">
            <v>0</v>
          </cell>
          <cell r="K151">
            <v>1</v>
          </cell>
        </row>
        <row r="152">
          <cell r="A152" t="str">
            <v>C_GenJMGav_1</v>
          </cell>
          <cell r="B152" t="str">
            <v>ECAR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0</v>
          </cell>
          <cell r="J152">
            <v>0</v>
          </cell>
          <cell r="K152">
            <v>1</v>
          </cell>
        </row>
        <row r="153">
          <cell r="A153" t="str">
            <v>C_GenJMGav_2</v>
          </cell>
          <cell r="B153" t="str">
            <v>ECAR</v>
          </cell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0</v>
          </cell>
          <cell r="J153">
            <v>0</v>
          </cell>
          <cell r="K153">
            <v>1</v>
          </cell>
        </row>
        <row r="154">
          <cell r="A154" t="str">
            <v>C_GlenLyn__6</v>
          </cell>
          <cell r="B154" t="str">
            <v>ECAR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0</v>
          </cell>
          <cell r="J154">
            <v>0</v>
          </cell>
          <cell r="K154">
            <v>1</v>
          </cell>
        </row>
        <row r="155">
          <cell r="A155" t="str">
            <v>C_JohnEAmo_1</v>
          </cell>
          <cell r="B155" t="str">
            <v>ECAR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0</v>
          </cell>
          <cell r="J155">
            <v>0</v>
          </cell>
          <cell r="K155">
            <v>1</v>
          </cell>
        </row>
        <row r="156">
          <cell r="A156" t="str">
            <v>C_JohnEAmo_2</v>
          </cell>
          <cell r="B156" t="str">
            <v>ECAR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0</v>
          </cell>
          <cell r="J156">
            <v>0</v>
          </cell>
          <cell r="K156">
            <v>1</v>
          </cell>
        </row>
        <row r="157">
          <cell r="A157" t="str">
            <v>C_JohnEAmo_3</v>
          </cell>
          <cell r="B157" t="str">
            <v>ECAR</v>
          </cell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0</v>
          </cell>
          <cell r="J157">
            <v>0</v>
          </cell>
          <cell r="K157">
            <v>1</v>
          </cell>
        </row>
        <row r="158">
          <cell r="A158" t="str">
            <v>C_Kammer_1_1</v>
          </cell>
          <cell r="B158" t="str">
            <v>ECAR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0</v>
          </cell>
          <cell r="J158">
            <v>0</v>
          </cell>
          <cell r="K158">
            <v>1</v>
          </cell>
        </row>
        <row r="159">
          <cell r="A159" t="str">
            <v>C_Kammer_2_2</v>
          </cell>
          <cell r="B159" t="str">
            <v>ECAR</v>
          </cell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  <cell r="J159">
            <v>0</v>
          </cell>
          <cell r="K159">
            <v>1</v>
          </cell>
        </row>
        <row r="160">
          <cell r="A160" t="str">
            <v>C_Kammer_3_3</v>
          </cell>
          <cell r="B160" t="str">
            <v>ECAR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0</v>
          </cell>
          <cell r="J160">
            <v>0</v>
          </cell>
          <cell r="K160">
            <v>1</v>
          </cell>
        </row>
        <row r="161">
          <cell r="A161" t="str">
            <v>C_Mitchell_1</v>
          </cell>
          <cell r="B161" t="str">
            <v>ECAR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0</v>
          </cell>
          <cell r="J161">
            <v>0</v>
          </cell>
          <cell r="K161">
            <v>1</v>
          </cell>
        </row>
        <row r="162">
          <cell r="A162" t="str">
            <v>C_Mitchell_2</v>
          </cell>
          <cell r="B162" t="str">
            <v>ECAR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0</v>
          </cell>
          <cell r="J162">
            <v>0</v>
          </cell>
          <cell r="K162">
            <v>1</v>
          </cell>
        </row>
        <row r="163">
          <cell r="A163" t="str">
            <v>C_Mountain_1</v>
          </cell>
          <cell r="B163" t="str">
            <v>ECAR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0</v>
          </cell>
          <cell r="J163">
            <v>0</v>
          </cell>
          <cell r="K163">
            <v>1</v>
          </cell>
        </row>
        <row r="164">
          <cell r="A164" t="str">
            <v>C_Muskingu_3</v>
          </cell>
          <cell r="B164" t="str">
            <v>ECAR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0</v>
          </cell>
          <cell r="J164">
            <v>0</v>
          </cell>
          <cell r="K164">
            <v>1</v>
          </cell>
        </row>
        <row r="165">
          <cell r="A165" t="str">
            <v>C_Muskingu_4</v>
          </cell>
          <cell r="B165" t="str">
            <v>ECAR</v>
          </cell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0</v>
          </cell>
          <cell r="J165">
            <v>0</v>
          </cell>
          <cell r="K165">
            <v>1</v>
          </cell>
        </row>
        <row r="166">
          <cell r="A166" t="str">
            <v>C_Muskingu_5</v>
          </cell>
          <cell r="B166" t="str">
            <v>ECAR</v>
          </cell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0</v>
          </cell>
          <cell r="J166">
            <v>0</v>
          </cell>
          <cell r="K166">
            <v>1</v>
          </cell>
        </row>
        <row r="167">
          <cell r="A167" t="str">
            <v>C_PhilSpor_5</v>
          </cell>
          <cell r="B167" t="str">
            <v>ECAR</v>
          </cell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0</v>
          </cell>
          <cell r="J167">
            <v>0</v>
          </cell>
          <cell r="K167">
            <v>1</v>
          </cell>
        </row>
        <row r="168">
          <cell r="A168" t="str">
            <v>C_Rockport_1</v>
          </cell>
          <cell r="B168" t="str">
            <v>ECAR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0</v>
          </cell>
          <cell r="J168">
            <v>0</v>
          </cell>
          <cell r="K168">
            <v>1</v>
          </cell>
        </row>
        <row r="169">
          <cell r="A169" t="str">
            <v>C_Rockport_2</v>
          </cell>
          <cell r="B169" t="str">
            <v>ECAR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0</v>
          </cell>
          <cell r="J169">
            <v>0</v>
          </cell>
          <cell r="K169">
            <v>1</v>
          </cell>
        </row>
        <row r="170">
          <cell r="A170" t="str">
            <v>C_CliftyCr_1</v>
          </cell>
          <cell r="B170" t="str">
            <v>ECAR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0</v>
          </cell>
          <cell r="J170">
            <v>0</v>
          </cell>
          <cell r="K170">
            <v>1</v>
          </cell>
        </row>
        <row r="171">
          <cell r="A171" t="str">
            <v>C_CliftyCr_2</v>
          </cell>
          <cell r="B171" t="str">
            <v>ECAR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0</v>
          </cell>
          <cell r="J171">
            <v>0</v>
          </cell>
          <cell r="K171">
            <v>1</v>
          </cell>
        </row>
        <row r="172">
          <cell r="A172" t="str">
            <v>C_CliftyCr_3</v>
          </cell>
          <cell r="B172" t="str">
            <v>ECAR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0</v>
          </cell>
          <cell r="J172">
            <v>0</v>
          </cell>
          <cell r="K172">
            <v>1</v>
          </cell>
        </row>
        <row r="173">
          <cell r="A173" t="str">
            <v>C_CliftyCr_4</v>
          </cell>
          <cell r="B173" t="str">
            <v>ECAR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</v>
          </cell>
          <cell r="J173">
            <v>0</v>
          </cell>
          <cell r="K173">
            <v>1</v>
          </cell>
        </row>
        <row r="174">
          <cell r="A174" t="str">
            <v>C_CliftyCr_5</v>
          </cell>
          <cell r="B174" t="str">
            <v>ECAR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>
            <v>0</v>
          </cell>
          <cell r="K174">
            <v>1</v>
          </cell>
        </row>
        <row r="175">
          <cell r="A175" t="str">
            <v>C_CliftyCr_6</v>
          </cell>
          <cell r="B175" t="str">
            <v>ECAR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0</v>
          </cell>
          <cell r="J175">
            <v>0</v>
          </cell>
          <cell r="K175">
            <v>1</v>
          </cell>
        </row>
        <row r="176">
          <cell r="A176" t="str">
            <v>C_KygerCre_1</v>
          </cell>
          <cell r="B176" t="str">
            <v>ECAR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0</v>
          </cell>
          <cell r="J176">
            <v>0</v>
          </cell>
          <cell r="K176">
            <v>1</v>
          </cell>
        </row>
        <row r="177">
          <cell r="A177" t="str">
            <v>C_KygerCre_2</v>
          </cell>
          <cell r="B177" t="str">
            <v>ECAR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0</v>
          </cell>
          <cell r="J177">
            <v>0</v>
          </cell>
          <cell r="K177">
            <v>1</v>
          </cell>
        </row>
        <row r="178">
          <cell r="A178" t="str">
            <v>C_KygerCre_3</v>
          </cell>
          <cell r="B178" t="str">
            <v>ECAR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0</v>
          </cell>
          <cell r="J178">
            <v>0</v>
          </cell>
          <cell r="K178">
            <v>1</v>
          </cell>
        </row>
        <row r="179">
          <cell r="A179" t="str">
            <v>C_KygerCre_4</v>
          </cell>
          <cell r="B179" t="str">
            <v>ECAR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0</v>
          </cell>
          <cell r="J179">
            <v>0</v>
          </cell>
          <cell r="K179">
            <v>1</v>
          </cell>
        </row>
        <row r="180">
          <cell r="A180" t="str">
            <v>C_KygerCre_5</v>
          </cell>
          <cell r="B180" t="str">
            <v>ECAR</v>
          </cell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0</v>
          </cell>
          <cell r="J180">
            <v>0</v>
          </cell>
          <cell r="K180">
            <v>1</v>
          </cell>
        </row>
        <row r="181">
          <cell r="A181" t="str">
            <v>C_TannersC_3</v>
          </cell>
          <cell r="B181" t="str">
            <v>ECAR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0</v>
          </cell>
          <cell r="J181">
            <v>0</v>
          </cell>
          <cell r="K181">
            <v>1</v>
          </cell>
        </row>
        <row r="182">
          <cell r="A182" t="str">
            <v>C_TannersC_4</v>
          </cell>
          <cell r="B182" t="str">
            <v>ECAR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0</v>
          </cell>
          <cell r="J182">
            <v>0</v>
          </cell>
          <cell r="K182">
            <v>1</v>
          </cell>
        </row>
        <row r="183">
          <cell r="A183" t="str">
            <v>C_Cardinal_2</v>
          </cell>
          <cell r="B183" t="str">
            <v>ECAR</v>
          </cell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0</v>
          </cell>
          <cell r="J183">
            <v>0</v>
          </cell>
          <cell r="K183">
            <v>1</v>
          </cell>
        </row>
        <row r="184">
          <cell r="A184" t="str">
            <v>C_Cardinal_3</v>
          </cell>
          <cell r="B184" t="str">
            <v>ECAR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0</v>
          </cell>
          <cell r="J184">
            <v>0</v>
          </cell>
          <cell r="K184">
            <v>1</v>
          </cell>
        </row>
        <row r="185">
          <cell r="A185" t="str">
            <v>C_ElmerSmi_2</v>
          </cell>
          <cell r="B185" t="str">
            <v>ECAR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0</v>
          </cell>
          <cell r="J185">
            <v>0</v>
          </cell>
          <cell r="K185">
            <v>1</v>
          </cell>
        </row>
        <row r="186">
          <cell r="A186" t="str">
            <v>C_DBWilson_1</v>
          </cell>
          <cell r="B186" t="str">
            <v>ECAR</v>
          </cell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0</v>
          </cell>
          <cell r="J186">
            <v>0</v>
          </cell>
          <cell r="K186">
            <v>1</v>
          </cell>
        </row>
        <row r="187">
          <cell r="A187" t="str">
            <v>C_RDGreen__1</v>
          </cell>
          <cell r="B187" t="str">
            <v>ECAR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0</v>
          </cell>
          <cell r="J187">
            <v>0</v>
          </cell>
          <cell r="K187">
            <v>1</v>
          </cell>
        </row>
        <row r="188">
          <cell r="A188" t="str">
            <v>C_RDGreen__2</v>
          </cell>
          <cell r="B188" t="str">
            <v>ECAR</v>
          </cell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0</v>
          </cell>
          <cell r="J188">
            <v>0</v>
          </cell>
          <cell r="K188">
            <v>1</v>
          </cell>
        </row>
        <row r="189">
          <cell r="A189" t="str">
            <v>C_Cayuga_1_1</v>
          </cell>
          <cell r="B189" t="str">
            <v>ECAR</v>
          </cell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0</v>
          </cell>
          <cell r="J189">
            <v>0</v>
          </cell>
          <cell r="K189">
            <v>1</v>
          </cell>
        </row>
        <row r="190">
          <cell r="A190" t="str">
            <v>C_Cayuga_2_2</v>
          </cell>
          <cell r="B190" t="str">
            <v>ECAR</v>
          </cell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1</v>
          </cell>
        </row>
        <row r="191">
          <cell r="A191" t="str">
            <v>C_EastBend_2</v>
          </cell>
          <cell r="B191" t="str">
            <v>ECAR</v>
          </cell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0</v>
          </cell>
          <cell r="J191">
            <v>0</v>
          </cell>
          <cell r="K191">
            <v>1</v>
          </cell>
        </row>
        <row r="192">
          <cell r="A192" t="str">
            <v>C_Gibson_1_1</v>
          </cell>
          <cell r="B192" t="str">
            <v>ECAR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0</v>
          </cell>
          <cell r="J192">
            <v>0</v>
          </cell>
          <cell r="K192">
            <v>1</v>
          </cell>
        </row>
        <row r="193">
          <cell r="A193" t="str">
            <v>C_Gibson_2_2</v>
          </cell>
          <cell r="B193" t="str">
            <v>ECAR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0</v>
          </cell>
          <cell r="J193">
            <v>0</v>
          </cell>
          <cell r="K193">
            <v>1</v>
          </cell>
        </row>
        <row r="194">
          <cell r="A194" t="str">
            <v>C_Gibson_3_3</v>
          </cell>
          <cell r="B194" t="str">
            <v>ECAR</v>
          </cell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0</v>
          </cell>
          <cell r="J194">
            <v>0</v>
          </cell>
          <cell r="K194">
            <v>1</v>
          </cell>
        </row>
        <row r="195">
          <cell r="A195" t="str">
            <v>C_Gibson_4_4</v>
          </cell>
          <cell r="B195" t="str">
            <v>ECAR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0</v>
          </cell>
          <cell r="J195">
            <v>0</v>
          </cell>
          <cell r="K195">
            <v>1</v>
          </cell>
        </row>
        <row r="196">
          <cell r="A196" t="str">
            <v>C_Gibson_5_5</v>
          </cell>
          <cell r="B196" t="str">
            <v>ECAR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0</v>
          </cell>
          <cell r="J196">
            <v>0</v>
          </cell>
          <cell r="K196">
            <v>1</v>
          </cell>
        </row>
        <row r="197">
          <cell r="A197" t="str">
            <v>C_JMStuart_1</v>
          </cell>
          <cell r="B197" t="str">
            <v>ECAR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0</v>
          </cell>
          <cell r="J197">
            <v>0</v>
          </cell>
          <cell r="K197">
            <v>1</v>
          </cell>
        </row>
        <row r="198">
          <cell r="A198" t="str">
            <v>C_JMStuart_2</v>
          </cell>
          <cell r="B198" t="str">
            <v>ECAR</v>
          </cell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0</v>
          </cell>
          <cell r="J198">
            <v>0</v>
          </cell>
          <cell r="K198">
            <v>1</v>
          </cell>
        </row>
        <row r="199">
          <cell r="A199" t="str">
            <v>C_JMStuart_3</v>
          </cell>
          <cell r="B199" t="str">
            <v>ECAR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0</v>
          </cell>
          <cell r="J199">
            <v>0</v>
          </cell>
          <cell r="K199">
            <v>1</v>
          </cell>
        </row>
        <row r="200">
          <cell r="A200" t="str">
            <v>C_JMStuart_4</v>
          </cell>
          <cell r="B200" t="str">
            <v>ECAR</v>
          </cell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0</v>
          </cell>
          <cell r="J200">
            <v>0</v>
          </cell>
          <cell r="K200">
            <v>1</v>
          </cell>
        </row>
        <row r="201">
          <cell r="A201" t="str">
            <v>C_MiamiFor_7</v>
          </cell>
          <cell r="B201" t="str">
            <v>ECAR</v>
          </cell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0</v>
          </cell>
          <cell r="J201">
            <v>0</v>
          </cell>
          <cell r="K201">
            <v>1</v>
          </cell>
        </row>
        <row r="202">
          <cell r="A202" t="str">
            <v>C_MiamiFor_8</v>
          </cell>
          <cell r="B202" t="str">
            <v>ECAR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0</v>
          </cell>
          <cell r="J202">
            <v>0</v>
          </cell>
          <cell r="K202">
            <v>1</v>
          </cell>
        </row>
        <row r="203">
          <cell r="A203" t="str">
            <v>C_WHZimmerT1</v>
          </cell>
          <cell r="B203" t="str">
            <v>ECAR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0</v>
          </cell>
          <cell r="J203">
            <v>0</v>
          </cell>
          <cell r="K203">
            <v>1</v>
          </cell>
        </row>
        <row r="204">
          <cell r="A204" t="str">
            <v>C_WabashRi_6</v>
          </cell>
          <cell r="B204" t="str">
            <v>ECAR</v>
          </cell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0</v>
          </cell>
          <cell r="J204">
            <v>0</v>
          </cell>
          <cell r="K204">
            <v>1</v>
          </cell>
        </row>
        <row r="205">
          <cell r="A205" t="str">
            <v>C_WalterCB_5</v>
          </cell>
          <cell r="B205" t="str">
            <v>ECAR</v>
          </cell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0</v>
          </cell>
          <cell r="J205">
            <v>0</v>
          </cell>
          <cell r="K205">
            <v>1</v>
          </cell>
        </row>
        <row r="206">
          <cell r="A206" t="str">
            <v>C_KillenSt_2</v>
          </cell>
          <cell r="B206" t="str">
            <v>ECAR</v>
          </cell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0</v>
          </cell>
          <cell r="J206">
            <v>0</v>
          </cell>
          <cell r="K206">
            <v>1</v>
          </cell>
        </row>
        <row r="207">
          <cell r="A207" t="str">
            <v>C_WalterCB_6</v>
          </cell>
          <cell r="B207" t="str">
            <v>ECAR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0</v>
          </cell>
          <cell r="J207">
            <v>0</v>
          </cell>
          <cell r="K207">
            <v>1</v>
          </cell>
        </row>
        <row r="208">
          <cell r="A208" t="str">
            <v>C_Cooper_2_2</v>
          </cell>
          <cell r="B208" t="str">
            <v>ECAR</v>
          </cell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0</v>
          </cell>
          <cell r="J208">
            <v>0</v>
          </cell>
          <cell r="K208">
            <v>1</v>
          </cell>
        </row>
        <row r="209">
          <cell r="A209" t="str">
            <v>C_HLSpurlo_1</v>
          </cell>
          <cell r="B209" t="str">
            <v>ECAR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0</v>
          </cell>
          <cell r="J209">
            <v>0</v>
          </cell>
          <cell r="K209">
            <v>1</v>
          </cell>
        </row>
        <row r="210">
          <cell r="A210" t="str">
            <v>C_HLSpurlo_2</v>
          </cell>
          <cell r="B210" t="str">
            <v>ECAR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0</v>
          </cell>
          <cell r="J210">
            <v>0</v>
          </cell>
          <cell r="K210">
            <v>1</v>
          </cell>
        </row>
        <row r="211">
          <cell r="A211" t="str">
            <v>C_HLSpurlo_3</v>
          </cell>
          <cell r="B211" t="str">
            <v>ECAR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0</v>
          </cell>
          <cell r="J211">
            <v>0</v>
          </cell>
          <cell r="K211">
            <v>1</v>
          </cell>
        </row>
        <row r="212">
          <cell r="A212" t="str">
            <v>C_BruceMan_1</v>
          </cell>
          <cell r="B212" t="str">
            <v>ECAR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0</v>
          </cell>
          <cell r="J212">
            <v>0</v>
          </cell>
          <cell r="K212">
            <v>1</v>
          </cell>
        </row>
        <row r="213">
          <cell r="A213" t="str">
            <v>C_BruceMan_2</v>
          </cell>
          <cell r="B213" t="str">
            <v>ECAR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0</v>
          </cell>
          <cell r="J213">
            <v>0</v>
          </cell>
          <cell r="K213">
            <v>1</v>
          </cell>
        </row>
        <row r="214">
          <cell r="A214" t="str">
            <v>C_BruceMan_3</v>
          </cell>
          <cell r="B214" t="str">
            <v>ECAR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0</v>
          </cell>
          <cell r="J214">
            <v>0</v>
          </cell>
          <cell r="K214">
            <v>1</v>
          </cell>
        </row>
        <row r="215">
          <cell r="A215" t="str">
            <v>C_WHSammis_5</v>
          </cell>
          <cell r="B215" t="str">
            <v>ECAR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0</v>
          </cell>
          <cell r="J215">
            <v>0</v>
          </cell>
          <cell r="K215">
            <v>1</v>
          </cell>
        </row>
        <row r="216">
          <cell r="A216" t="str">
            <v>C_WHSammis_6</v>
          </cell>
          <cell r="B216" t="str">
            <v>ECAR</v>
          </cell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0</v>
          </cell>
          <cell r="J216">
            <v>0</v>
          </cell>
          <cell r="K216">
            <v>1</v>
          </cell>
        </row>
        <row r="217">
          <cell r="A217" t="str">
            <v>C_WHSammis_7</v>
          </cell>
          <cell r="B217" t="str">
            <v>ECAR</v>
          </cell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0</v>
          </cell>
          <cell r="J217">
            <v>0</v>
          </cell>
          <cell r="K217">
            <v>1</v>
          </cell>
        </row>
        <row r="218">
          <cell r="A218" t="str">
            <v>C_Merom_1_1</v>
          </cell>
          <cell r="B218" t="str">
            <v>ECAR</v>
          </cell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0</v>
          </cell>
          <cell r="J218">
            <v>0</v>
          </cell>
          <cell r="K218">
            <v>1</v>
          </cell>
        </row>
        <row r="219">
          <cell r="A219" t="str">
            <v>C_Merom_2_2</v>
          </cell>
          <cell r="B219" t="str">
            <v>ECAR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</row>
        <row r="220">
          <cell r="A220" t="str">
            <v>C_ElmerWSt_7</v>
          </cell>
          <cell r="B220" t="str">
            <v>ECAR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0</v>
          </cell>
          <cell r="J220">
            <v>0</v>
          </cell>
          <cell r="K220">
            <v>1</v>
          </cell>
        </row>
        <row r="221">
          <cell r="A221" t="str">
            <v>C_Petersbu_4</v>
          </cell>
          <cell r="B221" t="str">
            <v>ECAR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0</v>
          </cell>
          <cell r="J221">
            <v>0</v>
          </cell>
          <cell r="K221">
            <v>1</v>
          </cell>
        </row>
        <row r="222">
          <cell r="A222" t="str">
            <v>C_PetersbuT1</v>
          </cell>
          <cell r="B222" t="str">
            <v>ECAR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0</v>
          </cell>
          <cell r="J222">
            <v>0</v>
          </cell>
          <cell r="K222">
            <v>1</v>
          </cell>
        </row>
        <row r="223">
          <cell r="A223" t="str">
            <v>C_PetersbuT2</v>
          </cell>
          <cell r="B223" t="str">
            <v>ECAR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0</v>
          </cell>
          <cell r="J223">
            <v>0</v>
          </cell>
          <cell r="K223">
            <v>1</v>
          </cell>
        </row>
        <row r="224">
          <cell r="A224" t="str">
            <v>C_PetersbuT3</v>
          </cell>
          <cell r="B224" t="str">
            <v>ECAR</v>
          </cell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0</v>
          </cell>
          <cell r="J224">
            <v>0</v>
          </cell>
          <cell r="K224">
            <v>1</v>
          </cell>
        </row>
        <row r="225">
          <cell r="A225" t="str">
            <v>C_CaneRun__6</v>
          </cell>
          <cell r="B225" t="str">
            <v>ECAR</v>
          </cell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0</v>
          </cell>
          <cell r="J225">
            <v>0</v>
          </cell>
          <cell r="K225">
            <v>1</v>
          </cell>
        </row>
        <row r="226">
          <cell r="A226" t="str">
            <v>C_EWBrown__3</v>
          </cell>
          <cell r="B226" t="str">
            <v>ECAR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0</v>
          </cell>
          <cell r="J226">
            <v>0</v>
          </cell>
          <cell r="K226">
            <v>1</v>
          </cell>
        </row>
        <row r="227">
          <cell r="A227" t="str">
            <v>C_Ghent_1_1</v>
          </cell>
          <cell r="B227" t="str">
            <v>ECAR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0</v>
          </cell>
          <cell r="J227">
            <v>0</v>
          </cell>
          <cell r="K227">
            <v>1</v>
          </cell>
        </row>
        <row r="228">
          <cell r="A228" t="str">
            <v>C_Ghent_2_2</v>
          </cell>
          <cell r="B228" t="str">
            <v>ECAR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0</v>
          </cell>
          <cell r="J228">
            <v>0</v>
          </cell>
          <cell r="K228">
            <v>1</v>
          </cell>
        </row>
        <row r="229">
          <cell r="A229" t="str">
            <v>C_Ghent_3_3</v>
          </cell>
          <cell r="B229" t="str">
            <v>ECAR</v>
          </cell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0</v>
          </cell>
          <cell r="J229">
            <v>0</v>
          </cell>
          <cell r="K229">
            <v>1</v>
          </cell>
        </row>
        <row r="230">
          <cell r="A230" t="str">
            <v>C_Ghent_4_4</v>
          </cell>
          <cell r="B230" t="str">
            <v>ECAR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0</v>
          </cell>
          <cell r="J230">
            <v>0</v>
          </cell>
          <cell r="K230">
            <v>1</v>
          </cell>
        </row>
        <row r="231">
          <cell r="A231" t="str">
            <v>C_MillCree_1</v>
          </cell>
          <cell r="B231" t="str">
            <v>ECAR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0</v>
          </cell>
          <cell r="J231">
            <v>0</v>
          </cell>
          <cell r="K231">
            <v>1</v>
          </cell>
        </row>
        <row r="232">
          <cell r="A232" t="str">
            <v>C_MillCree_2</v>
          </cell>
          <cell r="B232" t="str">
            <v>ECAR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0</v>
          </cell>
          <cell r="J232">
            <v>0</v>
          </cell>
          <cell r="K232">
            <v>1</v>
          </cell>
        </row>
        <row r="233">
          <cell r="A233" t="str">
            <v>C_MillCree_3</v>
          </cell>
          <cell r="B233" t="str">
            <v>ECAR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0</v>
          </cell>
          <cell r="J233">
            <v>0</v>
          </cell>
          <cell r="K233">
            <v>1</v>
          </cell>
        </row>
        <row r="234">
          <cell r="A234" t="str">
            <v>C_MillCree_4</v>
          </cell>
          <cell r="B234" t="str">
            <v>ECAR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0</v>
          </cell>
          <cell r="J234">
            <v>0</v>
          </cell>
          <cell r="K234">
            <v>1</v>
          </cell>
        </row>
        <row r="235">
          <cell r="A235" t="str">
            <v>C_TrimbleC_1</v>
          </cell>
          <cell r="B235" t="str">
            <v>ECAR</v>
          </cell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0</v>
          </cell>
          <cell r="J235">
            <v>0</v>
          </cell>
          <cell r="K235">
            <v>1</v>
          </cell>
        </row>
        <row r="236">
          <cell r="A236" t="str">
            <v>C_Bailly_8_8</v>
          </cell>
          <cell r="B236" t="str">
            <v>ECAR</v>
          </cell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0</v>
          </cell>
          <cell r="J236">
            <v>0</v>
          </cell>
          <cell r="K236">
            <v>1</v>
          </cell>
        </row>
        <row r="237">
          <cell r="A237" t="str">
            <v>C_Michigan12</v>
          </cell>
          <cell r="B237" t="str">
            <v>ECAR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0</v>
          </cell>
          <cell r="J237">
            <v>0</v>
          </cell>
          <cell r="K237">
            <v>1</v>
          </cell>
        </row>
        <row r="238">
          <cell r="A238" t="str">
            <v>C_RMSchahf14</v>
          </cell>
          <cell r="B238" t="str">
            <v>ECAR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0</v>
          </cell>
          <cell r="J238">
            <v>0</v>
          </cell>
          <cell r="K238">
            <v>1</v>
          </cell>
        </row>
        <row r="239">
          <cell r="A239" t="str">
            <v>C_RMSchahf15</v>
          </cell>
          <cell r="B239" t="str">
            <v>ECAR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0</v>
          </cell>
          <cell r="J239">
            <v>0</v>
          </cell>
          <cell r="K239">
            <v>1</v>
          </cell>
        </row>
        <row r="240">
          <cell r="A240" t="str">
            <v>C_RMSchahf17</v>
          </cell>
          <cell r="B240" t="str">
            <v>ECAR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0</v>
          </cell>
          <cell r="J240">
            <v>0</v>
          </cell>
          <cell r="K240">
            <v>1</v>
          </cell>
        </row>
        <row r="241">
          <cell r="A241" t="str">
            <v>C_RMSchahf18</v>
          </cell>
          <cell r="B241" t="str">
            <v>ECAR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0</v>
          </cell>
          <cell r="J241">
            <v>0</v>
          </cell>
          <cell r="K241">
            <v>1</v>
          </cell>
        </row>
        <row r="242">
          <cell r="A242" t="str">
            <v>C_Ashtabul_5</v>
          </cell>
          <cell r="B242" t="str">
            <v>ECAR</v>
          </cell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0</v>
          </cell>
          <cell r="J242">
            <v>0</v>
          </cell>
          <cell r="K242">
            <v>1</v>
          </cell>
        </row>
        <row r="243">
          <cell r="A243" t="str">
            <v>C_BayShore_4</v>
          </cell>
          <cell r="B243" t="str">
            <v>ECAR</v>
          </cell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0</v>
          </cell>
          <cell r="J243">
            <v>0</v>
          </cell>
          <cell r="K243">
            <v>1</v>
          </cell>
        </row>
        <row r="244">
          <cell r="A244" t="str">
            <v>C_Eastlake_4</v>
          </cell>
          <cell r="B244" t="str">
            <v>ECAR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0</v>
          </cell>
          <cell r="K244">
            <v>1</v>
          </cell>
        </row>
        <row r="245">
          <cell r="A245" t="str">
            <v>C_Eastlake_5</v>
          </cell>
          <cell r="B245" t="str">
            <v>ECAR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0</v>
          </cell>
          <cell r="J245">
            <v>0</v>
          </cell>
          <cell r="K245">
            <v>1</v>
          </cell>
        </row>
        <row r="246">
          <cell r="A246" t="str">
            <v>C_LakeShor18</v>
          </cell>
          <cell r="B246" t="str">
            <v>ECAR</v>
          </cell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0</v>
          </cell>
          <cell r="J246">
            <v>0</v>
          </cell>
          <cell r="K246">
            <v>1</v>
          </cell>
        </row>
        <row r="247">
          <cell r="A247" t="str">
            <v>C_AvonLake_9</v>
          </cell>
          <cell r="B247" t="str">
            <v>ECAR</v>
          </cell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0</v>
          </cell>
          <cell r="J247">
            <v>0</v>
          </cell>
          <cell r="K247">
            <v>1</v>
          </cell>
        </row>
        <row r="248">
          <cell r="A248" t="str">
            <v>C_Cheswick_1</v>
          </cell>
          <cell r="B248" t="str">
            <v>ECAR</v>
          </cell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0</v>
          </cell>
          <cell r="J248">
            <v>0</v>
          </cell>
          <cell r="K248">
            <v>1</v>
          </cell>
        </row>
        <row r="249">
          <cell r="A249" t="str">
            <v>C_ABBrown__1</v>
          </cell>
          <cell r="B249" t="str">
            <v>ECAR</v>
          </cell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0</v>
          </cell>
          <cell r="J249">
            <v>0</v>
          </cell>
          <cell r="K249">
            <v>1</v>
          </cell>
        </row>
        <row r="250">
          <cell r="A250" t="str">
            <v>C_ABBrown__2</v>
          </cell>
          <cell r="B250" t="str">
            <v>ECAR</v>
          </cell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0</v>
          </cell>
          <cell r="J250">
            <v>0</v>
          </cell>
          <cell r="K250">
            <v>1</v>
          </cell>
        </row>
        <row r="251">
          <cell r="A251" t="str">
            <v>C_FBCulley_3</v>
          </cell>
          <cell r="B251" t="str">
            <v>ECAR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0</v>
          </cell>
          <cell r="J251">
            <v>0</v>
          </cell>
          <cell r="K251">
            <v>1</v>
          </cell>
        </row>
        <row r="252">
          <cell r="A252" t="str">
            <v>C_Coffeen__1</v>
          </cell>
          <cell r="B252" t="str">
            <v>SCIL</v>
          </cell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0</v>
          </cell>
          <cell r="J252">
            <v>0</v>
          </cell>
          <cell r="K252">
            <v>1</v>
          </cell>
        </row>
        <row r="253">
          <cell r="A253" t="str">
            <v>C_Coffeen__2</v>
          </cell>
          <cell r="B253" t="str">
            <v>SCIL</v>
          </cell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0</v>
          </cell>
          <cell r="J253">
            <v>0</v>
          </cell>
          <cell r="K253">
            <v>1</v>
          </cell>
        </row>
        <row r="254">
          <cell r="A254" t="str">
            <v>C_Labadie__1</v>
          </cell>
          <cell r="B254" t="str">
            <v>EMO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0</v>
          </cell>
          <cell r="J254">
            <v>0</v>
          </cell>
          <cell r="K254">
            <v>1</v>
          </cell>
        </row>
        <row r="255">
          <cell r="A255" t="str">
            <v>C_Labadie__2</v>
          </cell>
          <cell r="B255" t="str">
            <v>EMO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0</v>
          </cell>
          <cell r="J255">
            <v>0</v>
          </cell>
          <cell r="K255">
            <v>1</v>
          </cell>
        </row>
        <row r="256">
          <cell r="A256" t="str">
            <v>C_Labadie__3</v>
          </cell>
          <cell r="B256" t="str">
            <v>EMO</v>
          </cell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0</v>
          </cell>
          <cell r="J256">
            <v>0</v>
          </cell>
          <cell r="K256">
            <v>1</v>
          </cell>
        </row>
        <row r="257">
          <cell r="A257" t="str">
            <v>C_Labadie__4</v>
          </cell>
          <cell r="B257" t="str">
            <v>EMO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0</v>
          </cell>
          <cell r="J257">
            <v>0</v>
          </cell>
          <cell r="K257">
            <v>1</v>
          </cell>
        </row>
        <row r="258">
          <cell r="A258" t="str">
            <v>C_Meramec__3</v>
          </cell>
          <cell r="B258" t="str">
            <v>EMO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0</v>
          </cell>
          <cell r="J258">
            <v>0</v>
          </cell>
          <cell r="K258">
            <v>1</v>
          </cell>
        </row>
        <row r="259">
          <cell r="A259" t="str">
            <v>C_Meramec__4</v>
          </cell>
          <cell r="B259" t="str">
            <v>EMO</v>
          </cell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0</v>
          </cell>
          <cell r="J259">
            <v>0</v>
          </cell>
          <cell r="K259">
            <v>1</v>
          </cell>
        </row>
        <row r="260">
          <cell r="A260" t="str">
            <v>C_Meredosi_3</v>
          </cell>
          <cell r="B260" t="str">
            <v>SCIL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0</v>
          </cell>
          <cell r="J260">
            <v>0</v>
          </cell>
          <cell r="K260">
            <v>1</v>
          </cell>
        </row>
        <row r="261">
          <cell r="A261" t="str">
            <v>C_Newton_1_1</v>
          </cell>
          <cell r="B261" t="str">
            <v>SCIL</v>
          </cell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0</v>
          </cell>
          <cell r="J261">
            <v>0</v>
          </cell>
          <cell r="K261">
            <v>1</v>
          </cell>
        </row>
        <row r="262">
          <cell r="A262" t="str">
            <v>C_Newton_2_2</v>
          </cell>
          <cell r="B262" t="str">
            <v>SCIL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0</v>
          </cell>
          <cell r="J262">
            <v>0</v>
          </cell>
          <cell r="K262">
            <v>1</v>
          </cell>
        </row>
        <row r="263">
          <cell r="A263" t="str">
            <v>C_RushIsla_1</v>
          </cell>
          <cell r="B263" t="str">
            <v>EMO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0</v>
          </cell>
          <cell r="J263">
            <v>0</v>
          </cell>
          <cell r="K263">
            <v>1</v>
          </cell>
        </row>
        <row r="264">
          <cell r="A264" t="str">
            <v>C_RushIsla_2</v>
          </cell>
          <cell r="B264" t="str">
            <v>EMO</v>
          </cell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0</v>
          </cell>
          <cell r="J264">
            <v>0</v>
          </cell>
          <cell r="K264">
            <v>1</v>
          </cell>
        </row>
        <row r="265">
          <cell r="A265" t="str">
            <v>C_Sioux_1_1</v>
          </cell>
          <cell r="B265" t="str">
            <v>EMO</v>
          </cell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0</v>
          </cell>
          <cell r="J265">
            <v>0</v>
          </cell>
          <cell r="K265">
            <v>1</v>
          </cell>
        </row>
        <row r="266">
          <cell r="A266" t="str">
            <v>C_Sioux_2_2</v>
          </cell>
          <cell r="B266" t="str">
            <v>EMO</v>
          </cell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0</v>
          </cell>
          <cell r="J266">
            <v>0</v>
          </cell>
          <cell r="K266">
            <v>1</v>
          </cell>
        </row>
        <row r="267">
          <cell r="A267" t="str">
            <v>C_NewMadri_1</v>
          </cell>
          <cell r="B267" t="str">
            <v>EMO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0</v>
          </cell>
          <cell r="J267">
            <v>0</v>
          </cell>
          <cell r="K267">
            <v>1</v>
          </cell>
        </row>
        <row r="268">
          <cell r="A268" t="str">
            <v>C_NewMadri_2</v>
          </cell>
          <cell r="B268" t="str">
            <v>EMO</v>
          </cell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0</v>
          </cell>
          <cell r="J268">
            <v>0</v>
          </cell>
          <cell r="K268">
            <v>1</v>
          </cell>
        </row>
        <row r="269">
          <cell r="A269" t="str">
            <v>C_ThomasHi_2</v>
          </cell>
          <cell r="B269" t="str">
            <v>EMO</v>
          </cell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0</v>
          </cell>
          <cell r="J269">
            <v>0</v>
          </cell>
          <cell r="K269">
            <v>1</v>
          </cell>
        </row>
        <row r="270">
          <cell r="A270" t="str">
            <v>C_ThomasHi_3</v>
          </cell>
          <cell r="B270" t="str">
            <v>EMO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0</v>
          </cell>
          <cell r="J270">
            <v>0</v>
          </cell>
          <cell r="K270">
            <v>1</v>
          </cell>
        </row>
        <row r="271">
          <cell r="A271" t="str">
            <v>C_BigCajun_3</v>
          </cell>
          <cell r="B271" t="str">
            <v>ENT</v>
          </cell>
          <cell r="C271">
            <v>1</v>
          </cell>
          <cell r="D271">
            <v>1</v>
          </cell>
          <cell r="E271">
            <v>1</v>
          </cell>
          <cell r="F271">
            <v>0</v>
          </cell>
          <cell r="G271">
            <v>1</v>
          </cell>
          <cell r="H271">
            <v>1</v>
          </cell>
          <cell r="I271">
            <v>0</v>
          </cell>
          <cell r="J271">
            <v>0</v>
          </cell>
          <cell r="K271">
            <v>1</v>
          </cell>
        </row>
        <row r="272">
          <cell r="A272" t="str">
            <v>C_RSNelson_6</v>
          </cell>
          <cell r="B272" t="str">
            <v>ENT</v>
          </cell>
          <cell r="C272">
            <v>1</v>
          </cell>
          <cell r="D272">
            <v>1</v>
          </cell>
          <cell r="E272">
            <v>1</v>
          </cell>
          <cell r="F272">
            <v>0</v>
          </cell>
          <cell r="G272">
            <v>1</v>
          </cell>
          <cell r="H272">
            <v>1</v>
          </cell>
          <cell r="I272">
            <v>0</v>
          </cell>
          <cell r="J272">
            <v>0</v>
          </cell>
          <cell r="K272">
            <v>1</v>
          </cell>
        </row>
        <row r="273">
          <cell r="A273" t="str">
            <v>C_WhiteBlu_1</v>
          </cell>
          <cell r="B273" t="str">
            <v>ENT</v>
          </cell>
          <cell r="C273">
            <v>1</v>
          </cell>
          <cell r="D273">
            <v>1</v>
          </cell>
          <cell r="E273">
            <v>1</v>
          </cell>
          <cell r="F273">
            <v>0</v>
          </cell>
          <cell r="G273">
            <v>0</v>
          </cell>
          <cell r="H273">
            <v>1</v>
          </cell>
          <cell r="I273">
            <v>0</v>
          </cell>
          <cell r="J273">
            <v>0</v>
          </cell>
          <cell r="K273">
            <v>1</v>
          </cell>
        </row>
        <row r="274">
          <cell r="A274" t="str">
            <v>C_WhiteBlu_2</v>
          </cell>
          <cell r="B274" t="str">
            <v>ENT</v>
          </cell>
          <cell r="C274">
            <v>1</v>
          </cell>
          <cell r="D274">
            <v>1</v>
          </cell>
          <cell r="E274">
            <v>1</v>
          </cell>
          <cell r="F274">
            <v>0</v>
          </cell>
          <cell r="G274">
            <v>0</v>
          </cell>
          <cell r="H274">
            <v>1</v>
          </cell>
          <cell r="I274">
            <v>0</v>
          </cell>
          <cell r="J274">
            <v>0</v>
          </cell>
          <cell r="K274">
            <v>1</v>
          </cell>
        </row>
        <row r="275">
          <cell r="A275" t="str">
            <v>C_Independ_1</v>
          </cell>
          <cell r="B275" t="str">
            <v>ENT</v>
          </cell>
          <cell r="C275">
            <v>1</v>
          </cell>
          <cell r="D275">
            <v>1</v>
          </cell>
          <cell r="E275">
            <v>1</v>
          </cell>
          <cell r="F275">
            <v>0</v>
          </cell>
          <cell r="G275">
            <v>0</v>
          </cell>
          <cell r="H275">
            <v>1</v>
          </cell>
          <cell r="I275">
            <v>0</v>
          </cell>
          <cell r="J275">
            <v>0</v>
          </cell>
          <cell r="K275">
            <v>1</v>
          </cell>
        </row>
        <row r="276">
          <cell r="A276" t="str">
            <v>C_Independ_2</v>
          </cell>
          <cell r="B276" t="str">
            <v>ENT</v>
          </cell>
          <cell r="C276">
            <v>1</v>
          </cell>
          <cell r="D276">
            <v>1</v>
          </cell>
          <cell r="E276">
            <v>1</v>
          </cell>
          <cell r="F276">
            <v>0</v>
          </cell>
          <cell r="G276">
            <v>0</v>
          </cell>
          <cell r="H276">
            <v>1</v>
          </cell>
          <cell r="I276">
            <v>0</v>
          </cell>
          <cell r="J276">
            <v>0</v>
          </cell>
          <cell r="K276">
            <v>1</v>
          </cell>
        </row>
        <row r="277">
          <cell r="A277" t="str">
            <v>C_BigCajun_1</v>
          </cell>
          <cell r="B277" t="str">
            <v>ENT</v>
          </cell>
          <cell r="C277">
            <v>1</v>
          </cell>
          <cell r="D277">
            <v>1</v>
          </cell>
          <cell r="E277">
            <v>1</v>
          </cell>
          <cell r="F277">
            <v>0</v>
          </cell>
          <cell r="G277">
            <v>1</v>
          </cell>
          <cell r="H277">
            <v>1</v>
          </cell>
          <cell r="I277">
            <v>0</v>
          </cell>
          <cell r="J277">
            <v>0</v>
          </cell>
          <cell r="K277">
            <v>1</v>
          </cell>
        </row>
        <row r="278">
          <cell r="A278" t="str">
            <v>C_BigCajun_2</v>
          </cell>
          <cell r="B278" t="str">
            <v>ENT</v>
          </cell>
          <cell r="C278">
            <v>1</v>
          </cell>
          <cell r="D278">
            <v>1</v>
          </cell>
          <cell r="E278">
            <v>1</v>
          </cell>
          <cell r="F278">
            <v>0</v>
          </cell>
          <cell r="G278">
            <v>1</v>
          </cell>
          <cell r="H278">
            <v>1</v>
          </cell>
          <cell r="I278">
            <v>0</v>
          </cell>
          <cell r="J278">
            <v>0</v>
          </cell>
          <cell r="K278">
            <v>1</v>
          </cell>
        </row>
        <row r="279">
          <cell r="A279" t="str">
            <v>C_BigBrown_1</v>
          </cell>
          <cell r="B279" t="str">
            <v>ERCOT</v>
          </cell>
          <cell r="C279">
            <v>1</v>
          </cell>
          <cell r="D279">
            <v>1</v>
          </cell>
          <cell r="E279">
            <v>1</v>
          </cell>
          <cell r="F279">
            <v>0</v>
          </cell>
          <cell r="G279">
            <v>1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</row>
        <row r="280">
          <cell r="A280" t="str">
            <v>C_BigBrown_2</v>
          </cell>
          <cell r="B280" t="str">
            <v>ERCOT</v>
          </cell>
          <cell r="C280">
            <v>1</v>
          </cell>
          <cell r="D280">
            <v>1</v>
          </cell>
          <cell r="E280">
            <v>1</v>
          </cell>
          <cell r="F280">
            <v>0</v>
          </cell>
          <cell r="G280">
            <v>1</v>
          </cell>
          <cell r="H280">
            <v>1</v>
          </cell>
          <cell r="I280">
            <v>0</v>
          </cell>
          <cell r="J280">
            <v>0</v>
          </cell>
          <cell r="K280">
            <v>0</v>
          </cell>
        </row>
        <row r="281">
          <cell r="A281" t="str">
            <v>C_ColetoCr_1</v>
          </cell>
          <cell r="B281" t="str">
            <v>ERCOT</v>
          </cell>
          <cell r="C281">
            <v>1</v>
          </cell>
          <cell r="D281">
            <v>1</v>
          </cell>
          <cell r="E281">
            <v>1</v>
          </cell>
          <cell r="F281">
            <v>0</v>
          </cell>
          <cell r="G281">
            <v>1</v>
          </cell>
          <cell r="H281">
            <v>1</v>
          </cell>
          <cell r="I281">
            <v>0</v>
          </cell>
          <cell r="J281">
            <v>0</v>
          </cell>
          <cell r="K281">
            <v>0</v>
          </cell>
        </row>
        <row r="282">
          <cell r="A282" t="str">
            <v>C_FayetteP_1</v>
          </cell>
          <cell r="B282" t="str">
            <v>ERCOT</v>
          </cell>
          <cell r="C282">
            <v>1</v>
          </cell>
          <cell r="D282">
            <v>1</v>
          </cell>
          <cell r="E282">
            <v>1</v>
          </cell>
          <cell r="F282">
            <v>0</v>
          </cell>
          <cell r="G282">
            <v>1</v>
          </cell>
          <cell r="H282">
            <v>1</v>
          </cell>
          <cell r="I282">
            <v>0</v>
          </cell>
          <cell r="J282">
            <v>0</v>
          </cell>
          <cell r="K282">
            <v>0</v>
          </cell>
        </row>
        <row r="283">
          <cell r="A283" t="str">
            <v>C_FayetteP_2</v>
          </cell>
          <cell r="B283" t="str">
            <v>ERCOT</v>
          </cell>
          <cell r="C283">
            <v>1</v>
          </cell>
          <cell r="D283">
            <v>1</v>
          </cell>
          <cell r="E283">
            <v>1</v>
          </cell>
          <cell r="F283">
            <v>0</v>
          </cell>
          <cell r="G283">
            <v>1</v>
          </cell>
          <cell r="H283">
            <v>1</v>
          </cell>
          <cell r="I283">
            <v>0</v>
          </cell>
          <cell r="J283">
            <v>0</v>
          </cell>
          <cell r="K283">
            <v>0</v>
          </cell>
        </row>
        <row r="284">
          <cell r="A284" t="str">
            <v>C_FayetteP_3</v>
          </cell>
          <cell r="B284" t="str">
            <v>ERCOT</v>
          </cell>
          <cell r="C284">
            <v>1</v>
          </cell>
          <cell r="D284">
            <v>1</v>
          </cell>
          <cell r="E284">
            <v>1</v>
          </cell>
          <cell r="F284">
            <v>0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0</v>
          </cell>
        </row>
        <row r="285">
          <cell r="A285" t="str">
            <v>C_GibbonsC_1</v>
          </cell>
          <cell r="B285" t="str">
            <v>ERCOT</v>
          </cell>
          <cell r="C285">
            <v>1</v>
          </cell>
          <cell r="D285">
            <v>1</v>
          </cell>
          <cell r="E285">
            <v>1</v>
          </cell>
          <cell r="F285">
            <v>0</v>
          </cell>
          <cell r="G285">
            <v>1</v>
          </cell>
          <cell r="H285">
            <v>1</v>
          </cell>
          <cell r="I285">
            <v>0</v>
          </cell>
          <cell r="J285">
            <v>0</v>
          </cell>
          <cell r="K285">
            <v>0</v>
          </cell>
        </row>
        <row r="286">
          <cell r="A286" t="str">
            <v>C_JKSpruce_1</v>
          </cell>
          <cell r="B286" t="str">
            <v>ERCOT</v>
          </cell>
          <cell r="C286">
            <v>1</v>
          </cell>
          <cell r="D286">
            <v>1</v>
          </cell>
          <cell r="E286">
            <v>1</v>
          </cell>
          <cell r="F286">
            <v>0</v>
          </cell>
          <cell r="G286">
            <v>1</v>
          </cell>
          <cell r="H286">
            <v>1</v>
          </cell>
          <cell r="I286">
            <v>0</v>
          </cell>
          <cell r="J286">
            <v>0</v>
          </cell>
          <cell r="K286">
            <v>0</v>
          </cell>
        </row>
        <row r="287">
          <cell r="A287" t="str">
            <v>C_JTDeely__1</v>
          </cell>
          <cell r="B287" t="str">
            <v>ERCOT</v>
          </cell>
          <cell r="C287">
            <v>1</v>
          </cell>
          <cell r="D287">
            <v>1</v>
          </cell>
          <cell r="E287">
            <v>1</v>
          </cell>
          <cell r="F287">
            <v>0</v>
          </cell>
          <cell r="G287">
            <v>1</v>
          </cell>
          <cell r="H287">
            <v>1</v>
          </cell>
          <cell r="I287">
            <v>0</v>
          </cell>
          <cell r="J287">
            <v>0</v>
          </cell>
          <cell r="K287">
            <v>0</v>
          </cell>
        </row>
        <row r="288">
          <cell r="A288" t="str">
            <v>C_JTDeely__2</v>
          </cell>
          <cell r="B288" t="str">
            <v>ERCOT</v>
          </cell>
          <cell r="C288">
            <v>1</v>
          </cell>
          <cell r="D288">
            <v>1</v>
          </cell>
          <cell r="E288">
            <v>1</v>
          </cell>
          <cell r="F288">
            <v>0</v>
          </cell>
          <cell r="G288">
            <v>1</v>
          </cell>
          <cell r="H288">
            <v>1</v>
          </cell>
          <cell r="I288">
            <v>0</v>
          </cell>
          <cell r="J288">
            <v>0</v>
          </cell>
          <cell r="K288">
            <v>0</v>
          </cell>
        </row>
        <row r="289">
          <cell r="A289" t="str">
            <v>C_Limeston_1</v>
          </cell>
          <cell r="B289" t="str">
            <v>ERCOT</v>
          </cell>
          <cell r="C289">
            <v>1</v>
          </cell>
          <cell r="D289">
            <v>1</v>
          </cell>
          <cell r="E289">
            <v>1</v>
          </cell>
          <cell r="F289">
            <v>0</v>
          </cell>
          <cell r="G289">
            <v>1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</row>
        <row r="290">
          <cell r="A290" t="str">
            <v>C_Limeston_2</v>
          </cell>
          <cell r="B290" t="str">
            <v>ERCOT</v>
          </cell>
          <cell r="C290">
            <v>1</v>
          </cell>
          <cell r="D290">
            <v>1</v>
          </cell>
          <cell r="E290">
            <v>1</v>
          </cell>
          <cell r="F290">
            <v>0</v>
          </cell>
          <cell r="G290">
            <v>1</v>
          </cell>
          <cell r="H290">
            <v>1</v>
          </cell>
          <cell r="I290">
            <v>0</v>
          </cell>
          <cell r="J290">
            <v>0</v>
          </cell>
          <cell r="K290">
            <v>0</v>
          </cell>
        </row>
        <row r="291">
          <cell r="A291" t="str">
            <v>C_MartinLa_1</v>
          </cell>
          <cell r="B291" t="str">
            <v>ERCOT</v>
          </cell>
          <cell r="C291">
            <v>1</v>
          </cell>
          <cell r="D291">
            <v>1</v>
          </cell>
          <cell r="E291">
            <v>1</v>
          </cell>
          <cell r="F291">
            <v>0</v>
          </cell>
          <cell r="G291">
            <v>1</v>
          </cell>
          <cell r="H291">
            <v>1</v>
          </cell>
          <cell r="I291">
            <v>0</v>
          </cell>
          <cell r="J291">
            <v>0</v>
          </cell>
          <cell r="K291">
            <v>0</v>
          </cell>
        </row>
        <row r="292">
          <cell r="A292" t="str">
            <v>C_MartinLa_2</v>
          </cell>
          <cell r="B292" t="str">
            <v>ERCOT</v>
          </cell>
          <cell r="C292">
            <v>1</v>
          </cell>
          <cell r="D292">
            <v>1</v>
          </cell>
          <cell r="E292">
            <v>1</v>
          </cell>
          <cell r="F292">
            <v>0</v>
          </cell>
          <cell r="G292">
            <v>1</v>
          </cell>
          <cell r="H292">
            <v>1</v>
          </cell>
          <cell r="I292">
            <v>0</v>
          </cell>
          <cell r="J292">
            <v>0</v>
          </cell>
          <cell r="K292">
            <v>0</v>
          </cell>
        </row>
        <row r="293">
          <cell r="A293" t="str">
            <v>C_MartinLa_3</v>
          </cell>
          <cell r="B293" t="str">
            <v>ERCOT</v>
          </cell>
          <cell r="C293">
            <v>1</v>
          </cell>
          <cell r="D293">
            <v>1</v>
          </cell>
          <cell r="E293">
            <v>1</v>
          </cell>
          <cell r="F293">
            <v>0</v>
          </cell>
          <cell r="G293">
            <v>1</v>
          </cell>
          <cell r="H293">
            <v>1</v>
          </cell>
          <cell r="I293">
            <v>0</v>
          </cell>
          <cell r="J293">
            <v>0</v>
          </cell>
          <cell r="K293">
            <v>0</v>
          </cell>
        </row>
        <row r="294">
          <cell r="A294" t="str">
            <v>C_Monticel_1</v>
          </cell>
          <cell r="B294" t="str">
            <v>ERCOT</v>
          </cell>
          <cell r="C294">
            <v>1</v>
          </cell>
          <cell r="D294">
            <v>1</v>
          </cell>
          <cell r="E294">
            <v>1</v>
          </cell>
          <cell r="F294">
            <v>0</v>
          </cell>
          <cell r="G294">
            <v>1</v>
          </cell>
          <cell r="H294">
            <v>1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C_Monticel_2</v>
          </cell>
          <cell r="B295" t="str">
            <v>ERCOT</v>
          </cell>
          <cell r="C295">
            <v>1</v>
          </cell>
          <cell r="D295">
            <v>1</v>
          </cell>
          <cell r="E295">
            <v>1</v>
          </cell>
          <cell r="F295">
            <v>0</v>
          </cell>
          <cell r="G295">
            <v>1</v>
          </cell>
          <cell r="H295">
            <v>1</v>
          </cell>
          <cell r="I295">
            <v>0</v>
          </cell>
          <cell r="J295">
            <v>0</v>
          </cell>
          <cell r="K295">
            <v>0</v>
          </cell>
        </row>
        <row r="296">
          <cell r="A296" t="str">
            <v>C_Monticel_3</v>
          </cell>
          <cell r="B296" t="str">
            <v>ERCOT</v>
          </cell>
          <cell r="C296">
            <v>1</v>
          </cell>
          <cell r="D296">
            <v>1</v>
          </cell>
          <cell r="E296">
            <v>1</v>
          </cell>
          <cell r="F296">
            <v>0</v>
          </cell>
          <cell r="G296">
            <v>1</v>
          </cell>
          <cell r="H296">
            <v>1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C_Oklaunio_1</v>
          </cell>
          <cell r="B297" t="str">
            <v>ERCOT</v>
          </cell>
          <cell r="C297">
            <v>1</v>
          </cell>
          <cell r="D297">
            <v>1</v>
          </cell>
          <cell r="E297">
            <v>1</v>
          </cell>
          <cell r="F297">
            <v>0</v>
          </cell>
          <cell r="G297">
            <v>1</v>
          </cell>
          <cell r="H297">
            <v>1</v>
          </cell>
          <cell r="I297">
            <v>0</v>
          </cell>
          <cell r="J297">
            <v>0</v>
          </cell>
          <cell r="K297">
            <v>0</v>
          </cell>
        </row>
        <row r="298">
          <cell r="A298" t="str">
            <v>C_SanMigue_1</v>
          </cell>
          <cell r="B298" t="str">
            <v>ERCOT</v>
          </cell>
          <cell r="C298">
            <v>1</v>
          </cell>
          <cell r="D298">
            <v>1</v>
          </cell>
          <cell r="E298">
            <v>1</v>
          </cell>
          <cell r="F298">
            <v>0</v>
          </cell>
          <cell r="G298">
            <v>1</v>
          </cell>
          <cell r="H298">
            <v>1</v>
          </cell>
          <cell r="I298">
            <v>0</v>
          </cell>
          <cell r="J298">
            <v>0</v>
          </cell>
          <cell r="K298">
            <v>0</v>
          </cell>
        </row>
        <row r="299">
          <cell r="A299" t="str">
            <v>C_Sandow_4_4</v>
          </cell>
          <cell r="B299" t="str">
            <v>ERCOT</v>
          </cell>
          <cell r="C299">
            <v>1</v>
          </cell>
          <cell r="D299">
            <v>1</v>
          </cell>
          <cell r="E299">
            <v>1</v>
          </cell>
          <cell r="F299">
            <v>0</v>
          </cell>
          <cell r="G299">
            <v>1</v>
          </cell>
          <cell r="H299">
            <v>1</v>
          </cell>
          <cell r="I299">
            <v>0</v>
          </cell>
          <cell r="J299">
            <v>0</v>
          </cell>
          <cell r="K299">
            <v>0</v>
          </cell>
        </row>
        <row r="300">
          <cell r="A300" t="str">
            <v>C_WAParish_5</v>
          </cell>
          <cell r="B300" t="str">
            <v>ERCOT</v>
          </cell>
          <cell r="C300">
            <v>1</v>
          </cell>
          <cell r="D300">
            <v>1</v>
          </cell>
          <cell r="E300">
            <v>1</v>
          </cell>
          <cell r="F300">
            <v>0</v>
          </cell>
          <cell r="G300">
            <v>1</v>
          </cell>
          <cell r="H300">
            <v>1</v>
          </cell>
          <cell r="I300">
            <v>0</v>
          </cell>
          <cell r="J300">
            <v>0</v>
          </cell>
          <cell r="K300">
            <v>0</v>
          </cell>
        </row>
        <row r="301">
          <cell r="A301" t="str">
            <v>C_WAParish_6</v>
          </cell>
          <cell r="B301" t="str">
            <v>ERCOT</v>
          </cell>
          <cell r="C301">
            <v>1</v>
          </cell>
          <cell r="D301">
            <v>1</v>
          </cell>
          <cell r="E301">
            <v>1</v>
          </cell>
          <cell r="F301">
            <v>0</v>
          </cell>
          <cell r="G301">
            <v>1</v>
          </cell>
          <cell r="H301">
            <v>1</v>
          </cell>
          <cell r="I301">
            <v>0</v>
          </cell>
          <cell r="J301">
            <v>0</v>
          </cell>
          <cell r="K301">
            <v>0</v>
          </cell>
        </row>
        <row r="302">
          <cell r="A302" t="str">
            <v>C_WAParish_7</v>
          </cell>
          <cell r="B302" t="str">
            <v>ERCOT</v>
          </cell>
          <cell r="C302">
            <v>1</v>
          </cell>
          <cell r="D302">
            <v>1</v>
          </cell>
          <cell r="E302">
            <v>1</v>
          </cell>
          <cell r="F302">
            <v>0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K302">
            <v>0</v>
          </cell>
        </row>
        <row r="303">
          <cell r="A303" t="str">
            <v>C_WAParish_8</v>
          </cell>
          <cell r="B303" t="str">
            <v>ERCOT</v>
          </cell>
          <cell r="C303">
            <v>1</v>
          </cell>
          <cell r="D303">
            <v>1</v>
          </cell>
          <cell r="E303">
            <v>1</v>
          </cell>
          <cell r="F303">
            <v>0</v>
          </cell>
          <cell r="G303">
            <v>1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</row>
        <row r="304">
          <cell r="A304" t="str">
            <v>C_BigBend__1</v>
          </cell>
          <cell r="B304" t="str">
            <v>FRCC</v>
          </cell>
          <cell r="C304">
            <v>1</v>
          </cell>
          <cell r="D304">
            <v>1</v>
          </cell>
          <cell r="E304">
            <v>1</v>
          </cell>
          <cell r="F304">
            <v>0</v>
          </cell>
          <cell r="G304">
            <v>1</v>
          </cell>
          <cell r="H304">
            <v>1</v>
          </cell>
          <cell r="I304">
            <v>0</v>
          </cell>
          <cell r="J304">
            <v>0</v>
          </cell>
          <cell r="K304">
            <v>1</v>
          </cell>
        </row>
        <row r="305">
          <cell r="A305" t="str">
            <v>C_BigBend_T2</v>
          </cell>
          <cell r="B305" t="str">
            <v>FRCC</v>
          </cell>
          <cell r="C305">
            <v>1</v>
          </cell>
          <cell r="D305">
            <v>1</v>
          </cell>
          <cell r="E305">
            <v>1</v>
          </cell>
          <cell r="F305">
            <v>0</v>
          </cell>
          <cell r="G305">
            <v>1</v>
          </cell>
          <cell r="H305">
            <v>1</v>
          </cell>
          <cell r="I305">
            <v>0</v>
          </cell>
          <cell r="J305">
            <v>0</v>
          </cell>
          <cell r="K305">
            <v>1</v>
          </cell>
        </row>
        <row r="306">
          <cell r="A306" t="str">
            <v>C_BigBend_T3</v>
          </cell>
          <cell r="B306" t="str">
            <v>FRCC</v>
          </cell>
          <cell r="C306">
            <v>1</v>
          </cell>
          <cell r="D306">
            <v>1</v>
          </cell>
          <cell r="E306">
            <v>1</v>
          </cell>
          <cell r="F306">
            <v>0</v>
          </cell>
          <cell r="G306">
            <v>1</v>
          </cell>
          <cell r="H306">
            <v>1</v>
          </cell>
          <cell r="I306">
            <v>0</v>
          </cell>
          <cell r="J306">
            <v>0</v>
          </cell>
          <cell r="K306">
            <v>1</v>
          </cell>
        </row>
        <row r="307">
          <cell r="A307" t="str">
            <v>C_BigBend_T4</v>
          </cell>
          <cell r="B307" t="str">
            <v>FRCC</v>
          </cell>
          <cell r="C307">
            <v>1</v>
          </cell>
          <cell r="D307">
            <v>1</v>
          </cell>
          <cell r="E307">
            <v>1</v>
          </cell>
          <cell r="F307">
            <v>0</v>
          </cell>
          <cell r="G307">
            <v>1</v>
          </cell>
          <cell r="H307">
            <v>1</v>
          </cell>
          <cell r="I307">
            <v>0</v>
          </cell>
          <cell r="J307">
            <v>0</v>
          </cell>
          <cell r="K307">
            <v>1</v>
          </cell>
        </row>
        <row r="308">
          <cell r="A308" t="str">
            <v>C_CDMcinto_3</v>
          </cell>
          <cell r="B308" t="str">
            <v>FRCC</v>
          </cell>
          <cell r="C308">
            <v>1</v>
          </cell>
          <cell r="D308">
            <v>1</v>
          </cell>
          <cell r="E308">
            <v>1</v>
          </cell>
          <cell r="F308">
            <v>0</v>
          </cell>
          <cell r="G308">
            <v>1</v>
          </cell>
          <cell r="H308">
            <v>1</v>
          </cell>
          <cell r="I308">
            <v>0</v>
          </cell>
          <cell r="J308">
            <v>0</v>
          </cell>
          <cell r="K308">
            <v>1</v>
          </cell>
        </row>
        <row r="309">
          <cell r="A309" t="str">
            <v>C_CedarBay_1</v>
          </cell>
          <cell r="B309" t="str">
            <v>FRCC</v>
          </cell>
          <cell r="C309">
            <v>1</v>
          </cell>
          <cell r="D309">
            <v>1</v>
          </cell>
          <cell r="E309">
            <v>1</v>
          </cell>
          <cell r="F309">
            <v>0</v>
          </cell>
          <cell r="G309">
            <v>1</v>
          </cell>
          <cell r="H309">
            <v>1</v>
          </cell>
          <cell r="I309">
            <v>0</v>
          </cell>
          <cell r="J309">
            <v>0</v>
          </cell>
          <cell r="K309">
            <v>1</v>
          </cell>
        </row>
        <row r="310">
          <cell r="A310" t="str">
            <v>C_CrystalR_1</v>
          </cell>
          <cell r="B310" t="str">
            <v>FRCC</v>
          </cell>
          <cell r="C310">
            <v>1</v>
          </cell>
          <cell r="D310">
            <v>1</v>
          </cell>
          <cell r="E310">
            <v>1</v>
          </cell>
          <cell r="F310">
            <v>0</v>
          </cell>
          <cell r="G310">
            <v>1</v>
          </cell>
          <cell r="H310">
            <v>1</v>
          </cell>
          <cell r="I310">
            <v>0</v>
          </cell>
          <cell r="J310">
            <v>0</v>
          </cell>
          <cell r="K310">
            <v>1</v>
          </cell>
        </row>
        <row r="311">
          <cell r="A311" t="str">
            <v>C_CrystalR_2</v>
          </cell>
          <cell r="B311" t="str">
            <v>FRCC</v>
          </cell>
          <cell r="C311">
            <v>1</v>
          </cell>
          <cell r="D311">
            <v>1</v>
          </cell>
          <cell r="E311">
            <v>1</v>
          </cell>
          <cell r="F311">
            <v>0</v>
          </cell>
          <cell r="G311">
            <v>1</v>
          </cell>
          <cell r="H311">
            <v>1</v>
          </cell>
          <cell r="I311">
            <v>0</v>
          </cell>
          <cell r="J311">
            <v>0</v>
          </cell>
          <cell r="K311">
            <v>1</v>
          </cell>
        </row>
        <row r="312">
          <cell r="A312" t="str">
            <v>C_CrystalR_4</v>
          </cell>
          <cell r="B312" t="str">
            <v>FRCC</v>
          </cell>
          <cell r="C312">
            <v>1</v>
          </cell>
          <cell r="D312">
            <v>1</v>
          </cell>
          <cell r="E312">
            <v>1</v>
          </cell>
          <cell r="F312">
            <v>0</v>
          </cell>
          <cell r="G312">
            <v>1</v>
          </cell>
          <cell r="H312">
            <v>1</v>
          </cell>
          <cell r="I312">
            <v>0</v>
          </cell>
          <cell r="J312">
            <v>0</v>
          </cell>
          <cell r="K312">
            <v>1</v>
          </cell>
        </row>
        <row r="313">
          <cell r="A313" t="str">
            <v>C_CrystalR_5</v>
          </cell>
          <cell r="B313" t="str">
            <v>FRCC</v>
          </cell>
          <cell r="C313">
            <v>1</v>
          </cell>
          <cell r="D313">
            <v>1</v>
          </cell>
          <cell r="E313">
            <v>1</v>
          </cell>
          <cell r="F313">
            <v>0</v>
          </cell>
          <cell r="G313">
            <v>1</v>
          </cell>
          <cell r="H313">
            <v>1</v>
          </cell>
          <cell r="I313">
            <v>0</v>
          </cell>
          <cell r="J313">
            <v>0</v>
          </cell>
          <cell r="K313">
            <v>1</v>
          </cell>
        </row>
        <row r="314">
          <cell r="A314" t="str">
            <v>C_Deerhave_2</v>
          </cell>
          <cell r="B314" t="str">
            <v>FRCC</v>
          </cell>
          <cell r="C314">
            <v>1</v>
          </cell>
          <cell r="D314">
            <v>1</v>
          </cell>
          <cell r="E314">
            <v>1</v>
          </cell>
          <cell r="F314">
            <v>0</v>
          </cell>
          <cell r="G314">
            <v>1</v>
          </cell>
          <cell r="H314">
            <v>1</v>
          </cell>
          <cell r="I314">
            <v>0</v>
          </cell>
          <cell r="J314">
            <v>0</v>
          </cell>
          <cell r="K314">
            <v>1</v>
          </cell>
        </row>
        <row r="315">
          <cell r="A315" t="str">
            <v>C_Indianto_1</v>
          </cell>
          <cell r="B315" t="str">
            <v>FRCC</v>
          </cell>
          <cell r="C315">
            <v>1</v>
          </cell>
          <cell r="D315">
            <v>1</v>
          </cell>
          <cell r="E315">
            <v>1</v>
          </cell>
          <cell r="F315">
            <v>0</v>
          </cell>
          <cell r="G315">
            <v>1</v>
          </cell>
          <cell r="H315">
            <v>1</v>
          </cell>
          <cell r="I315">
            <v>0</v>
          </cell>
          <cell r="J315">
            <v>0</v>
          </cell>
          <cell r="K315">
            <v>1</v>
          </cell>
        </row>
        <row r="316">
          <cell r="A316" t="str">
            <v>C_Polk_1_1</v>
          </cell>
          <cell r="B316" t="str">
            <v>FRCC</v>
          </cell>
          <cell r="C316">
            <v>1</v>
          </cell>
          <cell r="D316">
            <v>1</v>
          </cell>
          <cell r="E316">
            <v>1</v>
          </cell>
          <cell r="F316">
            <v>0</v>
          </cell>
          <cell r="G316">
            <v>1</v>
          </cell>
          <cell r="H316">
            <v>1</v>
          </cell>
          <cell r="I316">
            <v>0</v>
          </cell>
          <cell r="J316">
            <v>0</v>
          </cell>
          <cell r="K316">
            <v>1</v>
          </cell>
        </row>
        <row r="317">
          <cell r="A317" t="str">
            <v>C_Scherer__4</v>
          </cell>
          <cell r="B317" t="str">
            <v>SOCO</v>
          </cell>
          <cell r="C317">
            <v>1</v>
          </cell>
          <cell r="D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0</v>
          </cell>
          <cell r="K317">
            <v>0</v>
          </cell>
        </row>
        <row r="318">
          <cell r="A318" t="str">
            <v>C_Seminole_1</v>
          </cell>
          <cell r="B318" t="str">
            <v>FRCC</v>
          </cell>
          <cell r="C318">
            <v>1</v>
          </cell>
          <cell r="D318">
            <v>1</v>
          </cell>
          <cell r="E318">
            <v>1</v>
          </cell>
          <cell r="F318">
            <v>0</v>
          </cell>
          <cell r="G318">
            <v>1</v>
          </cell>
          <cell r="H318">
            <v>1</v>
          </cell>
          <cell r="I318">
            <v>0</v>
          </cell>
          <cell r="J318">
            <v>0</v>
          </cell>
          <cell r="K318">
            <v>1</v>
          </cell>
        </row>
        <row r="319">
          <cell r="A319" t="str">
            <v>C_Seminole_2</v>
          </cell>
          <cell r="B319" t="str">
            <v>FRCC</v>
          </cell>
          <cell r="C319">
            <v>1</v>
          </cell>
          <cell r="D319">
            <v>1</v>
          </cell>
          <cell r="E319">
            <v>1</v>
          </cell>
          <cell r="F319">
            <v>0</v>
          </cell>
          <cell r="G319">
            <v>1</v>
          </cell>
          <cell r="H319">
            <v>1</v>
          </cell>
          <cell r="I319">
            <v>0</v>
          </cell>
          <cell r="J319">
            <v>0</v>
          </cell>
          <cell r="K319">
            <v>1</v>
          </cell>
        </row>
        <row r="320">
          <cell r="A320" t="str">
            <v>C_StJohnsR_1</v>
          </cell>
          <cell r="B320" t="str">
            <v>FRCC</v>
          </cell>
          <cell r="C320">
            <v>1</v>
          </cell>
          <cell r="D320">
            <v>1</v>
          </cell>
          <cell r="E320">
            <v>1</v>
          </cell>
          <cell r="F320">
            <v>0</v>
          </cell>
          <cell r="G320">
            <v>1</v>
          </cell>
          <cell r="H320">
            <v>1</v>
          </cell>
          <cell r="I320">
            <v>0</v>
          </cell>
          <cell r="J320">
            <v>0</v>
          </cell>
          <cell r="K320">
            <v>1</v>
          </cell>
        </row>
        <row r="321">
          <cell r="A321" t="str">
            <v>C_StJohnsR_2</v>
          </cell>
          <cell r="B321" t="str">
            <v>FRCC</v>
          </cell>
          <cell r="C321">
            <v>1</v>
          </cell>
          <cell r="D321">
            <v>1</v>
          </cell>
          <cell r="E321">
            <v>1</v>
          </cell>
          <cell r="F321">
            <v>0</v>
          </cell>
          <cell r="G321">
            <v>1</v>
          </cell>
          <cell r="H321">
            <v>1</v>
          </cell>
          <cell r="I321">
            <v>0</v>
          </cell>
          <cell r="J321">
            <v>0</v>
          </cell>
          <cell r="K321">
            <v>1</v>
          </cell>
        </row>
        <row r="322">
          <cell r="A322" t="str">
            <v>C_StantonE_1</v>
          </cell>
          <cell r="B322" t="str">
            <v>FRCC</v>
          </cell>
          <cell r="C322">
            <v>1</v>
          </cell>
          <cell r="D322">
            <v>1</v>
          </cell>
          <cell r="E322">
            <v>1</v>
          </cell>
          <cell r="F322">
            <v>0</v>
          </cell>
          <cell r="G322">
            <v>1</v>
          </cell>
          <cell r="H322">
            <v>1</v>
          </cell>
          <cell r="I322">
            <v>0</v>
          </cell>
          <cell r="J322">
            <v>0</v>
          </cell>
          <cell r="K322">
            <v>1</v>
          </cell>
        </row>
        <row r="323">
          <cell r="A323" t="str">
            <v>C_StantonE_2</v>
          </cell>
          <cell r="B323" t="str">
            <v>FRCC</v>
          </cell>
          <cell r="C323">
            <v>1</v>
          </cell>
          <cell r="D323">
            <v>1</v>
          </cell>
          <cell r="E323">
            <v>1</v>
          </cell>
          <cell r="F323">
            <v>0</v>
          </cell>
          <cell r="G323">
            <v>1</v>
          </cell>
          <cell r="H323">
            <v>1</v>
          </cell>
          <cell r="I323">
            <v>0</v>
          </cell>
          <cell r="J323">
            <v>0</v>
          </cell>
          <cell r="K323">
            <v>1</v>
          </cell>
        </row>
        <row r="324">
          <cell r="A324" t="str">
            <v>C_Burlingt_1</v>
          </cell>
          <cell r="B324" t="str">
            <v>MAPP_US</v>
          </cell>
          <cell r="C324">
            <v>1</v>
          </cell>
          <cell r="D324">
            <v>1</v>
          </cell>
          <cell r="E324">
            <v>1</v>
          </cell>
          <cell r="F324">
            <v>0</v>
          </cell>
          <cell r="G324">
            <v>1</v>
          </cell>
          <cell r="H324">
            <v>1</v>
          </cell>
          <cell r="I324">
            <v>0</v>
          </cell>
          <cell r="J324">
            <v>0</v>
          </cell>
          <cell r="K324">
            <v>1</v>
          </cell>
        </row>
        <row r="325">
          <cell r="A325" t="str">
            <v>C_Lansing__4</v>
          </cell>
          <cell r="B325" t="str">
            <v>MAPP_US</v>
          </cell>
          <cell r="C325">
            <v>1</v>
          </cell>
          <cell r="D325">
            <v>1</v>
          </cell>
          <cell r="E325">
            <v>1</v>
          </cell>
          <cell r="F325">
            <v>0</v>
          </cell>
          <cell r="G325">
            <v>1</v>
          </cell>
          <cell r="H325">
            <v>1</v>
          </cell>
          <cell r="I325">
            <v>0</v>
          </cell>
          <cell r="J325">
            <v>0</v>
          </cell>
          <cell r="K325">
            <v>1</v>
          </cell>
        </row>
        <row r="326">
          <cell r="A326" t="str">
            <v>C_MLKapp_2_2</v>
          </cell>
          <cell r="B326" t="str">
            <v>MAPP_US</v>
          </cell>
          <cell r="C326">
            <v>1</v>
          </cell>
          <cell r="D326">
            <v>1</v>
          </cell>
          <cell r="E326">
            <v>1</v>
          </cell>
          <cell r="F326">
            <v>0</v>
          </cell>
          <cell r="G326">
            <v>1</v>
          </cell>
          <cell r="H326">
            <v>1</v>
          </cell>
          <cell r="I326">
            <v>0</v>
          </cell>
          <cell r="J326">
            <v>0</v>
          </cell>
          <cell r="K326">
            <v>1</v>
          </cell>
        </row>
        <row r="327">
          <cell r="A327" t="str">
            <v>C_Antelope_1</v>
          </cell>
          <cell r="B327" t="str">
            <v>MAPP_US</v>
          </cell>
          <cell r="C327">
            <v>1</v>
          </cell>
          <cell r="D327">
            <v>1</v>
          </cell>
          <cell r="E327">
            <v>1</v>
          </cell>
          <cell r="F327">
            <v>0</v>
          </cell>
          <cell r="G327">
            <v>0</v>
          </cell>
          <cell r="H327">
            <v>1</v>
          </cell>
          <cell r="I327">
            <v>0</v>
          </cell>
          <cell r="J327">
            <v>0</v>
          </cell>
          <cell r="K327">
            <v>0</v>
          </cell>
        </row>
        <row r="328">
          <cell r="A328" t="str">
            <v>C_Antelope_2</v>
          </cell>
          <cell r="B328" t="str">
            <v>MAPP_US</v>
          </cell>
          <cell r="C328">
            <v>1</v>
          </cell>
          <cell r="D328">
            <v>1</v>
          </cell>
          <cell r="E328">
            <v>1</v>
          </cell>
          <cell r="F328">
            <v>0</v>
          </cell>
          <cell r="G328">
            <v>0</v>
          </cell>
          <cell r="H328">
            <v>1</v>
          </cell>
          <cell r="I328">
            <v>0</v>
          </cell>
          <cell r="J328">
            <v>0</v>
          </cell>
          <cell r="K328">
            <v>0</v>
          </cell>
        </row>
        <row r="329">
          <cell r="A329" t="str">
            <v>C_LelandOl_1</v>
          </cell>
          <cell r="B329" t="str">
            <v>MAPP_US</v>
          </cell>
          <cell r="C329">
            <v>1</v>
          </cell>
          <cell r="D329">
            <v>1</v>
          </cell>
          <cell r="E329">
            <v>1</v>
          </cell>
          <cell r="F329">
            <v>0</v>
          </cell>
          <cell r="G329">
            <v>0</v>
          </cell>
          <cell r="H329">
            <v>1</v>
          </cell>
          <cell r="I329">
            <v>0</v>
          </cell>
          <cell r="J329">
            <v>0</v>
          </cell>
          <cell r="K329">
            <v>0</v>
          </cell>
        </row>
        <row r="330">
          <cell r="A330" t="str">
            <v>C_LelandOl_2</v>
          </cell>
          <cell r="B330" t="str">
            <v>MAPP_US</v>
          </cell>
          <cell r="C330">
            <v>1</v>
          </cell>
          <cell r="D330">
            <v>1</v>
          </cell>
          <cell r="E330">
            <v>1</v>
          </cell>
          <cell r="F330">
            <v>0</v>
          </cell>
          <cell r="G330">
            <v>0</v>
          </cell>
          <cell r="H330">
            <v>1</v>
          </cell>
          <cell r="I330">
            <v>0</v>
          </cell>
          <cell r="J330">
            <v>0</v>
          </cell>
          <cell r="K330">
            <v>0</v>
          </cell>
        </row>
        <row r="331">
          <cell r="A331" t="str">
            <v>C_CoalCree_1</v>
          </cell>
          <cell r="B331" t="str">
            <v>MAPP_US</v>
          </cell>
          <cell r="C331">
            <v>1</v>
          </cell>
          <cell r="D331">
            <v>1</v>
          </cell>
          <cell r="E331">
            <v>1</v>
          </cell>
          <cell r="F331">
            <v>0</v>
          </cell>
          <cell r="G331">
            <v>0</v>
          </cell>
          <cell r="H331">
            <v>1</v>
          </cell>
          <cell r="I331">
            <v>0</v>
          </cell>
          <cell r="J331">
            <v>0</v>
          </cell>
          <cell r="K331">
            <v>0</v>
          </cell>
        </row>
        <row r="332">
          <cell r="A332" t="str">
            <v>C_CoalCree_2</v>
          </cell>
          <cell r="B332" t="str">
            <v>MAPP_US</v>
          </cell>
          <cell r="C332">
            <v>1</v>
          </cell>
          <cell r="D332">
            <v>1</v>
          </cell>
          <cell r="E332">
            <v>1</v>
          </cell>
          <cell r="F332">
            <v>0</v>
          </cell>
          <cell r="G332">
            <v>0</v>
          </cell>
          <cell r="H332">
            <v>1</v>
          </cell>
          <cell r="I332">
            <v>0</v>
          </cell>
          <cell r="J332">
            <v>0</v>
          </cell>
          <cell r="K332">
            <v>0</v>
          </cell>
        </row>
        <row r="333">
          <cell r="A333" t="str">
            <v>C_Genoa_STT3</v>
          </cell>
          <cell r="B333" t="str">
            <v>MAPP_US</v>
          </cell>
          <cell r="C333">
            <v>1</v>
          </cell>
          <cell r="D333">
            <v>1</v>
          </cell>
          <cell r="E333">
            <v>1</v>
          </cell>
          <cell r="F333">
            <v>0</v>
          </cell>
          <cell r="G333">
            <v>1</v>
          </cell>
          <cell r="H333">
            <v>1</v>
          </cell>
          <cell r="I333">
            <v>0</v>
          </cell>
          <cell r="J333">
            <v>0</v>
          </cell>
          <cell r="K333">
            <v>1</v>
          </cell>
        </row>
        <row r="334">
          <cell r="A334" t="str">
            <v>C_JohnPMad_1</v>
          </cell>
          <cell r="B334" t="str">
            <v>MAPP_US</v>
          </cell>
          <cell r="C334">
            <v>1</v>
          </cell>
          <cell r="D334">
            <v>1</v>
          </cell>
          <cell r="E334">
            <v>1</v>
          </cell>
          <cell r="F334">
            <v>0</v>
          </cell>
          <cell r="G334">
            <v>1</v>
          </cell>
          <cell r="H334">
            <v>1</v>
          </cell>
          <cell r="I334">
            <v>0</v>
          </cell>
          <cell r="J334">
            <v>0</v>
          </cell>
          <cell r="K334">
            <v>1</v>
          </cell>
        </row>
        <row r="335">
          <cell r="A335" t="str">
            <v>C_CouncilB_3</v>
          </cell>
          <cell r="B335" t="str">
            <v>MAPP_US</v>
          </cell>
          <cell r="C335">
            <v>1</v>
          </cell>
          <cell r="D335">
            <v>1</v>
          </cell>
          <cell r="E335">
            <v>1</v>
          </cell>
          <cell r="F335">
            <v>0</v>
          </cell>
          <cell r="G335">
            <v>1</v>
          </cell>
          <cell r="H335">
            <v>1</v>
          </cell>
          <cell r="I335">
            <v>0</v>
          </cell>
          <cell r="J335">
            <v>0</v>
          </cell>
          <cell r="K335">
            <v>1</v>
          </cell>
        </row>
        <row r="336">
          <cell r="A336" t="str">
            <v>C_Louisa_1_1</v>
          </cell>
          <cell r="B336" t="str">
            <v>MAPP_US</v>
          </cell>
          <cell r="C336">
            <v>1</v>
          </cell>
          <cell r="D336">
            <v>1</v>
          </cell>
          <cell r="E336">
            <v>1</v>
          </cell>
          <cell r="F336">
            <v>0</v>
          </cell>
          <cell r="G336">
            <v>1</v>
          </cell>
          <cell r="H336">
            <v>1</v>
          </cell>
          <cell r="I336">
            <v>0</v>
          </cell>
          <cell r="J336">
            <v>0</v>
          </cell>
          <cell r="K336">
            <v>1</v>
          </cell>
        </row>
        <row r="337">
          <cell r="A337" t="str">
            <v>C_NealNort_2</v>
          </cell>
          <cell r="B337" t="str">
            <v>MAPP_US</v>
          </cell>
          <cell r="C337">
            <v>1</v>
          </cell>
          <cell r="D337">
            <v>1</v>
          </cell>
          <cell r="E337">
            <v>1</v>
          </cell>
          <cell r="F337">
            <v>0</v>
          </cell>
          <cell r="G337">
            <v>1</v>
          </cell>
          <cell r="H337">
            <v>1</v>
          </cell>
          <cell r="I337">
            <v>0</v>
          </cell>
          <cell r="J337">
            <v>0</v>
          </cell>
          <cell r="K337">
            <v>1</v>
          </cell>
        </row>
        <row r="338">
          <cell r="A338" t="str">
            <v>C_NealNort_3</v>
          </cell>
          <cell r="B338" t="str">
            <v>MAPP_US</v>
          </cell>
          <cell r="C338">
            <v>1</v>
          </cell>
          <cell r="D338">
            <v>1</v>
          </cell>
          <cell r="E338">
            <v>1</v>
          </cell>
          <cell r="F338">
            <v>0</v>
          </cell>
          <cell r="G338">
            <v>1</v>
          </cell>
          <cell r="H338">
            <v>1</v>
          </cell>
          <cell r="I338">
            <v>0</v>
          </cell>
          <cell r="J338">
            <v>0</v>
          </cell>
          <cell r="K338">
            <v>1</v>
          </cell>
        </row>
        <row r="339">
          <cell r="A339" t="str">
            <v>C_NealSout_4</v>
          </cell>
          <cell r="B339" t="str">
            <v>MAPP_US</v>
          </cell>
          <cell r="C339">
            <v>1</v>
          </cell>
          <cell r="D339">
            <v>1</v>
          </cell>
          <cell r="E339">
            <v>1</v>
          </cell>
          <cell r="F339">
            <v>0</v>
          </cell>
          <cell r="G339">
            <v>1</v>
          </cell>
          <cell r="H339">
            <v>1</v>
          </cell>
          <cell r="I339">
            <v>0</v>
          </cell>
          <cell r="J339">
            <v>0</v>
          </cell>
          <cell r="K339">
            <v>1</v>
          </cell>
        </row>
        <row r="340">
          <cell r="A340" t="str">
            <v>C_Ottumwa__1</v>
          </cell>
          <cell r="B340" t="str">
            <v>MAPP_US</v>
          </cell>
          <cell r="C340">
            <v>1</v>
          </cell>
          <cell r="D340">
            <v>1</v>
          </cell>
          <cell r="E340">
            <v>1</v>
          </cell>
          <cell r="F340">
            <v>0</v>
          </cell>
          <cell r="G340">
            <v>1</v>
          </cell>
          <cell r="H340">
            <v>1</v>
          </cell>
          <cell r="I340">
            <v>0</v>
          </cell>
          <cell r="J340">
            <v>0</v>
          </cell>
          <cell r="K340">
            <v>1</v>
          </cell>
        </row>
        <row r="341">
          <cell r="A341" t="str">
            <v>C_LaramieR_1</v>
          </cell>
          <cell r="B341" t="str">
            <v>MAPP_US</v>
          </cell>
          <cell r="C341">
            <v>1</v>
          </cell>
          <cell r="D341">
            <v>1</v>
          </cell>
          <cell r="E341">
            <v>1</v>
          </cell>
          <cell r="F341">
            <v>0</v>
          </cell>
          <cell r="G341">
            <v>1</v>
          </cell>
          <cell r="H341">
            <v>1</v>
          </cell>
          <cell r="I341">
            <v>0</v>
          </cell>
          <cell r="J341">
            <v>0</v>
          </cell>
          <cell r="K341">
            <v>0</v>
          </cell>
        </row>
        <row r="342">
          <cell r="A342" t="str">
            <v>C_ClayBosw_3</v>
          </cell>
          <cell r="B342" t="str">
            <v>MAPP_US</v>
          </cell>
          <cell r="C342">
            <v>1</v>
          </cell>
          <cell r="D342">
            <v>1</v>
          </cell>
          <cell r="E342">
            <v>1</v>
          </cell>
          <cell r="F342">
            <v>0</v>
          </cell>
          <cell r="G342">
            <v>1</v>
          </cell>
          <cell r="H342">
            <v>1</v>
          </cell>
          <cell r="I342">
            <v>0</v>
          </cell>
          <cell r="J342">
            <v>0</v>
          </cell>
          <cell r="K342">
            <v>0</v>
          </cell>
        </row>
        <row r="343">
          <cell r="A343" t="str">
            <v>C_ClayBosw_4</v>
          </cell>
          <cell r="B343" t="str">
            <v>MAPP_US</v>
          </cell>
          <cell r="C343">
            <v>1</v>
          </cell>
          <cell r="D343">
            <v>1</v>
          </cell>
          <cell r="E343">
            <v>1</v>
          </cell>
          <cell r="F343">
            <v>0</v>
          </cell>
          <cell r="G343">
            <v>1</v>
          </cell>
          <cell r="H343">
            <v>1</v>
          </cell>
          <cell r="I343">
            <v>0</v>
          </cell>
          <cell r="J343">
            <v>0</v>
          </cell>
          <cell r="K343">
            <v>0</v>
          </cell>
        </row>
        <row r="344">
          <cell r="A344" t="str">
            <v>C_MiltonRY_2</v>
          </cell>
          <cell r="B344" t="str">
            <v>MAPP_US</v>
          </cell>
          <cell r="C344">
            <v>1</v>
          </cell>
          <cell r="D344">
            <v>1</v>
          </cell>
          <cell r="E344">
            <v>1</v>
          </cell>
          <cell r="F344">
            <v>0</v>
          </cell>
          <cell r="G344">
            <v>0</v>
          </cell>
          <cell r="H344">
            <v>1</v>
          </cell>
          <cell r="I344">
            <v>0</v>
          </cell>
          <cell r="J344">
            <v>0</v>
          </cell>
          <cell r="K344">
            <v>0</v>
          </cell>
        </row>
        <row r="345">
          <cell r="A345" t="str">
            <v>C_Gentlema_1</v>
          </cell>
          <cell r="B345" t="str">
            <v>MAPP_US</v>
          </cell>
          <cell r="C345">
            <v>1</v>
          </cell>
          <cell r="D345">
            <v>1</v>
          </cell>
          <cell r="E345">
            <v>1</v>
          </cell>
          <cell r="F345">
            <v>0</v>
          </cell>
          <cell r="G345">
            <v>0</v>
          </cell>
          <cell r="H345">
            <v>1</v>
          </cell>
          <cell r="I345">
            <v>0</v>
          </cell>
          <cell r="J345">
            <v>0</v>
          </cell>
          <cell r="K345">
            <v>0</v>
          </cell>
        </row>
        <row r="346">
          <cell r="A346" t="str">
            <v>C_Gentlema_2</v>
          </cell>
          <cell r="B346" t="str">
            <v>MAPP_US</v>
          </cell>
          <cell r="C346">
            <v>1</v>
          </cell>
          <cell r="D346">
            <v>1</v>
          </cell>
          <cell r="E346">
            <v>1</v>
          </cell>
          <cell r="F346">
            <v>0</v>
          </cell>
          <cell r="G346">
            <v>0</v>
          </cell>
          <cell r="H346">
            <v>1</v>
          </cell>
          <cell r="I346">
            <v>0</v>
          </cell>
          <cell r="J346">
            <v>0</v>
          </cell>
          <cell r="K346">
            <v>0</v>
          </cell>
        </row>
        <row r="347">
          <cell r="A347" t="str">
            <v>C_King_1_1</v>
          </cell>
          <cell r="B347" t="str">
            <v>MAPP_US</v>
          </cell>
          <cell r="C347">
            <v>1</v>
          </cell>
          <cell r="D347">
            <v>1</v>
          </cell>
          <cell r="E347">
            <v>1</v>
          </cell>
          <cell r="F347">
            <v>0</v>
          </cell>
          <cell r="G347">
            <v>1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</row>
        <row r="348">
          <cell r="A348" t="str">
            <v>C_Riversid_8</v>
          </cell>
          <cell r="B348" t="str">
            <v>MAPP_US</v>
          </cell>
          <cell r="C348">
            <v>1</v>
          </cell>
          <cell r="D348">
            <v>1</v>
          </cell>
          <cell r="E348">
            <v>1</v>
          </cell>
          <cell r="F348">
            <v>0</v>
          </cell>
          <cell r="G348">
            <v>1</v>
          </cell>
          <cell r="H348">
            <v>1</v>
          </cell>
          <cell r="I348">
            <v>0</v>
          </cell>
          <cell r="J348">
            <v>0</v>
          </cell>
          <cell r="K348">
            <v>0</v>
          </cell>
        </row>
        <row r="349">
          <cell r="A349" t="str">
            <v>C_Sherburn_1</v>
          </cell>
          <cell r="B349" t="str">
            <v>MAPP_US</v>
          </cell>
          <cell r="C349">
            <v>1</v>
          </cell>
          <cell r="D349">
            <v>1</v>
          </cell>
          <cell r="E349">
            <v>1</v>
          </cell>
          <cell r="F349">
            <v>0</v>
          </cell>
          <cell r="G349">
            <v>1</v>
          </cell>
          <cell r="H349">
            <v>1</v>
          </cell>
          <cell r="I349">
            <v>0</v>
          </cell>
          <cell r="J349">
            <v>0</v>
          </cell>
          <cell r="K349">
            <v>0</v>
          </cell>
        </row>
        <row r="350">
          <cell r="A350" t="str">
            <v>C_Sherburn_2</v>
          </cell>
          <cell r="B350" t="str">
            <v>MAPP_US</v>
          </cell>
          <cell r="C350">
            <v>1</v>
          </cell>
          <cell r="D350">
            <v>1</v>
          </cell>
          <cell r="E350">
            <v>1</v>
          </cell>
          <cell r="F350">
            <v>0</v>
          </cell>
          <cell r="G350">
            <v>1</v>
          </cell>
          <cell r="H350">
            <v>1</v>
          </cell>
          <cell r="I350">
            <v>0</v>
          </cell>
          <cell r="J350">
            <v>0</v>
          </cell>
          <cell r="K350">
            <v>0</v>
          </cell>
        </row>
        <row r="351">
          <cell r="A351" t="str">
            <v>C_Sherburn_3</v>
          </cell>
          <cell r="B351" t="str">
            <v>MAPP_US</v>
          </cell>
          <cell r="C351">
            <v>1</v>
          </cell>
          <cell r="D351">
            <v>1</v>
          </cell>
          <cell r="E351">
            <v>1</v>
          </cell>
          <cell r="F351">
            <v>0</v>
          </cell>
          <cell r="G351">
            <v>1</v>
          </cell>
          <cell r="H351">
            <v>1</v>
          </cell>
          <cell r="I351">
            <v>0</v>
          </cell>
          <cell r="J351">
            <v>0</v>
          </cell>
          <cell r="K351">
            <v>0</v>
          </cell>
        </row>
        <row r="352">
          <cell r="A352" t="str">
            <v>C_Nebraska_1</v>
          </cell>
          <cell r="B352" t="str">
            <v>MAPP_US</v>
          </cell>
          <cell r="C352">
            <v>1</v>
          </cell>
          <cell r="D352">
            <v>1</v>
          </cell>
          <cell r="E352">
            <v>1</v>
          </cell>
          <cell r="F352">
            <v>0</v>
          </cell>
          <cell r="G352">
            <v>0</v>
          </cell>
          <cell r="H352">
            <v>1</v>
          </cell>
          <cell r="I352">
            <v>0</v>
          </cell>
          <cell r="J352">
            <v>0</v>
          </cell>
          <cell r="K352">
            <v>0</v>
          </cell>
        </row>
        <row r="353">
          <cell r="A353" t="str">
            <v>C_NorthOma_5</v>
          </cell>
          <cell r="B353" t="str">
            <v>MAPP_US</v>
          </cell>
          <cell r="C353">
            <v>1</v>
          </cell>
          <cell r="D353">
            <v>1</v>
          </cell>
          <cell r="E353">
            <v>1</v>
          </cell>
          <cell r="F353">
            <v>0</v>
          </cell>
          <cell r="G353">
            <v>0</v>
          </cell>
          <cell r="H353">
            <v>1</v>
          </cell>
          <cell r="I353">
            <v>0</v>
          </cell>
          <cell r="J353">
            <v>0</v>
          </cell>
          <cell r="K353">
            <v>0</v>
          </cell>
        </row>
        <row r="354">
          <cell r="A354" t="str">
            <v>C_BigStone_1</v>
          </cell>
          <cell r="B354" t="str">
            <v>MAPP_US</v>
          </cell>
          <cell r="C354">
            <v>1</v>
          </cell>
          <cell r="D354">
            <v>1</v>
          </cell>
          <cell r="E354">
            <v>1</v>
          </cell>
          <cell r="F354">
            <v>0</v>
          </cell>
          <cell r="G354">
            <v>0</v>
          </cell>
          <cell r="H354">
            <v>1</v>
          </cell>
          <cell r="I354">
            <v>0</v>
          </cell>
          <cell r="J354">
            <v>0</v>
          </cell>
          <cell r="K354">
            <v>0</v>
          </cell>
        </row>
        <row r="355">
          <cell r="A355" t="str">
            <v>C_Coyote_1_1</v>
          </cell>
          <cell r="B355" t="str">
            <v>MAPP_US</v>
          </cell>
          <cell r="C355">
            <v>1</v>
          </cell>
          <cell r="D355">
            <v>1</v>
          </cell>
          <cell r="E355">
            <v>1</v>
          </cell>
          <cell r="F355">
            <v>0</v>
          </cell>
          <cell r="G355">
            <v>0</v>
          </cell>
          <cell r="H355">
            <v>1</v>
          </cell>
          <cell r="I355">
            <v>0</v>
          </cell>
          <cell r="J355">
            <v>0</v>
          </cell>
          <cell r="K355">
            <v>0</v>
          </cell>
        </row>
        <row r="356">
          <cell r="A356" t="str">
            <v>C_Merrimac_2</v>
          </cell>
          <cell r="B356" t="str">
            <v>NEISO</v>
          </cell>
          <cell r="C356">
            <v>1</v>
          </cell>
          <cell r="D356">
            <v>1</v>
          </cell>
          <cell r="E356">
            <v>1</v>
          </cell>
          <cell r="F356">
            <v>0</v>
          </cell>
          <cell r="G356">
            <v>0</v>
          </cell>
          <cell r="H356">
            <v>1</v>
          </cell>
          <cell r="I356">
            <v>0</v>
          </cell>
          <cell r="J356">
            <v>1</v>
          </cell>
          <cell r="K356">
            <v>0</v>
          </cell>
        </row>
        <row r="357">
          <cell r="A357" t="str">
            <v>C_BraytonP_1</v>
          </cell>
          <cell r="B357" t="str">
            <v>NEISO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0</v>
          </cell>
          <cell r="H357">
            <v>1</v>
          </cell>
          <cell r="I357">
            <v>0</v>
          </cell>
          <cell r="J357">
            <v>1</v>
          </cell>
          <cell r="K357">
            <v>1</v>
          </cell>
        </row>
        <row r="358">
          <cell r="A358" t="str">
            <v>C_BraytonP_2</v>
          </cell>
          <cell r="B358" t="str">
            <v>NEISO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0</v>
          </cell>
          <cell r="H358">
            <v>1</v>
          </cell>
          <cell r="I358">
            <v>0</v>
          </cell>
          <cell r="J358">
            <v>1</v>
          </cell>
          <cell r="K358">
            <v>1</v>
          </cell>
        </row>
        <row r="359">
          <cell r="A359" t="str">
            <v>C_BraytonP_3</v>
          </cell>
          <cell r="B359" t="str">
            <v>NEISO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0</v>
          </cell>
          <cell r="H359">
            <v>1</v>
          </cell>
          <cell r="I359">
            <v>0</v>
          </cell>
          <cell r="J359">
            <v>1</v>
          </cell>
          <cell r="K359">
            <v>1</v>
          </cell>
        </row>
        <row r="360">
          <cell r="A360" t="str">
            <v>C_Bridgepo_3</v>
          </cell>
          <cell r="B360" t="str">
            <v>NEISO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0</v>
          </cell>
          <cell r="H360">
            <v>1</v>
          </cell>
          <cell r="I360">
            <v>0</v>
          </cell>
          <cell r="J360">
            <v>1</v>
          </cell>
          <cell r="K360">
            <v>1</v>
          </cell>
        </row>
        <row r="361">
          <cell r="A361" t="str">
            <v>C_Crawford_7</v>
          </cell>
          <cell r="B361" t="str">
            <v>NI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0</v>
          </cell>
          <cell r="J361">
            <v>0</v>
          </cell>
          <cell r="K361">
            <v>1</v>
          </cell>
        </row>
        <row r="362">
          <cell r="A362" t="str">
            <v>C_Crawford_8</v>
          </cell>
          <cell r="B362" t="str">
            <v>NI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I362">
            <v>0</v>
          </cell>
          <cell r="J362">
            <v>0</v>
          </cell>
          <cell r="K362">
            <v>1</v>
          </cell>
        </row>
        <row r="363">
          <cell r="A363" t="str">
            <v>C_Fisk_1919</v>
          </cell>
          <cell r="B363" t="str">
            <v>NI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0</v>
          </cell>
          <cell r="J363">
            <v>0</v>
          </cell>
          <cell r="K363">
            <v>1</v>
          </cell>
        </row>
        <row r="364">
          <cell r="A364" t="str">
            <v>C_Joliet29_7</v>
          </cell>
          <cell r="B364" t="str">
            <v>NI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I364">
            <v>0</v>
          </cell>
          <cell r="J364">
            <v>0</v>
          </cell>
          <cell r="K364">
            <v>1</v>
          </cell>
        </row>
        <row r="365">
          <cell r="A365" t="str">
            <v>C_Joliet29_8</v>
          </cell>
          <cell r="B365" t="str">
            <v>NI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0</v>
          </cell>
          <cell r="J365">
            <v>0</v>
          </cell>
          <cell r="K365">
            <v>1</v>
          </cell>
        </row>
        <row r="366">
          <cell r="A366" t="str">
            <v>C_Joliet9__6</v>
          </cell>
          <cell r="B366" t="str">
            <v>NI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0</v>
          </cell>
          <cell r="J366">
            <v>0</v>
          </cell>
          <cell r="K366">
            <v>1</v>
          </cell>
        </row>
        <row r="367">
          <cell r="A367" t="str">
            <v>C_Powerton_5</v>
          </cell>
          <cell r="B367" t="str">
            <v>NI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0</v>
          </cell>
          <cell r="J367">
            <v>0</v>
          </cell>
          <cell r="K367">
            <v>1</v>
          </cell>
        </row>
        <row r="368">
          <cell r="A368" t="str">
            <v>C_Powerton_6</v>
          </cell>
          <cell r="B368" t="str">
            <v>NI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I368">
            <v>0</v>
          </cell>
          <cell r="J368">
            <v>0</v>
          </cell>
          <cell r="K368">
            <v>1</v>
          </cell>
        </row>
        <row r="369">
          <cell r="A369" t="str">
            <v>C_Waukegan_7</v>
          </cell>
          <cell r="B369" t="str">
            <v>NI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0</v>
          </cell>
          <cell r="J369">
            <v>0</v>
          </cell>
          <cell r="K369">
            <v>1</v>
          </cell>
        </row>
        <row r="370">
          <cell r="A370" t="str">
            <v>C_Waukegan_8</v>
          </cell>
          <cell r="B370" t="str">
            <v>NI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0</v>
          </cell>
          <cell r="J370">
            <v>0</v>
          </cell>
          <cell r="K370">
            <v>1</v>
          </cell>
        </row>
        <row r="371">
          <cell r="A371" t="str">
            <v>C_WillCoun_3</v>
          </cell>
          <cell r="B371" t="str">
            <v>NI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0</v>
          </cell>
          <cell r="J371">
            <v>0</v>
          </cell>
          <cell r="K371">
            <v>1</v>
          </cell>
        </row>
        <row r="372">
          <cell r="A372" t="str">
            <v>C_WillCoun_4</v>
          </cell>
          <cell r="B372" t="str">
            <v>NI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0</v>
          </cell>
          <cell r="J372">
            <v>0</v>
          </cell>
          <cell r="K372">
            <v>1</v>
          </cell>
        </row>
        <row r="373">
          <cell r="A373" t="str">
            <v>C_Kincaid__1</v>
          </cell>
          <cell r="B373" t="str">
            <v>NI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I373">
            <v>0</v>
          </cell>
          <cell r="J373">
            <v>0</v>
          </cell>
          <cell r="K373">
            <v>1</v>
          </cell>
        </row>
        <row r="374">
          <cell r="A374" t="str">
            <v>C_Kincaid__2</v>
          </cell>
          <cell r="B374" t="str">
            <v>NI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I374">
            <v>0</v>
          </cell>
          <cell r="J374">
            <v>0</v>
          </cell>
          <cell r="K374">
            <v>1</v>
          </cell>
        </row>
        <row r="375">
          <cell r="A375" t="str">
            <v>C_StateLin_4</v>
          </cell>
          <cell r="B375" t="str">
            <v>ECAR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I375">
            <v>0</v>
          </cell>
          <cell r="J375">
            <v>0</v>
          </cell>
          <cell r="K375">
            <v>1</v>
          </cell>
        </row>
        <row r="376">
          <cell r="A376" t="str">
            <v>C_BattleR5NA</v>
          </cell>
          <cell r="B376" t="str">
            <v>BC</v>
          </cell>
          <cell r="C376">
            <v>1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A377" t="str">
            <v>C_Centrali_1</v>
          </cell>
          <cell r="B377" t="str">
            <v>NWPP_Coal</v>
          </cell>
          <cell r="C377">
            <v>1</v>
          </cell>
          <cell r="D377">
            <v>1</v>
          </cell>
          <cell r="E377">
            <v>1</v>
          </cell>
          <cell r="F377">
            <v>0</v>
          </cell>
          <cell r="G377">
            <v>0</v>
          </cell>
          <cell r="H377">
            <v>1</v>
          </cell>
          <cell r="I377">
            <v>0</v>
          </cell>
          <cell r="J377">
            <v>0</v>
          </cell>
          <cell r="K377">
            <v>0</v>
          </cell>
        </row>
        <row r="378">
          <cell r="A378" t="str">
            <v>C_Centrali_2</v>
          </cell>
          <cell r="B378" t="str">
            <v>NWPP_Coal</v>
          </cell>
          <cell r="C378">
            <v>1</v>
          </cell>
          <cell r="D378">
            <v>1</v>
          </cell>
          <cell r="E378">
            <v>1</v>
          </cell>
          <cell r="F378">
            <v>0</v>
          </cell>
          <cell r="G378">
            <v>0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</row>
        <row r="379">
          <cell r="A379" t="str">
            <v>C_Colstrip_3</v>
          </cell>
          <cell r="B379" t="str">
            <v>NWPP_Coal</v>
          </cell>
          <cell r="C379">
            <v>1</v>
          </cell>
          <cell r="D379">
            <v>1</v>
          </cell>
          <cell r="E379">
            <v>1</v>
          </cell>
          <cell r="F379">
            <v>0</v>
          </cell>
          <cell r="G379">
            <v>0</v>
          </cell>
          <cell r="H379">
            <v>1</v>
          </cell>
          <cell r="I379">
            <v>0</v>
          </cell>
          <cell r="J379">
            <v>0</v>
          </cell>
          <cell r="K379">
            <v>0</v>
          </cell>
        </row>
        <row r="380">
          <cell r="A380" t="str">
            <v>C_Colstrip_4</v>
          </cell>
          <cell r="B380" t="str">
            <v>NWPP_Coal</v>
          </cell>
          <cell r="C380">
            <v>1</v>
          </cell>
          <cell r="D380">
            <v>1</v>
          </cell>
          <cell r="E380">
            <v>1</v>
          </cell>
          <cell r="F380">
            <v>0</v>
          </cell>
          <cell r="G380">
            <v>0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</row>
        <row r="381">
          <cell r="A381" t="str">
            <v>C_Colstrip_1</v>
          </cell>
          <cell r="B381" t="str">
            <v>NWPP_Coal</v>
          </cell>
          <cell r="C381">
            <v>1</v>
          </cell>
          <cell r="D381">
            <v>1</v>
          </cell>
          <cell r="E381">
            <v>1</v>
          </cell>
          <cell r="F381">
            <v>0</v>
          </cell>
          <cell r="G381">
            <v>0</v>
          </cell>
          <cell r="H381">
            <v>1</v>
          </cell>
          <cell r="I381">
            <v>0</v>
          </cell>
          <cell r="J381">
            <v>0</v>
          </cell>
          <cell r="K381">
            <v>0</v>
          </cell>
        </row>
        <row r="382">
          <cell r="A382" t="str">
            <v>C_Colstrip_2</v>
          </cell>
          <cell r="B382" t="str">
            <v>NWPP_Coal</v>
          </cell>
          <cell r="C382">
            <v>1</v>
          </cell>
          <cell r="D382">
            <v>1</v>
          </cell>
          <cell r="E382">
            <v>1</v>
          </cell>
          <cell r="F382">
            <v>0</v>
          </cell>
          <cell r="G382">
            <v>0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</row>
        <row r="383">
          <cell r="A383" t="str">
            <v>C_Bonanza1_1</v>
          </cell>
          <cell r="B383" t="str">
            <v>NWPP_Coal</v>
          </cell>
          <cell r="C383">
            <v>1</v>
          </cell>
          <cell r="D383">
            <v>1</v>
          </cell>
          <cell r="E383">
            <v>1</v>
          </cell>
          <cell r="F383">
            <v>0</v>
          </cell>
          <cell r="G383">
            <v>0</v>
          </cell>
          <cell r="H383">
            <v>1</v>
          </cell>
          <cell r="I383">
            <v>0</v>
          </cell>
          <cell r="J383">
            <v>0</v>
          </cell>
          <cell r="K383">
            <v>0</v>
          </cell>
        </row>
        <row r="384">
          <cell r="A384" t="str">
            <v>C_Intermou_1</v>
          </cell>
          <cell r="B384" t="str">
            <v>NWPP_Coal</v>
          </cell>
          <cell r="C384">
            <v>1</v>
          </cell>
          <cell r="D384">
            <v>1</v>
          </cell>
          <cell r="E384">
            <v>1</v>
          </cell>
          <cell r="F384">
            <v>0</v>
          </cell>
          <cell r="G384">
            <v>0</v>
          </cell>
          <cell r="H384">
            <v>1</v>
          </cell>
          <cell r="I384">
            <v>0</v>
          </cell>
          <cell r="J384">
            <v>0</v>
          </cell>
          <cell r="K384">
            <v>0</v>
          </cell>
        </row>
        <row r="385">
          <cell r="A385" t="str">
            <v>C_Intermou_2</v>
          </cell>
          <cell r="B385" t="str">
            <v>NWPP_Coal</v>
          </cell>
          <cell r="C385">
            <v>1</v>
          </cell>
          <cell r="D385">
            <v>1</v>
          </cell>
          <cell r="E385">
            <v>1</v>
          </cell>
          <cell r="F385">
            <v>0</v>
          </cell>
          <cell r="G385">
            <v>0</v>
          </cell>
          <cell r="H385">
            <v>1</v>
          </cell>
          <cell r="I385">
            <v>0</v>
          </cell>
          <cell r="J385">
            <v>0</v>
          </cell>
          <cell r="K385">
            <v>0</v>
          </cell>
        </row>
        <row r="386">
          <cell r="A386" t="str">
            <v>C_Valmy1_1_1</v>
          </cell>
          <cell r="B386" t="str">
            <v>NWPP_Coal</v>
          </cell>
          <cell r="C386">
            <v>1</v>
          </cell>
          <cell r="D386">
            <v>1</v>
          </cell>
          <cell r="E386">
            <v>1</v>
          </cell>
          <cell r="F386">
            <v>0</v>
          </cell>
          <cell r="G386">
            <v>0</v>
          </cell>
          <cell r="H386">
            <v>1</v>
          </cell>
          <cell r="I386">
            <v>0</v>
          </cell>
          <cell r="J386">
            <v>0</v>
          </cell>
          <cell r="K386">
            <v>0</v>
          </cell>
        </row>
        <row r="387">
          <cell r="A387" t="str">
            <v>C_Valmy2_2_2</v>
          </cell>
          <cell r="B387" t="str">
            <v>NWPP_Coal</v>
          </cell>
          <cell r="C387">
            <v>1</v>
          </cell>
          <cell r="D387">
            <v>1</v>
          </cell>
          <cell r="E387">
            <v>1</v>
          </cell>
          <cell r="F387">
            <v>0</v>
          </cell>
          <cell r="G387">
            <v>0</v>
          </cell>
          <cell r="H387">
            <v>1</v>
          </cell>
          <cell r="I387">
            <v>0</v>
          </cell>
          <cell r="J387">
            <v>0</v>
          </cell>
          <cell r="K387">
            <v>0</v>
          </cell>
        </row>
        <row r="388">
          <cell r="A388" t="str">
            <v>C_MiltonRY_1</v>
          </cell>
          <cell r="B388" t="str">
            <v>MAPP_US</v>
          </cell>
          <cell r="C388">
            <v>1</v>
          </cell>
          <cell r="D388">
            <v>1</v>
          </cell>
          <cell r="E388">
            <v>1</v>
          </cell>
          <cell r="F388">
            <v>0</v>
          </cell>
          <cell r="G388">
            <v>0</v>
          </cell>
          <cell r="H388">
            <v>1</v>
          </cell>
          <cell r="I388">
            <v>0</v>
          </cell>
          <cell r="J388">
            <v>0</v>
          </cell>
          <cell r="K388">
            <v>0</v>
          </cell>
        </row>
        <row r="389">
          <cell r="A389" t="str">
            <v>C_DaveJohn_3</v>
          </cell>
          <cell r="B389" t="str">
            <v>NWPP_Coal</v>
          </cell>
          <cell r="C389">
            <v>1</v>
          </cell>
          <cell r="D389">
            <v>1</v>
          </cell>
          <cell r="E389">
            <v>1</v>
          </cell>
          <cell r="F389">
            <v>0</v>
          </cell>
          <cell r="G389">
            <v>0</v>
          </cell>
          <cell r="H389">
            <v>1</v>
          </cell>
          <cell r="I389">
            <v>0</v>
          </cell>
          <cell r="J389">
            <v>0</v>
          </cell>
          <cell r="K389">
            <v>0</v>
          </cell>
        </row>
        <row r="390">
          <cell r="A390" t="str">
            <v>C_DaveJohn_4</v>
          </cell>
          <cell r="B390" t="str">
            <v>NWPP_Coal</v>
          </cell>
          <cell r="C390">
            <v>1</v>
          </cell>
          <cell r="D390">
            <v>1</v>
          </cell>
          <cell r="E390">
            <v>1</v>
          </cell>
          <cell r="F390">
            <v>0</v>
          </cell>
          <cell r="G390">
            <v>0</v>
          </cell>
          <cell r="H390">
            <v>1</v>
          </cell>
          <cell r="I390">
            <v>0</v>
          </cell>
          <cell r="J390">
            <v>0</v>
          </cell>
          <cell r="K390">
            <v>0</v>
          </cell>
        </row>
        <row r="391">
          <cell r="A391" t="str">
            <v>C_Hunter1__1</v>
          </cell>
          <cell r="B391" t="str">
            <v>NWPP_Coal</v>
          </cell>
          <cell r="C391">
            <v>1</v>
          </cell>
          <cell r="D391">
            <v>1</v>
          </cell>
          <cell r="E391">
            <v>1</v>
          </cell>
          <cell r="F391">
            <v>0</v>
          </cell>
          <cell r="G391">
            <v>0</v>
          </cell>
          <cell r="H391">
            <v>1</v>
          </cell>
          <cell r="I391">
            <v>0</v>
          </cell>
          <cell r="J391">
            <v>0</v>
          </cell>
          <cell r="K391">
            <v>0</v>
          </cell>
        </row>
        <row r="392">
          <cell r="A392" t="str">
            <v>C_Hunter2__2</v>
          </cell>
          <cell r="B392" t="str">
            <v>NWPP_Coal</v>
          </cell>
          <cell r="C392">
            <v>1</v>
          </cell>
          <cell r="D392">
            <v>1</v>
          </cell>
          <cell r="E392">
            <v>1</v>
          </cell>
          <cell r="F392">
            <v>0</v>
          </cell>
          <cell r="G392">
            <v>0</v>
          </cell>
          <cell r="H392">
            <v>1</v>
          </cell>
          <cell r="I392">
            <v>0</v>
          </cell>
          <cell r="J392">
            <v>0</v>
          </cell>
          <cell r="K392">
            <v>0</v>
          </cell>
        </row>
        <row r="393">
          <cell r="A393" t="str">
            <v>C_Hunter3__3</v>
          </cell>
          <cell r="B393" t="str">
            <v>NWPP_Coal</v>
          </cell>
          <cell r="C393">
            <v>1</v>
          </cell>
          <cell r="D393">
            <v>1</v>
          </cell>
          <cell r="E393">
            <v>1</v>
          </cell>
          <cell r="F393">
            <v>0</v>
          </cell>
          <cell r="G393">
            <v>0</v>
          </cell>
          <cell r="H393">
            <v>1</v>
          </cell>
          <cell r="I393">
            <v>0</v>
          </cell>
          <cell r="J393">
            <v>0</v>
          </cell>
          <cell r="K393">
            <v>0</v>
          </cell>
        </row>
        <row r="394">
          <cell r="A394" t="str">
            <v>C_Huntingt_1</v>
          </cell>
          <cell r="B394" t="str">
            <v>NWPP_Coal</v>
          </cell>
          <cell r="C394">
            <v>1</v>
          </cell>
          <cell r="D394">
            <v>1</v>
          </cell>
          <cell r="E394">
            <v>1</v>
          </cell>
          <cell r="F394">
            <v>0</v>
          </cell>
          <cell r="G394">
            <v>0</v>
          </cell>
          <cell r="H394">
            <v>1</v>
          </cell>
          <cell r="I394">
            <v>0</v>
          </cell>
          <cell r="J394">
            <v>0</v>
          </cell>
          <cell r="K394">
            <v>0</v>
          </cell>
        </row>
        <row r="395">
          <cell r="A395" t="str">
            <v>C_Huntingt_2</v>
          </cell>
          <cell r="B395" t="str">
            <v>NWPP_Coal</v>
          </cell>
          <cell r="C395">
            <v>1</v>
          </cell>
          <cell r="D395">
            <v>1</v>
          </cell>
          <cell r="E395">
            <v>1</v>
          </cell>
          <cell r="F395">
            <v>0</v>
          </cell>
          <cell r="G395">
            <v>0</v>
          </cell>
          <cell r="H395">
            <v>1</v>
          </cell>
          <cell r="I395">
            <v>0</v>
          </cell>
          <cell r="J395">
            <v>0</v>
          </cell>
          <cell r="K395">
            <v>0</v>
          </cell>
        </row>
        <row r="396">
          <cell r="A396" t="str">
            <v>C_JimBridg_1</v>
          </cell>
          <cell r="B396" t="str">
            <v>NWPP_Coal</v>
          </cell>
          <cell r="C396">
            <v>1</v>
          </cell>
          <cell r="D396">
            <v>1</v>
          </cell>
          <cell r="E396">
            <v>1</v>
          </cell>
          <cell r="F396">
            <v>0</v>
          </cell>
          <cell r="G396">
            <v>0</v>
          </cell>
          <cell r="H396">
            <v>1</v>
          </cell>
          <cell r="I396">
            <v>0</v>
          </cell>
          <cell r="J396">
            <v>0</v>
          </cell>
          <cell r="K396">
            <v>0</v>
          </cell>
        </row>
        <row r="397">
          <cell r="A397" t="str">
            <v>C_JimBridg_2</v>
          </cell>
          <cell r="B397" t="str">
            <v>NWPP_Coal</v>
          </cell>
          <cell r="C397">
            <v>1</v>
          </cell>
          <cell r="D397">
            <v>1</v>
          </cell>
          <cell r="E397">
            <v>1</v>
          </cell>
          <cell r="F397">
            <v>0</v>
          </cell>
          <cell r="G397">
            <v>0</v>
          </cell>
          <cell r="H397">
            <v>1</v>
          </cell>
          <cell r="I397">
            <v>0</v>
          </cell>
          <cell r="J397">
            <v>0</v>
          </cell>
          <cell r="K397">
            <v>0</v>
          </cell>
        </row>
        <row r="398">
          <cell r="A398" t="str">
            <v>C_JimBridg_3</v>
          </cell>
          <cell r="B398" t="str">
            <v>NWPP_Coal</v>
          </cell>
          <cell r="C398">
            <v>1</v>
          </cell>
          <cell r="D398">
            <v>1</v>
          </cell>
          <cell r="E398">
            <v>1</v>
          </cell>
          <cell r="F398">
            <v>0</v>
          </cell>
          <cell r="G398">
            <v>0</v>
          </cell>
          <cell r="H398">
            <v>1</v>
          </cell>
          <cell r="I398">
            <v>0</v>
          </cell>
          <cell r="J398">
            <v>0</v>
          </cell>
          <cell r="K398">
            <v>0</v>
          </cell>
        </row>
        <row r="399">
          <cell r="A399" t="str">
            <v>C_JimBridg_4</v>
          </cell>
          <cell r="B399" t="str">
            <v>NWPP_Coal</v>
          </cell>
          <cell r="C399">
            <v>1</v>
          </cell>
          <cell r="D399">
            <v>1</v>
          </cell>
          <cell r="E399">
            <v>1</v>
          </cell>
          <cell r="F399">
            <v>0</v>
          </cell>
          <cell r="G399">
            <v>0</v>
          </cell>
          <cell r="H399">
            <v>1</v>
          </cell>
          <cell r="I399">
            <v>0</v>
          </cell>
          <cell r="J399">
            <v>0</v>
          </cell>
          <cell r="K399">
            <v>0</v>
          </cell>
        </row>
        <row r="400">
          <cell r="A400" t="str">
            <v>C_Naughton_2</v>
          </cell>
          <cell r="B400" t="str">
            <v>NWPP_Coal</v>
          </cell>
          <cell r="C400">
            <v>1</v>
          </cell>
          <cell r="D400">
            <v>1</v>
          </cell>
          <cell r="E400">
            <v>1</v>
          </cell>
          <cell r="F400">
            <v>0</v>
          </cell>
          <cell r="G400">
            <v>0</v>
          </cell>
          <cell r="H400">
            <v>1</v>
          </cell>
          <cell r="I400">
            <v>0</v>
          </cell>
          <cell r="J400">
            <v>0</v>
          </cell>
          <cell r="K400">
            <v>0</v>
          </cell>
        </row>
        <row r="401">
          <cell r="A401" t="str">
            <v>C_Naughton_3</v>
          </cell>
          <cell r="B401" t="str">
            <v>NWPP_Coal</v>
          </cell>
          <cell r="C401">
            <v>1</v>
          </cell>
          <cell r="D401">
            <v>1</v>
          </cell>
          <cell r="E401">
            <v>1</v>
          </cell>
          <cell r="F401">
            <v>0</v>
          </cell>
          <cell r="G401">
            <v>0</v>
          </cell>
          <cell r="H401">
            <v>1</v>
          </cell>
          <cell r="I401">
            <v>0</v>
          </cell>
          <cell r="J401">
            <v>0</v>
          </cell>
          <cell r="K401">
            <v>0</v>
          </cell>
        </row>
        <row r="402">
          <cell r="A402" t="str">
            <v>C_Wyodak1__1</v>
          </cell>
          <cell r="B402" t="str">
            <v>NWPP_Coal</v>
          </cell>
          <cell r="C402">
            <v>1</v>
          </cell>
          <cell r="D402">
            <v>1</v>
          </cell>
          <cell r="E402">
            <v>1</v>
          </cell>
          <cell r="F402">
            <v>0</v>
          </cell>
          <cell r="G402">
            <v>0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</row>
        <row r="403">
          <cell r="A403" t="str">
            <v>C_Boardman_1</v>
          </cell>
          <cell r="B403" t="str">
            <v>NWPP_Coal</v>
          </cell>
          <cell r="C403">
            <v>1</v>
          </cell>
          <cell r="D403">
            <v>1</v>
          </cell>
          <cell r="E403">
            <v>1</v>
          </cell>
          <cell r="F403">
            <v>0</v>
          </cell>
          <cell r="G403">
            <v>0</v>
          </cell>
          <cell r="H403">
            <v>1</v>
          </cell>
          <cell r="I403">
            <v>0</v>
          </cell>
          <cell r="J403">
            <v>0</v>
          </cell>
          <cell r="K403">
            <v>0</v>
          </cell>
        </row>
        <row r="404">
          <cell r="A404" t="str">
            <v>C_Danskamm_4</v>
          </cell>
          <cell r="B404" t="str">
            <v>NYISO_Downstate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0</v>
          </cell>
          <cell r="J404">
            <v>1</v>
          </cell>
          <cell r="K404">
            <v>1</v>
          </cell>
        </row>
        <row r="405">
          <cell r="A405" t="str">
            <v>C_Kintigh__1</v>
          </cell>
          <cell r="B405" t="str">
            <v>NYISO_Upstate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I405">
            <v>0</v>
          </cell>
          <cell r="J405">
            <v>1</v>
          </cell>
          <cell r="K405">
            <v>1</v>
          </cell>
        </row>
        <row r="406">
          <cell r="A406" t="str">
            <v>C_CRHuntle67</v>
          </cell>
          <cell r="B406" t="str">
            <v>NYISO_Upstate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I406">
            <v>0</v>
          </cell>
          <cell r="J406">
            <v>1</v>
          </cell>
          <cell r="K406">
            <v>1</v>
          </cell>
        </row>
        <row r="407">
          <cell r="A407" t="str">
            <v>C_Dunkirk__3</v>
          </cell>
          <cell r="B407" t="str">
            <v>NYISO_Upstate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I407">
            <v>0</v>
          </cell>
          <cell r="J407">
            <v>1</v>
          </cell>
          <cell r="K407">
            <v>1</v>
          </cell>
        </row>
        <row r="408">
          <cell r="A408" t="str">
            <v>C_Dunkirk_T4</v>
          </cell>
          <cell r="B408" t="str">
            <v>NYISO_Upstate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I408">
            <v>0</v>
          </cell>
          <cell r="J408">
            <v>1</v>
          </cell>
          <cell r="K408">
            <v>1</v>
          </cell>
        </row>
        <row r="409">
          <cell r="A409" t="str">
            <v>C_BrandonS_1</v>
          </cell>
          <cell r="B409" t="str">
            <v>PJM_SW</v>
          </cell>
          <cell r="C409">
            <v>1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I409">
            <v>0</v>
          </cell>
          <cell r="J409">
            <v>1</v>
          </cell>
          <cell r="K409">
            <v>1</v>
          </cell>
        </row>
        <row r="410">
          <cell r="A410" t="str">
            <v>C_BrandonS_2</v>
          </cell>
          <cell r="B410" t="str">
            <v>PJM_SW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I410">
            <v>0</v>
          </cell>
          <cell r="J410">
            <v>1</v>
          </cell>
          <cell r="K410">
            <v>1</v>
          </cell>
        </row>
        <row r="411">
          <cell r="A411" t="str">
            <v>C_HerbertA_3</v>
          </cell>
          <cell r="B411" t="str">
            <v>PJM_SW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I411">
            <v>0</v>
          </cell>
          <cell r="J411">
            <v>1</v>
          </cell>
          <cell r="K411">
            <v>1</v>
          </cell>
        </row>
        <row r="412">
          <cell r="A412" t="str">
            <v>C_CCLPNUG_PP</v>
          </cell>
          <cell r="B412" t="str">
            <v>PJM_E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I412">
            <v>0</v>
          </cell>
          <cell r="J412">
            <v>1</v>
          </cell>
          <cell r="K412">
            <v>1</v>
          </cell>
        </row>
        <row r="413">
          <cell r="A413" t="str">
            <v>C_DelawareNA</v>
          </cell>
          <cell r="B413" t="str">
            <v>PJM_E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I413">
            <v>0</v>
          </cell>
          <cell r="J413">
            <v>1</v>
          </cell>
          <cell r="K413">
            <v>1</v>
          </cell>
        </row>
        <row r="414">
          <cell r="A414" t="str">
            <v>C_LoganKCPP</v>
          </cell>
          <cell r="B414" t="str">
            <v>PJM_E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I414">
            <v>0</v>
          </cell>
          <cell r="J414">
            <v>1</v>
          </cell>
          <cell r="K414">
            <v>1</v>
          </cell>
        </row>
        <row r="415">
          <cell r="A415" t="str">
            <v>C_HomerCit_1</v>
          </cell>
          <cell r="B415" t="str">
            <v>PJM_W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I415">
            <v>0</v>
          </cell>
          <cell r="J415">
            <v>0</v>
          </cell>
          <cell r="K415">
            <v>1</v>
          </cell>
        </row>
        <row r="416">
          <cell r="A416" t="str">
            <v>C_HomerCit_2</v>
          </cell>
          <cell r="B416" t="str">
            <v>PJM_W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I416">
            <v>0</v>
          </cell>
          <cell r="J416">
            <v>0</v>
          </cell>
          <cell r="K416">
            <v>1</v>
          </cell>
        </row>
        <row r="417">
          <cell r="A417" t="str">
            <v>C_HomerCit_3</v>
          </cell>
          <cell r="B417" t="str">
            <v>PJM_W</v>
          </cell>
          <cell r="C417">
            <v>1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1</v>
          </cell>
          <cell r="I417">
            <v>0</v>
          </cell>
          <cell r="J417">
            <v>0</v>
          </cell>
          <cell r="K417">
            <v>1</v>
          </cell>
        </row>
        <row r="418">
          <cell r="A418" t="str">
            <v>C_IndianRi_4</v>
          </cell>
          <cell r="B418" t="str">
            <v>PJM_E</v>
          </cell>
          <cell r="C418">
            <v>1</v>
          </cell>
          <cell r="D418">
            <v>1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I418">
            <v>0</v>
          </cell>
          <cell r="J418">
            <v>1</v>
          </cell>
          <cell r="K418">
            <v>1</v>
          </cell>
        </row>
        <row r="419">
          <cell r="A419" t="str">
            <v>C_Eddyston_1</v>
          </cell>
          <cell r="B419" t="str">
            <v>PJM_E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I419">
            <v>0</v>
          </cell>
          <cell r="J419">
            <v>0</v>
          </cell>
          <cell r="K419">
            <v>1</v>
          </cell>
        </row>
        <row r="420">
          <cell r="A420" t="str">
            <v>C_Eddyston_2</v>
          </cell>
          <cell r="B420" t="str">
            <v>PJM_E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I420">
            <v>0</v>
          </cell>
          <cell r="J420">
            <v>0</v>
          </cell>
          <cell r="K420">
            <v>1</v>
          </cell>
        </row>
        <row r="421">
          <cell r="A421" t="str">
            <v>C_ChalkPoiT1</v>
          </cell>
          <cell r="B421" t="str">
            <v>PJM_SW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I421">
            <v>0</v>
          </cell>
          <cell r="J421">
            <v>1</v>
          </cell>
          <cell r="K421">
            <v>1</v>
          </cell>
        </row>
        <row r="422">
          <cell r="A422" t="str">
            <v>C_ChalkPoiT2</v>
          </cell>
          <cell r="B422" t="str">
            <v>PJM_SW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I422">
            <v>0</v>
          </cell>
          <cell r="J422">
            <v>1</v>
          </cell>
          <cell r="K422">
            <v>1</v>
          </cell>
        </row>
        <row r="423">
          <cell r="A423" t="str">
            <v>C_Morganto_1</v>
          </cell>
          <cell r="B423" t="str">
            <v>PJM_SW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I423">
            <v>0</v>
          </cell>
          <cell r="J423">
            <v>1</v>
          </cell>
          <cell r="K423">
            <v>1</v>
          </cell>
        </row>
        <row r="424">
          <cell r="A424" t="str">
            <v>C_Morganto_2</v>
          </cell>
          <cell r="B424" t="str">
            <v>PJM_SW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I424">
            <v>0</v>
          </cell>
          <cell r="J424">
            <v>1</v>
          </cell>
          <cell r="K424">
            <v>1</v>
          </cell>
        </row>
        <row r="425">
          <cell r="A425" t="str">
            <v>C_BrunnerI_1</v>
          </cell>
          <cell r="B425" t="str">
            <v>PJM_W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1</v>
          </cell>
        </row>
        <row r="426">
          <cell r="A426" t="str">
            <v>C_BrunnerI_2</v>
          </cell>
          <cell r="B426" t="str">
            <v>PJM_W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I426">
            <v>0</v>
          </cell>
          <cell r="J426">
            <v>0</v>
          </cell>
          <cell r="K426">
            <v>1</v>
          </cell>
        </row>
        <row r="427">
          <cell r="A427" t="str">
            <v>C_BrunnerI_3</v>
          </cell>
          <cell r="B427" t="str">
            <v>PJM_W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I427">
            <v>0</v>
          </cell>
          <cell r="J427">
            <v>0</v>
          </cell>
          <cell r="K427">
            <v>1</v>
          </cell>
        </row>
        <row r="428">
          <cell r="A428" t="str">
            <v>C_Montour__1</v>
          </cell>
          <cell r="B428" t="str">
            <v>PJM_W</v>
          </cell>
          <cell r="C428">
            <v>1</v>
          </cell>
          <cell r="D428">
            <v>1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I428">
            <v>0</v>
          </cell>
          <cell r="J428">
            <v>0</v>
          </cell>
          <cell r="K428">
            <v>1</v>
          </cell>
        </row>
        <row r="429">
          <cell r="A429" t="str">
            <v>C_Montour__2</v>
          </cell>
          <cell r="B429" t="str">
            <v>PJM_W</v>
          </cell>
          <cell r="C429">
            <v>1</v>
          </cell>
          <cell r="D429">
            <v>1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I429">
            <v>0</v>
          </cell>
          <cell r="J429">
            <v>0</v>
          </cell>
          <cell r="K429">
            <v>1</v>
          </cell>
        </row>
        <row r="430">
          <cell r="A430" t="str">
            <v>C_Hudson_2_2</v>
          </cell>
          <cell r="B430" t="str">
            <v>PJM_E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I430">
            <v>0</v>
          </cell>
          <cell r="J430">
            <v>1</v>
          </cell>
          <cell r="K430">
            <v>1</v>
          </cell>
        </row>
        <row r="431">
          <cell r="A431" t="str">
            <v>C_Mercer_1_1</v>
          </cell>
          <cell r="B431" t="str">
            <v>PJM_E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I431">
            <v>0</v>
          </cell>
          <cell r="J431">
            <v>1</v>
          </cell>
          <cell r="K431">
            <v>1</v>
          </cell>
        </row>
        <row r="432">
          <cell r="A432" t="str">
            <v>C_Mercer_2_2</v>
          </cell>
          <cell r="B432" t="str">
            <v>PJM_E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I432">
            <v>0</v>
          </cell>
          <cell r="J432">
            <v>1</v>
          </cell>
          <cell r="K432">
            <v>1</v>
          </cell>
        </row>
        <row r="433">
          <cell r="A433" t="str">
            <v>C_Conemaug_1</v>
          </cell>
          <cell r="B433" t="str">
            <v>PJM_W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0</v>
          </cell>
          <cell r="J433">
            <v>0</v>
          </cell>
          <cell r="K433">
            <v>1</v>
          </cell>
        </row>
        <row r="434">
          <cell r="A434" t="str">
            <v>C_Conemaug_2</v>
          </cell>
          <cell r="B434" t="str">
            <v>PJM_W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I434">
            <v>0</v>
          </cell>
          <cell r="J434">
            <v>0</v>
          </cell>
          <cell r="K434">
            <v>1</v>
          </cell>
        </row>
        <row r="435">
          <cell r="A435" t="str">
            <v>C_Keystone_1</v>
          </cell>
          <cell r="B435" t="str">
            <v>PJM_W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I435">
            <v>0</v>
          </cell>
          <cell r="J435">
            <v>0</v>
          </cell>
          <cell r="K435">
            <v>1</v>
          </cell>
        </row>
        <row r="436">
          <cell r="A436" t="str">
            <v>C_Keystone_2</v>
          </cell>
          <cell r="B436" t="str">
            <v>PJM_W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I436">
            <v>0</v>
          </cell>
          <cell r="J436">
            <v>0</v>
          </cell>
          <cell r="K436">
            <v>1</v>
          </cell>
        </row>
        <row r="437">
          <cell r="A437" t="str">
            <v>C_Seward</v>
          </cell>
          <cell r="B437" t="str">
            <v>PJM_W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I437">
            <v>0</v>
          </cell>
          <cell r="J437">
            <v>0</v>
          </cell>
          <cell r="K437">
            <v>1</v>
          </cell>
        </row>
        <row r="438">
          <cell r="A438" t="str">
            <v>C_Portland_2</v>
          </cell>
          <cell r="B438" t="str">
            <v>PJM_W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0</v>
          </cell>
          <cell r="J438">
            <v>0</v>
          </cell>
          <cell r="K438">
            <v>1</v>
          </cell>
        </row>
        <row r="439">
          <cell r="A439" t="str">
            <v>C_LaramieR_2</v>
          </cell>
          <cell r="B439" t="str">
            <v>RMPA</v>
          </cell>
          <cell r="C439">
            <v>1</v>
          </cell>
          <cell r="D439">
            <v>1</v>
          </cell>
          <cell r="E439">
            <v>1</v>
          </cell>
          <cell r="F439">
            <v>0</v>
          </cell>
          <cell r="G439">
            <v>0</v>
          </cell>
          <cell r="H439">
            <v>1</v>
          </cell>
          <cell r="I439">
            <v>0</v>
          </cell>
          <cell r="J439">
            <v>0</v>
          </cell>
          <cell r="K439">
            <v>0</v>
          </cell>
        </row>
        <row r="440">
          <cell r="A440" t="str">
            <v>C_LaramieR_3</v>
          </cell>
          <cell r="B440" t="str">
            <v>RMPA</v>
          </cell>
          <cell r="C440">
            <v>1</v>
          </cell>
          <cell r="D440">
            <v>1</v>
          </cell>
          <cell r="E440">
            <v>1</v>
          </cell>
          <cell r="F440">
            <v>0</v>
          </cell>
          <cell r="G440">
            <v>0</v>
          </cell>
          <cell r="H440">
            <v>1</v>
          </cell>
          <cell r="I440">
            <v>0</v>
          </cell>
          <cell r="J440">
            <v>0</v>
          </cell>
          <cell r="K440">
            <v>0</v>
          </cell>
        </row>
        <row r="441">
          <cell r="A441" t="str">
            <v>C_Craig1_1_1</v>
          </cell>
          <cell r="B441" t="str">
            <v>RMPA</v>
          </cell>
          <cell r="C441">
            <v>1</v>
          </cell>
          <cell r="D441">
            <v>1</v>
          </cell>
          <cell r="E441">
            <v>1</v>
          </cell>
          <cell r="F441">
            <v>0</v>
          </cell>
          <cell r="G441">
            <v>0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</row>
        <row r="442">
          <cell r="A442" t="str">
            <v>C_Craig2_2_2</v>
          </cell>
          <cell r="B442" t="str">
            <v>RMPA</v>
          </cell>
          <cell r="C442">
            <v>1</v>
          </cell>
          <cell r="D442">
            <v>1</v>
          </cell>
          <cell r="E442">
            <v>1</v>
          </cell>
          <cell r="F442">
            <v>0</v>
          </cell>
          <cell r="G442">
            <v>0</v>
          </cell>
          <cell r="H442">
            <v>1</v>
          </cell>
          <cell r="I442">
            <v>0</v>
          </cell>
          <cell r="J442">
            <v>0</v>
          </cell>
          <cell r="K442">
            <v>0</v>
          </cell>
        </row>
        <row r="443">
          <cell r="A443" t="str">
            <v>C_Craig3_3_3</v>
          </cell>
          <cell r="B443" t="str">
            <v>RMPA</v>
          </cell>
          <cell r="C443">
            <v>1</v>
          </cell>
          <cell r="D443">
            <v>1</v>
          </cell>
          <cell r="E443">
            <v>1</v>
          </cell>
          <cell r="F443">
            <v>0</v>
          </cell>
          <cell r="G443">
            <v>0</v>
          </cell>
          <cell r="H443">
            <v>1</v>
          </cell>
          <cell r="I443">
            <v>0</v>
          </cell>
          <cell r="J443">
            <v>0</v>
          </cell>
          <cell r="K443">
            <v>0</v>
          </cell>
        </row>
        <row r="444">
          <cell r="A444" t="str">
            <v>C_RDNixo_1</v>
          </cell>
          <cell r="B444" t="str">
            <v>RMPA</v>
          </cell>
          <cell r="C444">
            <v>1</v>
          </cell>
          <cell r="D444">
            <v>1</v>
          </cell>
          <cell r="E444">
            <v>1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</row>
        <row r="445">
          <cell r="A445" t="str">
            <v>C_Hayden2__2</v>
          </cell>
          <cell r="B445" t="str">
            <v>RMPA</v>
          </cell>
          <cell r="C445">
            <v>1</v>
          </cell>
          <cell r="D445">
            <v>1</v>
          </cell>
          <cell r="E445">
            <v>1</v>
          </cell>
          <cell r="F445">
            <v>0</v>
          </cell>
          <cell r="G445">
            <v>0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</row>
        <row r="446">
          <cell r="A446" t="str">
            <v>C_Rawhide1_1</v>
          </cell>
          <cell r="B446" t="str">
            <v>RMPA</v>
          </cell>
          <cell r="C446">
            <v>1</v>
          </cell>
          <cell r="D446">
            <v>1</v>
          </cell>
          <cell r="E446">
            <v>1</v>
          </cell>
          <cell r="F446">
            <v>0</v>
          </cell>
          <cell r="G446">
            <v>0</v>
          </cell>
          <cell r="H446">
            <v>1</v>
          </cell>
          <cell r="I446">
            <v>0</v>
          </cell>
          <cell r="J446">
            <v>0</v>
          </cell>
          <cell r="K446">
            <v>0</v>
          </cell>
        </row>
        <row r="447">
          <cell r="A447" t="str">
            <v>C_Cherokee_4</v>
          </cell>
          <cell r="B447" t="str">
            <v>RMPA</v>
          </cell>
          <cell r="C447">
            <v>1</v>
          </cell>
          <cell r="D447">
            <v>1</v>
          </cell>
          <cell r="E447">
            <v>1</v>
          </cell>
          <cell r="F447">
            <v>0</v>
          </cell>
          <cell r="G447">
            <v>0</v>
          </cell>
          <cell r="H447">
            <v>1</v>
          </cell>
          <cell r="I447">
            <v>0</v>
          </cell>
          <cell r="J447">
            <v>0</v>
          </cell>
          <cell r="K447">
            <v>0</v>
          </cell>
        </row>
        <row r="448">
          <cell r="A448" t="str">
            <v>C_Comanche_1</v>
          </cell>
          <cell r="B448" t="str">
            <v>RMPA</v>
          </cell>
          <cell r="C448">
            <v>1</v>
          </cell>
          <cell r="D448">
            <v>1</v>
          </cell>
          <cell r="E448">
            <v>1</v>
          </cell>
          <cell r="F448">
            <v>0</v>
          </cell>
          <cell r="G448">
            <v>0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</row>
        <row r="449">
          <cell r="A449" t="str">
            <v>C_Comanche_2</v>
          </cell>
          <cell r="B449" t="str">
            <v>RMPA</v>
          </cell>
          <cell r="C449">
            <v>1</v>
          </cell>
          <cell r="D449">
            <v>1</v>
          </cell>
          <cell r="E449">
            <v>1</v>
          </cell>
          <cell r="F449">
            <v>0</v>
          </cell>
          <cell r="G449">
            <v>0</v>
          </cell>
          <cell r="H449">
            <v>1</v>
          </cell>
          <cell r="I449">
            <v>0</v>
          </cell>
          <cell r="J449">
            <v>0</v>
          </cell>
          <cell r="K449">
            <v>0</v>
          </cell>
        </row>
        <row r="450">
          <cell r="A450" t="str">
            <v>C_Pawnee1__1</v>
          </cell>
          <cell r="B450" t="str">
            <v>RMPA</v>
          </cell>
          <cell r="C450">
            <v>1</v>
          </cell>
          <cell r="D450">
            <v>1</v>
          </cell>
          <cell r="E450">
            <v>1</v>
          </cell>
          <cell r="F450">
            <v>0</v>
          </cell>
          <cell r="G450">
            <v>0</v>
          </cell>
          <cell r="H450">
            <v>1</v>
          </cell>
          <cell r="I450">
            <v>0</v>
          </cell>
          <cell r="J450">
            <v>0</v>
          </cell>
          <cell r="K450">
            <v>0</v>
          </cell>
        </row>
        <row r="451">
          <cell r="A451" t="str">
            <v>C_DuckCree_1</v>
          </cell>
          <cell r="B451" t="str">
            <v>SCIL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0</v>
          </cell>
          <cell r="J451">
            <v>0</v>
          </cell>
          <cell r="K451">
            <v>1</v>
          </cell>
        </row>
        <row r="452">
          <cell r="A452" t="str">
            <v>C_EDEdward_2</v>
          </cell>
          <cell r="B452" t="str">
            <v>SCIL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0</v>
          </cell>
          <cell r="J452">
            <v>0</v>
          </cell>
          <cell r="K452">
            <v>1</v>
          </cell>
        </row>
        <row r="453">
          <cell r="A453" t="str">
            <v>C_EDEdward_3</v>
          </cell>
          <cell r="B453" t="str">
            <v>SCIL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0</v>
          </cell>
          <cell r="J453">
            <v>0</v>
          </cell>
          <cell r="K453">
            <v>1</v>
          </cell>
        </row>
        <row r="454">
          <cell r="A454" t="str">
            <v>C_Baldwin__1</v>
          </cell>
          <cell r="B454" t="str">
            <v>SCIL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0</v>
          </cell>
          <cell r="J454">
            <v>0</v>
          </cell>
          <cell r="K454">
            <v>1</v>
          </cell>
        </row>
        <row r="455">
          <cell r="A455" t="str">
            <v>C_Baldwin__2</v>
          </cell>
          <cell r="B455" t="str">
            <v>SCIL</v>
          </cell>
          <cell r="C455">
            <v>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0</v>
          </cell>
          <cell r="J455">
            <v>0</v>
          </cell>
          <cell r="K455">
            <v>1</v>
          </cell>
        </row>
        <row r="456">
          <cell r="A456" t="str">
            <v>C_Baldwin__3</v>
          </cell>
          <cell r="B456" t="str">
            <v>SCIL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0</v>
          </cell>
          <cell r="J456">
            <v>0</v>
          </cell>
          <cell r="K456">
            <v>1</v>
          </cell>
        </row>
        <row r="457">
          <cell r="A457" t="str">
            <v>C_Havana_6_6</v>
          </cell>
          <cell r="B457" t="str">
            <v>SCIL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0</v>
          </cell>
          <cell r="J457">
            <v>0</v>
          </cell>
          <cell r="K457">
            <v>1</v>
          </cell>
        </row>
        <row r="458">
          <cell r="A458" t="str">
            <v>C_Hennepin_2</v>
          </cell>
          <cell r="B458" t="str">
            <v>SCIL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0</v>
          </cell>
          <cell r="J458">
            <v>0</v>
          </cell>
          <cell r="K458">
            <v>1</v>
          </cell>
        </row>
        <row r="459">
          <cell r="A459" t="str">
            <v>C_WoodRive_5</v>
          </cell>
          <cell r="B459" t="str">
            <v>SCIL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0</v>
          </cell>
          <cell r="J459">
            <v>0</v>
          </cell>
          <cell r="K459">
            <v>1</v>
          </cell>
        </row>
        <row r="460">
          <cell r="A460" t="str">
            <v>C_EDEdward_1</v>
          </cell>
          <cell r="B460" t="str">
            <v>SCIL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0</v>
          </cell>
          <cell r="J460">
            <v>0</v>
          </cell>
          <cell r="K460">
            <v>1</v>
          </cell>
        </row>
        <row r="461">
          <cell r="A461" t="str">
            <v>C_Hutsonvi_3</v>
          </cell>
          <cell r="B461" t="str">
            <v>SCIL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0</v>
          </cell>
          <cell r="J461">
            <v>0</v>
          </cell>
          <cell r="K461">
            <v>1</v>
          </cell>
        </row>
        <row r="462">
          <cell r="A462" t="str">
            <v>C_Hutsonvi_4</v>
          </cell>
          <cell r="B462" t="str">
            <v>SCIL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0</v>
          </cell>
          <cell r="J462">
            <v>0</v>
          </cell>
          <cell r="K462">
            <v>1</v>
          </cell>
        </row>
        <row r="463">
          <cell r="A463" t="str">
            <v>C_Joppa_1</v>
          </cell>
          <cell r="B463" t="str">
            <v>SCIL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0</v>
          </cell>
          <cell r="J463">
            <v>0</v>
          </cell>
          <cell r="K463">
            <v>1</v>
          </cell>
        </row>
        <row r="464">
          <cell r="A464" t="str">
            <v>C_Joppa_2</v>
          </cell>
          <cell r="B464" t="str">
            <v>SCIL</v>
          </cell>
          <cell r="C464">
            <v>1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0</v>
          </cell>
          <cell r="J464">
            <v>0</v>
          </cell>
          <cell r="K464">
            <v>1</v>
          </cell>
        </row>
        <row r="465">
          <cell r="A465" t="str">
            <v>C_Joppa_3</v>
          </cell>
          <cell r="B465" t="str">
            <v>SCIL</v>
          </cell>
          <cell r="C465">
            <v>1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0</v>
          </cell>
          <cell r="J465">
            <v>0</v>
          </cell>
          <cell r="K465">
            <v>1</v>
          </cell>
        </row>
        <row r="466">
          <cell r="A466" t="str">
            <v>C_Joppa_4</v>
          </cell>
          <cell r="B466" t="str">
            <v>SCIL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0</v>
          </cell>
          <cell r="J466">
            <v>0</v>
          </cell>
          <cell r="K466">
            <v>1</v>
          </cell>
        </row>
        <row r="467">
          <cell r="A467" t="str">
            <v>C_Joppa_5</v>
          </cell>
          <cell r="B467" t="str">
            <v>SCIL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0</v>
          </cell>
          <cell r="J467">
            <v>0</v>
          </cell>
          <cell r="K467">
            <v>1</v>
          </cell>
        </row>
        <row r="468">
          <cell r="A468" t="str">
            <v>C_Joppa_6</v>
          </cell>
          <cell r="B468" t="str">
            <v>SCIL</v>
          </cell>
          <cell r="C468">
            <v>1</v>
          </cell>
          <cell r="D468">
            <v>1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0</v>
          </cell>
          <cell r="J468">
            <v>0</v>
          </cell>
          <cell r="K468">
            <v>1</v>
          </cell>
        </row>
        <row r="469">
          <cell r="A469" t="str">
            <v>C_Meredosi_1</v>
          </cell>
          <cell r="B469" t="str">
            <v>SCIL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0</v>
          </cell>
          <cell r="J469">
            <v>0</v>
          </cell>
          <cell r="K469">
            <v>1</v>
          </cell>
        </row>
        <row r="470">
          <cell r="A470" t="str">
            <v>C_Meredosi_2</v>
          </cell>
          <cell r="B470" t="str">
            <v>SCIL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0</v>
          </cell>
          <cell r="J470">
            <v>0</v>
          </cell>
          <cell r="K470">
            <v>1</v>
          </cell>
        </row>
        <row r="471">
          <cell r="A471" t="str">
            <v>C_CharlesR_2</v>
          </cell>
          <cell r="B471" t="str">
            <v>SOCO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  <cell r="G471">
            <v>1</v>
          </cell>
          <cell r="H471">
            <v>1</v>
          </cell>
          <cell r="I471">
            <v>0</v>
          </cell>
          <cell r="J471">
            <v>0</v>
          </cell>
          <cell r="K471">
            <v>1</v>
          </cell>
        </row>
        <row r="472">
          <cell r="A472" t="str">
            <v>C_CharlesR_3</v>
          </cell>
          <cell r="B472" t="str">
            <v>SOCO</v>
          </cell>
          <cell r="C472">
            <v>1</v>
          </cell>
          <cell r="D472">
            <v>1</v>
          </cell>
          <cell r="E472">
            <v>1</v>
          </cell>
          <cell r="F472">
            <v>1</v>
          </cell>
          <cell r="G472">
            <v>1</v>
          </cell>
          <cell r="H472">
            <v>1</v>
          </cell>
          <cell r="I472">
            <v>0</v>
          </cell>
          <cell r="J472">
            <v>0</v>
          </cell>
          <cell r="K472">
            <v>1</v>
          </cell>
        </row>
        <row r="473">
          <cell r="A473" t="str">
            <v>C_Scherer__1</v>
          </cell>
          <cell r="B473" t="str">
            <v>SOCO</v>
          </cell>
          <cell r="C473">
            <v>1</v>
          </cell>
          <cell r="D473">
            <v>1</v>
          </cell>
          <cell r="E473">
            <v>1</v>
          </cell>
          <cell r="F473">
            <v>1</v>
          </cell>
          <cell r="G473">
            <v>1</v>
          </cell>
          <cell r="H473">
            <v>1</v>
          </cell>
          <cell r="I473">
            <v>0</v>
          </cell>
          <cell r="J473">
            <v>0</v>
          </cell>
          <cell r="K473">
            <v>0</v>
          </cell>
        </row>
        <row r="474">
          <cell r="A474" t="str">
            <v>C_Scherer__2</v>
          </cell>
          <cell r="B474" t="str">
            <v>SOCO</v>
          </cell>
          <cell r="C474">
            <v>1</v>
          </cell>
          <cell r="D474">
            <v>1</v>
          </cell>
          <cell r="E474">
            <v>1</v>
          </cell>
          <cell r="F474">
            <v>1</v>
          </cell>
          <cell r="G474">
            <v>1</v>
          </cell>
          <cell r="H474">
            <v>1</v>
          </cell>
          <cell r="I474">
            <v>0</v>
          </cell>
          <cell r="J474">
            <v>0</v>
          </cell>
          <cell r="K474">
            <v>0</v>
          </cell>
        </row>
        <row r="475">
          <cell r="A475" t="str">
            <v>C_RDMorrow_1</v>
          </cell>
          <cell r="B475" t="str">
            <v>SOCO</v>
          </cell>
          <cell r="C475">
            <v>1</v>
          </cell>
          <cell r="D475">
            <v>1</v>
          </cell>
          <cell r="E475">
            <v>1</v>
          </cell>
          <cell r="F475">
            <v>0</v>
          </cell>
          <cell r="G475">
            <v>1</v>
          </cell>
          <cell r="H475">
            <v>1</v>
          </cell>
          <cell r="I475">
            <v>0</v>
          </cell>
          <cell r="J475">
            <v>0</v>
          </cell>
          <cell r="K475">
            <v>1</v>
          </cell>
        </row>
        <row r="476">
          <cell r="A476" t="str">
            <v>C_RDMorrow_2</v>
          </cell>
          <cell r="B476" t="str">
            <v>SOCO</v>
          </cell>
          <cell r="C476">
            <v>1</v>
          </cell>
          <cell r="D476">
            <v>1</v>
          </cell>
          <cell r="E476">
            <v>1</v>
          </cell>
          <cell r="F476">
            <v>0</v>
          </cell>
          <cell r="G476">
            <v>1</v>
          </cell>
          <cell r="H476">
            <v>1</v>
          </cell>
          <cell r="I476">
            <v>0</v>
          </cell>
          <cell r="J476">
            <v>0</v>
          </cell>
          <cell r="K476">
            <v>1</v>
          </cell>
        </row>
        <row r="477">
          <cell r="A477" t="str">
            <v>C_Barry_3_3</v>
          </cell>
          <cell r="B477" t="str">
            <v>SOCO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0</v>
          </cell>
          <cell r="K477">
            <v>1</v>
          </cell>
        </row>
        <row r="478">
          <cell r="A478" t="str">
            <v>C_Barry_4_4</v>
          </cell>
          <cell r="B478" t="str">
            <v>SOCO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G478">
            <v>1</v>
          </cell>
          <cell r="H478">
            <v>1</v>
          </cell>
          <cell r="I478">
            <v>0</v>
          </cell>
          <cell r="J478">
            <v>0</v>
          </cell>
          <cell r="K478">
            <v>1</v>
          </cell>
        </row>
        <row r="479">
          <cell r="A479" t="str">
            <v>C_Barry_5_5</v>
          </cell>
          <cell r="B479" t="str">
            <v>SOCO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0</v>
          </cell>
          <cell r="J479">
            <v>0</v>
          </cell>
          <cell r="K479">
            <v>1</v>
          </cell>
        </row>
        <row r="480">
          <cell r="A480" t="str">
            <v>C_Bowen_1_1</v>
          </cell>
          <cell r="B480" t="str">
            <v>SOCO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G480">
            <v>1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</row>
        <row r="481">
          <cell r="A481" t="str">
            <v>C_Bowen_2_2</v>
          </cell>
          <cell r="B481" t="str">
            <v>SOCO</v>
          </cell>
          <cell r="C481">
            <v>1</v>
          </cell>
          <cell r="D481">
            <v>1</v>
          </cell>
          <cell r="E481">
            <v>1</v>
          </cell>
          <cell r="F481">
            <v>1</v>
          </cell>
          <cell r="G481">
            <v>1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</row>
        <row r="482">
          <cell r="A482" t="str">
            <v>C_Bowen_3_3</v>
          </cell>
          <cell r="B482" t="str">
            <v>SOCO</v>
          </cell>
          <cell r="C482">
            <v>1</v>
          </cell>
          <cell r="D482">
            <v>1</v>
          </cell>
          <cell r="E482">
            <v>1</v>
          </cell>
          <cell r="F482">
            <v>1</v>
          </cell>
          <cell r="G482">
            <v>1</v>
          </cell>
          <cell r="H482">
            <v>1</v>
          </cell>
          <cell r="I482">
            <v>0</v>
          </cell>
          <cell r="J482">
            <v>0</v>
          </cell>
          <cell r="K482">
            <v>0</v>
          </cell>
        </row>
        <row r="483">
          <cell r="A483" t="str">
            <v>C_Bowen_4_4</v>
          </cell>
          <cell r="B483" t="str">
            <v>SOCO</v>
          </cell>
          <cell r="C483">
            <v>1</v>
          </cell>
          <cell r="D483">
            <v>1</v>
          </cell>
          <cell r="E483">
            <v>1</v>
          </cell>
          <cell r="F483">
            <v>1</v>
          </cell>
          <cell r="G483">
            <v>1</v>
          </cell>
          <cell r="H483">
            <v>1</v>
          </cell>
          <cell r="I483">
            <v>0</v>
          </cell>
          <cell r="J483">
            <v>0</v>
          </cell>
          <cell r="K483">
            <v>0</v>
          </cell>
        </row>
        <row r="484">
          <cell r="A484" t="str">
            <v>C_Crist_6_6</v>
          </cell>
          <cell r="B484" t="str">
            <v>SOCO</v>
          </cell>
          <cell r="C484">
            <v>1</v>
          </cell>
          <cell r="D484">
            <v>1</v>
          </cell>
          <cell r="E484">
            <v>1</v>
          </cell>
          <cell r="F484">
            <v>0</v>
          </cell>
          <cell r="G484">
            <v>1</v>
          </cell>
          <cell r="H484">
            <v>1</v>
          </cell>
          <cell r="I484">
            <v>0</v>
          </cell>
          <cell r="J484">
            <v>0</v>
          </cell>
          <cell r="K484">
            <v>1</v>
          </cell>
        </row>
        <row r="485">
          <cell r="A485" t="str">
            <v>C_Crist_7_7</v>
          </cell>
          <cell r="B485" t="str">
            <v>SOCO</v>
          </cell>
          <cell r="C485">
            <v>1</v>
          </cell>
          <cell r="D485">
            <v>1</v>
          </cell>
          <cell r="E485">
            <v>1</v>
          </cell>
          <cell r="F485">
            <v>0</v>
          </cell>
          <cell r="G485">
            <v>1</v>
          </cell>
          <cell r="H485">
            <v>1</v>
          </cell>
          <cell r="I485">
            <v>0</v>
          </cell>
          <cell r="J485">
            <v>0</v>
          </cell>
          <cell r="K485">
            <v>1</v>
          </cell>
        </row>
        <row r="486">
          <cell r="A486" t="str">
            <v>C_ECGaston_1</v>
          </cell>
          <cell r="B486" t="str">
            <v>SOCO</v>
          </cell>
          <cell r="C486">
            <v>1</v>
          </cell>
          <cell r="D486">
            <v>1</v>
          </cell>
          <cell r="E486">
            <v>1</v>
          </cell>
          <cell r="F486">
            <v>1</v>
          </cell>
          <cell r="G486">
            <v>1</v>
          </cell>
          <cell r="H486">
            <v>1</v>
          </cell>
          <cell r="I486">
            <v>0</v>
          </cell>
          <cell r="J486">
            <v>0</v>
          </cell>
          <cell r="K486">
            <v>1</v>
          </cell>
        </row>
        <row r="487">
          <cell r="A487" t="str">
            <v>C_ECGaston_2</v>
          </cell>
          <cell r="B487" t="str">
            <v>SOCO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0</v>
          </cell>
          <cell r="K487">
            <v>1</v>
          </cell>
        </row>
        <row r="488">
          <cell r="A488" t="str">
            <v>C_ECGaston_3</v>
          </cell>
          <cell r="B488" t="str">
            <v>SOCO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0</v>
          </cell>
          <cell r="J488">
            <v>0</v>
          </cell>
          <cell r="K488">
            <v>1</v>
          </cell>
        </row>
        <row r="489">
          <cell r="A489" t="str">
            <v>C_ECGaston_5</v>
          </cell>
          <cell r="B489" t="str">
            <v>SOCO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G489">
            <v>1</v>
          </cell>
          <cell r="H489">
            <v>1</v>
          </cell>
          <cell r="I489">
            <v>0</v>
          </cell>
          <cell r="J489">
            <v>0</v>
          </cell>
          <cell r="K489">
            <v>1</v>
          </cell>
        </row>
        <row r="490">
          <cell r="A490" t="str">
            <v>C_ECGastonT4</v>
          </cell>
          <cell r="B490" t="str">
            <v>SOCO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G490">
            <v>1</v>
          </cell>
          <cell r="H490">
            <v>1</v>
          </cell>
          <cell r="I490">
            <v>0</v>
          </cell>
          <cell r="J490">
            <v>0</v>
          </cell>
          <cell r="K490">
            <v>1</v>
          </cell>
        </row>
        <row r="491">
          <cell r="A491" t="str">
            <v>C_Gorgas_110</v>
          </cell>
          <cell r="B491" t="str">
            <v>SOCO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G491">
            <v>1</v>
          </cell>
          <cell r="H491">
            <v>1</v>
          </cell>
          <cell r="I491">
            <v>0</v>
          </cell>
          <cell r="J491">
            <v>0</v>
          </cell>
          <cell r="K491">
            <v>1</v>
          </cell>
        </row>
        <row r="492">
          <cell r="A492" t="str">
            <v>C_GreeneCo_1</v>
          </cell>
          <cell r="B492" t="str">
            <v>SOCO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G492">
            <v>1</v>
          </cell>
          <cell r="H492">
            <v>1</v>
          </cell>
          <cell r="I492">
            <v>0</v>
          </cell>
          <cell r="J492">
            <v>0</v>
          </cell>
          <cell r="K492">
            <v>1</v>
          </cell>
        </row>
        <row r="493">
          <cell r="A493" t="str">
            <v>C_Hammond__4</v>
          </cell>
          <cell r="B493" t="str">
            <v>SOCO</v>
          </cell>
          <cell r="C493">
            <v>1</v>
          </cell>
          <cell r="D493">
            <v>1</v>
          </cell>
          <cell r="E493">
            <v>1</v>
          </cell>
          <cell r="F493">
            <v>1</v>
          </cell>
          <cell r="G493">
            <v>1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</row>
        <row r="494">
          <cell r="A494" t="str">
            <v>C_HarlleeB_1</v>
          </cell>
          <cell r="B494" t="str">
            <v>SOCO</v>
          </cell>
          <cell r="C494">
            <v>1</v>
          </cell>
          <cell r="D494">
            <v>1</v>
          </cell>
          <cell r="E494">
            <v>1</v>
          </cell>
          <cell r="F494">
            <v>1</v>
          </cell>
          <cell r="G494">
            <v>1</v>
          </cell>
          <cell r="H494">
            <v>1</v>
          </cell>
          <cell r="I494">
            <v>0</v>
          </cell>
          <cell r="J494">
            <v>0</v>
          </cell>
          <cell r="K494">
            <v>0</v>
          </cell>
        </row>
        <row r="495">
          <cell r="A495" t="str">
            <v>C_HarlleeB_2</v>
          </cell>
          <cell r="B495" t="str">
            <v>SOCO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G495">
            <v>1</v>
          </cell>
          <cell r="H495">
            <v>1</v>
          </cell>
          <cell r="I495">
            <v>0</v>
          </cell>
          <cell r="J495">
            <v>0</v>
          </cell>
          <cell r="K495">
            <v>0</v>
          </cell>
        </row>
        <row r="496">
          <cell r="A496" t="str">
            <v>C_HarlleeB_3</v>
          </cell>
          <cell r="B496" t="str">
            <v>SOCO</v>
          </cell>
          <cell r="C496">
            <v>1</v>
          </cell>
          <cell r="D496">
            <v>1</v>
          </cell>
          <cell r="E496">
            <v>1</v>
          </cell>
          <cell r="F496">
            <v>1</v>
          </cell>
          <cell r="G496">
            <v>1</v>
          </cell>
          <cell r="H496">
            <v>1</v>
          </cell>
          <cell r="I496">
            <v>0</v>
          </cell>
          <cell r="J496">
            <v>0</v>
          </cell>
          <cell r="K496">
            <v>0</v>
          </cell>
        </row>
        <row r="497">
          <cell r="A497" t="str">
            <v>C_HarlleeB_4</v>
          </cell>
          <cell r="B497" t="str">
            <v>SOCO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G497">
            <v>1</v>
          </cell>
          <cell r="H497">
            <v>1</v>
          </cell>
          <cell r="I497">
            <v>0</v>
          </cell>
          <cell r="J497">
            <v>0</v>
          </cell>
          <cell r="K497">
            <v>0</v>
          </cell>
        </row>
        <row r="498">
          <cell r="A498" t="str">
            <v>C_JackMcDo_1</v>
          </cell>
          <cell r="B498" t="str">
            <v>SOCO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G498">
            <v>1</v>
          </cell>
          <cell r="H498">
            <v>1</v>
          </cell>
          <cell r="I498">
            <v>0</v>
          </cell>
          <cell r="J498">
            <v>0</v>
          </cell>
          <cell r="K498">
            <v>0</v>
          </cell>
        </row>
        <row r="499">
          <cell r="A499" t="str">
            <v>C_JackMcDo_2</v>
          </cell>
          <cell r="B499" t="str">
            <v>SOCO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</row>
        <row r="500">
          <cell r="A500" t="str">
            <v>C_JackWats_4</v>
          </cell>
          <cell r="B500" t="str">
            <v>SOCO</v>
          </cell>
          <cell r="C500">
            <v>1</v>
          </cell>
          <cell r="D500">
            <v>1</v>
          </cell>
          <cell r="E500">
            <v>1</v>
          </cell>
          <cell r="F500">
            <v>0</v>
          </cell>
          <cell r="G500">
            <v>1</v>
          </cell>
          <cell r="H500">
            <v>1</v>
          </cell>
          <cell r="I500">
            <v>0</v>
          </cell>
          <cell r="J500">
            <v>0</v>
          </cell>
          <cell r="K500">
            <v>1</v>
          </cell>
        </row>
        <row r="501">
          <cell r="A501" t="str">
            <v>C_JackWats_5</v>
          </cell>
          <cell r="B501" t="str">
            <v>SOCO</v>
          </cell>
          <cell r="C501">
            <v>1</v>
          </cell>
          <cell r="D501">
            <v>1</v>
          </cell>
          <cell r="E501">
            <v>1</v>
          </cell>
          <cell r="F501">
            <v>0</v>
          </cell>
          <cell r="G501">
            <v>1</v>
          </cell>
          <cell r="H501">
            <v>1</v>
          </cell>
          <cell r="I501">
            <v>0</v>
          </cell>
          <cell r="J501">
            <v>0</v>
          </cell>
          <cell r="K501">
            <v>1</v>
          </cell>
        </row>
        <row r="502">
          <cell r="A502" t="str">
            <v>C_JamesHMi_1</v>
          </cell>
          <cell r="B502" t="str">
            <v>SOCO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0</v>
          </cell>
          <cell r="J502">
            <v>0</v>
          </cell>
          <cell r="K502">
            <v>1</v>
          </cell>
        </row>
        <row r="503">
          <cell r="A503" t="str">
            <v>C_JamesHMi_2</v>
          </cell>
          <cell r="B503" t="str">
            <v>SOCO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0</v>
          </cell>
          <cell r="J503">
            <v>0</v>
          </cell>
          <cell r="K503">
            <v>1</v>
          </cell>
        </row>
        <row r="504">
          <cell r="A504" t="str">
            <v>C_JamesHMi_3</v>
          </cell>
          <cell r="B504" t="str">
            <v>SOCO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0</v>
          </cell>
          <cell r="J504">
            <v>0</v>
          </cell>
          <cell r="K504">
            <v>1</v>
          </cell>
        </row>
        <row r="505">
          <cell r="A505" t="str">
            <v>C_JamesHMi_4</v>
          </cell>
          <cell r="B505" t="str">
            <v>SOCO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0</v>
          </cell>
          <cell r="J505">
            <v>0</v>
          </cell>
          <cell r="K505">
            <v>1</v>
          </cell>
        </row>
        <row r="506">
          <cell r="A506" t="str">
            <v>C_Scherer__3</v>
          </cell>
          <cell r="B506" t="str">
            <v>SOCO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0</v>
          </cell>
          <cell r="J506">
            <v>0</v>
          </cell>
          <cell r="K506">
            <v>0</v>
          </cell>
        </row>
        <row r="507">
          <cell r="A507" t="str">
            <v>C_VictorJD_1</v>
          </cell>
          <cell r="B507" t="str">
            <v>SOCO</v>
          </cell>
          <cell r="C507">
            <v>1</v>
          </cell>
          <cell r="D507">
            <v>1</v>
          </cell>
          <cell r="E507">
            <v>1</v>
          </cell>
          <cell r="F507">
            <v>0</v>
          </cell>
          <cell r="G507">
            <v>1</v>
          </cell>
          <cell r="H507">
            <v>1</v>
          </cell>
          <cell r="I507">
            <v>0</v>
          </cell>
          <cell r="J507">
            <v>0</v>
          </cell>
          <cell r="K507">
            <v>1</v>
          </cell>
        </row>
        <row r="508">
          <cell r="A508" t="str">
            <v>C_VictorJD_2</v>
          </cell>
          <cell r="B508" t="str">
            <v>SOCO</v>
          </cell>
          <cell r="C508">
            <v>1</v>
          </cell>
          <cell r="D508">
            <v>1</v>
          </cell>
          <cell r="E508">
            <v>1</v>
          </cell>
          <cell r="F508">
            <v>0</v>
          </cell>
          <cell r="G508">
            <v>1</v>
          </cell>
          <cell r="H508">
            <v>1</v>
          </cell>
          <cell r="I508">
            <v>0</v>
          </cell>
          <cell r="J508">
            <v>0</v>
          </cell>
          <cell r="K508">
            <v>1</v>
          </cell>
        </row>
        <row r="509">
          <cell r="A509" t="str">
            <v>C_Wansley__1</v>
          </cell>
          <cell r="B509" t="str">
            <v>SOCO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0</v>
          </cell>
          <cell r="J509">
            <v>0</v>
          </cell>
          <cell r="K509">
            <v>0</v>
          </cell>
        </row>
        <row r="510">
          <cell r="A510" t="str">
            <v>C_Wansley__2</v>
          </cell>
          <cell r="B510" t="str">
            <v>SOCO</v>
          </cell>
          <cell r="C510">
            <v>1</v>
          </cell>
          <cell r="D510">
            <v>1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0</v>
          </cell>
          <cell r="J510">
            <v>0</v>
          </cell>
          <cell r="K510">
            <v>0</v>
          </cell>
        </row>
        <row r="511">
          <cell r="A511" t="str">
            <v>C_Yates_6_6</v>
          </cell>
          <cell r="B511" t="str">
            <v>SOCO</v>
          </cell>
          <cell r="C511">
            <v>1</v>
          </cell>
          <cell r="D511">
            <v>1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0</v>
          </cell>
          <cell r="J511">
            <v>0</v>
          </cell>
          <cell r="K511">
            <v>0</v>
          </cell>
        </row>
        <row r="512">
          <cell r="A512" t="str">
            <v>C_Yates_7_7</v>
          </cell>
          <cell r="B512" t="str">
            <v>SOCO</v>
          </cell>
          <cell r="C512">
            <v>1</v>
          </cell>
          <cell r="D512">
            <v>1</v>
          </cell>
          <cell r="E512">
            <v>1</v>
          </cell>
          <cell r="F512">
            <v>1</v>
          </cell>
          <cell r="G512">
            <v>1</v>
          </cell>
          <cell r="H512">
            <v>1</v>
          </cell>
          <cell r="I512">
            <v>0</v>
          </cell>
          <cell r="J512">
            <v>0</v>
          </cell>
          <cell r="K512">
            <v>0</v>
          </cell>
        </row>
        <row r="513">
          <cell r="A513" t="str">
            <v>C_NearmanC_1</v>
          </cell>
          <cell r="B513" t="str">
            <v>SPP_N</v>
          </cell>
          <cell r="C513">
            <v>1</v>
          </cell>
          <cell r="D513">
            <v>1</v>
          </cell>
          <cell r="E513">
            <v>1</v>
          </cell>
          <cell r="F513">
            <v>0</v>
          </cell>
          <cell r="G513">
            <v>0</v>
          </cell>
          <cell r="H513">
            <v>1</v>
          </cell>
          <cell r="I513">
            <v>0</v>
          </cell>
          <cell r="J513">
            <v>0</v>
          </cell>
          <cell r="K513">
            <v>0</v>
          </cell>
        </row>
        <row r="514">
          <cell r="A514" t="str">
            <v>C_Hawthorn_5</v>
          </cell>
          <cell r="B514" t="str">
            <v>SPP_N</v>
          </cell>
          <cell r="C514">
            <v>1</v>
          </cell>
          <cell r="D514">
            <v>1</v>
          </cell>
          <cell r="E514">
            <v>1</v>
          </cell>
          <cell r="F514">
            <v>0</v>
          </cell>
          <cell r="G514">
            <v>0</v>
          </cell>
          <cell r="H514">
            <v>1</v>
          </cell>
          <cell r="I514">
            <v>0</v>
          </cell>
          <cell r="J514">
            <v>0</v>
          </cell>
          <cell r="K514">
            <v>0</v>
          </cell>
        </row>
        <row r="515">
          <cell r="A515" t="str">
            <v>C_Iatan_1_1</v>
          </cell>
          <cell r="B515" t="str">
            <v>SPP_N</v>
          </cell>
          <cell r="C515">
            <v>1</v>
          </cell>
          <cell r="D515">
            <v>1</v>
          </cell>
          <cell r="E515">
            <v>1</v>
          </cell>
          <cell r="F515">
            <v>0</v>
          </cell>
          <cell r="G515">
            <v>1</v>
          </cell>
          <cell r="H515">
            <v>1</v>
          </cell>
          <cell r="I515">
            <v>0</v>
          </cell>
          <cell r="J515">
            <v>0</v>
          </cell>
          <cell r="K515">
            <v>1</v>
          </cell>
        </row>
        <row r="516">
          <cell r="A516" t="str">
            <v>C_Lacygne__1</v>
          </cell>
          <cell r="B516" t="str">
            <v>SPP_N</v>
          </cell>
          <cell r="C516">
            <v>1</v>
          </cell>
          <cell r="D516">
            <v>1</v>
          </cell>
          <cell r="E516">
            <v>1</v>
          </cell>
          <cell r="F516">
            <v>0</v>
          </cell>
          <cell r="G516">
            <v>0</v>
          </cell>
          <cell r="H516">
            <v>1</v>
          </cell>
          <cell r="I516">
            <v>0</v>
          </cell>
          <cell r="J516">
            <v>0</v>
          </cell>
          <cell r="K516">
            <v>0</v>
          </cell>
        </row>
        <row r="517">
          <cell r="A517" t="str">
            <v>C_Lacygne__2</v>
          </cell>
          <cell r="B517" t="str">
            <v>SPP_N</v>
          </cell>
          <cell r="C517">
            <v>1</v>
          </cell>
          <cell r="D517">
            <v>1</v>
          </cell>
          <cell r="E517">
            <v>1</v>
          </cell>
          <cell r="F517">
            <v>0</v>
          </cell>
          <cell r="G517">
            <v>0</v>
          </cell>
          <cell r="H517">
            <v>1</v>
          </cell>
          <cell r="I517">
            <v>0</v>
          </cell>
          <cell r="J517">
            <v>0</v>
          </cell>
          <cell r="K517">
            <v>0</v>
          </cell>
        </row>
        <row r="518">
          <cell r="A518" t="str">
            <v>C_Sibley_3_3</v>
          </cell>
          <cell r="B518" t="str">
            <v>SPP_N</v>
          </cell>
          <cell r="C518">
            <v>1</v>
          </cell>
          <cell r="D518">
            <v>1</v>
          </cell>
          <cell r="E518">
            <v>1</v>
          </cell>
          <cell r="F518">
            <v>0</v>
          </cell>
          <cell r="G518">
            <v>0</v>
          </cell>
          <cell r="H518">
            <v>1</v>
          </cell>
          <cell r="I518">
            <v>0</v>
          </cell>
          <cell r="J518">
            <v>0</v>
          </cell>
          <cell r="K518">
            <v>0</v>
          </cell>
        </row>
        <row r="519">
          <cell r="A519" t="str">
            <v>C_Holcomb__1</v>
          </cell>
          <cell r="B519" t="str">
            <v>SPP_N</v>
          </cell>
          <cell r="C519">
            <v>1</v>
          </cell>
          <cell r="D519">
            <v>1</v>
          </cell>
          <cell r="E519">
            <v>1</v>
          </cell>
          <cell r="F519">
            <v>0</v>
          </cell>
          <cell r="G519">
            <v>0</v>
          </cell>
          <cell r="H519">
            <v>1</v>
          </cell>
          <cell r="I519">
            <v>0</v>
          </cell>
          <cell r="J519">
            <v>0</v>
          </cell>
          <cell r="K519">
            <v>0</v>
          </cell>
        </row>
        <row r="520">
          <cell r="A520" t="str">
            <v>C_Hugo_1_1</v>
          </cell>
          <cell r="B520" t="str">
            <v>SPP_S</v>
          </cell>
          <cell r="C520">
            <v>1</v>
          </cell>
          <cell r="D520">
            <v>1</v>
          </cell>
          <cell r="E520">
            <v>1</v>
          </cell>
          <cell r="F520">
            <v>0</v>
          </cell>
          <cell r="G520">
            <v>0</v>
          </cell>
          <cell r="H520">
            <v>1</v>
          </cell>
          <cell r="I520">
            <v>0</v>
          </cell>
          <cell r="J520">
            <v>0</v>
          </cell>
          <cell r="K520">
            <v>0</v>
          </cell>
        </row>
        <row r="521">
          <cell r="A521" t="str">
            <v>C_JEFFREY_T1</v>
          </cell>
          <cell r="B521" t="str">
            <v>SPP_N</v>
          </cell>
          <cell r="C521">
            <v>1</v>
          </cell>
          <cell r="D521">
            <v>1</v>
          </cell>
          <cell r="E521">
            <v>1</v>
          </cell>
          <cell r="F521">
            <v>0</v>
          </cell>
          <cell r="G521">
            <v>0</v>
          </cell>
          <cell r="H521">
            <v>1</v>
          </cell>
          <cell r="I521">
            <v>0</v>
          </cell>
          <cell r="J521">
            <v>0</v>
          </cell>
          <cell r="K521">
            <v>0</v>
          </cell>
        </row>
        <row r="522">
          <cell r="A522" t="str">
            <v>C_JEFFREY_T2</v>
          </cell>
          <cell r="B522" t="str">
            <v>SPP_N</v>
          </cell>
          <cell r="C522">
            <v>1</v>
          </cell>
          <cell r="D522">
            <v>1</v>
          </cell>
          <cell r="E522">
            <v>1</v>
          </cell>
          <cell r="F522">
            <v>0</v>
          </cell>
          <cell r="G522">
            <v>0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</row>
        <row r="523">
          <cell r="A523" t="str">
            <v>C_JEFFREY_T3</v>
          </cell>
          <cell r="B523" t="str">
            <v>SPP_N</v>
          </cell>
          <cell r="C523">
            <v>1</v>
          </cell>
          <cell r="D523">
            <v>1</v>
          </cell>
          <cell r="E523">
            <v>1</v>
          </cell>
          <cell r="F523">
            <v>0</v>
          </cell>
          <cell r="G523">
            <v>0</v>
          </cell>
          <cell r="H523">
            <v>1</v>
          </cell>
          <cell r="I523">
            <v>0</v>
          </cell>
          <cell r="J523">
            <v>0</v>
          </cell>
          <cell r="K523">
            <v>0</v>
          </cell>
        </row>
        <row r="524">
          <cell r="A524" t="str">
            <v>C_LAWRENCET5</v>
          </cell>
          <cell r="B524" t="str">
            <v>SPP_N</v>
          </cell>
          <cell r="C524">
            <v>1</v>
          </cell>
          <cell r="D524">
            <v>1</v>
          </cell>
          <cell r="E524">
            <v>1</v>
          </cell>
          <cell r="F524">
            <v>0</v>
          </cell>
          <cell r="G524">
            <v>0</v>
          </cell>
          <cell r="H524">
            <v>1</v>
          </cell>
          <cell r="I524">
            <v>0</v>
          </cell>
          <cell r="J524">
            <v>0</v>
          </cell>
          <cell r="K524">
            <v>0</v>
          </cell>
        </row>
        <row r="525">
          <cell r="A525" t="str">
            <v>C_ShadyPoiNA</v>
          </cell>
          <cell r="B525" t="str">
            <v>SPP_S</v>
          </cell>
          <cell r="C525">
            <v>1</v>
          </cell>
          <cell r="D525">
            <v>1</v>
          </cell>
          <cell r="E525">
            <v>1</v>
          </cell>
          <cell r="F525">
            <v>0</v>
          </cell>
          <cell r="G525">
            <v>0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</row>
        <row r="526">
          <cell r="A526" t="str">
            <v>C_DoletHil_1</v>
          </cell>
          <cell r="B526" t="str">
            <v>SPP_S</v>
          </cell>
          <cell r="C526">
            <v>1</v>
          </cell>
          <cell r="D526">
            <v>1</v>
          </cell>
          <cell r="E526">
            <v>1</v>
          </cell>
          <cell r="F526">
            <v>0</v>
          </cell>
          <cell r="G526">
            <v>1</v>
          </cell>
          <cell r="H526">
            <v>1</v>
          </cell>
          <cell r="I526">
            <v>0</v>
          </cell>
          <cell r="J526">
            <v>0</v>
          </cell>
          <cell r="K526">
            <v>1</v>
          </cell>
        </row>
        <row r="527">
          <cell r="A527" t="str">
            <v>C_Rodemach_2</v>
          </cell>
          <cell r="B527" t="str">
            <v>SPP_S</v>
          </cell>
          <cell r="C527">
            <v>1</v>
          </cell>
          <cell r="D527">
            <v>1</v>
          </cell>
          <cell r="E527">
            <v>1</v>
          </cell>
          <cell r="F527">
            <v>0</v>
          </cell>
          <cell r="G527">
            <v>1</v>
          </cell>
          <cell r="H527">
            <v>1</v>
          </cell>
          <cell r="I527">
            <v>0</v>
          </cell>
          <cell r="J527">
            <v>0</v>
          </cell>
          <cell r="K527">
            <v>1</v>
          </cell>
        </row>
        <row r="528">
          <cell r="A528" t="str">
            <v>C_FlintCre_1</v>
          </cell>
          <cell r="B528" t="str">
            <v>ENT</v>
          </cell>
          <cell r="C528">
            <v>1</v>
          </cell>
          <cell r="D528">
            <v>1</v>
          </cell>
          <cell r="E528">
            <v>1</v>
          </cell>
          <cell r="F528">
            <v>0</v>
          </cell>
          <cell r="G528">
            <v>0</v>
          </cell>
          <cell r="H528">
            <v>1</v>
          </cell>
          <cell r="I528">
            <v>0</v>
          </cell>
          <cell r="J528">
            <v>0</v>
          </cell>
          <cell r="K528">
            <v>1</v>
          </cell>
        </row>
        <row r="529">
          <cell r="A529" t="str">
            <v>C_Northeas_3</v>
          </cell>
          <cell r="B529" t="str">
            <v>SPP_S</v>
          </cell>
          <cell r="C529">
            <v>1</v>
          </cell>
          <cell r="D529">
            <v>1</v>
          </cell>
          <cell r="E529">
            <v>1</v>
          </cell>
          <cell r="F529">
            <v>0</v>
          </cell>
          <cell r="G529">
            <v>0</v>
          </cell>
          <cell r="H529">
            <v>1</v>
          </cell>
          <cell r="I529">
            <v>0</v>
          </cell>
          <cell r="J529">
            <v>0</v>
          </cell>
          <cell r="K529">
            <v>0</v>
          </cell>
        </row>
        <row r="530">
          <cell r="A530" t="str">
            <v>C_Northeas_4</v>
          </cell>
          <cell r="B530" t="str">
            <v>SPP_S</v>
          </cell>
          <cell r="C530">
            <v>1</v>
          </cell>
          <cell r="D530">
            <v>1</v>
          </cell>
          <cell r="E530">
            <v>1</v>
          </cell>
          <cell r="F530">
            <v>0</v>
          </cell>
          <cell r="G530">
            <v>0</v>
          </cell>
          <cell r="H530">
            <v>1</v>
          </cell>
          <cell r="I530">
            <v>0</v>
          </cell>
          <cell r="J530">
            <v>0</v>
          </cell>
          <cell r="K530">
            <v>0</v>
          </cell>
        </row>
        <row r="531">
          <cell r="A531" t="str">
            <v>C_Pirkey_1_1</v>
          </cell>
          <cell r="B531" t="str">
            <v>SPP_S</v>
          </cell>
          <cell r="C531">
            <v>1</v>
          </cell>
          <cell r="D531">
            <v>1</v>
          </cell>
          <cell r="E531">
            <v>1</v>
          </cell>
          <cell r="F531">
            <v>0</v>
          </cell>
          <cell r="G531">
            <v>1</v>
          </cell>
          <cell r="H531">
            <v>1</v>
          </cell>
          <cell r="I531">
            <v>0</v>
          </cell>
          <cell r="J531">
            <v>0</v>
          </cell>
          <cell r="K531">
            <v>0</v>
          </cell>
        </row>
        <row r="532">
          <cell r="A532" t="str">
            <v>C_Welsh_1_1</v>
          </cell>
          <cell r="B532" t="str">
            <v>SPP_S</v>
          </cell>
          <cell r="C532">
            <v>1</v>
          </cell>
          <cell r="D532">
            <v>1</v>
          </cell>
          <cell r="E532">
            <v>1</v>
          </cell>
          <cell r="F532">
            <v>0</v>
          </cell>
          <cell r="G532">
            <v>1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</row>
        <row r="533">
          <cell r="A533" t="str">
            <v>C_Welsh_2_2</v>
          </cell>
          <cell r="B533" t="str">
            <v>SPP_S</v>
          </cell>
          <cell r="C533">
            <v>1</v>
          </cell>
          <cell r="D533">
            <v>1</v>
          </cell>
          <cell r="E533">
            <v>1</v>
          </cell>
          <cell r="F533">
            <v>0</v>
          </cell>
          <cell r="G533">
            <v>1</v>
          </cell>
          <cell r="H533">
            <v>1</v>
          </cell>
          <cell r="I533">
            <v>0</v>
          </cell>
          <cell r="J533">
            <v>0</v>
          </cell>
          <cell r="K533">
            <v>0</v>
          </cell>
        </row>
        <row r="534">
          <cell r="A534" t="str">
            <v>C_Welsh_3_3</v>
          </cell>
          <cell r="B534" t="str">
            <v>SPP_S</v>
          </cell>
          <cell r="C534">
            <v>1</v>
          </cell>
          <cell r="D534">
            <v>1</v>
          </cell>
          <cell r="E534">
            <v>1</v>
          </cell>
          <cell r="F534">
            <v>0</v>
          </cell>
          <cell r="G534">
            <v>1</v>
          </cell>
          <cell r="H534">
            <v>1</v>
          </cell>
          <cell r="I534">
            <v>0</v>
          </cell>
          <cell r="J534">
            <v>0</v>
          </cell>
          <cell r="K534">
            <v>0</v>
          </cell>
        </row>
        <row r="535">
          <cell r="A535" t="str">
            <v>C_GRDA_1_1</v>
          </cell>
          <cell r="B535" t="str">
            <v>SPP_S</v>
          </cell>
          <cell r="C535">
            <v>1</v>
          </cell>
          <cell r="D535">
            <v>1</v>
          </cell>
          <cell r="E535">
            <v>1</v>
          </cell>
          <cell r="F535">
            <v>0</v>
          </cell>
          <cell r="G535">
            <v>0</v>
          </cell>
          <cell r="H535">
            <v>1</v>
          </cell>
          <cell r="I535">
            <v>0</v>
          </cell>
          <cell r="J535">
            <v>0</v>
          </cell>
          <cell r="K535">
            <v>0</v>
          </cell>
        </row>
        <row r="536">
          <cell r="A536" t="str">
            <v>C_GRDA_2_2</v>
          </cell>
          <cell r="B536" t="str">
            <v>SPP_S</v>
          </cell>
          <cell r="C536">
            <v>1</v>
          </cell>
          <cell r="D536">
            <v>1</v>
          </cell>
          <cell r="E536">
            <v>1</v>
          </cell>
          <cell r="F536">
            <v>0</v>
          </cell>
          <cell r="G536">
            <v>0</v>
          </cell>
          <cell r="H536">
            <v>1</v>
          </cell>
          <cell r="I536">
            <v>0</v>
          </cell>
          <cell r="J536">
            <v>0</v>
          </cell>
          <cell r="K536">
            <v>0</v>
          </cell>
        </row>
        <row r="537">
          <cell r="A537" t="str">
            <v>C_Muskogee_4</v>
          </cell>
          <cell r="B537" t="str">
            <v>SPP_S</v>
          </cell>
          <cell r="C537">
            <v>1</v>
          </cell>
          <cell r="D537">
            <v>1</v>
          </cell>
          <cell r="E537">
            <v>1</v>
          </cell>
          <cell r="F537">
            <v>0</v>
          </cell>
          <cell r="G537">
            <v>0</v>
          </cell>
          <cell r="H537">
            <v>1</v>
          </cell>
          <cell r="I537">
            <v>0</v>
          </cell>
          <cell r="J537">
            <v>0</v>
          </cell>
          <cell r="K537">
            <v>0</v>
          </cell>
        </row>
        <row r="538">
          <cell r="A538" t="str">
            <v>C_Muskogee_5</v>
          </cell>
          <cell r="B538" t="str">
            <v>SPP_S</v>
          </cell>
          <cell r="C538">
            <v>1</v>
          </cell>
          <cell r="D538">
            <v>1</v>
          </cell>
          <cell r="E538">
            <v>1</v>
          </cell>
          <cell r="F538">
            <v>0</v>
          </cell>
          <cell r="G538">
            <v>0</v>
          </cell>
          <cell r="H538">
            <v>1</v>
          </cell>
          <cell r="I538">
            <v>0</v>
          </cell>
          <cell r="J538">
            <v>0</v>
          </cell>
          <cell r="K538">
            <v>0</v>
          </cell>
        </row>
        <row r="539">
          <cell r="A539" t="str">
            <v>C_Muskogee_6</v>
          </cell>
          <cell r="B539" t="str">
            <v>SPP_S</v>
          </cell>
          <cell r="C539">
            <v>1</v>
          </cell>
          <cell r="D539">
            <v>1</v>
          </cell>
          <cell r="E539">
            <v>1</v>
          </cell>
          <cell r="F539">
            <v>0</v>
          </cell>
          <cell r="G539">
            <v>0</v>
          </cell>
          <cell r="H539">
            <v>1</v>
          </cell>
          <cell r="I539">
            <v>0</v>
          </cell>
          <cell r="J539">
            <v>0</v>
          </cell>
          <cell r="K539">
            <v>0</v>
          </cell>
        </row>
        <row r="540">
          <cell r="A540" t="str">
            <v>C_Sooner_1_1</v>
          </cell>
          <cell r="B540" t="str">
            <v>SPP_S</v>
          </cell>
          <cell r="C540">
            <v>1</v>
          </cell>
          <cell r="D540">
            <v>1</v>
          </cell>
          <cell r="E540">
            <v>1</v>
          </cell>
          <cell r="F540">
            <v>0</v>
          </cell>
          <cell r="G540">
            <v>0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</row>
        <row r="541">
          <cell r="A541" t="str">
            <v>C_Sooner_2_2</v>
          </cell>
          <cell r="B541" t="str">
            <v>SPP_S</v>
          </cell>
          <cell r="C541">
            <v>1</v>
          </cell>
          <cell r="D541">
            <v>1</v>
          </cell>
          <cell r="E541">
            <v>1</v>
          </cell>
          <cell r="F541">
            <v>0</v>
          </cell>
          <cell r="G541">
            <v>0</v>
          </cell>
          <cell r="H541">
            <v>1</v>
          </cell>
          <cell r="I541">
            <v>0</v>
          </cell>
          <cell r="J541">
            <v>0</v>
          </cell>
          <cell r="K541">
            <v>0</v>
          </cell>
        </row>
        <row r="542">
          <cell r="A542" t="str">
            <v>C_Sikeston_1</v>
          </cell>
          <cell r="B542" t="str">
            <v>SPP_N</v>
          </cell>
          <cell r="C542">
            <v>1</v>
          </cell>
          <cell r="D542">
            <v>1</v>
          </cell>
          <cell r="E542">
            <v>1</v>
          </cell>
          <cell r="F542">
            <v>0</v>
          </cell>
          <cell r="G542">
            <v>1</v>
          </cell>
          <cell r="H542">
            <v>1</v>
          </cell>
          <cell r="I542">
            <v>0</v>
          </cell>
          <cell r="J542">
            <v>0</v>
          </cell>
          <cell r="K542">
            <v>1</v>
          </cell>
        </row>
        <row r="543">
          <cell r="A543" t="str">
            <v>C_Harringt_1</v>
          </cell>
          <cell r="B543" t="str">
            <v>SPP_S</v>
          </cell>
          <cell r="C543">
            <v>1</v>
          </cell>
          <cell r="D543">
            <v>1</v>
          </cell>
          <cell r="E543">
            <v>1</v>
          </cell>
          <cell r="F543">
            <v>0</v>
          </cell>
          <cell r="G543">
            <v>1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</row>
        <row r="544">
          <cell r="A544" t="str">
            <v>C_Harringt_2</v>
          </cell>
          <cell r="B544" t="str">
            <v>SPP_S</v>
          </cell>
          <cell r="C544">
            <v>1</v>
          </cell>
          <cell r="D544">
            <v>1</v>
          </cell>
          <cell r="E544">
            <v>1</v>
          </cell>
          <cell r="F544">
            <v>0</v>
          </cell>
          <cell r="G544">
            <v>1</v>
          </cell>
          <cell r="H544">
            <v>1</v>
          </cell>
          <cell r="I544">
            <v>0</v>
          </cell>
          <cell r="J544">
            <v>0</v>
          </cell>
          <cell r="K544">
            <v>0</v>
          </cell>
        </row>
        <row r="545">
          <cell r="A545" t="str">
            <v>C_Harringt_3</v>
          </cell>
          <cell r="B545" t="str">
            <v>SPP_S</v>
          </cell>
          <cell r="C545">
            <v>1</v>
          </cell>
          <cell r="D545">
            <v>1</v>
          </cell>
          <cell r="E545">
            <v>1</v>
          </cell>
          <cell r="F545">
            <v>0</v>
          </cell>
          <cell r="G545">
            <v>1</v>
          </cell>
          <cell r="H545">
            <v>1</v>
          </cell>
          <cell r="I545">
            <v>0</v>
          </cell>
          <cell r="J545">
            <v>0</v>
          </cell>
          <cell r="K545">
            <v>0</v>
          </cell>
        </row>
        <row r="546">
          <cell r="A546" t="str">
            <v>C_Tolk_1_1</v>
          </cell>
          <cell r="B546" t="str">
            <v>SPP_S</v>
          </cell>
          <cell r="C546">
            <v>1</v>
          </cell>
          <cell r="D546">
            <v>1</v>
          </cell>
          <cell r="E546">
            <v>1</v>
          </cell>
          <cell r="F546">
            <v>0</v>
          </cell>
          <cell r="G546">
            <v>1</v>
          </cell>
          <cell r="H546">
            <v>1</v>
          </cell>
          <cell r="I546">
            <v>0</v>
          </cell>
          <cell r="J546">
            <v>0</v>
          </cell>
          <cell r="K546">
            <v>0</v>
          </cell>
        </row>
        <row r="547">
          <cell r="A547" t="str">
            <v>C_Tolk_2_2</v>
          </cell>
          <cell r="B547" t="str">
            <v>SPP_S</v>
          </cell>
          <cell r="C547">
            <v>1</v>
          </cell>
          <cell r="D547">
            <v>1</v>
          </cell>
          <cell r="E547">
            <v>1</v>
          </cell>
          <cell r="F547">
            <v>0</v>
          </cell>
          <cell r="G547">
            <v>1</v>
          </cell>
          <cell r="H547">
            <v>1</v>
          </cell>
          <cell r="I547">
            <v>0</v>
          </cell>
          <cell r="J547">
            <v>0</v>
          </cell>
          <cell r="K547">
            <v>0</v>
          </cell>
        </row>
        <row r="548">
          <cell r="A548" t="str">
            <v>C_Allen_1_1</v>
          </cell>
          <cell r="B548" t="str">
            <v>TVA</v>
          </cell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0</v>
          </cell>
          <cell r="J548">
            <v>0</v>
          </cell>
          <cell r="K548">
            <v>1</v>
          </cell>
        </row>
        <row r="549">
          <cell r="A549" t="str">
            <v>C_Allen_2_2</v>
          </cell>
          <cell r="B549" t="str">
            <v>TVA</v>
          </cell>
          <cell r="C549">
            <v>1</v>
          </cell>
          <cell r="D549">
            <v>1</v>
          </cell>
          <cell r="E549">
            <v>1</v>
          </cell>
          <cell r="F549">
            <v>1</v>
          </cell>
          <cell r="G549">
            <v>1</v>
          </cell>
          <cell r="H549">
            <v>1</v>
          </cell>
          <cell r="I549">
            <v>0</v>
          </cell>
          <cell r="J549">
            <v>0</v>
          </cell>
          <cell r="K549">
            <v>1</v>
          </cell>
        </row>
        <row r="550">
          <cell r="A550" t="str">
            <v>C_Allen_3_3</v>
          </cell>
          <cell r="B550" t="str">
            <v>TVA</v>
          </cell>
          <cell r="C550">
            <v>1</v>
          </cell>
          <cell r="D550">
            <v>1</v>
          </cell>
          <cell r="E550">
            <v>1</v>
          </cell>
          <cell r="F550">
            <v>1</v>
          </cell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>
            <v>1</v>
          </cell>
        </row>
        <row r="551">
          <cell r="A551" t="str">
            <v>C_BullRun__1</v>
          </cell>
          <cell r="B551" t="str">
            <v>TVA</v>
          </cell>
          <cell r="C551">
            <v>1</v>
          </cell>
          <cell r="D551">
            <v>1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0</v>
          </cell>
          <cell r="J551">
            <v>0</v>
          </cell>
          <cell r="K551">
            <v>1</v>
          </cell>
        </row>
        <row r="552">
          <cell r="A552" t="str">
            <v>C_Colbert__5</v>
          </cell>
          <cell r="B552" t="str">
            <v>TVA</v>
          </cell>
          <cell r="C552">
            <v>1</v>
          </cell>
          <cell r="D552">
            <v>1</v>
          </cell>
          <cell r="E552">
            <v>1</v>
          </cell>
          <cell r="F552">
            <v>1</v>
          </cell>
          <cell r="G552">
            <v>1</v>
          </cell>
          <cell r="H552">
            <v>1</v>
          </cell>
          <cell r="I552">
            <v>0</v>
          </cell>
          <cell r="J552">
            <v>0</v>
          </cell>
          <cell r="K552">
            <v>1</v>
          </cell>
        </row>
        <row r="553">
          <cell r="A553" t="str">
            <v>C_Cumberla_1</v>
          </cell>
          <cell r="B553" t="str">
            <v>TVA</v>
          </cell>
          <cell r="C553">
            <v>1</v>
          </cell>
          <cell r="D553">
            <v>1</v>
          </cell>
          <cell r="E553">
            <v>1</v>
          </cell>
          <cell r="F553">
            <v>1</v>
          </cell>
          <cell r="G553">
            <v>1</v>
          </cell>
          <cell r="H553">
            <v>1</v>
          </cell>
          <cell r="I553">
            <v>0</v>
          </cell>
          <cell r="J553">
            <v>0</v>
          </cell>
          <cell r="K553">
            <v>1</v>
          </cell>
        </row>
        <row r="554">
          <cell r="A554" t="str">
            <v>C_Cumberla_2</v>
          </cell>
          <cell r="B554" t="str">
            <v>TVA</v>
          </cell>
          <cell r="C554">
            <v>1</v>
          </cell>
          <cell r="D554">
            <v>1</v>
          </cell>
          <cell r="E554">
            <v>1</v>
          </cell>
          <cell r="F554">
            <v>1</v>
          </cell>
          <cell r="G554">
            <v>1</v>
          </cell>
          <cell r="H554">
            <v>1</v>
          </cell>
          <cell r="I554">
            <v>0</v>
          </cell>
          <cell r="J554">
            <v>0</v>
          </cell>
          <cell r="K554">
            <v>1</v>
          </cell>
        </row>
        <row r="555">
          <cell r="A555" t="str">
            <v>C_Gallatin_1</v>
          </cell>
          <cell r="B555" t="str">
            <v>TVA</v>
          </cell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0</v>
          </cell>
          <cell r="J555">
            <v>0</v>
          </cell>
          <cell r="K555">
            <v>1</v>
          </cell>
        </row>
        <row r="556">
          <cell r="A556" t="str">
            <v>C_Gallatin_2</v>
          </cell>
          <cell r="B556" t="str">
            <v>TVA</v>
          </cell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0</v>
          </cell>
          <cell r="J556">
            <v>0</v>
          </cell>
          <cell r="K556">
            <v>1</v>
          </cell>
        </row>
        <row r="557">
          <cell r="A557" t="str">
            <v>C_Gallatin_3</v>
          </cell>
          <cell r="B557" t="str">
            <v>TVA</v>
          </cell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0</v>
          </cell>
          <cell r="J557">
            <v>0</v>
          </cell>
          <cell r="K557">
            <v>1</v>
          </cell>
        </row>
        <row r="558">
          <cell r="A558" t="str">
            <v>C_Gallatin_4</v>
          </cell>
          <cell r="B558" t="str">
            <v>TVA</v>
          </cell>
          <cell r="C558">
            <v>1</v>
          </cell>
          <cell r="D558">
            <v>1</v>
          </cell>
          <cell r="E558">
            <v>1</v>
          </cell>
          <cell r="F558">
            <v>1</v>
          </cell>
          <cell r="G558">
            <v>1</v>
          </cell>
          <cell r="H558">
            <v>1</v>
          </cell>
          <cell r="I558">
            <v>0</v>
          </cell>
          <cell r="J558">
            <v>0</v>
          </cell>
          <cell r="K558">
            <v>1</v>
          </cell>
        </row>
        <row r="559">
          <cell r="A559" t="str">
            <v>C_Paradise_1</v>
          </cell>
          <cell r="B559" t="str">
            <v>TVA</v>
          </cell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0</v>
          </cell>
          <cell r="J559">
            <v>0</v>
          </cell>
          <cell r="K559">
            <v>1</v>
          </cell>
        </row>
        <row r="560">
          <cell r="A560" t="str">
            <v>C_Paradise_2</v>
          </cell>
          <cell r="B560" t="str">
            <v>TVA</v>
          </cell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0</v>
          </cell>
          <cell r="J560">
            <v>0</v>
          </cell>
          <cell r="K560">
            <v>1</v>
          </cell>
        </row>
        <row r="561">
          <cell r="A561" t="str">
            <v>C_Paradise_3</v>
          </cell>
          <cell r="B561" t="str">
            <v>TVA</v>
          </cell>
          <cell r="C561">
            <v>1</v>
          </cell>
          <cell r="D561">
            <v>1</v>
          </cell>
          <cell r="E561">
            <v>1</v>
          </cell>
          <cell r="F561">
            <v>1</v>
          </cell>
          <cell r="G561">
            <v>1</v>
          </cell>
          <cell r="H561">
            <v>1</v>
          </cell>
          <cell r="I561">
            <v>0</v>
          </cell>
          <cell r="J561">
            <v>0</v>
          </cell>
          <cell r="K561">
            <v>1</v>
          </cell>
        </row>
        <row r="562">
          <cell r="A562" t="str">
            <v>C_RedHills_1_2</v>
          </cell>
          <cell r="B562" t="str">
            <v>TVA</v>
          </cell>
          <cell r="C562">
            <v>1</v>
          </cell>
          <cell r="D562">
            <v>1</v>
          </cell>
          <cell r="E562">
            <v>1</v>
          </cell>
          <cell r="F562">
            <v>0</v>
          </cell>
          <cell r="G562">
            <v>1</v>
          </cell>
          <cell r="H562">
            <v>1</v>
          </cell>
          <cell r="I562">
            <v>0</v>
          </cell>
          <cell r="J562">
            <v>0</v>
          </cell>
          <cell r="K562">
            <v>1</v>
          </cell>
        </row>
        <row r="563">
          <cell r="A563" t="str">
            <v>C_WidowsCr_7</v>
          </cell>
          <cell r="B563" t="str">
            <v>TVA</v>
          </cell>
          <cell r="C563">
            <v>1</v>
          </cell>
          <cell r="D563">
            <v>1</v>
          </cell>
          <cell r="E563">
            <v>1</v>
          </cell>
          <cell r="F563">
            <v>1</v>
          </cell>
          <cell r="G563">
            <v>1</v>
          </cell>
          <cell r="H563">
            <v>1</v>
          </cell>
          <cell r="I563">
            <v>0</v>
          </cell>
          <cell r="J563">
            <v>0</v>
          </cell>
          <cell r="K563">
            <v>1</v>
          </cell>
        </row>
        <row r="564">
          <cell r="A564" t="str">
            <v>C_WidowsCr_8</v>
          </cell>
          <cell r="B564" t="str">
            <v>TVA</v>
          </cell>
          <cell r="C564">
            <v>1</v>
          </cell>
          <cell r="D564">
            <v>1</v>
          </cell>
          <cell r="E564">
            <v>1</v>
          </cell>
          <cell r="F564">
            <v>1</v>
          </cell>
          <cell r="G564">
            <v>1</v>
          </cell>
          <cell r="H564">
            <v>1</v>
          </cell>
          <cell r="I564">
            <v>0</v>
          </cell>
          <cell r="J564">
            <v>0</v>
          </cell>
          <cell r="K564">
            <v>1</v>
          </cell>
        </row>
        <row r="565">
          <cell r="A565" t="str">
            <v>C_LVSutton_3</v>
          </cell>
          <cell r="B565" t="str">
            <v>VACAR</v>
          </cell>
          <cell r="C565">
            <v>1</v>
          </cell>
          <cell r="D565">
            <v>1</v>
          </cell>
          <cell r="E565">
            <v>1</v>
          </cell>
          <cell r="F565">
            <v>1</v>
          </cell>
          <cell r="G565">
            <v>1</v>
          </cell>
          <cell r="H565">
            <v>1</v>
          </cell>
          <cell r="I565">
            <v>0</v>
          </cell>
          <cell r="J565">
            <v>0</v>
          </cell>
          <cell r="K565">
            <v>1</v>
          </cell>
        </row>
        <row r="566">
          <cell r="A566" t="str">
            <v>C_Lee_3_3</v>
          </cell>
          <cell r="B566" t="str">
            <v>VACAR</v>
          </cell>
          <cell r="C566">
            <v>1</v>
          </cell>
          <cell r="D566">
            <v>1</v>
          </cell>
          <cell r="E566">
            <v>1</v>
          </cell>
          <cell r="F566">
            <v>1</v>
          </cell>
          <cell r="G566">
            <v>1</v>
          </cell>
          <cell r="H566">
            <v>1</v>
          </cell>
          <cell r="I566">
            <v>0</v>
          </cell>
          <cell r="J566">
            <v>0</v>
          </cell>
          <cell r="K566">
            <v>1</v>
          </cell>
        </row>
        <row r="567">
          <cell r="A567" t="str">
            <v>C_Mayo_1_1</v>
          </cell>
          <cell r="B567" t="str">
            <v>VACAR</v>
          </cell>
          <cell r="C567">
            <v>1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1</v>
          </cell>
          <cell r="I567">
            <v>0</v>
          </cell>
          <cell r="J567">
            <v>0</v>
          </cell>
          <cell r="K567">
            <v>1</v>
          </cell>
        </row>
        <row r="568">
          <cell r="A568" t="str">
            <v>C_Roxboro__1</v>
          </cell>
          <cell r="B568" t="str">
            <v>VACAR</v>
          </cell>
          <cell r="C568">
            <v>1</v>
          </cell>
          <cell r="D568">
            <v>1</v>
          </cell>
          <cell r="E568">
            <v>1</v>
          </cell>
          <cell r="F568">
            <v>1</v>
          </cell>
          <cell r="G568">
            <v>1</v>
          </cell>
          <cell r="H568">
            <v>1</v>
          </cell>
          <cell r="I568">
            <v>0</v>
          </cell>
          <cell r="J568">
            <v>0</v>
          </cell>
          <cell r="K568">
            <v>1</v>
          </cell>
        </row>
        <row r="569">
          <cell r="A569" t="str">
            <v>C_Roxboro__2</v>
          </cell>
          <cell r="B569" t="str">
            <v>VACAR</v>
          </cell>
          <cell r="C569">
            <v>1</v>
          </cell>
          <cell r="D569">
            <v>1</v>
          </cell>
          <cell r="E569">
            <v>1</v>
          </cell>
          <cell r="F569">
            <v>1</v>
          </cell>
          <cell r="G569">
            <v>1</v>
          </cell>
          <cell r="H569">
            <v>1</v>
          </cell>
          <cell r="I569">
            <v>0</v>
          </cell>
          <cell r="J569">
            <v>0</v>
          </cell>
          <cell r="K569">
            <v>1</v>
          </cell>
        </row>
        <row r="570">
          <cell r="A570" t="str">
            <v>C_Roxboro__3</v>
          </cell>
          <cell r="B570" t="str">
            <v>VACAR</v>
          </cell>
          <cell r="C570">
            <v>1</v>
          </cell>
          <cell r="D570">
            <v>1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0</v>
          </cell>
          <cell r="J570">
            <v>0</v>
          </cell>
          <cell r="K570">
            <v>1</v>
          </cell>
        </row>
        <row r="571">
          <cell r="A571" t="str">
            <v>C_Roxboro__4</v>
          </cell>
          <cell r="B571" t="str">
            <v>VACAR</v>
          </cell>
          <cell r="C571">
            <v>1</v>
          </cell>
          <cell r="D571">
            <v>1</v>
          </cell>
          <cell r="E571">
            <v>1</v>
          </cell>
          <cell r="F571">
            <v>1</v>
          </cell>
          <cell r="G571">
            <v>1</v>
          </cell>
          <cell r="H571">
            <v>1</v>
          </cell>
          <cell r="I571">
            <v>0</v>
          </cell>
          <cell r="J571">
            <v>0</v>
          </cell>
          <cell r="K571">
            <v>1</v>
          </cell>
        </row>
        <row r="572">
          <cell r="A572" t="str">
            <v>C_BelewsCr_1</v>
          </cell>
          <cell r="B572" t="str">
            <v>VACAR</v>
          </cell>
          <cell r="C572">
            <v>1</v>
          </cell>
          <cell r="D572">
            <v>1</v>
          </cell>
          <cell r="E572">
            <v>1</v>
          </cell>
          <cell r="F572">
            <v>1</v>
          </cell>
          <cell r="G572">
            <v>1</v>
          </cell>
          <cell r="H572">
            <v>1</v>
          </cell>
          <cell r="I572">
            <v>0</v>
          </cell>
          <cell r="J572">
            <v>0</v>
          </cell>
          <cell r="K572">
            <v>1</v>
          </cell>
        </row>
        <row r="573">
          <cell r="A573" t="str">
            <v>C_BelewsCr_2</v>
          </cell>
          <cell r="B573" t="str">
            <v>VACAR</v>
          </cell>
          <cell r="C573">
            <v>1</v>
          </cell>
          <cell r="D573">
            <v>1</v>
          </cell>
          <cell r="E573">
            <v>1</v>
          </cell>
          <cell r="F573">
            <v>1</v>
          </cell>
          <cell r="G573">
            <v>1</v>
          </cell>
          <cell r="H573">
            <v>1</v>
          </cell>
          <cell r="I573">
            <v>0</v>
          </cell>
          <cell r="J573">
            <v>0</v>
          </cell>
          <cell r="K573">
            <v>1</v>
          </cell>
        </row>
        <row r="574">
          <cell r="A574" t="str">
            <v>C_Cliffsid_5</v>
          </cell>
          <cell r="B574" t="str">
            <v>VACAR</v>
          </cell>
          <cell r="C574">
            <v>1</v>
          </cell>
          <cell r="D574">
            <v>1</v>
          </cell>
          <cell r="E574">
            <v>1</v>
          </cell>
          <cell r="F574">
            <v>1</v>
          </cell>
          <cell r="G574">
            <v>1</v>
          </cell>
          <cell r="H574">
            <v>1</v>
          </cell>
          <cell r="I574">
            <v>0</v>
          </cell>
          <cell r="J574">
            <v>0</v>
          </cell>
          <cell r="K574">
            <v>1</v>
          </cell>
        </row>
        <row r="575">
          <cell r="A575" t="str">
            <v>C_GGAllen__3</v>
          </cell>
          <cell r="B575" t="str">
            <v>VACAR</v>
          </cell>
          <cell r="C575">
            <v>1</v>
          </cell>
          <cell r="D575">
            <v>1</v>
          </cell>
          <cell r="E575">
            <v>1</v>
          </cell>
          <cell r="F575">
            <v>1</v>
          </cell>
          <cell r="G575">
            <v>1</v>
          </cell>
          <cell r="H575">
            <v>1</v>
          </cell>
          <cell r="I575">
            <v>0</v>
          </cell>
          <cell r="J575">
            <v>0</v>
          </cell>
          <cell r="K575">
            <v>1</v>
          </cell>
        </row>
        <row r="576">
          <cell r="A576" t="str">
            <v>C_GGAllen__4</v>
          </cell>
          <cell r="B576" t="str">
            <v>VACAR</v>
          </cell>
          <cell r="C576">
            <v>1</v>
          </cell>
          <cell r="D576">
            <v>1</v>
          </cell>
          <cell r="E576">
            <v>1</v>
          </cell>
          <cell r="F576">
            <v>1</v>
          </cell>
          <cell r="G576">
            <v>1</v>
          </cell>
          <cell r="H576">
            <v>1</v>
          </cell>
          <cell r="I576">
            <v>0</v>
          </cell>
          <cell r="J576">
            <v>0</v>
          </cell>
          <cell r="K576">
            <v>1</v>
          </cell>
        </row>
        <row r="577">
          <cell r="A577" t="str">
            <v>C_GGAllen__5</v>
          </cell>
          <cell r="B577" t="str">
            <v>VACAR</v>
          </cell>
          <cell r="C577">
            <v>1</v>
          </cell>
          <cell r="D577">
            <v>1</v>
          </cell>
          <cell r="E577">
            <v>1</v>
          </cell>
          <cell r="F577">
            <v>1</v>
          </cell>
          <cell r="G577">
            <v>1</v>
          </cell>
          <cell r="H577">
            <v>1</v>
          </cell>
          <cell r="I577">
            <v>0</v>
          </cell>
          <cell r="J577">
            <v>0</v>
          </cell>
          <cell r="K577">
            <v>1</v>
          </cell>
        </row>
        <row r="578">
          <cell r="A578" t="str">
            <v>C_Marshall_1</v>
          </cell>
          <cell r="B578" t="str">
            <v>VACAR</v>
          </cell>
          <cell r="C578">
            <v>1</v>
          </cell>
          <cell r="D578">
            <v>1</v>
          </cell>
          <cell r="E578">
            <v>1</v>
          </cell>
          <cell r="F578">
            <v>1</v>
          </cell>
          <cell r="G578">
            <v>1</v>
          </cell>
          <cell r="H578">
            <v>1</v>
          </cell>
          <cell r="I578">
            <v>0</v>
          </cell>
          <cell r="J578">
            <v>0</v>
          </cell>
          <cell r="K578">
            <v>1</v>
          </cell>
        </row>
        <row r="579">
          <cell r="A579" t="str">
            <v>C_Marshall_2</v>
          </cell>
          <cell r="B579" t="str">
            <v>VACAR</v>
          </cell>
          <cell r="C579">
            <v>1</v>
          </cell>
          <cell r="D579">
            <v>1</v>
          </cell>
          <cell r="E579">
            <v>1</v>
          </cell>
          <cell r="F579">
            <v>1</v>
          </cell>
          <cell r="G579">
            <v>1</v>
          </cell>
          <cell r="H579">
            <v>1</v>
          </cell>
          <cell r="I579">
            <v>0</v>
          </cell>
          <cell r="J579">
            <v>0</v>
          </cell>
          <cell r="K579">
            <v>1</v>
          </cell>
        </row>
        <row r="580">
          <cell r="A580" t="str">
            <v>C_Marshall_3</v>
          </cell>
          <cell r="B580" t="str">
            <v>VACAR</v>
          </cell>
          <cell r="C580">
            <v>1</v>
          </cell>
          <cell r="D580">
            <v>1</v>
          </cell>
          <cell r="E580">
            <v>1</v>
          </cell>
          <cell r="F580">
            <v>1</v>
          </cell>
          <cell r="G580">
            <v>1</v>
          </cell>
          <cell r="H580">
            <v>1</v>
          </cell>
          <cell r="I580">
            <v>0</v>
          </cell>
          <cell r="J580">
            <v>0</v>
          </cell>
          <cell r="K580">
            <v>1</v>
          </cell>
        </row>
        <row r="581">
          <cell r="A581" t="str">
            <v>C_Marshall_4</v>
          </cell>
          <cell r="B581" t="str">
            <v>VACAR</v>
          </cell>
          <cell r="C581">
            <v>1</v>
          </cell>
          <cell r="D581">
            <v>1</v>
          </cell>
          <cell r="E581">
            <v>1</v>
          </cell>
          <cell r="F581">
            <v>1</v>
          </cell>
          <cell r="G581">
            <v>1</v>
          </cell>
          <cell r="H581">
            <v>1</v>
          </cell>
          <cell r="I581">
            <v>0</v>
          </cell>
          <cell r="J581">
            <v>0</v>
          </cell>
          <cell r="K581">
            <v>1</v>
          </cell>
        </row>
        <row r="582">
          <cell r="A582" t="str">
            <v>C_Cope_ST1T1</v>
          </cell>
          <cell r="B582" t="str">
            <v>VACAR</v>
          </cell>
          <cell r="C582">
            <v>1</v>
          </cell>
          <cell r="D582">
            <v>1</v>
          </cell>
          <cell r="E582">
            <v>1</v>
          </cell>
          <cell r="F582">
            <v>1</v>
          </cell>
          <cell r="G582">
            <v>1</v>
          </cell>
          <cell r="H582">
            <v>1</v>
          </cell>
          <cell r="I582">
            <v>0</v>
          </cell>
          <cell r="J582">
            <v>0</v>
          </cell>
          <cell r="K582">
            <v>1</v>
          </cell>
        </row>
        <row r="583">
          <cell r="A583" t="str">
            <v>C_Wateree__1</v>
          </cell>
          <cell r="B583" t="str">
            <v>VACAR</v>
          </cell>
          <cell r="C583">
            <v>1</v>
          </cell>
          <cell r="D583">
            <v>1</v>
          </cell>
          <cell r="E583">
            <v>1</v>
          </cell>
          <cell r="F583">
            <v>1</v>
          </cell>
          <cell r="G583">
            <v>1</v>
          </cell>
          <cell r="H583">
            <v>1</v>
          </cell>
          <cell r="I583">
            <v>0</v>
          </cell>
          <cell r="J583">
            <v>0</v>
          </cell>
          <cell r="K583">
            <v>1</v>
          </cell>
        </row>
        <row r="584">
          <cell r="A584" t="str">
            <v>C_Wateree__2</v>
          </cell>
          <cell r="B584" t="str">
            <v>VACAR</v>
          </cell>
          <cell r="C584">
            <v>1</v>
          </cell>
          <cell r="D584">
            <v>1</v>
          </cell>
          <cell r="E584">
            <v>1</v>
          </cell>
          <cell r="F584">
            <v>1</v>
          </cell>
          <cell r="G584">
            <v>1</v>
          </cell>
          <cell r="H584">
            <v>1</v>
          </cell>
          <cell r="I584">
            <v>0</v>
          </cell>
          <cell r="J584">
            <v>0</v>
          </cell>
          <cell r="K584">
            <v>1</v>
          </cell>
        </row>
        <row r="585">
          <cell r="A585" t="str">
            <v>C_Cross_1_1</v>
          </cell>
          <cell r="B585" t="str">
            <v>VACAR</v>
          </cell>
          <cell r="C585">
            <v>1</v>
          </cell>
          <cell r="D585">
            <v>1</v>
          </cell>
          <cell r="E585">
            <v>1</v>
          </cell>
          <cell r="F585">
            <v>1</v>
          </cell>
          <cell r="G585">
            <v>1</v>
          </cell>
          <cell r="H585">
            <v>1</v>
          </cell>
          <cell r="I585">
            <v>0</v>
          </cell>
          <cell r="J585">
            <v>0</v>
          </cell>
          <cell r="K585">
            <v>1</v>
          </cell>
        </row>
        <row r="586">
          <cell r="A586" t="str">
            <v>C_Cross_2_2</v>
          </cell>
          <cell r="B586" t="str">
            <v>VACAR</v>
          </cell>
          <cell r="C586">
            <v>1</v>
          </cell>
          <cell r="D586">
            <v>1</v>
          </cell>
          <cell r="E586">
            <v>1</v>
          </cell>
          <cell r="F586">
            <v>1</v>
          </cell>
          <cell r="G586">
            <v>1</v>
          </cell>
          <cell r="H586">
            <v>1</v>
          </cell>
          <cell r="I586">
            <v>0</v>
          </cell>
          <cell r="J586">
            <v>0</v>
          </cell>
          <cell r="K586">
            <v>1</v>
          </cell>
        </row>
        <row r="587">
          <cell r="A587" t="str">
            <v>C_Winyah_1_1</v>
          </cell>
          <cell r="B587" t="str">
            <v>VACAR</v>
          </cell>
          <cell r="C587">
            <v>1</v>
          </cell>
          <cell r="D587">
            <v>1</v>
          </cell>
          <cell r="E587">
            <v>1</v>
          </cell>
          <cell r="F587">
            <v>1</v>
          </cell>
          <cell r="G587">
            <v>1</v>
          </cell>
          <cell r="H587">
            <v>1</v>
          </cell>
          <cell r="I587">
            <v>0</v>
          </cell>
          <cell r="J587">
            <v>0</v>
          </cell>
          <cell r="K587">
            <v>1</v>
          </cell>
        </row>
        <row r="588">
          <cell r="A588" t="str">
            <v>C_Winyah_2_2</v>
          </cell>
          <cell r="B588" t="str">
            <v>VACAR</v>
          </cell>
          <cell r="C588">
            <v>1</v>
          </cell>
          <cell r="D588">
            <v>1</v>
          </cell>
          <cell r="E588">
            <v>1</v>
          </cell>
          <cell r="F588">
            <v>1</v>
          </cell>
          <cell r="G588">
            <v>1</v>
          </cell>
          <cell r="H588">
            <v>1</v>
          </cell>
          <cell r="I588">
            <v>0</v>
          </cell>
          <cell r="J588">
            <v>0</v>
          </cell>
          <cell r="K588">
            <v>1</v>
          </cell>
        </row>
        <row r="589">
          <cell r="A589" t="str">
            <v>C_Winyah_3_3</v>
          </cell>
          <cell r="B589" t="str">
            <v>VACAR</v>
          </cell>
          <cell r="C589">
            <v>1</v>
          </cell>
          <cell r="D589">
            <v>1</v>
          </cell>
          <cell r="E589">
            <v>1</v>
          </cell>
          <cell r="F589">
            <v>1</v>
          </cell>
          <cell r="G589">
            <v>1</v>
          </cell>
          <cell r="H589">
            <v>1</v>
          </cell>
          <cell r="I589">
            <v>0</v>
          </cell>
          <cell r="J589">
            <v>0</v>
          </cell>
          <cell r="K589">
            <v>1</v>
          </cell>
        </row>
        <row r="590">
          <cell r="A590" t="str">
            <v>C_Winyah_4_4</v>
          </cell>
          <cell r="B590" t="str">
            <v>VACAR</v>
          </cell>
          <cell r="C590">
            <v>1</v>
          </cell>
          <cell r="D590">
            <v>1</v>
          </cell>
          <cell r="E590">
            <v>1</v>
          </cell>
          <cell r="F590">
            <v>1</v>
          </cell>
          <cell r="G590">
            <v>1</v>
          </cell>
          <cell r="H590">
            <v>1</v>
          </cell>
          <cell r="I590">
            <v>0</v>
          </cell>
          <cell r="J590">
            <v>0</v>
          </cell>
          <cell r="K590">
            <v>1</v>
          </cell>
        </row>
        <row r="591">
          <cell r="A591" t="str">
            <v>C_WilliamsT1</v>
          </cell>
          <cell r="B591" t="str">
            <v>VACAR</v>
          </cell>
          <cell r="C591">
            <v>1</v>
          </cell>
          <cell r="D591">
            <v>1</v>
          </cell>
          <cell r="E591">
            <v>1</v>
          </cell>
          <cell r="F591">
            <v>1</v>
          </cell>
          <cell r="G591">
            <v>1</v>
          </cell>
          <cell r="H591">
            <v>1</v>
          </cell>
          <cell r="I591">
            <v>0</v>
          </cell>
          <cell r="J591">
            <v>0</v>
          </cell>
          <cell r="K591">
            <v>1</v>
          </cell>
        </row>
        <row r="592">
          <cell r="A592" t="str">
            <v>C_ChesapeaT4</v>
          </cell>
          <cell r="B592" t="str">
            <v>VACAR</v>
          </cell>
          <cell r="C592">
            <v>1</v>
          </cell>
          <cell r="D592">
            <v>1</v>
          </cell>
          <cell r="E592">
            <v>1</v>
          </cell>
          <cell r="F592">
            <v>1</v>
          </cell>
          <cell r="G592">
            <v>1</v>
          </cell>
          <cell r="H592">
            <v>1</v>
          </cell>
          <cell r="I592">
            <v>0</v>
          </cell>
          <cell r="J592">
            <v>0</v>
          </cell>
          <cell r="K592">
            <v>1</v>
          </cell>
        </row>
        <row r="593">
          <cell r="A593" t="str">
            <v>C_Chesterf_5</v>
          </cell>
          <cell r="B593" t="str">
            <v>VACAR</v>
          </cell>
          <cell r="C593">
            <v>1</v>
          </cell>
          <cell r="D593">
            <v>1</v>
          </cell>
          <cell r="E593">
            <v>1</v>
          </cell>
          <cell r="F593">
            <v>1</v>
          </cell>
          <cell r="G593">
            <v>1</v>
          </cell>
          <cell r="H593">
            <v>1</v>
          </cell>
          <cell r="I593">
            <v>0</v>
          </cell>
          <cell r="J593">
            <v>0</v>
          </cell>
          <cell r="K593">
            <v>1</v>
          </cell>
        </row>
        <row r="594">
          <cell r="A594" t="str">
            <v>C_Chesterf_6</v>
          </cell>
          <cell r="B594" t="str">
            <v>VACAR</v>
          </cell>
          <cell r="C594">
            <v>1</v>
          </cell>
          <cell r="D594">
            <v>1</v>
          </cell>
          <cell r="E594">
            <v>1</v>
          </cell>
          <cell r="F594">
            <v>1</v>
          </cell>
          <cell r="G594">
            <v>1</v>
          </cell>
          <cell r="H594">
            <v>1</v>
          </cell>
          <cell r="I594">
            <v>0</v>
          </cell>
          <cell r="J594">
            <v>0</v>
          </cell>
          <cell r="K594">
            <v>1</v>
          </cell>
        </row>
        <row r="595">
          <cell r="A595" t="str">
            <v>C_Clover_1_1</v>
          </cell>
          <cell r="B595" t="str">
            <v>VACAR</v>
          </cell>
          <cell r="C595">
            <v>1</v>
          </cell>
          <cell r="D595">
            <v>1</v>
          </cell>
          <cell r="E595">
            <v>1</v>
          </cell>
          <cell r="F595">
            <v>1</v>
          </cell>
          <cell r="G595">
            <v>1</v>
          </cell>
          <cell r="H595">
            <v>1</v>
          </cell>
          <cell r="I595">
            <v>0</v>
          </cell>
          <cell r="J595">
            <v>0</v>
          </cell>
          <cell r="K595">
            <v>1</v>
          </cell>
        </row>
        <row r="596">
          <cell r="A596" t="str">
            <v>C_Clover_2_2</v>
          </cell>
          <cell r="B596" t="str">
            <v>VACAR</v>
          </cell>
          <cell r="C596">
            <v>1</v>
          </cell>
          <cell r="D596">
            <v>1</v>
          </cell>
          <cell r="E596">
            <v>1</v>
          </cell>
          <cell r="F596">
            <v>1</v>
          </cell>
          <cell r="G596">
            <v>1</v>
          </cell>
          <cell r="H596">
            <v>1</v>
          </cell>
          <cell r="I596">
            <v>0</v>
          </cell>
          <cell r="J596">
            <v>0</v>
          </cell>
          <cell r="K596">
            <v>1</v>
          </cell>
        </row>
        <row r="597">
          <cell r="A597" t="str">
            <v>C_MtStorm__1</v>
          </cell>
          <cell r="B597" t="str">
            <v>VACAR</v>
          </cell>
          <cell r="C597">
            <v>1</v>
          </cell>
          <cell r="D597">
            <v>1</v>
          </cell>
          <cell r="E597">
            <v>1</v>
          </cell>
          <cell r="F597">
            <v>1</v>
          </cell>
          <cell r="G597">
            <v>1</v>
          </cell>
          <cell r="H597">
            <v>1</v>
          </cell>
          <cell r="I597">
            <v>0</v>
          </cell>
          <cell r="J597">
            <v>0</v>
          </cell>
          <cell r="K597">
            <v>1</v>
          </cell>
        </row>
        <row r="598">
          <cell r="A598" t="str">
            <v>C_MtStorm__2</v>
          </cell>
          <cell r="B598" t="str">
            <v>VACAR</v>
          </cell>
          <cell r="C598">
            <v>1</v>
          </cell>
          <cell r="D598">
            <v>1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0</v>
          </cell>
          <cell r="J598">
            <v>0</v>
          </cell>
          <cell r="K598">
            <v>1</v>
          </cell>
        </row>
        <row r="599">
          <cell r="A599" t="str">
            <v>C_MtStorm__3</v>
          </cell>
          <cell r="B599" t="str">
            <v>VACAR</v>
          </cell>
          <cell r="C599">
            <v>1</v>
          </cell>
          <cell r="D599">
            <v>1</v>
          </cell>
          <cell r="E599">
            <v>1</v>
          </cell>
          <cell r="F599">
            <v>1</v>
          </cell>
          <cell r="G599">
            <v>1</v>
          </cell>
          <cell r="H599">
            <v>1</v>
          </cell>
          <cell r="I599">
            <v>0</v>
          </cell>
          <cell r="J599">
            <v>0</v>
          </cell>
          <cell r="K599">
            <v>1</v>
          </cell>
        </row>
        <row r="600">
          <cell r="A600" t="str">
            <v>C_Sei-Birc_1</v>
          </cell>
          <cell r="B600" t="str">
            <v>VACAR</v>
          </cell>
          <cell r="C600">
            <v>1</v>
          </cell>
          <cell r="D600">
            <v>1</v>
          </cell>
          <cell r="E600">
            <v>1</v>
          </cell>
          <cell r="F600">
            <v>1</v>
          </cell>
          <cell r="G600">
            <v>1</v>
          </cell>
          <cell r="H600">
            <v>1</v>
          </cell>
          <cell r="I600">
            <v>0</v>
          </cell>
          <cell r="J600">
            <v>0</v>
          </cell>
          <cell r="K600">
            <v>1</v>
          </cell>
        </row>
        <row r="601">
          <cell r="A601" t="str">
            <v>C_Columbia_1</v>
          </cell>
          <cell r="B601" t="str">
            <v>WUMS</v>
          </cell>
          <cell r="C601">
            <v>1</v>
          </cell>
          <cell r="D601">
            <v>1</v>
          </cell>
          <cell r="E601">
            <v>1</v>
          </cell>
          <cell r="F601">
            <v>0</v>
          </cell>
          <cell r="G601">
            <v>1</v>
          </cell>
          <cell r="H601">
            <v>1</v>
          </cell>
          <cell r="I601">
            <v>0</v>
          </cell>
          <cell r="J601">
            <v>0</v>
          </cell>
          <cell r="K601">
            <v>1</v>
          </cell>
        </row>
        <row r="602">
          <cell r="A602" t="str">
            <v>C_Columbia_2</v>
          </cell>
          <cell r="B602" t="str">
            <v>WUMS</v>
          </cell>
          <cell r="C602">
            <v>1</v>
          </cell>
          <cell r="D602">
            <v>1</v>
          </cell>
          <cell r="E602">
            <v>1</v>
          </cell>
          <cell r="F602">
            <v>0</v>
          </cell>
          <cell r="G602">
            <v>1</v>
          </cell>
          <cell r="H602">
            <v>1</v>
          </cell>
          <cell r="I602">
            <v>0</v>
          </cell>
          <cell r="J602">
            <v>0</v>
          </cell>
          <cell r="K602">
            <v>1</v>
          </cell>
        </row>
        <row r="603">
          <cell r="A603" t="str">
            <v>C_Edgewate_4</v>
          </cell>
          <cell r="B603" t="str">
            <v>WUMS</v>
          </cell>
          <cell r="C603">
            <v>1</v>
          </cell>
          <cell r="D603">
            <v>1</v>
          </cell>
          <cell r="E603">
            <v>1</v>
          </cell>
          <cell r="F603">
            <v>0</v>
          </cell>
          <cell r="G603">
            <v>1</v>
          </cell>
          <cell r="H603">
            <v>1</v>
          </cell>
          <cell r="I603">
            <v>0</v>
          </cell>
          <cell r="J603">
            <v>0</v>
          </cell>
          <cell r="K603">
            <v>1</v>
          </cell>
        </row>
        <row r="604">
          <cell r="A604" t="str">
            <v>C_Edgewate_5</v>
          </cell>
          <cell r="B604" t="str">
            <v>WUMS</v>
          </cell>
          <cell r="C604">
            <v>1</v>
          </cell>
          <cell r="D604">
            <v>1</v>
          </cell>
          <cell r="E604">
            <v>1</v>
          </cell>
          <cell r="F604">
            <v>0</v>
          </cell>
          <cell r="G604">
            <v>1</v>
          </cell>
          <cell r="H604">
            <v>1</v>
          </cell>
          <cell r="I604">
            <v>0</v>
          </cell>
          <cell r="J604">
            <v>0</v>
          </cell>
          <cell r="K604">
            <v>1</v>
          </cell>
        </row>
        <row r="605">
          <cell r="A605" t="str">
            <v>C_DanEKarn_1</v>
          </cell>
          <cell r="B605" t="str">
            <v>ECAR</v>
          </cell>
          <cell r="C605">
            <v>1</v>
          </cell>
          <cell r="D605">
            <v>1</v>
          </cell>
          <cell r="E605">
            <v>1</v>
          </cell>
          <cell r="F605">
            <v>1</v>
          </cell>
          <cell r="G605">
            <v>1</v>
          </cell>
          <cell r="H605">
            <v>1</v>
          </cell>
          <cell r="I605">
            <v>0</v>
          </cell>
          <cell r="J605">
            <v>0</v>
          </cell>
          <cell r="K605">
            <v>1</v>
          </cell>
        </row>
        <row r="606">
          <cell r="A606" t="str">
            <v>C_DanEKarn_2</v>
          </cell>
          <cell r="B606" t="str">
            <v>ECAR</v>
          </cell>
          <cell r="C606">
            <v>1</v>
          </cell>
          <cell r="D606">
            <v>1</v>
          </cell>
          <cell r="E606">
            <v>1</v>
          </cell>
          <cell r="F606">
            <v>1</v>
          </cell>
          <cell r="G606">
            <v>1</v>
          </cell>
          <cell r="H606">
            <v>1</v>
          </cell>
          <cell r="I606">
            <v>0</v>
          </cell>
          <cell r="J606">
            <v>0</v>
          </cell>
          <cell r="K606">
            <v>1</v>
          </cell>
        </row>
        <row r="607">
          <cell r="A607" t="str">
            <v>C_JHCampbe_1</v>
          </cell>
          <cell r="B607" t="str">
            <v>ECAR</v>
          </cell>
          <cell r="C607">
            <v>1</v>
          </cell>
          <cell r="D607">
            <v>1</v>
          </cell>
          <cell r="E607">
            <v>1</v>
          </cell>
          <cell r="F607">
            <v>1</v>
          </cell>
          <cell r="G607">
            <v>1</v>
          </cell>
          <cell r="H607">
            <v>1</v>
          </cell>
          <cell r="I607">
            <v>0</v>
          </cell>
          <cell r="J607">
            <v>0</v>
          </cell>
          <cell r="K607">
            <v>1</v>
          </cell>
        </row>
        <row r="608">
          <cell r="A608" t="str">
            <v>C_JHCampbe_2</v>
          </cell>
          <cell r="B608" t="str">
            <v>ECAR</v>
          </cell>
          <cell r="C608">
            <v>1</v>
          </cell>
          <cell r="D608">
            <v>1</v>
          </cell>
          <cell r="E608">
            <v>1</v>
          </cell>
          <cell r="F608">
            <v>1</v>
          </cell>
          <cell r="G608">
            <v>1</v>
          </cell>
          <cell r="H608">
            <v>1</v>
          </cell>
          <cell r="I608">
            <v>0</v>
          </cell>
          <cell r="J608">
            <v>0</v>
          </cell>
          <cell r="K608">
            <v>1</v>
          </cell>
        </row>
        <row r="609">
          <cell r="A609" t="str">
            <v>C_JHCampbe_3</v>
          </cell>
          <cell r="B609" t="str">
            <v>ECAR</v>
          </cell>
          <cell r="C609">
            <v>1</v>
          </cell>
          <cell r="D609">
            <v>1</v>
          </cell>
          <cell r="E609">
            <v>1</v>
          </cell>
          <cell r="F609">
            <v>1</v>
          </cell>
          <cell r="G609">
            <v>1</v>
          </cell>
          <cell r="H609">
            <v>1</v>
          </cell>
          <cell r="I609">
            <v>0</v>
          </cell>
          <cell r="J609">
            <v>0</v>
          </cell>
          <cell r="K609">
            <v>1</v>
          </cell>
        </row>
        <row r="610">
          <cell r="A610" t="str">
            <v>C_BelleRivT1</v>
          </cell>
          <cell r="B610" t="str">
            <v>ECAR</v>
          </cell>
          <cell r="C610">
            <v>1</v>
          </cell>
          <cell r="D610">
            <v>1</v>
          </cell>
          <cell r="E610">
            <v>1</v>
          </cell>
          <cell r="F610">
            <v>1</v>
          </cell>
          <cell r="G610">
            <v>1</v>
          </cell>
          <cell r="H610">
            <v>1</v>
          </cell>
          <cell r="I610">
            <v>0</v>
          </cell>
          <cell r="J610">
            <v>0</v>
          </cell>
          <cell r="K610">
            <v>1</v>
          </cell>
        </row>
        <row r="611">
          <cell r="A611" t="str">
            <v>C_BelleRivT2</v>
          </cell>
          <cell r="B611" t="str">
            <v>ECAR</v>
          </cell>
          <cell r="C611">
            <v>1</v>
          </cell>
          <cell r="D611">
            <v>1</v>
          </cell>
          <cell r="E611">
            <v>1</v>
          </cell>
          <cell r="F611">
            <v>1</v>
          </cell>
          <cell r="G611">
            <v>1</v>
          </cell>
          <cell r="H611">
            <v>1</v>
          </cell>
          <cell r="I611">
            <v>0</v>
          </cell>
          <cell r="J611">
            <v>0</v>
          </cell>
          <cell r="K611">
            <v>1</v>
          </cell>
        </row>
        <row r="612">
          <cell r="A612" t="str">
            <v>C_Monroe_1_1</v>
          </cell>
          <cell r="B612" t="str">
            <v>ECAR</v>
          </cell>
          <cell r="C612">
            <v>1</v>
          </cell>
          <cell r="D612">
            <v>1</v>
          </cell>
          <cell r="E612">
            <v>1</v>
          </cell>
          <cell r="F612">
            <v>1</v>
          </cell>
          <cell r="G612">
            <v>1</v>
          </cell>
          <cell r="H612">
            <v>1</v>
          </cell>
          <cell r="I612">
            <v>0</v>
          </cell>
          <cell r="J612">
            <v>0</v>
          </cell>
          <cell r="K612">
            <v>1</v>
          </cell>
        </row>
        <row r="613">
          <cell r="A613" t="str">
            <v>C_Monroe_2_2</v>
          </cell>
          <cell r="B613" t="str">
            <v>ECAR</v>
          </cell>
          <cell r="C613">
            <v>1</v>
          </cell>
          <cell r="D613">
            <v>1</v>
          </cell>
          <cell r="E613">
            <v>1</v>
          </cell>
          <cell r="F613">
            <v>1</v>
          </cell>
          <cell r="G613">
            <v>1</v>
          </cell>
          <cell r="H613">
            <v>1</v>
          </cell>
          <cell r="I613">
            <v>0</v>
          </cell>
          <cell r="J613">
            <v>0</v>
          </cell>
          <cell r="K613">
            <v>1</v>
          </cell>
        </row>
        <row r="614">
          <cell r="A614" t="str">
            <v>C_Monroe_3_3</v>
          </cell>
          <cell r="B614" t="str">
            <v>ECAR</v>
          </cell>
          <cell r="C614">
            <v>1</v>
          </cell>
          <cell r="D614">
            <v>1</v>
          </cell>
          <cell r="E614">
            <v>1</v>
          </cell>
          <cell r="F614">
            <v>1</v>
          </cell>
          <cell r="G614">
            <v>1</v>
          </cell>
          <cell r="H614">
            <v>1</v>
          </cell>
          <cell r="I614">
            <v>0</v>
          </cell>
          <cell r="J614">
            <v>0</v>
          </cell>
          <cell r="K614">
            <v>1</v>
          </cell>
        </row>
        <row r="615">
          <cell r="A615" t="str">
            <v>C_Monroe_4_4</v>
          </cell>
          <cell r="B615" t="str">
            <v>ECAR</v>
          </cell>
          <cell r="C615">
            <v>1</v>
          </cell>
          <cell r="D615">
            <v>1</v>
          </cell>
          <cell r="E615">
            <v>1</v>
          </cell>
          <cell r="F615">
            <v>1</v>
          </cell>
          <cell r="G615">
            <v>1</v>
          </cell>
          <cell r="H615">
            <v>1</v>
          </cell>
          <cell r="I615">
            <v>0</v>
          </cell>
          <cell r="J615">
            <v>0</v>
          </cell>
          <cell r="K615">
            <v>1</v>
          </cell>
        </row>
        <row r="616">
          <cell r="A616" t="str">
            <v>C_RiverRou_2</v>
          </cell>
          <cell r="B616" t="str">
            <v>ECAR</v>
          </cell>
          <cell r="C616">
            <v>1</v>
          </cell>
          <cell r="D616">
            <v>1</v>
          </cell>
          <cell r="E616">
            <v>1</v>
          </cell>
          <cell r="F616">
            <v>1</v>
          </cell>
          <cell r="G616">
            <v>1</v>
          </cell>
          <cell r="H616">
            <v>1</v>
          </cell>
          <cell r="I616">
            <v>0</v>
          </cell>
          <cell r="J616">
            <v>0</v>
          </cell>
          <cell r="K616">
            <v>1</v>
          </cell>
        </row>
        <row r="617">
          <cell r="A617" t="str">
            <v>C_RiverRou_3</v>
          </cell>
          <cell r="B617" t="str">
            <v>ECAR</v>
          </cell>
          <cell r="C617">
            <v>1</v>
          </cell>
          <cell r="D617">
            <v>1</v>
          </cell>
          <cell r="E617">
            <v>1</v>
          </cell>
          <cell r="F617">
            <v>1</v>
          </cell>
          <cell r="G617">
            <v>1</v>
          </cell>
          <cell r="H617">
            <v>1</v>
          </cell>
          <cell r="I617">
            <v>0</v>
          </cell>
          <cell r="J617">
            <v>0</v>
          </cell>
          <cell r="K617">
            <v>1</v>
          </cell>
        </row>
        <row r="618">
          <cell r="A618" t="str">
            <v>C_StClair__6</v>
          </cell>
          <cell r="B618" t="str">
            <v>ECAR</v>
          </cell>
          <cell r="C618">
            <v>1</v>
          </cell>
          <cell r="D618">
            <v>1</v>
          </cell>
          <cell r="E618">
            <v>1</v>
          </cell>
          <cell r="F618">
            <v>1</v>
          </cell>
          <cell r="G618">
            <v>1</v>
          </cell>
          <cell r="H618">
            <v>1</v>
          </cell>
          <cell r="I618">
            <v>0</v>
          </cell>
          <cell r="J618">
            <v>0</v>
          </cell>
          <cell r="K618">
            <v>1</v>
          </cell>
        </row>
        <row r="619">
          <cell r="A619" t="str">
            <v>C_StClair__7</v>
          </cell>
          <cell r="B619" t="str">
            <v>ECAR</v>
          </cell>
          <cell r="C619">
            <v>1</v>
          </cell>
          <cell r="D619">
            <v>1</v>
          </cell>
          <cell r="E619">
            <v>1</v>
          </cell>
          <cell r="F619">
            <v>1</v>
          </cell>
          <cell r="G619">
            <v>1</v>
          </cell>
          <cell r="H619">
            <v>1</v>
          </cell>
          <cell r="I619">
            <v>0</v>
          </cell>
          <cell r="J619">
            <v>0</v>
          </cell>
          <cell r="K619">
            <v>1</v>
          </cell>
        </row>
        <row r="620">
          <cell r="A620" t="str">
            <v>C_TrentonC_9</v>
          </cell>
          <cell r="B620" t="str">
            <v>ECAR</v>
          </cell>
          <cell r="C620">
            <v>1</v>
          </cell>
          <cell r="D620">
            <v>1</v>
          </cell>
          <cell r="E620">
            <v>1</v>
          </cell>
          <cell r="F620">
            <v>1</v>
          </cell>
          <cell r="G620">
            <v>1</v>
          </cell>
          <cell r="H620">
            <v>1</v>
          </cell>
          <cell r="I620">
            <v>0</v>
          </cell>
          <cell r="J620">
            <v>0</v>
          </cell>
          <cell r="K620">
            <v>1</v>
          </cell>
        </row>
        <row r="621">
          <cell r="A621" t="str">
            <v>C_Pleasant_1_WUMS</v>
          </cell>
          <cell r="B621" t="str">
            <v>WUMS</v>
          </cell>
          <cell r="C621">
            <v>1</v>
          </cell>
          <cell r="D621">
            <v>1</v>
          </cell>
          <cell r="E621">
            <v>1</v>
          </cell>
          <cell r="F621">
            <v>0</v>
          </cell>
          <cell r="G621">
            <v>1</v>
          </cell>
          <cell r="H621">
            <v>1</v>
          </cell>
          <cell r="I621">
            <v>0</v>
          </cell>
          <cell r="J621">
            <v>0</v>
          </cell>
          <cell r="K621">
            <v>1</v>
          </cell>
        </row>
        <row r="622">
          <cell r="A622" t="str">
            <v>C_Pleasant_2_WUMS</v>
          </cell>
          <cell r="B622" t="str">
            <v>WUMS</v>
          </cell>
          <cell r="C622">
            <v>1</v>
          </cell>
          <cell r="D622">
            <v>1</v>
          </cell>
          <cell r="E622">
            <v>1</v>
          </cell>
          <cell r="F622">
            <v>0</v>
          </cell>
          <cell r="G622">
            <v>1</v>
          </cell>
          <cell r="H622">
            <v>1</v>
          </cell>
          <cell r="I622">
            <v>0</v>
          </cell>
          <cell r="J622">
            <v>0</v>
          </cell>
          <cell r="K622">
            <v>1</v>
          </cell>
        </row>
        <row r="623">
          <cell r="A623" t="str">
            <v>C_SouthOak_5</v>
          </cell>
          <cell r="B623" t="str">
            <v>WUMS</v>
          </cell>
          <cell r="C623">
            <v>1</v>
          </cell>
          <cell r="D623">
            <v>1</v>
          </cell>
          <cell r="E623">
            <v>1</v>
          </cell>
          <cell r="F623">
            <v>0</v>
          </cell>
          <cell r="G623">
            <v>1</v>
          </cell>
          <cell r="H623">
            <v>1</v>
          </cell>
          <cell r="I623">
            <v>0</v>
          </cell>
          <cell r="J623">
            <v>0</v>
          </cell>
          <cell r="K623">
            <v>1</v>
          </cell>
        </row>
        <row r="624">
          <cell r="A624" t="str">
            <v>C_SouthOak_6</v>
          </cell>
          <cell r="B624" t="str">
            <v>WUMS</v>
          </cell>
          <cell r="C624">
            <v>1</v>
          </cell>
          <cell r="D624">
            <v>1</v>
          </cell>
          <cell r="E624">
            <v>1</v>
          </cell>
          <cell r="F624">
            <v>0</v>
          </cell>
          <cell r="G624">
            <v>1</v>
          </cell>
          <cell r="H624">
            <v>1</v>
          </cell>
          <cell r="I624">
            <v>0</v>
          </cell>
          <cell r="J624">
            <v>0</v>
          </cell>
          <cell r="K624">
            <v>1</v>
          </cell>
        </row>
        <row r="625">
          <cell r="A625" t="str">
            <v>C_SouthOak_7</v>
          </cell>
          <cell r="B625" t="str">
            <v>WUMS</v>
          </cell>
          <cell r="C625">
            <v>1</v>
          </cell>
          <cell r="D625">
            <v>1</v>
          </cell>
          <cell r="E625">
            <v>1</v>
          </cell>
          <cell r="F625">
            <v>0</v>
          </cell>
          <cell r="G625">
            <v>1</v>
          </cell>
          <cell r="H625">
            <v>1</v>
          </cell>
          <cell r="I625">
            <v>0</v>
          </cell>
          <cell r="J625">
            <v>0</v>
          </cell>
          <cell r="K625">
            <v>1</v>
          </cell>
        </row>
        <row r="626">
          <cell r="A626" t="str">
            <v>C_SouthOak_8</v>
          </cell>
          <cell r="B626" t="str">
            <v>WUMS</v>
          </cell>
          <cell r="C626">
            <v>1</v>
          </cell>
          <cell r="D626">
            <v>1</v>
          </cell>
          <cell r="E626">
            <v>1</v>
          </cell>
          <cell r="F626">
            <v>0</v>
          </cell>
          <cell r="G626">
            <v>1</v>
          </cell>
          <cell r="H626">
            <v>1</v>
          </cell>
          <cell r="I626">
            <v>0</v>
          </cell>
          <cell r="J626">
            <v>0</v>
          </cell>
          <cell r="K626">
            <v>1</v>
          </cell>
        </row>
        <row r="627">
          <cell r="A627" t="str">
            <v>C_Glenmore_3</v>
          </cell>
          <cell r="B627" t="str">
            <v>WUMS</v>
          </cell>
          <cell r="C627">
            <v>1</v>
          </cell>
          <cell r="D627">
            <v>1</v>
          </cell>
          <cell r="E627">
            <v>1</v>
          </cell>
          <cell r="F627">
            <v>0</v>
          </cell>
          <cell r="G627">
            <v>1</v>
          </cell>
          <cell r="H627">
            <v>1</v>
          </cell>
          <cell r="I627">
            <v>0</v>
          </cell>
          <cell r="J627">
            <v>0</v>
          </cell>
          <cell r="K627">
            <v>1</v>
          </cell>
        </row>
        <row r="628">
          <cell r="A628" t="str">
            <v>C_Atikokan_1</v>
          </cell>
          <cell r="B628" t="str">
            <v>OH</v>
          </cell>
          <cell r="C628">
            <v>1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A629" t="str">
            <v>C_Lambton__1</v>
          </cell>
          <cell r="B629" t="str">
            <v>OH</v>
          </cell>
          <cell r="C629">
            <v>1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A630" t="str">
            <v>C_Lambton__2</v>
          </cell>
          <cell r="B630" t="str">
            <v>OH</v>
          </cell>
          <cell r="C630">
            <v>1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A631" t="str">
            <v>C_Lambton__3</v>
          </cell>
          <cell r="B631" t="str">
            <v>OH</v>
          </cell>
          <cell r="C631">
            <v>1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</row>
        <row r="632">
          <cell r="A632" t="str">
            <v>C_Lambton__4</v>
          </cell>
          <cell r="B632" t="str">
            <v>OH</v>
          </cell>
          <cell r="C632">
            <v>1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A633" t="str">
            <v>C_Nanticok_1</v>
          </cell>
          <cell r="B633" t="str">
            <v>OH</v>
          </cell>
          <cell r="C633">
            <v>1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</row>
        <row r="634">
          <cell r="A634" t="str">
            <v>C_Nanticok_2</v>
          </cell>
          <cell r="B634" t="str">
            <v>OH</v>
          </cell>
          <cell r="C634">
            <v>1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A635" t="str">
            <v>C_Nanticok_3</v>
          </cell>
          <cell r="B635" t="str">
            <v>OH</v>
          </cell>
          <cell r="C635">
            <v>1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A636" t="str">
            <v>C_Nanticok_4</v>
          </cell>
          <cell r="B636" t="str">
            <v>OH</v>
          </cell>
          <cell r="C636">
            <v>1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A637" t="str">
            <v>C_Nanticok_5</v>
          </cell>
          <cell r="B637" t="str">
            <v>OH</v>
          </cell>
          <cell r="C637">
            <v>1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</row>
        <row r="638">
          <cell r="A638" t="str">
            <v>C_Nanticok_6</v>
          </cell>
          <cell r="B638" t="str">
            <v>OH</v>
          </cell>
          <cell r="C638">
            <v>1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</row>
        <row r="639">
          <cell r="A639" t="str">
            <v>C_Nanticok_7</v>
          </cell>
          <cell r="B639" t="str">
            <v>OH</v>
          </cell>
          <cell r="C639">
            <v>1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</row>
        <row r="640">
          <cell r="A640" t="str">
            <v>C_Nanticok_8</v>
          </cell>
          <cell r="B640" t="str">
            <v>OH</v>
          </cell>
          <cell r="C640">
            <v>1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A641" t="str">
            <v>C_Lakeview_5</v>
          </cell>
          <cell r="B641" t="str">
            <v>OH</v>
          </cell>
          <cell r="C641">
            <v>1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A642" t="str">
            <v>C_Lakeview_6</v>
          </cell>
          <cell r="B642" t="str">
            <v>OH</v>
          </cell>
          <cell r="C642">
            <v>1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</row>
        <row r="643">
          <cell r="A643" t="str">
            <v>C_Lakeview_7</v>
          </cell>
          <cell r="B643" t="str">
            <v>OH</v>
          </cell>
          <cell r="C643">
            <v>1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</row>
        <row r="644">
          <cell r="A644" t="str">
            <v>C_Lakeview_8</v>
          </cell>
          <cell r="B644" t="str">
            <v>OH</v>
          </cell>
          <cell r="C644">
            <v>1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</row>
        <row r="645">
          <cell r="A645" t="str">
            <v>C_Lakeview_1</v>
          </cell>
          <cell r="B645" t="str">
            <v>OH</v>
          </cell>
          <cell r="C645">
            <v>1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</row>
        <row r="646">
          <cell r="A646" t="str">
            <v>C_Lakeview_2</v>
          </cell>
          <cell r="B646" t="str">
            <v>OH</v>
          </cell>
          <cell r="C646">
            <v>1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A647" t="str">
            <v>C_Lakeview_3</v>
          </cell>
          <cell r="B647" t="str">
            <v>OH</v>
          </cell>
          <cell r="C647">
            <v>1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A648" t="str">
            <v>C_Lakeview_4</v>
          </cell>
          <cell r="B648" t="str">
            <v>OH</v>
          </cell>
          <cell r="C648">
            <v>1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</row>
        <row r="650">
          <cell r="A650" t="str">
            <v>AE_HY</v>
          </cell>
          <cell r="B650" t="str">
            <v>AE</v>
          </cell>
          <cell r="C650">
            <v>1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A651" t="str">
            <v>AE_PS</v>
          </cell>
          <cell r="B651" t="str">
            <v>AE</v>
          </cell>
          <cell r="C651">
            <v>1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A652" t="str">
            <v>ALB_HY</v>
          </cell>
          <cell r="B652" t="str">
            <v>ALB</v>
          </cell>
          <cell r="C652">
            <v>1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A653" t="str">
            <v>ALB_PS</v>
          </cell>
          <cell r="B653" t="str">
            <v>ALB</v>
          </cell>
          <cell r="C653">
            <v>1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</row>
        <row r="654">
          <cell r="A654" t="str">
            <v>AZ_NM_SNV_HY</v>
          </cell>
          <cell r="B654" t="str">
            <v>AZ_NM_SNV_NucRenew</v>
          </cell>
          <cell r="C654">
            <v>1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A655" t="str">
            <v>AZ_NM_SNV_PS</v>
          </cell>
          <cell r="B655" t="str">
            <v>AZ_NM_SNV_NucRenew</v>
          </cell>
          <cell r="C655">
            <v>1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</row>
        <row r="656">
          <cell r="A656" t="str">
            <v>BC_HY</v>
          </cell>
          <cell r="B656" t="str">
            <v>BC</v>
          </cell>
          <cell r="C656">
            <v>1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A657" t="str">
            <v>ECAR_HY</v>
          </cell>
          <cell r="B657" t="str">
            <v>ECAR</v>
          </cell>
          <cell r="C657">
            <v>1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</row>
        <row r="658">
          <cell r="A658" t="str">
            <v>ECAR_PS</v>
          </cell>
          <cell r="B658" t="str">
            <v>ECAR</v>
          </cell>
          <cell r="C658">
            <v>1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A659" t="str">
            <v>EMO_HY</v>
          </cell>
          <cell r="B659" t="str">
            <v>EMO</v>
          </cell>
          <cell r="C659">
            <v>1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A660" t="str">
            <v>EMO_PS</v>
          </cell>
          <cell r="B660" t="str">
            <v>EMO</v>
          </cell>
          <cell r="C660">
            <v>1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A661" t="str">
            <v>ENT_HY</v>
          </cell>
          <cell r="B661" t="str">
            <v>ENT</v>
          </cell>
          <cell r="C661">
            <v>1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A662" t="str">
            <v>ENT_PS</v>
          </cell>
          <cell r="B662" t="str">
            <v>ENT</v>
          </cell>
          <cell r="C662">
            <v>1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A663" t="str">
            <v>ERCOT_HY</v>
          </cell>
          <cell r="B663" t="str">
            <v>ERCOT</v>
          </cell>
          <cell r="C663">
            <v>1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</row>
        <row r="664">
          <cell r="A664" t="str">
            <v>FRCC_HY</v>
          </cell>
          <cell r="B664" t="str">
            <v>FRCC</v>
          </cell>
          <cell r="C664">
            <v>1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</row>
        <row r="665">
          <cell r="A665" t="str">
            <v>HQ_HY</v>
          </cell>
          <cell r="B665" t="str">
            <v>HQ</v>
          </cell>
          <cell r="C665">
            <v>1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A666" t="str">
            <v>MAPP_CA_HY</v>
          </cell>
          <cell r="B666" t="str">
            <v>MAPP_CA</v>
          </cell>
          <cell r="C666">
            <v>1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A667" t="str">
            <v>MAPP_US_HY</v>
          </cell>
          <cell r="B667" t="str">
            <v>MAPP_US</v>
          </cell>
          <cell r="C667">
            <v>1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A668" t="str">
            <v>NEISO_HY</v>
          </cell>
          <cell r="B668" t="str">
            <v>NEISO</v>
          </cell>
          <cell r="C668">
            <v>1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A669" t="str">
            <v>NEISO_PS</v>
          </cell>
          <cell r="B669" t="str">
            <v>NEISO</v>
          </cell>
          <cell r="C669">
            <v>1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A670" t="str">
            <v>NI_HY</v>
          </cell>
          <cell r="B670" t="str">
            <v>NI</v>
          </cell>
          <cell r="C670">
            <v>1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</row>
        <row r="671">
          <cell r="A671" t="str">
            <v>NP15_HY</v>
          </cell>
          <cell r="B671" t="str">
            <v>NP15</v>
          </cell>
          <cell r="C671">
            <v>1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</row>
        <row r="672">
          <cell r="A672" t="str">
            <v>NP15_PS</v>
          </cell>
          <cell r="B672" t="str">
            <v>NP15</v>
          </cell>
          <cell r="C672">
            <v>1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</row>
        <row r="673">
          <cell r="A673" t="str">
            <v>NWPP_HY</v>
          </cell>
          <cell r="B673" t="str">
            <v>NWPP_NucRenew</v>
          </cell>
          <cell r="C673">
            <v>1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A674" t="str">
            <v>NWPP_PS</v>
          </cell>
          <cell r="B674" t="str">
            <v>NWPP_NucRenew</v>
          </cell>
          <cell r="C674">
            <v>1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A675" t="str">
            <v>NYISO_Upstate_HY</v>
          </cell>
          <cell r="B675" t="str">
            <v>NYISO_Upstate</v>
          </cell>
          <cell r="C675">
            <v>1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A676" t="str">
            <v>NYISO_Upstate_PS</v>
          </cell>
          <cell r="B676" t="str">
            <v>NYISO_Upstate</v>
          </cell>
          <cell r="C676">
            <v>1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</row>
        <row r="677">
          <cell r="A677" t="str">
            <v>NYISO_Downstate_HY</v>
          </cell>
          <cell r="B677" t="str">
            <v>NYISO_Downstate</v>
          </cell>
          <cell r="C677">
            <v>1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</row>
        <row r="678">
          <cell r="A678" t="str">
            <v>NYISO_Downstate_PS</v>
          </cell>
          <cell r="B678" t="str">
            <v>NYISO_Downstate</v>
          </cell>
          <cell r="C678">
            <v>1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A679" t="str">
            <v>NYISO_Capital_HY</v>
          </cell>
          <cell r="B679" t="str">
            <v>NYISO_Capital</v>
          </cell>
          <cell r="C679">
            <v>1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A680" t="str">
            <v>NYISO_Capital_PS</v>
          </cell>
          <cell r="B680" t="str">
            <v>NYISO_Capital</v>
          </cell>
          <cell r="C680">
            <v>1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A681" t="str">
            <v>NYISO_NYC_HY</v>
          </cell>
          <cell r="B681" t="str">
            <v>NYISO_NYC</v>
          </cell>
          <cell r="C681">
            <v>1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A682" t="str">
            <v>NYISO_NYC_PS</v>
          </cell>
          <cell r="B682" t="str">
            <v>NYISO_NYC</v>
          </cell>
          <cell r="C682">
            <v>1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A683" t="str">
            <v>NYISO_LIPA_HY</v>
          </cell>
          <cell r="B683" t="str">
            <v>NYISO_LIPA</v>
          </cell>
          <cell r="C683">
            <v>1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A684" t="str">
            <v>NYISO_LIPA_PS</v>
          </cell>
          <cell r="B684" t="str">
            <v>NYISO_LIPA</v>
          </cell>
          <cell r="C684">
            <v>1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A685" t="str">
            <v>OH_HY</v>
          </cell>
          <cell r="B685" t="str">
            <v>OH</v>
          </cell>
          <cell r="C685">
            <v>1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A686" t="str">
            <v>PJM_E_HY</v>
          </cell>
          <cell r="B686" t="str">
            <v>PJM_E</v>
          </cell>
          <cell r="C686">
            <v>1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A687" t="str">
            <v>PJM_E_PS</v>
          </cell>
          <cell r="B687" t="str">
            <v>PJM_E</v>
          </cell>
          <cell r="C687">
            <v>1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A688" t="str">
            <v>PJM_SW_HY</v>
          </cell>
          <cell r="B688" t="str">
            <v>PJM_SW</v>
          </cell>
          <cell r="C688">
            <v>1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A689" t="str">
            <v>PJM_SW_PS</v>
          </cell>
          <cell r="B689" t="str">
            <v>PJM_SW</v>
          </cell>
          <cell r="C689">
            <v>1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A690" t="str">
            <v>PJM_W_HY</v>
          </cell>
          <cell r="B690" t="str">
            <v>PJM_W</v>
          </cell>
          <cell r="C690">
            <v>1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A691" t="str">
            <v>PJM_W_PS</v>
          </cell>
          <cell r="B691" t="str">
            <v>PJM_W</v>
          </cell>
          <cell r="C691">
            <v>1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</row>
        <row r="692">
          <cell r="A692" t="str">
            <v>RMPA_HY</v>
          </cell>
          <cell r="B692" t="str">
            <v>RMPA</v>
          </cell>
          <cell r="C692">
            <v>1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</row>
        <row r="693">
          <cell r="A693" t="str">
            <v>RMPA_PS</v>
          </cell>
          <cell r="B693" t="str">
            <v>RMPA</v>
          </cell>
          <cell r="C693">
            <v>1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A694" t="str">
            <v>SCIL_HY</v>
          </cell>
          <cell r="B694" t="str">
            <v>SCIL</v>
          </cell>
          <cell r="C694">
            <v>1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</row>
        <row r="695">
          <cell r="A695" t="str">
            <v>SOCO_HY</v>
          </cell>
          <cell r="B695" t="str">
            <v>SOCO</v>
          </cell>
          <cell r="C695">
            <v>1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A696" t="str">
            <v>SOCO_PS</v>
          </cell>
          <cell r="B696" t="str">
            <v>SOCO</v>
          </cell>
          <cell r="C696">
            <v>1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A697" t="str">
            <v>SP15_HY</v>
          </cell>
          <cell r="B697" t="str">
            <v>SP15</v>
          </cell>
          <cell r="C697">
            <v>1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</row>
        <row r="698">
          <cell r="A698" t="str">
            <v>SP15_PS</v>
          </cell>
          <cell r="B698" t="str">
            <v>SP15</v>
          </cell>
          <cell r="C698">
            <v>1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</row>
        <row r="699">
          <cell r="A699" t="str">
            <v>SPP_N_HY</v>
          </cell>
          <cell r="B699" t="str">
            <v>SPP_N</v>
          </cell>
          <cell r="C699">
            <v>1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</row>
        <row r="700">
          <cell r="A700" t="str">
            <v>SPP_N_PS</v>
          </cell>
          <cell r="B700" t="str">
            <v>SPP_N</v>
          </cell>
          <cell r="C700">
            <v>1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</row>
        <row r="701">
          <cell r="A701" t="str">
            <v>SPP_S_HY</v>
          </cell>
          <cell r="B701" t="str">
            <v>SPP_S</v>
          </cell>
          <cell r="C701">
            <v>1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</row>
        <row r="702">
          <cell r="A702" t="str">
            <v>SPP_S_PS</v>
          </cell>
          <cell r="B702" t="str">
            <v>SPP_S</v>
          </cell>
          <cell r="C702">
            <v>1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A703" t="str">
            <v>TVA_HY</v>
          </cell>
          <cell r="B703" t="str">
            <v>TVA</v>
          </cell>
          <cell r="C703">
            <v>1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A704" t="str">
            <v>TVA_PS</v>
          </cell>
          <cell r="B704" t="str">
            <v>TVA</v>
          </cell>
          <cell r="C704">
            <v>1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</row>
        <row r="705">
          <cell r="A705" t="str">
            <v>VACAR_HY</v>
          </cell>
          <cell r="B705" t="str">
            <v>VACAR</v>
          </cell>
          <cell r="C705">
            <v>1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A706" t="str">
            <v>VACAR_PS</v>
          </cell>
          <cell r="B706" t="str">
            <v>VACAR</v>
          </cell>
          <cell r="C706">
            <v>1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</row>
        <row r="707">
          <cell r="A707" t="str">
            <v>WUMS_HY</v>
          </cell>
          <cell r="B707" t="str">
            <v>WUMS</v>
          </cell>
          <cell r="C707">
            <v>1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A708" t="str">
            <v>WUMS_PS</v>
          </cell>
          <cell r="B708" t="str">
            <v>WUMS</v>
          </cell>
          <cell r="C708">
            <v>1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</row>
        <row r="709">
          <cell r="C709">
            <v>0</v>
          </cell>
        </row>
        <row r="710">
          <cell r="A710" t="str">
            <v>AE_CC1</v>
          </cell>
          <cell r="B710" t="str">
            <v>AE</v>
          </cell>
          <cell r="C710">
            <v>1</v>
          </cell>
          <cell r="D710">
            <v>1</v>
          </cell>
          <cell r="E710">
            <v>0</v>
          </cell>
          <cell r="F710">
            <v>1</v>
          </cell>
          <cell r="G710">
            <v>1</v>
          </cell>
          <cell r="H710">
            <v>1</v>
          </cell>
          <cell r="I710">
            <v>0</v>
          </cell>
          <cell r="J710">
            <v>0</v>
          </cell>
          <cell r="K710">
            <v>1</v>
          </cell>
        </row>
        <row r="711">
          <cell r="A711" t="str">
            <v>AE_CC2</v>
          </cell>
          <cell r="B711" t="str">
            <v>AE</v>
          </cell>
          <cell r="C711">
            <v>1</v>
          </cell>
          <cell r="D711">
            <v>1</v>
          </cell>
          <cell r="E711">
            <v>0</v>
          </cell>
          <cell r="F711">
            <v>1</v>
          </cell>
          <cell r="G711">
            <v>1</v>
          </cell>
          <cell r="H711">
            <v>1</v>
          </cell>
          <cell r="I711">
            <v>0</v>
          </cell>
          <cell r="J711">
            <v>0</v>
          </cell>
          <cell r="K711">
            <v>1</v>
          </cell>
        </row>
        <row r="712">
          <cell r="A712" t="str">
            <v>AE_CC3</v>
          </cell>
          <cell r="B712" t="str">
            <v>AE</v>
          </cell>
          <cell r="C712">
            <v>1</v>
          </cell>
          <cell r="D712">
            <v>1</v>
          </cell>
          <cell r="E712">
            <v>0</v>
          </cell>
          <cell r="F712">
            <v>1</v>
          </cell>
          <cell r="G712">
            <v>1</v>
          </cell>
          <cell r="H712">
            <v>1</v>
          </cell>
          <cell r="I712">
            <v>0</v>
          </cell>
          <cell r="J712">
            <v>0</v>
          </cell>
          <cell r="K712">
            <v>1</v>
          </cell>
        </row>
        <row r="713">
          <cell r="A713" t="str">
            <v>AE_NU</v>
          </cell>
          <cell r="B713" t="str">
            <v>AE</v>
          </cell>
          <cell r="C713">
            <v>1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A714" t="str">
            <v>AE_PV</v>
          </cell>
          <cell r="B714" t="str">
            <v>AE</v>
          </cell>
          <cell r="C714">
            <v>1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A715" t="str">
            <v>AE_WT</v>
          </cell>
          <cell r="B715" t="str">
            <v>AE</v>
          </cell>
          <cell r="C715">
            <v>1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A716" t="str">
            <v>AE_GEO</v>
          </cell>
          <cell r="B716" t="str">
            <v>AE</v>
          </cell>
          <cell r="C716">
            <v>1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</row>
        <row r="717">
          <cell r="A717" t="str">
            <v>AE_STWD</v>
          </cell>
          <cell r="B717" t="str">
            <v>AE</v>
          </cell>
          <cell r="C717">
            <v>1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A718" t="str">
            <v>AE_LFG</v>
          </cell>
          <cell r="B718" t="str">
            <v>AE</v>
          </cell>
          <cell r="C718">
            <v>1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A719" t="str">
            <v>AE_PeakG</v>
          </cell>
          <cell r="B719" t="str">
            <v>AE</v>
          </cell>
          <cell r="C719">
            <v>1</v>
          </cell>
          <cell r="D719">
            <v>1</v>
          </cell>
          <cell r="E719">
            <v>0</v>
          </cell>
          <cell r="F719">
            <v>1</v>
          </cell>
          <cell r="G719">
            <v>1</v>
          </cell>
          <cell r="H719">
            <v>1</v>
          </cell>
          <cell r="I719">
            <v>0</v>
          </cell>
          <cell r="J719">
            <v>0</v>
          </cell>
          <cell r="K719">
            <v>1</v>
          </cell>
        </row>
        <row r="720">
          <cell r="A720" t="str">
            <v>AE_PeakG_2</v>
          </cell>
          <cell r="B720" t="str">
            <v>AE</v>
          </cell>
          <cell r="C720">
            <v>1</v>
          </cell>
          <cell r="D720">
            <v>1</v>
          </cell>
          <cell r="E720">
            <v>0</v>
          </cell>
          <cell r="F720">
            <v>1</v>
          </cell>
          <cell r="G720">
            <v>1</v>
          </cell>
          <cell r="H720">
            <v>1</v>
          </cell>
          <cell r="I720">
            <v>0</v>
          </cell>
          <cell r="J720">
            <v>0</v>
          </cell>
          <cell r="K720">
            <v>1</v>
          </cell>
        </row>
        <row r="721">
          <cell r="A721" t="str">
            <v>AE_PeakO</v>
          </cell>
          <cell r="B721" t="str">
            <v>AE</v>
          </cell>
          <cell r="C721">
            <v>1</v>
          </cell>
          <cell r="D721">
            <v>1</v>
          </cell>
          <cell r="E721">
            <v>0</v>
          </cell>
          <cell r="F721">
            <v>1</v>
          </cell>
          <cell r="G721">
            <v>1</v>
          </cell>
          <cell r="H721">
            <v>1</v>
          </cell>
          <cell r="I721">
            <v>0</v>
          </cell>
          <cell r="J721">
            <v>0</v>
          </cell>
          <cell r="K721">
            <v>1</v>
          </cell>
        </row>
        <row r="722">
          <cell r="A722" t="str">
            <v>AE_PeakO_2</v>
          </cell>
          <cell r="B722" t="str">
            <v>AE</v>
          </cell>
          <cell r="C722">
            <v>1</v>
          </cell>
          <cell r="D722">
            <v>1</v>
          </cell>
          <cell r="E722">
            <v>0</v>
          </cell>
          <cell r="F722">
            <v>1</v>
          </cell>
          <cell r="G722">
            <v>1</v>
          </cell>
          <cell r="H722">
            <v>1</v>
          </cell>
          <cell r="I722">
            <v>0</v>
          </cell>
          <cell r="J722">
            <v>0</v>
          </cell>
          <cell r="K722">
            <v>1</v>
          </cell>
        </row>
        <row r="723">
          <cell r="A723" t="str">
            <v>AE_PeakO_3</v>
          </cell>
          <cell r="B723" t="str">
            <v>AE</v>
          </cell>
          <cell r="C723">
            <v>1</v>
          </cell>
          <cell r="D723">
            <v>1</v>
          </cell>
          <cell r="E723">
            <v>0</v>
          </cell>
          <cell r="F723">
            <v>1</v>
          </cell>
          <cell r="G723">
            <v>1</v>
          </cell>
          <cell r="H723">
            <v>1</v>
          </cell>
          <cell r="I723">
            <v>0</v>
          </cell>
          <cell r="J723">
            <v>0</v>
          </cell>
          <cell r="K723">
            <v>1</v>
          </cell>
        </row>
        <row r="724">
          <cell r="A724" t="str">
            <v>AE_STOG</v>
          </cell>
          <cell r="B724" t="str">
            <v>AE</v>
          </cell>
          <cell r="C724">
            <v>1</v>
          </cell>
          <cell r="D724">
            <v>1</v>
          </cell>
          <cell r="E724">
            <v>0</v>
          </cell>
          <cell r="F724">
            <v>1</v>
          </cell>
          <cell r="G724">
            <v>1</v>
          </cell>
          <cell r="H724">
            <v>1</v>
          </cell>
          <cell r="I724">
            <v>0</v>
          </cell>
          <cell r="J724">
            <v>0</v>
          </cell>
          <cell r="K724">
            <v>1</v>
          </cell>
        </row>
        <row r="725">
          <cell r="A725" t="str">
            <v>AE_STOG_2</v>
          </cell>
          <cell r="B725" t="str">
            <v>AE</v>
          </cell>
          <cell r="C725">
            <v>1</v>
          </cell>
          <cell r="D725">
            <v>1</v>
          </cell>
          <cell r="E725">
            <v>0</v>
          </cell>
          <cell r="F725">
            <v>1</v>
          </cell>
          <cell r="G725">
            <v>1</v>
          </cell>
          <cell r="H725">
            <v>1</v>
          </cell>
          <cell r="I725">
            <v>0</v>
          </cell>
          <cell r="J725">
            <v>0</v>
          </cell>
          <cell r="K725">
            <v>1</v>
          </cell>
        </row>
        <row r="726">
          <cell r="A726" t="str">
            <v>AE_STOG_3</v>
          </cell>
          <cell r="B726" t="str">
            <v>AE</v>
          </cell>
          <cell r="C726">
            <v>1</v>
          </cell>
          <cell r="D726">
            <v>1</v>
          </cell>
          <cell r="E726">
            <v>0</v>
          </cell>
          <cell r="F726">
            <v>1</v>
          </cell>
          <cell r="G726">
            <v>1</v>
          </cell>
          <cell r="H726">
            <v>1</v>
          </cell>
          <cell r="I726">
            <v>0</v>
          </cell>
          <cell r="J726">
            <v>0</v>
          </cell>
          <cell r="K726">
            <v>1</v>
          </cell>
        </row>
        <row r="728">
          <cell r="A728" t="str">
            <v>ALB_CC1</v>
          </cell>
          <cell r="B728" t="str">
            <v>ALB</v>
          </cell>
          <cell r="C728">
            <v>1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</row>
        <row r="729">
          <cell r="A729" t="str">
            <v>ALB_CC2</v>
          </cell>
          <cell r="B729" t="str">
            <v>ALB</v>
          </cell>
          <cell r="C729">
            <v>1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A730" t="str">
            <v>ALB_CC3</v>
          </cell>
          <cell r="B730" t="str">
            <v>ALB</v>
          </cell>
          <cell r="C730">
            <v>1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A731" t="str">
            <v>ALB_NU</v>
          </cell>
          <cell r="B731" t="str">
            <v>ALB</v>
          </cell>
          <cell r="C731">
            <v>1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A732" t="str">
            <v>ALB_PV</v>
          </cell>
          <cell r="B732" t="str">
            <v>ALB</v>
          </cell>
          <cell r="C732">
            <v>1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A733" t="str">
            <v>ALB_WT</v>
          </cell>
          <cell r="B733" t="str">
            <v>ALB</v>
          </cell>
          <cell r="C733">
            <v>1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A734" t="str">
            <v>ALB_GEO</v>
          </cell>
          <cell r="B734" t="str">
            <v>ALB</v>
          </cell>
          <cell r="C734">
            <v>1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</row>
        <row r="735">
          <cell r="A735" t="str">
            <v>ALB_STWD</v>
          </cell>
          <cell r="B735" t="str">
            <v>ALB</v>
          </cell>
          <cell r="C735">
            <v>1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</row>
        <row r="736">
          <cell r="A736" t="str">
            <v>ALB_LFG</v>
          </cell>
          <cell r="B736" t="str">
            <v>ALB</v>
          </cell>
          <cell r="C736">
            <v>1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</row>
        <row r="737">
          <cell r="A737" t="str">
            <v>ALB_PeakG</v>
          </cell>
          <cell r="B737" t="str">
            <v>ALB</v>
          </cell>
          <cell r="C737">
            <v>1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A738" t="str">
            <v>ALB_PeakG_2</v>
          </cell>
          <cell r="B738" t="str">
            <v>ALB</v>
          </cell>
          <cell r="C738">
            <v>1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A739" t="str">
            <v>ALB_PeakO</v>
          </cell>
          <cell r="B739" t="str">
            <v>ALB</v>
          </cell>
          <cell r="C739">
            <v>1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</row>
        <row r="740">
          <cell r="A740" t="str">
            <v>ALB_PeakO_2</v>
          </cell>
          <cell r="B740" t="str">
            <v>ALB</v>
          </cell>
          <cell r="C740">
            <v>1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</row>
        <row r="741">
          <cell r="A741" t="str">
            <v>ALB_PeakO_3</v>
          </cell>
          <cell r="B741" t="str">
            <v>ALB</v>
          </cell>
          <cell r="C741">
            <v>1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A742" t="str">
            <v>ALB_STOG</v>
          </cell>
          <cell r="B742" t="str">
            <v>ALB</v>
          </cell>
          <cell r="C742">
            <v>1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A743" t="str">
            <v>ALB_STOG_2</v>
          </cell>
          <cell r="B743" t="str">
            <v>ALB</v>
          </cell>
          <cell r="C743">
            <v>1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</row>
        <row r="744">
          <cell r="A744" t="str">
            <v>ALB_STOG_3</v>
          </cell>
          <cell r="B744" t="str">
            <v>ALB</v>
          </cell>
          <cell r="C744">
            <v>1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</row>
        <row r="745">
          <cell r="C745">
            <v>0</v>
          </cell>
        </row>
        <row r="746">
          <cell r="A746" t="str">
            <v>AZ_NM_SNV_CC1</v>
          </cell>
          <cell r="B746" t="str">
            <v>AZ_NM_SNV_Gas</v>
          </cell>
          <cell r="C746">
            <v>1</v>
          </cell>
          <cell r="D746">
            <v>1</v>
          </cell>
          <cell r="E746">
            <v>0</v>
          </cell>
          <cell r="F746">
            <v>0</v>
          </cell>
          <cell r="G746">
            <v>0</v>
          </cell>
          <cell r="H746">
            <v>1</v>
          </cell>
          <cell r="I746">
            <v>0</v>
          </cell>
          <cell r="J746">
            <v>0</v>
          </cell>
          <cell r="K746">
            <v>0</v>
          </cell>
        </row>
        <row r="747">
          <cell r="A747" t="str">
            <v>AZ_NM_SNV_CC2</v>
          </cell>
          <cell r="B747" t="str">
            <v>AZ_NM_SNV_Gas</v>
          </cell>
          <cell r="C747">
            <v>1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1</v>
          </cell>
          <cell r="I747">
            <v>0</v>
          </cell>
          <cell r="J747">
            <v>0</v>
          </cell>
          <cell r="K747">
            <v>0</v>
          </cell>
        </row>
        <row r="748">
          <cell r="A748" t="str">
            <v>AZ_NM_SNV_CC3</v>
          </cell>
          <cell r="B748" t="str">
            <v>AZ_NM_SNV_Gas</v>
          </cell>
          <cell r="C748">
            <v>1</v>
          </cell>
          <cell r="D748">
            <v>1</v>
          </cell>
          <cell r="E748">
            <v>0</v>
          </cell>
          <cell r="F748">
            <v>0</v>
          </cell>
          <cell r="G748">
            <v>0</v>
          </cell>
          <cell r="H748">
            <v>1</v>
          </cell>
          <cell r="I748">
            <v>0</v>
          </cell>
          <cell r="J748">
            <v>0</v>
          </cell>
          <cell r="K748">
            <v>0</v>
          </cell>
        </row>
        <row r="749">
          <cell r="A749" t="str">
            <v>AZ_NM_SNV_NU</v>
          </cell>
          <cell r="B749" t="str">
            <v>AZ_NM_SNV_NucRenew</v>
          </cell>
          <cell r="C749">
            <v>1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</row>
        <row r="750">
          <cell r="A750" t="str">
            <v>AZ_NM_SNV_PV</v>
          </cell>
          <cell r="B750" t="str">
            <v>AZ_NM_SNV_NucRenew</v>
          </cell>
          <cell r="C750">
            <v>1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</row>
        <row r="751">
          <cell r="A751" t="str">
            <v>AZ_NM_SNV_WT</v>
          </cell>
          <cell r="B751" t="str">
            <v>AZ_NM_SNV_NucRenew</v>
          </cell>
          <cell r="C751">
            <v>1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</row>
        <row r="752">
          <cell r="A752" t="str">
            <v>AZ_NM_SNV_GEO</v>
          </cell>
          <cell r="B752" t="str">
            <v>AZ_NM_SNV_NucRenew</v>
          </cell>
          <cell r="C752">
            <v>1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</row>
        <row r="753">
          <cell r="A753" t="str">
            <v>AZ_NM_SNV_STWD</v>
          </cell>
          <cell r="B753" t="str">
            <v>AZ_NM_SNV_NucRenew</v>
          </cell>
          <cell r="C753">
            <v>1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</row>
        <row r="754">
          <cell r="A754" t="str">
            <v>AZ_NM_SNV_LFG</v>
          </cell>
          <cell r="B754" t="str">
            <v>AZ_NM_SNV_NucRenew</v>
          </cell>
          <cell r="C754">
            <v>1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A755" t="str">
            <v>AZ_NM_SNV_PeakG</v>
          </cell>
          <cell r="B755" t="str">
            <v>AZ_NM_SNV_Gas</v>
          </cell>
          <cell r="C755">
            <v>1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1</v>
          </cell>
          <cell r="I755">
            <v>0</v>
          </cell>
          <cell r="J755">
            <v>0</v>
          </cell>
          <cell r="K755">
            <v>0</v>
          </cell>
        </row>
        <row r="756">
          <cell r="A756" t="str">
            <v>AZ_NM_SNV_PeakG_2</v>
          </cell>
          <cell r="B756" t="str">
            <v>AZ_NM_SNV_Gas</v>
          </cell>
          <cell r="C756">
            <v>1</v>
          </cell>
          <cell r="D756">
            <v>1</v>
          </cell>
          <cell r="E756">
            <v>0</v>
          </cell>
          <cell r="F756">
            <v>0</v>
          </cell>
          <cell r="G756">
            <v>0</v>
          </cell>
          <cell r="H756">
            <v>1</v>
          </cell>
          <cell r="I756">
            <v>0</v>
          </cell>
          <cell r="J756">
            <v>0</v>
          </cell>
          <cell r="K756">
            <v>0</v>
          </cell>
        </row>
        <row r="757">
          <cell r="A757" t="str">
            <v>AZ_NM_SNV_PeakO</v>
          </cell>
          <cell r="B757" t="str">
            <v>AZ_NM_SNV_Coal</v>
          </cell>
          <cell r="C757">
            <v>1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1</v>
          </cell>
          <cell r="I757">
            <v>0</v>
          </cell>
          <cell r="J757">
            <v>0</v>
          </cell>
          <cell r="K757">
            <v>0</v>
          </cell>
        </row>
        <row r="758">
          <cell r="A758" t="str">
            <v>AZ_NM_SNV_PeakO_2</v>
          </cell>
          <cell r="B758" t="str">
            <v>AZ_NM_SNV_Coal</v>
          </cell>
          <cell r="C758">
            <v>1</v>
          </cell>
          <cell r="D758">
            <v>1</v>
          </cell>
          <cell r="E758">
            <v>0</v>
          </cell>
          <cell r="F758">
            <v>0</v>
          </cell>
          <cell r="G758">
            <v>0</v>
          </cell>
          <cell r="H758">
            <v>1</v>
          </cell>
          <cell r="I758">
            <v>0</v>
          </cell>
          <cell r="J758">
            <v>0</v>
          </cell>
          <cell r="K758">
            <v>0</v>
          </cell>
        </row>
        <row r="759">
          <cell r="A759" t="str">
            <v>AZ_NM_SNV_PeakO_3</v>
          </cell>
          <cell r="B759" t="str">
            <v>AZ_NM_SNV_Coal</v>
          </cell>
          <cell r="C759">
            <v>1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1</v>
          </cell>
          <cell r="I759">
            <v>0</v>
          </cell>
          <cell r="J759">
            <v>0</v>
          </cell>
          <cell r="K759">
            <v>0</v>
          </cell>
        </row>
        <row r="760">
          <cell r="A760" t="str">
            <v>AZ_NM_SNV_STOG</v>
          </cell>
          <cell r="B760" t="str">
            <v>AZ_NM_SNV_Gas</v>
          </cell>
          <cell r="C760">
            <v>1</v>
          </cell>
          <cell r="D760">
            <v>1</v>
          </cell>
          <cell r="E760">
            <v>0</v>
          </cell>
          <cell r="F760">
            <v>0</v>
          </cell>
          <cell r="G760">
            <v>0</v>
          </cell>
          <cell r="H760">
            <v>1</v>
          </cell>
          <cell r="I760">
            <v>0</v>
          </cell>
          <cell r="J760">
            <v>0</v>
          </cell>
          <cell r="K760">
            <v>0</v>
          </cell>
        </row>
        <row r="761">
          <cell r="A761" t="str">
            <v>AZ_NM_SNV_STOG_2</v>
          </cell>
          <cell r="B761" t="str">
            <v>AZ_NM_SNV_Gas</v>
          </cell>
          <cell r="C761">
            <v>1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1</v>
          </cell>
          <cell r="I761">
            <v>0</v>
          </cell>
          <cell r="J761">
            <v>0</v>
          </cell>
          <cell r="K761">
            <v>0</v>
          </cell>
        </row>
        <row r="762">
          <cell r="A762" t="str">
            <v>AZ_NM_SNV_STOG_3</v>
          </cell>
          <cell r="B762" t="str">
            <v>AZ_NM_SNV_Gas</v>
          </cell>
          <cell r="C762">
            <v>1</v>
          </cell>
          <cell r="D762">
            <v>1</v>
          </cell>
          <cell r="E762">
            <v>0</v>
          </cell>
          <cell r="F762">
            <v>0</v>
          </cell>
          <cell r="G762">
            <v>0</v>
          </cell>
          <cell r="H762">
            <v>1</v>
          </cell>
          <cell r="I762">
            <v>0</v>
          </cell>
          <cell r="J762">
            <v>0</v>
          </cell>
          <cell r="K762">
            <v>0</v>
          </cell>
        </row>
        <row r="763">
          <cell r="C763">
            <v>0</v>
          </cell>
        </row>
        <row r="764">
          <cell r="A764" t="str">
            <v>BC_CC1</v>
          </cell>
          <cell r="B764" t="str">
            <v>BC</v>
          </cell>
          <cell r="C764">
            <v>1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A765" t="str">
            <v>BC_CC2</v>
          </cell>
          <cell r="B765" t="str">
            <v>BC</v>
          </cell>
          <cell r="C765">
            <v>1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</row>
        <row r="766">
          <cell r="A766" t="str">
            <v>BC_CC3</v>
          </cell>
          <cell r="B766" t="str">
            <v>BC</v>
          </cell>
          <cell r="C766">
            <v>1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</row>
        <row r="767">
          <cell r="A767" t="str">
            <v>BC_NU</v>
          </cell>
          <cell r="B767" t="str">
            <v>BC</v>
          </cell>
          <cell r="C767">
            <v>1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</row>
        <row r="768">
          <cell r="A768" t="str">
            <v>BC_PV</v>
          </cell>
          <cell r="B768" t="str">
            <v>BC</v>
          </cell>
          <cell r="C768">
            <v>1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</row>
        <row r="769">
          <cell r="A769" t="str">
            <v>BC_WT</v>
          </cell>
          <cell r="B769" t="str">
            <v>BC</v>
          </cell>
          <cell r="C769">
            <v>1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</row>
        <row r="770">
          <cell r="A770" t="str">
            <v>BC_GEO</v>
          </cell>
          <cell r="B770" t="str">
            <v>BC</v>
          </cell>
          <cell r="C770">
            <v>1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</row>
        <row r="771">
          <cell r="A771" t="str">
            <v>BC_STWD</v>
          </cell>
          <cell r="B771" t="str">
            <v>BC</v>
          </cell>
          <cell r="C771">
            <v>1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</row>
        <row r="772">
          <cell r="A772" t="str">
            <v>BC_LFG</v>
          </cell>
          <cell r="B772" t="str">
            <v>BC</v>
          </cell>
          <cell r="C772">
            <v>1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</row>
        <row r="773">
          <cell r="A773" t="str">
            <v>BC_PeakG</v>
          </cell>
          <cell r="B773" t="str">
            <v>BC</v>
          </cell>
          <cell r="C773">
            <v>1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</row>
        <row r="774">
          <cell r="A774" t="str">
            <v>BC_PeakG_2</v>
          </cell>
          <cell r="B774" t="str">
            <v>BC</v>
          </cell>
          <cell r="C774">
            <v>1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</row>
        <row r="775">
          <cell r="A775" t="str">
            <v>BC_PeakO</v>
          </cell>
          <cell r="B775" t="str">
            <v>BC</v>
          </cell>
          <cell r="C775">
            <v>1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</row>
        <row r="776">
          <cell r="A776" t="str">
            <v>BC_PeakO_2</v>
          </cell>
          <cell r="B776" t="str">
            <v>BC</v>
          </cell>
          <cell r="C776">
            <v>1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</row>
        <row r="777">
          <cell r="A777" t="str">
            <v>BC_PeakO_3</v>
          </cell>
          <cell r="B777" t="str">
            <v>BC</v>
          </cell>
          <cell r="C777">
            <v>1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</row>
        <row r="778">
          <cell r="A778" t="str">
            <v>BC_STOG</v>
          </cell>
          <cell r="B778" t="str">
            <v>BC</v>
          </cell>
          <cell r="C778">
            <v>1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</row>
        <row r="779">
          <cell r="A779" t="str">
            <v>BC_STOG_2</v>
          </cell>
          <cell r="B779" t="str">
            <v>BC</v>
          </cell>
          <cell r="C779">
            <v>1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</row>
        <row r="780">
          <cell r="A780" t="str">
            <v>BC_STOG_3</v>
          </cell>
          <cell r="B780" t="str">
            <v>BC</v>
          </cell>
          <cell r="C780">
            <v>1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</row>
        <row r="781">
          <cell r="C781">
            <v>0</v>
          </cell>
        </row>
        <row r="782">
          <cell r="A782" t="str">
            <v>ECAR_CC1</v>
          </cell>
          <cell r="B782" t="str">
            <v>ECAR</v>
          </cell>
          <cell r="C782">
            <v>1</v>
          </cell>
          <cell r="D782">
            <v>1</v>
          </cell>
          <cell r="E782">
            <v>0</v>
          </cell>
          <cell r="F782">
            <v>1</v>
          </cell>
          <cell r="G782">
            <v>1</v>
          </cell>
          <cell r="H782">
            <v>1</v>
          </cell>
          <cell r="I782">
            <v>0</v>
          </cell>
          <cell r="J782">
            <v>0</v>
          </cell>
          <cell r="K782">
            <v>1</v>
          </cell>
        </row>
        <row r="783">
          <cell r="A783" t="str">
            <v>ECAR_CC2</v>
          </cell>
          <cell r="B783" t="str">
            <v>ECAR</v>
          </cell>
          <cell r="C783">
            <v>1</v>
          </cell>
          <cell r="D783">
            <v>1</v>
          </cell>
          <cell r="E783">
            <v>0</v>
          </cell>
          <cell r="F783">
            <v>1</v>
          </cell>
          <cell r="G783">
            <v>1</v>
          </cell>
          <cell r="H783">
            <v>1</v>
          </cell>
          <cell r="I783">
            <v>0</v>
          </cell>
          <cell r="J783">
            <v>0</v>
          </cell>
          <cell r="K783">
            <v>1</v>
          </cell>
        </row>
        <row r="784">
          <cell r="A784" t="str">
            <v>ECAR_CC3</v>
          </cell>
          <cell r="B784" t="str">
            <v>ECAR</v>
          </cell>
          <cell r="C784">
            <v>1</v>
          </cell>
          <cell r="D784">
            <v>1</v>
          </cell>
          <cell r="E784">
            <v>0</v>
          </cell>
          <cell r="F784">
            <v>1</v>
          </cell>
          <cell r="G784">
            <v>1</v>
          </cell>
          <cell r="H784">
            <v>1</v>
          </cell>
          <cell r="I784">
            <v>0</v>
          </cell>
          <cell r="J784">
            <v>0</v>
          </cell>
          <cell r="K784">
            <v>1</v>
          </cell>
        </row>
        <row r="785">
          <cell r="A785" t="str">
            <v>ECAR_NU</v>
          </cell>
          <cell r="B785" t="str">
            <v>ECAR</v>
          </cell>
          <cell r="C785">
            <v>1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</row>
        <row r="786">
          <cell r="A786" t="str">
            <v>ECAR_PV</v>
          </cell>
          <cell r="B786" t="str">
            <v>ECAR</v>
          </cell>
          <cell r="C786">
            <v>1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</row>
        <row r="787">
          <cell r="A787" t="str">
            <v>ECAR_WT</v>
          </cell>
          <cell r="B787" t="str">
            <v>ECAR</v>
          </cell>
          <cell r="C787">
            <v>1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</row>
        <row r="788">
          <cell r="A788" t="str">
            <v>ECAR_GEO</v>
          </cell>
          <cell r="B788" t="str">
            <v>ECAR</v>
          </cell>
          <cell r="C788">
            <v>1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</row>
        <row r="789">
          <cell r="A789" t="str">
            <v>ECAR_STWD</v>
          </cell>
          <cell r="B789" t="str">
            <v>ECAR</v>
          </cell>
          <cell r="C789">
            <v>1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</row>
        <row r="790">
          <cell r="A790" t="str">
            <v>ECAR_LFG</v>
          </cell>
          <cell r="B790" t="str">
            <v>ECAR</v>
          </cell>
          <cell r="C790">
            <v>1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A791" t="str">
            <v>ECAR_PeakG</v>
          </cell>
          <cell r="B791" t="str">
            <v>ECAR</v>
          </cell>
          <cell r="C791">
            <v>1</v>
          </cell>
          <cell r="D791">
            <v>1</v>
          </cell>
          <cell r="E791">
            <v>0</v>
          </cell>
          <cell r="F791">
            <v>1</v>
          </cell>
          <cell r="G791">
            <v>1</v>
          </cell>
          <cell r="H791">
            <v>1</v>
          </cell>
          <cell r="I791">
            <v>0</v>
          </cell>
          <cell r="J791">
            <v>0</v>
          </cell>
          <cell r="K791">
            <v>1</v>
          </cell>
        </row>
        <row r="792">
          <cell r="A792" t="str">
            <v>ECAR_PeakG_2</v>
          </cell>
          <cell r="B792" t="str">
            <v>ECAR</v>
          </cell>
          <cell r="C792">
            <v>1</v>
          </cell>
          <cell r="D792">
            <v>1</v>
          </cell>
          <cell r="E792">
            <v>0</v>
          </cell>
          <cell r="F792">
            <v>1</v>
          </cell>
          <cell r="G792">
            <v>1</v>
          </cell>
          <cell r="H792">
            <v>1</v>
          </cell>
          <cell r="I792">
            <v>0</v>
          </cell>
          <cell r="J792">
            <v>0</v>
          </cell>
          <cell r="K792">
            <v>1</v>
          </cell>
        </row>
        <row r="793">
          <cell r="A793" t="str">
            <v>ECAR_PeakO</v>
          </cell>
          <cell r="B793" t="str">
            <v>ECAR</v>
          </cell>
          <cell r="C793">
            <v>1</v>
          </cell>
          <cell r="D793">
            <v>1</v>
          </cell>
          <cell r="E793">
            <v>0</v>
          </cell>
          <cell r="F793">
            <v>1</v>
          </cell>
          <cell r="G793">
            <v>1</v>
          </cell>
          <cell r="H793">
            <v>1</v>
          </cell>
          <cell r="I793">
            <v>0</v>
          </cell>
          <cell r="J793">
            <v>0</v>
          </cell>
          <cell r="K793">
            <v>1</v>
          </cell>
        </row>
        <row r="794">
          <cell r="A794" t="str">
            <v>ECAR_PeakO_2</v>
          </cell>
          <cell r="B794" t="str">
            <v>ECAR</v>
          </cell>
          <cell r="C794">
            <v>1</v>
          </cell>
          <cell r="D794">
            <v>1</v>
          </cell>
          <cell r="E794">
            <v>0</v>
          </cell>
          <cell r="F794">
            <v>1</v>
          </cell>
          <cell r="G794">
            <v>1</v>
          </cell>
          <cell r="H794">
            <v>1</v>
          </cell>
          <cell r="I794">
            <v>0</v>
          </cell>
          <cell r="J794">
            <v>0</v>
          </cell>
          <cell r="K794">
            <v>1</v>
          </cell>
        </row>
        <row r="795">
          <cell r="A795" t="str">
            <v>ECAR_PeakO_3</v>
          </cell>
          <cell r="B795" t="str">
            <v>ECAR</v>
          </cell>
          <cell r="C795">
            <v>1</v>
          </cell>
          <cell r="D795">
            <v>1</v>
          </cell>
          <cell r="E795">
            <v>0</v>
          </cell>
          <cell r="F795">
            <v>1</v>
          </cell>
          <cell r="G795">
            <v>1</v>
          </cell>
          <cell r="H795">
            <v>1</v>
          </cell>
          <cell r="I795">
            <v>0</v>
          </cell>
          <cell r="J795">
            <v>0</v>
          </cell>
          <cell r="K795">
            <v>1</v>
          </cell>
        </row>
        <row r="796">
          <cell r="A796" t="str">
            <v>ECAR_STOG</v>
          </cell>
          <cell r="B796" t="str">
            <v>ECAR</v>
          </cell>
          <cell r="C796">
            <v>1</v>
          </cell>
          <cell r="D796">
            <v>1</v>
          </cell>
          <cell r="E796">
            <v>0</v>
          </cell>
          <cell r="F796">
            <v>1</v>
          </cell>
          <cell r="G796">
            <v>1</v>
          </cell>
          <cell r="H796">
            <v>1</v>
          </cell>
          <cell r="I796">
            <v>0</v>
          </cell>
          <cell r="J796">
            <v>0</v>
          </cell>
          <cell r="K796">
            <v>1</v>
          </cell>
        </row>
        <row r="797">
          <cell r="A797" t="str">
            <v>ECAR_STOG_2</v>
          </cell>
          <cell r="B797" t="str">
            <v>ECAR</v>
          </cell>
          <cell r="C797">
            <v>1</v>
          </cell>
          <cell r="D797">
            <v>1</v>
          </cell>
          <cell r="E797">
            <v>0</v>
          </cell>
          <cell r="F797">
            <v>1</v>
          </cell>
          <cell r="G797">
            <v>1</v>
          </cell>
          <cell r="H797">
            <v>1</v>
          </cell>
          <cell r="I797">
            <v>0</v>
          </cell>
          <cell r="J797">
            <v>0</v>
          </cell>
          <cell r="K797">
            <v>1</v>
          </cell>
        </row>
        <row r="798">
          <cell r="A798" t="str">
            <v>ECAR_STOG_3</v>
          </cell>
          <cell r="B798" t="str">
            <v>ECAR</v>
          </cell>
          <cell r="C798">
            <v>1</v>
          </cell>
          <cell r="D798">
            <v>1</v>
          </cell>
          <cell r="E798">
            <v>0</v>
          </cell>
          <cell r="F798">
            <v>1</v>
          </cell>
          <cell r="G798">
            <v>1</v>
          </cell>
          <cell r="H798">
            <v>1</v>
          </cell>
          <cell r="I798">
            <v>0</v>
          </cell>
          <cell r="J798">
            <v>0</v>
          </cell>
          <cell r="K798">
            <v>1</v>
          </cell>
        </row>
        <row r="799">
          <cell r="C799">
            <v>1</v>
          </cell>
        </row>
        <row r="800">
          <cell r="A800" t="str">
            <v>EMO_CC1</v>
          </cell>
          <cell r="B800" t="str">
            <v>EMO</v>
          </cell>
          <cell r="C800">
            <v>1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</row>
        <row r="801">
          <cell r="A801" t="str">
            <v>EMO_CC2</v>
          </cell>
          <cell r="B801" t="str">
            <v>EMO</v>
          </cell>
          <cell r="C801">
            <v>1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</row>
        <row r="802">
          <cell r="A802" t="str">
            <v>EMO_CC3</v>
          </cell>
          <cell r="B802" t="str">
            <v>EMO</v>
          </cell>
          <cell r="C802">
            <v>1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</row>
        <row r="803">
          <cell r="A803" t="str">
            <v>EMO_NU</v>
          </cell>
          <cell r="B803" t="str">
            <v>EMO</v>
          </cell>
          <cell r="C803">
            <v>1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</row>
        <row r="804">
          <cell r="A804" t="str">
            <v>EMO_PV</v>
          </cell>
          <cell r="B804" t="str">
            <v>EMO</v>
          </cell>
          <cell r="C804">
            <v>1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</row>
        <row r="805">
          <cell r="A805" t="str">
            <v>EMO_WT</v>
          </cell>
          <cell r="B805" t="str">
            <v>EMO</v>
          </cell>
          <cell r="C805">
            <v>1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</row>
        <row r="806">
          <cell r="A806" t="str">
            <v>EMO_GEO</v>
          </cell>
          <cell r="B806" t="str">
            <v>EMO</v>
          </cell>
          <cell r="C806">
            <v>1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</row>
        <row r="807">
          <cell r="A807" t="str">
            <v>EMO_STWD</v>
          </cell>
          <cell r="B807" t="str">
            <v>EMO</v>
          </cell>
          <cell r="C807">
            <v>1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</row>
        <row r="808">
          <cell r="A808" t="str">
            <v>EMO_LFG</v>
          </cell>
          <cell r="B808" t="str">
            <v>EMO</v>
          </cell>
          <cell r="C808">
            <v>1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</row>
        <row r="809">
          <cell r="A809" t="str">
            <v>EMO_PeakG</v>
          </cell>
          <cell r="B809" t="str">
            <v>EMO</v>
          </cell>
          <cell r="C809">
            <v>1</v>
          </cell>
          <cell r="D809">
            <v>1</v>
          </cell>
          <cell r="E809">
            <v>0</v>
          </cell>
          <cell r="F809">
            <v>1</v>
          </cell>
          <cell r="G809">
            <v>1</v>
          </cell>
          <cell r="H809">
            <v>1</v>
          </cell>
          <cell r="I809">
            <v>0</v>
          </cell>
          <cell r="J809">
            <v>0</v>
          </cell>
          <cell r="K809">
            <v>1</v>
          </cell>
        </row>
        <row r="810">
          <cell r="A810" t="str">
            <v>EMO_PeakG_2</v>
          </cell>
          <cell r="B810" t="str">
            <v>EMO</v>
          </cell>
          <cell r="C810">
            <v>1</v>
          </cell>
          <cell r="D810">
            <v>1</v>
          </cell>
          <cell r="E810">
            <v>0</v>
          </cell>
          <cell r="F810">
            <v>1</v>
          </cell>
          <cell r="G810">
            <v>1</v>
          </cell>
          <cell r="H810">
            <v>1</v>
          </cell>
          <cell r="I810">
            <v>0</v>
          </cell>
          <cell r="J810">
            <v>0</v>
          </cell>
          <cell r="K810">
            <v>1</v>
          </cell>
        </row>
        <row r="811">
          <cell r="A811" t="str">
            <v>EMO_PeakO</v>
          </cell>
          <cell r="B811" t="str">
            <v>EMO</v>
          </cell>
          <cell r="C811">
            <v>1</v>
          </cell>
          <cell r="D811">
            <v>1</v>
          </cell>
          <cell r="E811">
            <v>0</v>
          </cell>
          <cell r="F811">
            <v>1</v>
          </cell>
          <cell r="G811">
            <v>1</v>
          </cell>
          <cell r="H811">
            <v>1</v>
          </cell>
          <cell r="I811">
            <v>0</v>
          </cell>
          <cell r="J811">
            <v>0</v>
          </cell>
          <cell r="K811">
            <v>1</v>
          </cell>
        </row>
        <row r="812">
          <cell r="A812" t="str">
            <v>EMO_PeakO_2</v>
          </cell>
          <cell r="B812" t="str">
            <v>EMO</v>
          </cell>
          <cell r="C812">
            <v>1</v>
          </cell>
          <cell r="D812">
            <v>1</v>
          </cell>
          <cell r="E812">
            <v>0</v>
          </cell>
          <cell r="F812">
            <v>1</v>
          </cell>
          <cell r="G812">
            <v>1</v>
          </cell>
          <cell r="H812">
            <v>1</v>
          </cell>
          <cell r="I812">
            <v>0</v>
          </cell>
          <cell r="J812">
            <v>0</v>
          </cell>
          <cell r="K812">
            <v>1</v>
          </cell>
        </row>
        <row r="813">
          <cell r="A813" t="str">
            <v>EMO_PeakO_3</v>
          </cell>
          <cell r="B813" t="str">
            <v>EMO</v>
          </cell>
          <cell r="C813">
            <v>1</v>
          </cell>
          <cell r="D813">
            <v>1</v>
          </cell>
          <cell r="E813">
            <v>0</v>
          </cell>
          <cell r="F813">
            <v>1</v>
          </cell>
          <cell r="G813">
            <v>1</v>
          </cell>
          <cell r="H813">
            <v>1</v>
          </cell>
          <cell r="I813">
            <v>0</v>
          </cell>
          <cell r="J813">
            <v>0</v>
          </cell>
          <cell r="K813">
            <v>1</v>
          </cell>
        </row>
        <row r="814">
          <cell r="A814" t="str">
            <v>EMO_STOG</v>
          </cell>
          <cell r="B814" t="str">
            <v>EMO</v>
          </cell>
          <cell r="C814">
            <v>1</v>
          </cell>
          <cell r="D814">
            <v>1</v>
          </cell>
          <cell r="E814">
            <v>0</v>
          </cell>
          <cell r="F814">
            <v>1</v>
          </cell>
          <cell r="G814">
            <v>1</v>
          </cell>
          <cell r="H814">
            <v>1</v>
          </cell>
          <cell r="I814">
            <v>0</v>
          </cell>
          <cell r="J814">
            <v>0</v>
          </cell>
          <cell r="K814">
            <v>1</v>
          </cell>
        </row>
        <row r="815">
          <cell r="A815" t="str">
            <v>EMO_STOG_2</v>
          </cell>
          <cell r="B815" t="str">
            <v>EMO</v>
          </cell>
          <cell r="C815">
            <v>1</v>
          </cell>
          <cell r="D815">
            <v>1</v>
          </cell>
          <cell r="E815">
            <v>0</v>
          </cell>
          <cell r="F815">
            <v>1</v>
          </cell>
          <cell r="G815">
            <v>1</v>
          </cell>
          <cell r="H815">
            <v>1</v>
          </cell>
          <cell r="I815">
            <v>0</v>
          </cell>
          <cell r="J815">
            <v>0</v>
          </cell>
          <cell r="K815">
            <v>1</v>
          </cell>
        </row>
        <row r="816">
          <cell r="A816" t="str">
            <v>EMO_STOG_3</v>
          </cell>
          <cell r="B816" t="str">
            <v>EMO</v>
          </cell>
          <cell r="C816">
            <v>1</v>
          </cell>
          <cell r="D816">
            <v>1</v>
          </cell>
          <cell r="E816">
            <v>0</v>
          </cell>
          <cell r="F816">
            <v>1</v>
          </cell>
          <cell r="G816">
            <v>1</v>
          </cell>
          <cell r="H816">
            <v>1</v>
          </cell>
          <cell r="I816">
            <v>0</v>
          </cell>
          <cell r="J816">
            <v>0</v>
          </cell>
          <cell r="K816">
            <v>1</v>
          </cell>
        </row>
        <row r="817">
          <cell r="C817">
            <v>1</v>
          </cell>
        </row>
        <row r="818">
          <cell r="A818" t="str">
            <v>ENT_AR_CC1</v>
          </cell>
          <cell r="B818" t="str">
            <v>ENT</v>
          </cell>
          <cell r="C818">
            <v>1</v>
          </cell>
          <cell r="D818">
            <v>1</v>
          </cell>
          <cell r="E818">
            <v>0</v>
          </cell>
          <cell r="F818">
            <v>0</v>
          </cell>
          <cell r="G818">
            <v>0</v>
          </cell>
          <cell r="H818">
            <v>1</v>
          </cell>
          <cell r="I818">
            <v>0</v>
          </cell>
          <cell r="J818">
            <v>0</v>
          </cell>
          <cell r="K818">
            <v>1</v>
          </cell>
        </row>
        <row r="819">
          <cell r="A819" t="str">
            <v>ENT_AR_CC2</v>
          </cell>
          <cell r="B819" t="str">
            <v>ENT</v>
          </cell>
          <cell r="C819">
            <v>1</v>
          </cell>
          <cell r="D819">
            <v>1</v>
          </cell>
          <cell r="E819">
            <v>0</v>
          </cell>
          <cell r="F819">
            <v>0</v>
          </cell>
          <cell r="G819">
            <v>0</v>
          </cell>
          <cell r="H819">
            <v>1</v>
          </cell>
          <cell r="I819">
            <v>0</v>
          </cell>
          <cell r="J819">
            <v>0</v>
          </cell>
          <cell r="K819">
            <v>1</v>
          </cell>
        </row>
        <row r="820">
          <cell r="A820" t="str">
            <v>ENT_AR_CC3</v>
          </cell>
          <cell r="B820" t="str">
            <v>ENT</v>
          </cell>
          <cell r="C820">
            <v>1</v>
          </cell>
          <cell r="D820">
            <v>1</v>
          </cell>
          <cell r="E820">
            <v>0</v>
          </cell>
          <cell r="F820">
            <v>0</v>
          </cell>
          <cell r="G820">
            <v>0</v>
          </cell>
          <cell r="H820">
            <v>1</v>
          </cell>
          <cell r="I820">
            <v>0</v>
          </cell>
          <cell r="J820">
            <v>0</v>
          </cell>
          <cell r="K820">
            <v>1</v>
          </cell>
        </row>
        <row r="821">
          <cell r="A821" t="str">
            <v>ENT_LA_MS_CC1</v>
          </cell>
          <cell r="B821" t="str">
            <v>ENT</v>
          </cell>
          <cell r="C821">
            <v>1</v>
          </cell>
          <cell r="D821">
            <v>1</v>
          </cell>
          <cell r="E821">
            <v>0</v>
          </cell>
          <cell r="F821">
            <v>0</v>
          </cell>
          <cell r="G821">
            <v>1</v>
          </cell>
          <cell r="H821">
            <v>1</v>
          </cell>
          <cell r="I821">
            <v>0</v>
          </cell>
          <cell r="J821">
            <v>0</v>
          </cell>
          <cell r="K821">
            <v>1</v>
          </cell>
        </row>
        <row r="822">
          <cell r="A822" t="str">
            <v>ENT_LA_MS_CC2</v>
          </cell>
          <cell r="B822" t="str">
            <v>ENT</v>
          </cell>
          <cell r="C822">
            <v>1</v>
          </cell>
          <cell r="D822">
            <v>1</v>
          </cell>
          <cell r="E822">
            <v>0</v>
          </cell>
          <cell r="F822">
            <v>0</v>
          </cell>
          <cell r="G822">
            <v>1</v>
          </cell>
          <cell r="H822">
            <v>1</v>
          </cell>
          <cell r="I822">
            <v>0</v>
          </cell>
          <cell r="J822">
            <v>0</v>
          </cell>
          <cell r="K822">
            <v>1</v>
          </cell>
        </row>
        <row r="823">
          <cell r="A823" t="str">
            <v>ENT_LA_MS_CC3</v>
          </cell>
          <cell r="B823" t="str">
            <v>ENT</v>
          </cell>
          <cell r="C823">
            <v>1</v>
          </cell>
          <cell r="D823">
            <v>1</v>
          </cell>
          <cell r="E823">
            <v>0</v>
          </cell>
          <cell r="F823">
            <v>0</v>
          </cell>
          <cell r="G823">
            <v>1</v>
          </cell>
          <cell r="H823">
            <v>1</v>
          </cell>
          <cell r="I823">
            <v>0</v>
          </cell>
          <cell r="J823">
            <v>0</v>
          </cell>
          <cell r="K823">
            <v>1</v>
          </cell>
        </row>
        <row r="824">
          <cell r="A824" t="str">
            <v>ENT_MO_CC1</v>
          </cell>
          <cell r="B824" t="str">
            <v>ENT</v>
          </cell>
          <cell r="C824">
            <v>1</v>
          </cell>
          <cell r="D824">
            <v>1</v>
          </cell>
          <cell r="E824">
            <v>0</v>
          </cell>
          <cell r="F824">
            <v>0</v>
          </cell>
          <cell r="G824">
            <v>1</v>
          </cell>
          <cell r="H824">
            <v>1</v>
          </cell>
          <cell r="I824">
            <v>0</v>
          </cell>
          <cell r="J824">
            <v>0</v>
          </cell>
          <cell r="K824">
            <v>1</v>
          </cell>
        </row>
        <row r="825">
          <cell r="A825" t="str">
            <v>ENT_MO_CC2</v>
          </cell>
          <cell r="B825" t="str">
            <v>ENT</v>
          </cell>
          <cell r="C825">
            <v>1</v>
          </cell>
          <cell r="D825">
            <v>1</v>
          </cell>
          <cell r="E825">
            <v>0</v>
          </cell>
          <cell r="F825">
            <v>0</v>
          </cell>
          <cell r="G825">
            <v>1</v>
          </cell>
          <cell r="H825">
            <v>1</v>
          </cell>
          <cell r="I825">
            <v>0</v>
          </cell>
          <cell r="J825">
            <v>0</v>
          </cell>
          <cell r="K825">
            <v>1</v>
          </cell>
        </row>
        <row r="826">
          <cell r="A826" t="str">
            <v>ENT_MO_CC3</v>
          </cell>
          <cell r="B826" t="str">
            <v>ENT</v>
          </cell>
          <cell r="C826">
            <v>1</v>
          </cell>
          <cell r="D826">
            <v>1</v>
          </cell>
          <cell r="E826">
            <v>0</v>
          </cell>
          <cell r="F826">
            <v>0</v>
          </cell>
          <cell r="G826">
            <v>1</v>
          </cell>
          <cell r="H826">
            <v>1</v>
          </cell>
          <cell r="I826">
            <v>0</v>
          </cell>
          <cell r="J826">
            <v>0</v>
          </cell>
          <cell r="K826">
            <v>1</v>
          </cell>
        </row>
        <row r="827">
          <cell r="A827" t="str">
            <v>ENT_TX_CC1</v>
          </cell>
          <cell r="B827" t="str">
            <v>ENT</v>
          </cell>
          <cell r="C827">
            <v>1</v>
          </cell>
          <cell r="D827">
            <v>1</v>
          </cell>
          <cell r="E827">
            <v>0</v>
          </cell>
          <cell r="F827">
            <v>0</v>
          </cell>
          <cell r="G827">
            <v>1</v>
          </cell>
          <cell r="H827">
            <v>1</v>
          </cell>
          <cell r="I827">
            <v>0</v>
          </cell>
          <cell r="J827">
            <v>0</v>
          </cell>
          <cell r="K827">
            <v>0</v>
          </cell>
        </row>
        <row r="828">
          <cell r="A828" t="str">
            <v>ENT_TX_CC2</v>
          </cell>
          <cell r="B828" t="str">
            <v>ENT</v>
          </cell>
          <cell r="C828">
            <v>1</v>
          </cell>
          <cell r="D828">
            <v>1</v>
          </cell>
          <cell r="E828">
            <v>0</v>
          </cell>
          <cell r="F828">
            <v>0</v>
          </cell>
          <cell r="G828">
            <v>1</v>
          </cell>
          <cell r="H828">
            <v>1</v>
          </cell>
          <cell r="I828">
            <v>0</v>
          </cell>
          <cell r="J828">
            <v>0</v>
          </cell>
          <cell r="K828">
            <v>0</v>
          </cell>
        </row>
        <row r="829">
          <cell r="A829" t="str">
            <v>ENT_TX_CC3</v>
          </cell>
          <cell r="B829" t="str">
            <v>ENT</v>
          </cell>
          <cell r="C829">
            <v>1</v>
          </cell>
          <cell r="D829">
            <v>1</v>
          </cell>
          <cell r="E829">
            <v>0</v>
          </cell>
          <cell r="F829">
            <v>0</v>
          </cell>
          <cell r="G829">
            <v>1</v>
          </cell>
          <cell r="H829">
            <v>1</v>
          </cell>
          <cell r="I829">
            <v>0</v>
          </cell>
          <cell r="J829">
            <v>0</v>
          </cell>
          <cell r="K829">
            <v>0</v>
          </cell>
        </row>
        <row r="830">
          <cell r="A830" t="str">
            <v>ENT_NU</v>
          </cell>
          <cell r="B830" t="str">
            <v>ENT</v>
          </cell>
          <cell r="C830">
            <v>1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</row>
        <row r="831">
          <cell r="A831" t="str">
            <v>ENT_PV</v>
          </cell>
          <cell r="B831" t="str">
            <v>ENT</v>
          </cell>
          <cell r="C831">
            <v>1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</row>
        <row r="832">
          <cell r="A832" t="str">
            <v>ENT_WT</v>
          </cell>
          <cell r="B832" t="str">
            <v>ENT</v>
          </cell>
          <cell r="C832">
            <v>1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A833" t="str">
            <v>ENT_GEO</v>
          </cell>
          <cell r="B833" t="str">
            <v>ENT</v>
          </cell>
          <cell r="C833">
            <v>1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A834" t="str">
            <v>ENT_STWD</v>
          </cell>
          <cell r="B834" t="str">
            <v>ENT</v>
          </cell>
          <cell r="C834">
            <v>1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</row>
        <row r="835">
          <cell r="A835" t="str">
            <v>ENT_LFG</v>
          </cell>
          <cell r="B835" t="str">
            <v>ENT</v>
          </cell>
          <cell r="C835">
            <v>1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</row>
        <row r="836">
          <cell r="A836" t="str">
            <v>ENT_AR_PeakG</v>
          </cell>
          <cell r="B836" t="str">
            <v>ENT</v>
          </cell>
          <cell r="C836">
            <v>1</v>
          </cell>
          <cell r="D836">
            <v>1</v>
          </cell>
          <cell r="E836">
            <v>0</v>
          </cell>
          <cell r="F836">
            <v>0</v>
          </cell>
          <cell r="G836">
            <v>0</v>
          </cell>
          <cell r="H836">
            <v>1</v>
          </cell>
          <cell r="I836">
            <v>0</v>
          </cell>
          <cell r="J836">
            <v>0</v>
          </cell>
          <cell r="K836">
            <v>1</v>
          </cell>
        </row>
        <row r="837">
          <cell r="A837" t="str">
            <v>ENT_AR_PeakG_2</v>
          </cell>
          <cell r="B837" t="str">
            <v>ENT</v>
          </cell>
          <cell r="C837">
            <v>1</v>
          </cell>
          <cell r="D837">
            <v>1</v>
          </cell>
          <cell r="E837">
            <v>0</v>
          </cell>
          <cell r="F837">
            <v>0</v>
          </cell>
          <cell r="G837">
            <v>0</v>
          </cell>
          <cell r="H837">
            <v>1</v>
          </cell>
          <cell r="I837">
            <v>0</v>
          </cell>
          <cell r="J837">
            <v>0</v>
          </cell>
          <cell r="K837">
            <v>1</v>
          </cell>
        </row>
        <row r="838">
          <cell r="A838" t="str">
            <v>ENT_LA_MS_PeakG</v>
          </cell>
          <cell r="B838" t="str">
            <v>ENT</v>
          </cell>
          <cell r="C838">
            <v>1</v>
          </cell>
          <cell r="D838">
            <v>1</v>
          </cell>
          <cell r="E838">
            <v>0</v>
          </cell>
          <cell r="F838">
            <v>0</v>
          </cell>
          <cell r="G838">
            <v>1</v>
          </cell>
          <cell r="H838">
            <v>1</v>
          </cell>
          <cell r="I838">
            <v>0</v>
          </cell>
          <cell r="J838">
            <v>0</v>
          </cell>
          <cell r="K838">
            <v>1</v>
          </cell>
        </row>
        <row r="839">
          <cell r="A839" t="str">
            <v>ENT_LA_MS_PeakG_2</v>
          </cell>
          <cell r="B839" t="str">
            <v>ENT</v>
          </cell>
          <cell r="C839">
            <v>1</v>
          </cell>
          <cell r="D839">
            <v>1</v>
          </cell>
          <cell r="E839">
            <v>0</v>
          </cell>
          <cell r="F839">
            <v>0</v>
          </cell>
          <cell r="G839">
            <v>1</v>
          </cell>
          <cell r="H839">
            <v>1</v>
          </cell>
          <cell r="I839">
            <v>0</v>
          </cell>
          <cell r="J839">
            <v>0</v>
          </cell>
          <cell r="K839">
            <v>1</v>
          </cell>
        </row>
        <row r="840">
          <cell r="A840" t="str">
            <v>ENT_MO_PeakG</v>
          </cell>
          <cell r="B840" t="str">
            <v>ENT</v>
          </cell>
          <cell r="C840">
            <v>1</v>
          </cell>
          <cell r="D840">
            <v>1</v>
          </cell>
          <cell r="E840">
            <v>0</v>
          </cell>
          <cell r="F840">
            <v>0</v>
          </cell>
          <cell r="G840">
            <v>1</v>
          </cell>
          <cell r="H840">
            <v>1</v>
          </cell>
          <cell r="I840">
            <v>0</v>
          </cell>
          <cell r="J840">
            <v>0</v>
          </cell>
          <cell r="K840">
            <v>1</v>
          </cell>
        </row>
        <row r="841">
          <cell r="A841" t="str">
            <v>ENT_MO_PeakG_2</v>
          </cell>
          <cell r="B841" t="str">
            <v>ENT</v>
          </cell>
          <cell r="C841">
            <v>1</v>
          </cell>
          <cell r="D841">
            <v>1</v>
          </cell>
          <cell r="E841">
            <v>0</v>
          </cell>
          <cell r="F841">
            <v>0</v>
          </cell>
          <cell r="G841">
            <v>1</v>
          </cell>
          <cell r="H841">
            <v>1</v>
          </cell>
          <cell r="I841">
            <v>0</v>
          </cell>
          <cell r="J841">
            <v>0</v>
          </cell>
          <cell r="K841">
            <v>1</v>
          </cell>
        </row>
        <row r="842">
          <cell r="A842" t="str">
            <v>ENT_TX_PeakG</v>
          </cell>
          <cell r="B842" t="str">
            <v>ENT</v>
          </cell>
          <cell r="C842">
            <v>1</v>
          </cell>
          <cell r="D842">
            <v>1</v>
          </cell>
          <cell r="E842">
            <v>0</v>
          </cell>
          <cell r="F842">
            <v>0</v>
          </cell>
          <cell r="G842">
            <v>1</v>
          </cell>
          <cell r="H842">
            <v>1</v>
          </cell>
          <cell r="I842">
            <v>0</v>
          </cell>
          <cell r="J842">
            <v>0</v>
          </cell>
          <cell r="K842">
            <v>0</v>
          </cell>
        </row>
        <row r="843">
          <cell r="A843" t="str">
            <v>ENT_TX_PeakG_2</v>
          </cell>
          <cell r="B843" t="str">
            <v>ENT</v>
          </cell>
          <cell r="C843">
            <v>1</v>
          </cell>
          <cell r="D843">
            <v>1</v>
          </cell>
          <cell r="E843">
            <v>0</v>
          </cell>
          <cell r="F843">
            <v>0</v>
          </cell>
          <cell r="G843">
            <v>1</v>
          </cell>
          <cell r="H843">
            <v>1</v>
          </cell>
          <cell r="I843">
            <v>0</v>
          </cell>
          <cell r="J843">
            <v>0</v>
          </cell>
          <cell r="K843">
            <v>0</v>
          </cell>
        </row>
        <row r="844">
          <cell r="A844" t="str">
            <v>ENT_AR_PeakO</v>
          </cell>
          <cell r="B844" t="str">
            <v>ENT</v>
          </cell>
          <cell r="C844">
            <v>1</v>
          </cell>
          <cell r="D844">
            <v>1</v>
          </cell>
          <cell r="E844">
            <v>0</v>
          </cell>
          <cell r="F844">
            <v>0</v>
          </cell>
          <cell r="G844">
            <v>0</v>
          </cell>
          <cell r="H844">
            <v>1</v>
          </cell>
          <cell r="I844">
            <v>0</v>
          </cell>
          <cell r="J844">
            <v>0</v>
          </cell>
          <cell r="K844">
            <v>1</v>
          </cell>
        </row>
        <row r="845">
          <cell r="A845" t="str">
            <v>ENT_AR_PeakO_2</v>
          </cell>
          <cell r="B845" t="str">
            <v>ENT</v>
          </cell>
          <cell r="C845">
            <v>1</v>
          </cell>
          <cell r="D845">
            <v>1</v>
          </cell>
          <cell r="E845">
            <v>0</v>
          </cell>
          <cell r="F845">
            <v>0</v>
          </cell>
          <cell r="G845">
            <v>0</v>
          </cell>
          <cell r="H845">
            <v>1</v>
          </cell>
          <cell r="I845">
            <v>0</v>
          </cell>
          <cell r="J845">
            <v>0</v>
          </cell>
          <cell r="K845">
            <v>1</v>
          </cell>
        </row>
        <row r="846">
          <cell r="A846" t="str">
            <v>ENT_AR_PeakO_3</v>
          </cell>
          <cell r="B846" t="str">
            <v>ENT</v>
          </cell>
          <cell r="C846">
            <v>1</v>
          </cell>
          <cell r="D846">
            <v>1</v>
          </cell>
          <cell r="E846">
            <v>0</v>
          </cell>
          <cell r="F846">
            <v>0</v>
          </cell>
          <cell r="G846">
            <v>0</v>
          </cell>
          <cell r="H846">
            <v>1</v>
          </cell>
          <cell r="I846">
            <v>0</v>
          </cell>
          <cell r="J846">
            <v>0</v>
          </cell>
          <cell r="K846">
            <v>1</v>
          </cell>
        </row>
        <row r="847">
          <cell r="A847" t="str">
            <v>ENT_LA_MS_PeakO</v>
          </cell>
          <cell r="B847" t="str">
            <v>ENT</v>
          </cell>
          <cell r="C847">
            <v>1</v>
          </cell>
          <cell r="D847">
            <v>1</v>
          </cell>
          <cell r="E847">
            <v>0</v>
          </cell>
          <cell r="F847">
            <v>0</v>
          </cell>
          <cell r="G847">
            <v>1</v>
          </cell>
          <cell r="H847">
            <v>1</v>
          </cell>
          <cell r="I847">
            <v>0</v>
          </cell>
          <cell r="J847">
            <v>0</v>
          </cell>
          <cell r="K847">
            <v>1</v>
          </cell>
        </row>
        <row r="848">
          <cell r="A848" t="str">
            <v>ENT_LA_MS_PeakO_2</v>
          </cell>
          <cell r="B848" t="str">
            <v>ENT</v>
          </cell>
          <cell r="C848">
            <v>1</v>
          </cell>
          <cell r="D848">
            <v>1</v>
          </cell>
          <cell r="E848">
            <v>0</v>
          </cell>
          <cell r="F848">
            <v>0</v>
          </cell>
          <cell r="G848">
            <v>1</v>
          </cell>
          <cell r="H848">
            <v>1</v>
          </cell>
          <cell r="I848">
            <v>0</v>
          </cell>
          <cell r="J848">
            <v>0</v>
          </cell>
          <cell r="K848">
            <v>1</v>
          </cell>
        </row>
        <row r="849">
          <cell r="A849" t="str">
            <v>ENT_LA_MS_PeakO_3</v>
          </cell>
          <cell r="B849" t="str">
            <v>ENT</v>
          </cell>
          <cell r="C849">
            <v>1</v>
          </cell>
          <cell r="D849">
            <v>1</v>
          </cell>
          <cell r="E849">
            <v>0</v>
          </cell>
          <cell r="F849">
            <v>0</v>
          </cell>
          <cell r="G849">
            <v>1</v>
          </cell>
          <cell r="H849">
            <v>1</v>
          </cell>
          <cell r="I849">
            <v>0</v>
          </cell>
          <cell r="J849">
            <v>0</v>
          </cell>
          <cell r="K849">
            <v>1</v>
          </cell>
        </row>
        <row r="850">
          <cell r="A850" t="str">
            <v>ENT_MO_PeakO</v>
          </cell>
          <cell r="B850" t="str">
            <v>ENT</v>
          </cell>
          <cell r="C850">
            <v>1</v>
          </cell>
          <cell r="D850">
            <v>1</v>
          </cell>
          <cell r="E850">
            <v>0</v>
          </cell>
          <cell r="F850">
            <v>0</v>
          </cell>
          <cell r="G850">
            <v>1</v>
          </cell>
          <cell r="H850">
            <v>1</v>
          </cell>
          <cell r="I850">
            <v>0</v>
          </cell>
          <cell r="J850">
            <v>0</v>
          </cell>
          <cell r="K850">
            <v>1</v>
          </cell>
        </row>
        <row r="851">
          <cell r="A851" t="str">
            <v>ENT_MO_PeakO_2</v>
          </cell>
          <cell r="B851" t="str">
            <v>ENT</v>
          </cell>
          <cell r="C851">
            <v>1</v>
          </cell>
          <cell r="D851">
            <v>1</v>
          </cell>
          <cell r="E851">
            <v>0</v>
          </cell>
          <cell r="F851">
            <v>0</v>
          </cell>
          <cell r="G851">
            <v>1</v>
          </cell>
          <cell r="H851">
            <v>1</v>
          </cell>
          <cell r="I851">
            <v>0</v>
          </cell>
          <cell r="J851">
            <v>0</v>
          </cell>
          <cell r="K851">
            <v>1</v>
          </cell>
        </row>
        <row r="852">
          <cell r="A852" t="str">
            <v>ENT_MO_PeakO_3</v>
          </cell>
          <cell r="B852" t="str">
            <v>ENT</v>
          </cell>
          <cell r="C852">
            <v>1</v>
          </cell>
          <cell r="D852">
            <v>1</v>
          </cell>
          <cell r="E852">
            <v>0</v>
          </cell>
          <cell r="F852">
            <v>0</v>
          </cell>
          <cell r="G852">
            <v>1</v>
          </cell>
          <cell r="H852">
            <v>1</v>
          </cell>
          <cell r="I852">
            <v>0</v>
          </cell>
          <cell r="J852">
            <v>0</v>
          </cell>
          <cell r="K852">
            <v>1</v>
          </cell>
        </row>
        <row r="853">
          <cell r="A853" t="str">
            <v>ENT_TX_PeakO</v>
          </cell>
          <cell r="B853" t="str">
            <v>ENT</v>
          </cell>
          <cell r="C853">
            <v>1</v>
          </cell>
          <cell r="D853">
            <v>1</v>
          </cell>
          <cell r="E853">
            <v>0</v>
          </cell>
          <cell r="F853">
            <v>0</v>
          </cell>
          <cell r="G853">
            <v>1</v>
          </cell>
          <cell r="H853">
            <v>1</v>
          </cell>
          <cell r="I853">
            <v>0</v>
          </cell>
          <cell r="J853">
            <v>0</v>
          </cell>
          <cell r="K853">
            <v>0</v>
          </cell>
        </row>
        <row r="854">
          <cell r="A854" t="str">
            <v>ENT_TX_PeakO_2</v>
          </cell>
          <cell r="B854" t="str">
            <v>ENT</v>
          </cell>
          <cell r="C854">
            <v>1</v>
          </cell>
          <cell r="D854">
            <v>1</v>
          </cell>
          <cell r="E854">
            <v>0</v>
          </cell>
          <cell r="F854">
            <v>0</v>
          </cell>
          <cell r="G854">
            <v>1</v>
          </cell>
          <cell r="H854">
            <v>1</v>
          </cell>
          <cell r="I854">
            <v>0</v>
          </cell>
          <cell r="J854">
            <v>0</v>
          </cell>
          <cell r="K854">
            <v>0</v>
          </cell>
        </row>
        <row r="855">
          <cell r="A855" t="str">
            <v>ENT_TX_PeakO_3</v>
          </cell>
          <cell r="B855" t="str">
            <v>ENT</v>
          </cell>
          <cell r="C855">
            <v>1</v>
          </cell>
          <cell r="D855">
            <v>1</v>
          </cell>
          <cell r="E855">
            <v>0</v>
          </cell>
          <cell r="F855">
            <v>0</v>
          </cell>
          <cell r="G855">
            <v>1</v>
          </cell>
          <cell r="H855">
            <v>1</v>
          </cell>
          <cell r="I855">
            <v>0</v>
          </cell>
          <cell r="J855">
            <v>0</v>
          </cell>
          <cell r="K855">
            <v>0</v>
          </cell>
        </row>
        <row r="856">
          <cell r="A856" t="str">
            <v>ENT_AR_STOG</v>
          </cell>
          <cell r="B856" t="str">
            <v>ENT</v>
          </cell>
          <cell r="C856">
            <v>1</v>
          </cell>
          <cell r="D856">
            <v>1</v>
          </cell>
          <cell r="E856">
            <v>0</v>
          </cell>
          <cell r="F856">
            <v>0</v>
          </cell>
          <cell r="G856">
            <v>0</v>
          </cell>
          <cell r="H856">
            <v>1</v>
          </cell>
          <cell r="I856">
            <v>0</v>
          </cell>
          <cell r="J856">
            <v>0</v>
          </cell>
          <cell r="K856">
            <v>1</v>
          </cell>
        </row>
        <row r="857">
          <cell r="A857" t="str">
            <v>ENT_AR_STOG_2</v>
          </cell>
          <cell r="B857" t="str">
            <v>ENT</v>
          </cell>
          <cell r="C857">
            <v>1</v>
          </cell>
          <cell r="D857">
            <v>1</v>
          </cell>
          <cell r="E857">
            <v>0</v>
          </cell>
          <cell r="F857">
            <v>0</v>
          </cell>
          <cell r="G857">
            <v>0</v>
          </cell>
          <cell r="H857">
            <v>1</v>
          </cell>
          <cell r="I857">
            <v>0</v>
          </cell>
          <cell r="J857">
            <v>0</v>
          </cell>
          <cell r="K857">
            <v>1</v>
          </cell>
        </row>
        <row r="858">
          <cell r="A858" t="str">
            <v>ENT_AR_STOG_3</v>
          </cell>
          <cell r="B858" t="str">
            <v>ENT</v>
          </cell>
          <cell r="C858">
            <v>1</v>
          </cell>
          <cell r="D858">
            <v>1</v>
          </cell>
          <cell r="E858">
            <v>0</v>
          </cell>
          <cell r="F858">
            <v>0</v>
          </cell>
          <cell r="G858">
            <v>0</v>
          </cell>
          <cell r="H858">
            <v>1</v>
          </cell>
          <cell r="I858">
            <v>0</v>
          </cell>
          <cell r="J858">
            <v>0</v>
          </cell>
          <cell r="K858">
            <v>1</v>
          </cell>
        </row>
        <row r="859">
          <cell r="A859" t="str">
            <v>ENT_LA_MS_STOG</v>
          </cell>
          <cell r="B859" t="str">
            <v>ENT</v>
          </cell>
          <cell r="C859">
            <v>1</v>
          </cell>
          <cell r="D859">
            <v>1</v>
          </cell>
          <cell r="E859">
            <v>0</v>
          </cell>
          <cell r="F859">
            <v>0</v>
          </cell>
          <cell r="G859">
            <v>1</v>
          </cell>
          <cell r="H859">
            <v>1</v>
          </cell>
          <cell r="I859">
            <v>0</v>
          </cell>
          <cell r="J859">
            <v>0</v>
          </cell>
          <cell r="K859">
            <v>1</v>
          </cell>
        </row>
        <row r="860">
          <cell r="A860" t="str">
            <v>ENT_LA_MS_STOG_2</v>
          </cell>
          <cell r="B860" t="str">
            <v>ENT</v>
          </cell>
          <cell r="C860">
            <v>1</v>
          </cell>
          <cell r="D860">
            <v>1</v>
          </cell>
          <cell r="E860">
            <v>0</v>
          </cell>
          <cell r="F860">
            <v>0</v>
          </cell>
          <cell r="G860">
            <v>1</v>
          </cell>
          <cell r="H860">
            <v>1</v>
          </cell>
          <cell r="I860">
            <v>0</v>
          </cell>
          <cell r="J860">
            <v>0</v>
          </cell>
          <cell r="K860">
            <v>1</v>
          </cell>
        </row>
        <row r="861">
          <cell r="A861" t="str">
            <v>ENT_LA_MS_STOG_3</v>
          </cell>
          <cell r="B861" t="str">
            <v>ENT</v>
          </cell>
          <cell r="C861">
            <v>1</v>
          </cell>
          <cell r="D861">
            <v>1</v>
          </cell>
          <cell r="E861">
            <v>0</v>
          </cell>
          <cell r="F861">
            <v>0</v>
          </cell>
          <cell r="G861">
            <v>1</v>
          </cell>
          <cell r="H861">
            <v>1</v>
          </cell>
          <cell r="I861">
            <v>0</v>
          </cell>
          <cell r="J861">
            <v>0</v>
          </cell>
          <cell r="K861">
            <v>1</v>
          </cell>
        </row>
        <row r="862">
          <cell r="A862" t="str">
            <v>ENT_MO_STOG</v>
          </cell>
          <cell r="B862" t="str">
            <v>ENT</v>
          </cell>
          <cell r="C862">
            <v>1</v>
          </cell>
          <cell r="D862">
            <v>1</v>
          </cell>
          <cell r="E862">
            <v>0</v>
          </cell>
          <cell r="F862">
            <v>0</v>
          </cell>
          <cell r="G862">
            <v>1</v>
          </cell>
          <cell r="H862">
            <v>1</v>
          </cell>
          <cell r="I862">
            <v>0</v>
          </cell>
          <cell r="J862">
            <v>0</v>
          </cell>
          <cell r="K862">
            <v>1</v>
          </cell>
        </row>
        <row r="863">
          <cell r="A863" t="str">
            <v>ENT_MO_STOG_2</v>
          </cell>
          <cell r="B863" t="str">
            <v>ENT</v>
          </cell>
          <cell r="C863">
            <v>1</v>
          </cell>
          <cell r="D863">
            <v>1</v>
          </cell>
          <cell r="E863">
            <v>0</v>
          </cell>
          <cell r="F863">
            <v>0</v>
          </cell>
          <cell r="G863">
            <v>1</v>
          </cell>
          <cell r="H863">
            <v>1</v>
          </cell>
          <cell r="I863">
            <v>0</v>
          </cell>
          <cell r="J863">
            <v>0</v>
          </cell>
          <cell r="K863">
            <v>1</v>
          </cell>
        </row>
        <row r="864">
          <cell r="A864" t="str">
            <v>ENT_MO_STOG_3</v>
          </cell>
          <cell r="B864" t="str">
            <v>ENT</v>
          </cell>
          <cell r="C864">
            <v>1</v>
          </cell>
          <cell r="D864">
            <v>1</v>
          </cell>
          <cell r="E864">
            <v>0</v>
          </cell>
          <cell r="F864">
            <v>0</v>
          </cell>
          <cell r="G864">
            <v>1</v>
          </cell>
          <cell r="H864">
            <v>1</v>
          </cell>
          <cell r="I864">
            <v>0</v>
          </cell>
          <cell r="J864">
            <v>0</v>
          </cell>
          <cell r="K864">
            <v>1</v>
          </cell>
        </row>
        <row r="865">
          <cell r="A865" t="str">
            <v>ENT_TX_STOG</v>
          </cell>
          <cell r="B865" t="str">
            <v>ENT</v>
          </cell>
          <cell r="C865">
            <v>1</v>
          </cell>
          <cell r="D865">
            <v>1</v>
          </cell>
          <cell r="E865">
            <v>0</v>
          </cell>
          <cell r="F865">
            <v>0</v>
          </cell>
          <cell r="G865">
            <v>1</v>
          </cell>
          <cell r="H865">
            <v>1</v>
          </cell>
          <cell r="I865">
            <v>0</v>
          </cell>
          <cell r="J865">
            <v>0</v>
          </cell>
          <cell r="K865">
            <v>0</v>
          </cell>
        </row>
        <row r="866">
          <cell r="A866" t="str">
            <v>ENT_TX_STOG_2</v>
          </cell>
          <cell r="B866" t="str">
            <v>ENT</v>
          </cell>
          <cell r="C866">
            <v>1</v>
          </cell>
          <cell r="D866">
            <v>1</v>
          </cell>
          <cell r="E866">
            <v>0</v>
          </cell>
          <cell r="F866">
            <v>0</v>
          </cell>
          <cell r="G866">
            <v>1</v>
          </cell>
          <cell r="H866">
            <v>1</v>
          </cell>
          <cell r="I866">
            <v>0</v>
          </cell>
          <cell r="J866">
            <v>0</v>
          </cell>
          <cell r="K866">
            <v>0</v>
          </cell>
        </row>
        <row r="867">
          <cell r="A867" t="str">
            <v>ENT_TX_STOG_3</v>
          </cell>
          <cell r="B867" t="str">
            <v>ENT</v>
          </cell>
          <cell r="C867">
            <v>1</v>
          </cell>
          <cell r="D867">
            <v>1</v>
          </cell>
          <cell r="E867">
            <v>0</v>
          </cell>
          <cell r="F867">
            <v>0</v>
          </cell>
          <cell r="G867">
            <v>1</v>
          </cell>
          <cell r="H867">
            <v>1</v>
          </cell>
          <cell r="I867">
            <v>0</v>
          </cell>
          <cell r="J867">
            <v>0</v>
          </cell>
          <cell r="K867">
            <v>0</v>
          </cell>
        </row>
        <row r="868">
          <cell r="C868">
            <v>0</v>
          </cell>
        </row>
        <row r="869">
          <cell r="A869" t="str">
            <v>ERCOT_CC1</v>
          </cell>
          <cell r="B869" t="str">
            <v>ERCOT</v>
          </cell>
          <cell r="C869">
            <v>1</v>
          </cell>
          <cell r="D869">
            <v>1</v>
          </cell>
          <cell r="E869">
            <v>0</v>
          </cell>
          <cell r="F869">
            <v>0</v>
          </cell>
          <cell r="G869">
            <v>1</v>
          </cell>
          <cell r="H869">
            <v>1</v>
          </cell>
          <cell r="I869">
            <v>0</v>
          </cell>
          <cell r="J869">
            <v>0</v>
          </cell>
          <cell r="K869">
            <v>0</v>
          </cell>
        </row>
        <row r="870">
          <cell r="A870" t="str">
            <v>ERCOT_CC2</v>
          </cell>
          <cell r="B870" t="str">
            <v>ERCOT</v>
          </cell>
          <cell r="C870">
            <v>1</v>
          </cell>
          <cell r="D870">
            <v>1</v>
          </cell>
          <cell r="E870">
            <v>0</v>
          </cell>
          <cell r="F870">
            <v>0</v>
          </cell>
          <cell r="G870">
            <v>1</v>
          </cell>
          <cell r="H870">
            <v>1</v>
          </cell>
          <cell r="I870">
            <v>0</v>
          </cell>
          <cell r="J870">
            <v>0</v>
          </cell>
          <cell r="K870">
            <v>0</v>
          </cell>
        </row>
        <row r="871">
          <cell r="A871" t="str">
            <v>ERCOT_CC3</v>
          </cell>
          <cell r="B871" t="str">
            <v>ERCOT</v>
          </cell>
          <cell r="C871">
            <v>1</v>
          </cell>
          <cell r="D871">
            <v>1</v>
          </cell>
          <cell r="E871">
            <v>0</v>
          </cell>
          <cell r="F871">
            <v>0</v>
          </cell>
          <cell r="G871">
            <v>1</v>
          </cell>
          <cell r="H871">
            <v>1</v>
          </cell>
          <cell r="I871">
            <v>0</v>
          </cell>
          <cell r="J871">
            <v>0</v>
          </cell>
          <cell r="K871">
            <v>0</v>
          </cell>
        </row>
        <row r="872">
          <cell r="A872" t="str">
            <v>ERCOT_NU</v>
          </cell>
          <cell r="B872" t="str">
            <v>ERCOT</v>
          </cell>
          <cell r="C872">
            <v>1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</row>
        <row r="873">
          <cell r="A873" t="str">
            <v>ERCOT_PV</v>
          </cell>
          <cell r="B873" t="str">
            <v>ERCOT</v>
          </cell>
          <cell r="C873">
            <v>1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</row>
        <row r="874">
          <cell r="A874" t="str">
            <v>ERCOT_WT</v>
          </cell>
          <cell r="B874" t="str">
            <v>ERCOT</v>
          </cell>
          <cell r="C874">
            <v>1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A875" t="str">
            <v>ERCOT_GEO</v>
          </cell>
          <cell r="B875" t="str">
            <v>ERCOT</v>
          </cell>
          <cell r="C875">
            <v>1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</row>
        <row r="876">
          <cell r="A876" t="str">
            <v>ERCOT_STWD</v>
          </cell>
          <cell r="B876" t="str">
            <v>ERCOT</v>
          </cell>
          <cell r="C876">
            <v>1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</row>
        <row r="877">
          <cell r="A877" t="str">
            <v>ERCOT_LFG</v>
          </cell>
          <cell r="B877" t="str">
            <v>ERCOT</v>
          </cell>
          <cell r="C877">
            <v>1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</row>
        <row r="878">
          <cell r="A878" t="str">
            <v>ERCOT_PeakG</v>
          </cell>
          <cell r="B878" t="str">
            <v>ERCOT</v>
          </cell>
          <cell r="C878">
            <v>1</v>
          </cell>
          <cell r="D878">
            <v>1</v>
          </cell>
          <cell r="E878">
            <v>0</v>
          </cell>
          <cell r="F878">
            <v>0</v>
          </cell>
          <cell r="G878">
            <v>1</v>
          </cell>
          <cell r="H878">
            <v>1</v>
          </cell>
          <cell r="I878">
            <v>0</v>
          </cell>
          <cell r="J878">
            <v>0</v>
          </cell>
          <cell r="K878">
            <v>0</v>
          </cell>
        </row>
        <row r="879">
          <cell r="A879" t="str">
            <v>ERCOT_PeakG_2</v>
          </cell>
          <cell r="B879" t="str">
            <v>ERCOT</v>
          </cell>
          <cell r="C879">
            <v>1</v>
          </cell>
          <cell r="D879">
            <v>1</v>
          </cell>
          <cell r="E879">
            <v>0</v>
          </cell>
          <cell r="F879">
            <v>0</v>
          </cell>
          <cell r="G879">
            <v>1</v>
          </cell>
          <cell r="H879">
            <v>1</v>
          </cell>
          <cell r="I879">
            <v>0</v>
          </cell>
          <cell r="J879">
            <v>0</v>
          </cell>
          <cell r="K879">
            <v>0</v>
          </cell>
        </row>
        <row r="880">
          <cell r="A880" t="str">
            <v>ERCOT_PeakO</v>
          </cell>
          <cell r="B880" t="str">
            <v>ERCOT</v>
          </cell>
          <cell r="C880">
            <v>1</v>
          </cell>
          <cell r="D880">
            <v>1</v>
          </cell>
          <cell r="E880">
            <v>0</v>
          </cell>
          <cell r="F880">
            <v>0</v>
          </cell>
          <cell r="G880">
            <v>1</v>
          </cell>
          <cell r="H880">
            <v>1</v>
          </cell>
          <cell r="I880">
            <v>0</v>
          </cell>
          <cell r="J880">
            <v>0</v>
          </cell>
          <cell r="K880">
            <v>0</v>
          </cell>
        </row>
        <row r="881">
          <cell r="A881" t="str">
            <v>ERCOT_PeakO_2</v>
          </cell>
          <cell r="B881" t="str">
            <v>ERCOT</v>
          </cell>
          <cell r="C881">
            <v>1</v>
          </cell>
          <cell r="D881">
            <v>1</v>
          </cell>
          <cell r="E881">
            <v>0</v>
          </cell>
          <cell r="F881">
            <v>0</v>
          </cell>
          <cell r="G881">
            <v>1</v>
          </cell>
          <cell r="H881">
            <v>1</v>
          </cell>
          <cell r="I881">
            <v>0</v>
          </cell>
          <cell r="J881">
            <v>0</v>
          </cell>
          <cell r="K881">
            <v>0</v>
          </cell>
        </row>
        <row r="882">
          <cell r="A882" t="str">
            <v>ERCOT_PeakO_3</v>
          </cell>
          <cell r="B882" t="str">
            <v>ERCOT</v>
          </cell>
          <cell r="C882">
            <v>1</v>
          </cell>
          <cell r="D882">
            <v>1</v>
          </cell>
          <cell r="E882">
            <v>0</v>
          </cell>
          <cell r="F882">
            <v>0</v>
          </cell>
          <cell r="G882">
            <v>1</v>
          </cell>
          <cell r="H882">
            <v>1</v>
          </cell>
          <cell r="I882">
            <v>0</v>
          </cell>
          <cell r="J882">
            <v>0</v>
          </cell>
          <cell r="K882">
            <v>0</v>
          </cell>
        </row>
        <row r="883">
          <cell r="A883" t="str">
            <v>ERCOT_STOG</v>
          </cell>
          <cell r="B883" t="str">
            <v>ERCOT</v>
          </cell>
          <cell r="C883">
            <v>1</v>
          </cell>
          <cell r="D883">
            <v>1</v>
          </cell>
          <cell r="E883">
            <v>0</v>
          </cell>
          <cell r="F883">
            <v>0</v>
          </cell>
          <cell r="G883">
            <v>1</v>
          </cell>
          <cell r="H883">
            <v>1</v>
          </cell>
          <cell r="I883">
            <v>0</v>
          </cell>
          <cell r="J883">
            <v>0</v>
          </cell>
          <cell r="K883">
            <v>0</v>
          </cell>
        </row>
        <row r="884">
          <cell r="A884" t="str">
            <v>ERCOT_STOG_2</v>
          </cell>
          <cell r="B884" t="str">
            <v>ERCOT</v>
          </cell>
          <cell r="C884">
            <v>1</v>
          </cell>
          <cell r="D884">
            <v>1</v>
          </cell>
          <cell r="E884">
            <v>0</v>
          </cell>
          <cell r="F884">
            <v>0</v>
          </cell>
          <cell r="G884">
            <v>1</v>
          </cell>
          <cell r="H884">
            <v>1</v>
          </cell>
          <cell r="I884">
            <v>0</v>
          </cell>
          <cell r="J884">
            <v>0</v>
          </cell>
          <cell r="K884">
            <v>0</v>
          </cell>
        </row>
        <row r="885">
          <cell r="A885" t="str">
            <v>ERCOT_STOG_3</v>
          </cell>
          <cell r="B885" t="str">
            <v>ERCOT</v>
          </cell>
          <cell r="C885">
            <v>1</v>
          </cell>
          <cell r="D885">
            <v>1</v>
          </cell>
          <cell r="E885">
            <v>0</v>
          </cell>
          <cell r="F885">
            <v>0</v>
          </cell>
          <cell r="G885">
            <v>1</v>
          </cell>
          <cell r="H885">
            <v>1</v>
          </cell>
          <cell r="I885">
            <v>0</v>
          </cell>
          <cell r="J885">
            <v>0</v>
          </cell>
          <cell r="K885">
            <v>0</v>
          </cell>
        </row>
        <row r="886">
          <cell r="C886">
            <v>0</v>
          </cell>
        </row>
        <row r="887">
          <cell r="A887" t="str">
            <v>FRCC_CC1</v>
          </cell>
          <cell r="B887" t="str">
            <v>FRCC</v>
          </cell>
          <cell r="C887">
            <v>1</v>
          </cell>
          <cell r="D887">
            <v>1</v>
          </cell>
          <cell r="E887">
            <v>0</v>
          </cell>
          <cell r="F887">
            <v>0</v>
          </cell>
          <cell r="G887">
            <v>1</v>
          </cell>
          <cell r="H887">
            <v>1</v>
          </cell>
          <cell r="I887">
            <v>0</v>
          </cell>
          <cell r="J887">
            <v>0</v>
          </cell>
          <cell r="K887">
            <v>1</v>
          </cell>
        </row>
        <row r="888">
          <cell r="A888" t="str">
            <v>FRCC_CC2</v>
          </cell>
          <cell r="B888" t="str">
            <v>FRCC</v>
          </cell>
          <cell r="C888">
            <v>1</v>
          </cell>
          <cell r="D888">
            <v>1</v>
          </cell>
          <cell r="E888">
            <v>0</v>
          </cell>
          <cell r="F888">
            <v>0</v>
          </cell>
          <cell r="G888">
            <v>1</v>
          </cell>
          <cell r="H888">
            <v>1</v>
          </cell>
          <cell r="I888">
            <v>0</v>
          </cell>
          <cell r="J888">
            <v>0</v>
          </cell>
          <cell r="K888">
            <v>1</v>
          </cell>
        </row>
        <row r="889">
          <cell r="A889" t="str">
            <v>FRCC_CC3</v>
          </cell>
          <cell r="B889" t="str">
            <v>FRCC</v>
          </cell>
          <cell r="C889">
            <v>1</v>
          </cell>
          <cell r="D889">
            <v>1</v>
          </cell>
          <cell r="E889">
            <v>0</v>
          </cell>
          <cell r="F889">
            <v>0</v>
          </cell>
          <cell r="G889">
            <v>1</v>
          </cell>
          <cell r="H889">
            <v>1</v>
          </cell>
          <cell r="I889">
            <v>0</v>
          </cell>
          <cell r="J889">
            <v>0</v>
          </cell>
          <cell r="K889">
            <v>1</v>
          </cell>
        </row>
        <row r="890">
          <cell r="A890" t="str">
            <v>FRCC_NU</v>
          </cell>
          <cell r="B890" t="str">
            <v>FRCC</v>
          </cell>
          <cell r="C890">
            <v>1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</row>
        <row r="891">
          <cell r="A891" t="str">
            <v>FRCC_PV</v>
          </cell>
          <cell r="B891" t="str">
            <v>FRCC</v>
          </cell>
          <cell r="C891">
            <v>1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</row>
        <row r="892">
          <cell r="A892" t="str">
            <v>FRCC_WT</v>
          </cell>
          <cell r="B892" t="str">
            <v>FRCC</v>
          </cell>
          <cell r="C892">
            <v>1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893">
          <cell r="A893" t="str">
            <v>FRCC_GEO</v>
          </cell>
          <cell r="B893" t="str">
            <v>FRCC</v>
          </cell>
          <cell r="C893">
            <v>1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</row>
        <row r="894">
          <cell r="A894" t="str">
            <v>FRCC_STWD</v>
          </cell>
          <cell r="B894" t="str">
            <v>FRCC</v>
          </cell>
          <cell r="C894">
            <v>1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</row>
        <row r="895">
          <cell r="A895" t="str">
            <v>FRCC_LFG</v>
          </cell>
          <cell r="B895" t="str">
            <v>FRCC</v>
          </cell>
          <cell r="C895">
            <v>1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</row>
        <row r="896">
          <cell r="A896" t="str">
            <v>FRCC_PeakG</v>
          </cell>
          <cell r="B896" t="str">
            <v>FRCC</v>
          </cell>
          <cell r="C896">
            <v>1</v>
          </cell>
          <cell r="D896">
            <v>1</v>
          </cell>
          <cell r="E896">
            <v>0</v>
          </cell>
          <cell r="F896">
            <v>0</v>
          </cell>
          <cell r="G896">
            <v>1</v>
          </cell>
          <cell r="H896">
            <v>1</v>
          </cell>
          <cell r="I896">
            <v>0</v>
          </cell>
          <cell r="J896">
            <v>0</v>
          </cell>
          <cell r="K896">
            <v>1</v>
          </cell>
        </row>
        <row r="897">
          <cell r="A897" t="str">
            <v>FRCC_PeakG_2</v>
          </cell>
          <cell r="B897" t="str">
            <v>FRCC</v>
          </cell>
          <cell r="C897">
            <v>1</v>
          </cell>
          <cell r="D897">
            <v>1</v>
          </cell>
          <cell r="E897">
            <v>0</v>
          </cell>
          <cell r="F897">
            <v>0</v>
          </cell>
          <cell r="G897">
            <v>1</v>
          </cell>
          <cell r="H897">
            <v>1</v>
          </cell>
          <cell r="I897">
            <v>0</v>
          </cell>
          <cell r="J897">
            <v>0</v>
          </cell>
          <cell r="K897">
            <v>1</v>
          </cell>
        </row>
        <row r="898">
          <cell r="A898" t="str">
            <v>FRCC_PeakO</v>
          </cell>
          <cell r="B898" t="str">
            <v>FRCC</v>
          </cell>
          <cell r="C898">
            <v>1</v>
          </cell>
          <cell r="D898">
            <v>1</v>
          </cell>
          <cell r="E898">
            <v>0</v>
          </cell>
          <cell r="F898">
            <v>0</v>
          </cell>
          <cell r="G898">
            <v>1</v>
          </cell>
          <cell r="H898">
            <v>1</v>
          </cell>
          <cell r="I898">
            <v>0</v>
          </cell>
          <cell r="J898">
            <v>0</v>
          </cell>
          <cell r="K898">
            <v>1</v>
          </cell>
        </row>
        <row r="899">
          <cell r="A899" t="str">
            <v>FRCC_PeakO_2</v>
          </cell>
          <cell r="B899" t="str">
            <v>FRCC</v>
          </cell>
          <cell r="C899">
            <v>1</v>
          </cell>
          <cell r="D899">
            <v>1</v>
          </cell>
          <cell r="E899">
            <v>0</v>
          </cell>
          <cell r="F899">
            <v>0</v>
          </cell>
          <cell r="G899">
            <v>1</v>
          </cell>
          <cell r="H899">
            <v>1</v>
          </cell>
          <cell r="I899">
            <v>0</v>
          </cell>
          <cell r="J899">
            <v>0</v>
          </cell>
          <cell r="K899">
            <v>1</v>
          </cell>
        </row>
        <row r="900">
          <cell r="A900" t="str">
            <v>FRCC_PeakO_3</v>
          </cell>
          <cell r="B900" t="str">
            <v>FRCC</v>
          </cell>
          <cell r="C900">
            <v>1</v>
          </cell>
          <cell r="D900">
            <v>1</v>
          </cell>
          <cell r="E900">
            <v>0</v>
          </cell>
          <cell r="F900">
            <v>0</v>
          </cell>
          <cell r="G900">
            <v>1</v>
          </cell>
          <cell r="H900">
            <v>1</v>
          </cell>
          <cell r="I900">
            <v>0</v>
          </cell>
          <cell r="J900">
            <v>0</v>
          </cell>
          <cell r="K900">
            <v>1</v>
          </cell>
        </row>
        <row r="901">
          <cell r="A901" t="str">
            <v>FRCC_STOG</v>
          </cell>
          <cell r="B901" t="str">
            <v>FRCC</v>
          </cell>
          <cell r="C901">
            <v>1</v>
          </cell>
          <cell r="D901">
            <v>1</v>
          </cell>
          <cell r="E901">
            <v>0</v>
          </cell>
          <cell r="F901">
            <v>0</v>
          </cell>
          <cell r="G901">
            <v>1</v>
          </cell>
          <cell r="H901">
            <v>1</v>
          </cell>
          <cell r="I901">
            <v>0</v>
          </cell>
          <cell r="J901">
            <v>0</v>
          </cell>
          <cell r="K901">
            <v>1</v>
          </cell>
        </row>
        <row r="902">
          <cell r="A902" t="str">
            <v>FRCC_STOG_2</v>
          </cell>
          <cell r="B902" t="str">
            <v>FRCC</v>
          </cell>
          <cell r="C902">
            <v>1</v>
          </cell>
          <cell r="D902">
            <v>1</v>
          </cell>
          <cell r="E902">
            <v>0</v>
          </cell>
          <cell r="F902">
            <v>0</v>
          </cell>
          <cell r="G902">
            <v>1</v>
          </cell>
          <cell r="H902">
            <v>1</v>
          </cell>
          <cell r="I902">
            <v>0</v>
          </cell>
          <cell r="J902">
            <v>0</v>
          </cell>
          <cell r="K902">
            <v>1</v>
          </cell>
        </row>
        <row r="903">
          <cell r="A903" t="str">
            <v>FRCC_STOG_3</v>
          </cell>
          <cell r="B903" t="str">
            <v>FRCC</v>
          </cell>
          <cell r="C903">
            <v>1</v>
          </cell>
          <cell r="D903">
            <v>1</v>
          </cell>
          <cell r="E903">
            <v>0</v>
          </cell>
          <cell r="F903">
            <v>0</v>
          </cell>
          <cell r="G903">
            <v>1</v>
          </cell>
          <cell r="H903">
            <v>1</v>
          </cell>
          <cell r="I903">
            <v>0</v>
          </cell>
          <cell r="J903">
            <v>0</v>
          </cell>
          <cell r="K903">
            <v>1</v>
          </cell>
        </row>
        <row r="904">
          <cell r="C904">
            <v>1</v>
          </cell>
        </row>
        <row r="905">
          <cell r="A905" t="str">
            <v>HQ_CC1</v>
          </cell>
          <cell r="B905" t="str">
            <v>HQ</v>
          </cell>
          <cell r="C905">
            <v>1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</row>
        <row r="906">
          <cell r="A906" t="str">
            <v>HQ_CC2</v>
          </cell>
          <cell r="B906" t="str">
            <v>HQ</v>
          </cell>
          <cell r="C906">
            <v>1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</row>
        <row r="907">
          <cell r="A907" t="str">
            <v>HQ_CC3</v>
          </cell>
          <cell r="B907" t="str">
            <v>HQ</v>
          </cell>
          <cell r="C907">
            <v>1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</row>
        <row r="908">
          <cell r="A908" t="str">
            <v>HQ_NU</v>
          </cell>
          <cell r="B908" t="str">
            <v>HQ</v>
          </cell>
          <cell r="C908">
            <v>1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</row>
        <row r="909">
          <cell r="A909" t="str">
            <v>HQ_PV</v>
          </cell>
          <cell r="B909" t="str">
            <v>HQ</v>
          </cell>
          <cell r="C909">
            <v>1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</row>
        <row r="910">
          <cell r="A910" t="str">
            <v>HQ_WT</v>
          </cell>
          <cell r="B910" t="str">
            <v>HQ</v>
          </cell>
          <cell r="C910">
            <v>1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</row>
        <row r="911">
          <cell r="A911" t="str">
            <v>HQ_GEO</v>
          </cell>
          <cell r="B911" t="str">
            <v>HQ</v>
          </cell>
          <cell r="C911">
            <v>1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</row>
        <row r="912">
          <cell r="A912" t="str">
            <v>HQ_STWD</v>
          </cell>
          <cell r="B912" t="str">
            <v>HQ</v>
          </cell>
          <cell r="C912">
            <v>1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</row>
        <row r="913">
          <cell r="A913" t="str">
            <v>HQ_LFG</v>
          </cell>
          <cell r="B913" t="str">
            <v>HQ</v>
          </cell>
          <cell r="C913">
            <v>1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</row>
        <row r="914">
          <cell r="A914" t="str">
            <v>HQ_PeakG</v>
          </cell>
          <cell r="B914" t="str">
            <v>HQ</v>
          </cell>
          <cell r="C914">
            <v>1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</row>
        <row r="915">
          <cell r="A915" t="str">
            <v>HQ_PeakG_2</v>
          </cell>
          <cell r="B915" t="str">
            <v>HQ</v>
          </cell>
          <cell r="C915">
            <v>1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</row>
        <row r="916">
          <cell r="A916" t="str">
            <v>HQ_PeakO</v>
          </cell>
          <cell r="B916" t="str">
            <v>HQ</v>
          </cell>
          <cell r="C916">
            <v>1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</row>
        <row r="917">
          <cell r="A917" t="str">
            <v>HQ_PeakO_2</v>
          </cell>
          <cell r="B917" t="str">
            <v>HQ</v>
          </cell>
          <cell r="C917">
            <v>1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</row>
        <row r="918">
          <cell r="A918" t="str">
            <v>HQ_PeakO_3</v>
          </cell>
          <cell r="B918" t="str">
            <v>HQ</v>
          </cell>
          <cell r="C918">
            <v>1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</row>
        <row r="919">
          <cell r="A919" t="str">
            <v>HQ_STOG</v>
          </cell>
          <cell r="B919" t="str">
            <v>HQ</v>
          </cell>
          <cell r="C919">
            <v>1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</row>
        <row r="920">
          <cell r="A920" t="str">
            <v>HQ_STOG_2</v>
          </cell>
          <cell r="B920" t="str">
            <v>HQ</v>
          </cell>
          <cell r="C920">
            <v>1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</row>
        <row r="921">
          <cell r="A921" t="str">
            <v>HQ_STOG_3</v>
          </cell>
          <cell r="B921" t="str">
            <v>HQ</v>
          </cell>
          <cell r="C921">
            <v>1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</row>
        <row r="922">
          <cell r="C922">
            <v>0</v>
          </cell>
        </row>
        <row r="923">
          <cell r="A923" t="str">
            <v>MAPP_CA_CC1</v>
          </cell>
          <cell r="B923" t="str">
            <v>MAPP_CA</v>
          </cell>
          <cell r="C923">
            <v>1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</row>
        <row r="924">
          <cell r="A924" t="str">
            <v>MAPP_CA_CC2</v>
          </cell>
          <cell r="B924" t="str">
            <v>MAPP_CA</v>
          </cell>
          <cell r="C924">
            <v>1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</row>
        <row r="925">
          <cell r="A925" t="str">
            <v>MAPP_CA_CC3</v>
          </cell>
          <cell r="B925" t="str">
            <v>MAPP_CA</v>
          </cell>
          <cell r="C925">
            <v>1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</row>
        <row r="926">
          <cell r="A926" t="str">
            <v>MAPP_CA_NU</v>
          </cell>
          <cell r="B926" t="str">
            <v>MAPP_CA</v>
          </cell>
          <cell r="C926">
            <v>1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</row>
        <row r="927">
          <cell r="A927" t="str">
            <v>MAPP_CA_PV</v>
          </cell>
          <cell r="B927" t="str">
            <v>MAPP_CA</v>
          </cell>
          <cell r="C927">
            <v>1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</row>
        <row r="928">
          <cell r="A928" t="str">
            <v>MAPP_CA_WT</v>
          </cell>
          <cell r="B928" t="str">
            <v>MAPP_CA</v>
          </cell>
          <cell r="C928">
            <v>1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</row>
        <row r="929">
          <cell r="A929" t="str">
            <v>MAPP_CA_GEO</v>
          </cell>
          <cell r="B929" t="str">
            <v>MAPP_CA</v>
          </cell>
          <cell r="C929">
            <v>1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</row>
        <row r="930">
          <cell r="A930" t="str">
            <v>MAPP_CA_STWD</v>
          </cell>
          <cell r="B930" t="str">
            <v>MAPP_CA</v>
          </cell>
          <cell r="C930">
            <v>1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</row>
        <row r="931">
          <cell r="A931" t="str">
            <v>MAPP_CA_LFG</v>
          </cell>
          <cell r="B931" t="str">
            <v>MAPP_CA</v>
          </cell>
          <cell r="C931">
            <v>1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</row>
        <row r="932">
          <cell r="A932" t="str">
            <v>MAPP_CA_PeakG</v>
          </cell>
          <cell r="B932" t="str">
            <v>MAPP_CA</v>
          </cell>
          <cell r="C932">
            <v>1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</row>
        <row r="933">
          <cell r="A933" t="str">
            <v>MAPP_CA_PeakG_2</v>
          </cell>
          <cell r="B933" t="str">
            <v>MAPP_CA</v>
          </cell>
          <cell r="C933">
            <v>1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A934" t="str">
            <v>MAPP_CA_PeakO</v>
          </cell>
          <cell r="B934" t="str">
            <v>MAPP_CA</v>
          </cell>
          <cell r="C934">
            <v>1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</row>
        <row r="935">
          <cell r="A935" t="str">
            <v>MAPP_CA_PeakO_2</v>
          </cell>
          <cell r="B935" t="str">
            <v>MAPP_CA</v>
          </cell>
          <cell r="C935">
            <v>1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</row>
        <row r="936">
          <cell r="A936" t="str">
            <v>MAPP_CA_PeakO_3</v>
          </cell>
          <cell r="B936" t="str">
            <v>MAPP_CA</v>
          </cell>
          <cell r="C936">
            <v>1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</row>
        <row r="937">
          <cell r="A937" t="str">
            <v>MAPP_CA_STOG</v>
          </cell>
          <cell r="B937" t="str">
            <v>MAPP_CA</v>
          </cell>
          <cell r="C937">
            <v>1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</row>
        <row r="938">
          <cell r="A938" t="str">
            <v>MAPP_CA_STOG_2</v>
          </cell>
          <cell r="B938" t="str">
            <v>MAPP_CA</v>
          </cell>
          <cell r="C938">
            <v>1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</row>
        <row r="939">
          <cell r="A939" t="str">
            <v>MAPP_CA_STOG_3</v>
          </cell>
          <cell r="B939" t="str">
            <v>MAPP_CA</v>
          </cell>
          <cell r="C939">
            <v>1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</row>
        <row r="942">
          <cell r="C942">
            <v>0</v>
          </cell>
        </row>
        <row r="943">
          <cell r="A943" t="str">
            <v>MAPP_US_IA_CC1</v>
          </cell>
          <cell r="B943" t="str">
            <v>MAPP_US</v>
          </cell>
          <cell r="C943">
            <v>1</v>
          </cell>
          <cell r="D943">
            <v>1</v>
          </cell>
          <cell r="E943">
            <v>0</v>
          </cell>
          <cell r="F943">
            <v>0</v>
          </cell>
          <cell r="G943">
            <v>1</v>
          </cell>
          <cell r="H943">
            <v>1</v>
          </cell>
          <cell r="I943">
            <v>0</v>
          </cell>
          <cell r="J943">
            <v>0</v>
          </cell>
          <cell r="K943">
            <v>1</v>
          </cell>
        </row>
        <row r="944">
          <cell r="A944" t="str">
            <v>MAPP_US_IA_CC2</v>
          </cell>
          <cell r="B944" t="str">
            <v>MAPP_US</v>
          </cell>
          <cell r="C944">
            <v>1</v>
          </cell>
          <cell r="D944">
            <v>1</v>
          </cell>
          <cell r="E944">
            <v>0</v>
          </cell>
          <cell r="F944">
            <v>0</v>
          </cell>
          <cell r="G944">
            <v>1</v>
          </cell>
          <cell r="H944">
            <v>1</v>
          </cell>
          <cell r="I944">
            <v>0</v>
          </cell>
          <cell r="J944">
            <v>0</v>
          </cell>
          <cell r="K944">
            <v>1</v>
          </cell>
        </row>
        <row r="945">
          <cell r="A945" t="str">
            <v>MAPP_US_IA_CC3</v>
          </cell>
          <cell r="B945" t="str">
            <v>MAPP_US</v>
          </cell>
          <cell r="C945">
            <v>1</v>
          </cell>
          <cell r="D945">
            <v>1</v>
          </cell>
          <cell r="E945">
            <v>0</v>
          </cell>
          <cell r="F945">
            <v>0</v>
          </cell>
          <cell r="G945">
            <v>1</v>
          </cell>
          <cell r="H945">
            <v>1</v>
          </cell>
          <cell r="I945">
            <v>0</v>
          </cell>
          <cell r="J945">
            <v>0</v>
          </cell>
          <cell r="K945">
            <v>1</v>
          </cell>
        </row>
        <row r="946">
          <cell r="A946" t="str">
            <v>MAPP_US_MN_CC1</v>
          </cell>
          <cell r="B946" t="str">
            <v>MAPP_US</v>
          </cell>
          <cell r="C946">
            <v>1</v>
          </cell>
          <cell r="D946">
            <v>1</v>
          </cell>
          <cell r="E946">
            <v>0</v>
          </cell>
          <cell r="F946">
            <v>0</v>
          </cell>
          <cell r="G946">
            <v>1</v>
          </cell>
          <cell r="H946">
            <v>1</v>
          </cell>
          <cell r="I946">
            <v>0</v>
          </cell>
          <cell r="J946">
            <v>0</v>
          </cell>
          <cell r="K946">
            <v>0</v>
          </cell>
        </row>
        <row r="947">
          <cell r="A947" t="str">
            <v>MAPP_US_MN_CC2</v>
          </cell>
          <cell r="B947" t="str">
            <v>MAPP_US</v>
          </cell>
          <cell r="C947">
            <v>1</v>
          </cell>
          <cell r="D947">
            <v>1</v>
          </cell>
          <cell r="E947">
            <v>0</v>
          </cell>
          <cell r="F947">
            <v>0</v>
          </cell>
          <cell r="G947">
            <v>1</v>
          </cell>
          <cell r="H947">
            <v>1</v>
          </cell>
          <cell r="I947">
            <v>0</v>
          </cell>
          <cell r="J947">
            <v>0</v>
          </cell>
          <cell r="K947">
            <v>0</v>
          </cell>
        </row>
        <row r="948">
          <cell r="A948" t="str">
            <v>MAPP_US_MN_CC3</v>
          </cell>
          <cell r="B948" t="str">
            <v>MAPP_US</v>
          </cell>
          <cell r="C948">
            <v>1</v>
          </cell>
          <cell r="D948">
            <v>1</v>
          </cell>
          <cell r="E948">
            <v>0</v>
          </cell>
          <cell r="F948">
            <v>0</v>
          </cell>
          <cell r="G948">
            <v>1</v>
          </cell>
          <cell r="H948">
            <v>1</v>
          </cell>
          <cell r="I948">
            <v>0</v>
          </cell>
          <cell r="J948">
            <v>0</v>
          </cell>
          <cell r="K948">
            <v>0</v>
          </cell>
        </row>
        <row r="949">
          <cell r="A949" t="str">
            <v>MAPP_US_ND-SD-NE_CC1</v>
          </cell>
          <cell r="B949" t="str">
            <v>MAPP_US</v>
          </cell>
          <cell r="C949">
            <v>1</v>
          </cell>
          <cell r="D949">
            <v>1</v>
          </cell>
          <cell r="E949">
            <v>0</v>
          </cell>
          <cell r="F949">
            <v>0</v>
          </cell>
          <cell r="G949">
            <v>0</v>
          </cell>
          <cell r="H949">
            <v>1</v>
          </cell>
          <cell r="I949">
            <v>0</v>
          </cell>
          <cell r="J949">
            <v>0</v>
          </cell>
          <cell r="K949">
            <v>0</v>
          </cell>
        </row>
        <row r="950">
          <cell r="A950" t="str">
            <v>MAPP_US_ND-SD-NE_CC2</v>
          </cell>
          <cell r="B950" t="str">
            <v>MAPP_US</v>
          </cell>
          <cell r="C950">
            <v>1</v>
          </cell>
          <cell r="D950">
            <v>1</v>
          </cell>
          <cell r="E950">
            <v>0</v>
          </cell>
          <cell r="F950">
            <v>0</v>
          </cell>
          <cell r="G950">
            <v>0</v>
          </cell>
          <cell r="H950">
            <v>1</v>
          </cell>
          <cell r="I950">
            <v>0</v>
          </cell>
          <cell r="J950">
            <v>0</v>
          </cell>
          <cell r="K950">
            <v>0</v>
          </cell>
        </row>
        <row r="951">
          <cell r="A951" t="str">
            <v>MAPP_US_ND-SD-NE_CC3</v>
          </cell>
          <cell r="B951" t="str">
            <v>MAPP_US</v>
          </cell>
          <cell r="C951">
            <v>1</v>
          </cell>
          <cell r="D951">
            <v>1</v>
          </cell>
          <cell r="E951">
            <v>0</v>
          </cell>
          <cell r="F951">
            <v>0</v>
          </cell>
          <cell r="G951">
            <v>0</v>
          </cell>
          <cell r="H951">
            <v>1</v>
          </cell>
          <cell r="I951">
            <v>0</v>
          </cell>
          <cell r="J951">
            <v>0</v>
          </cell>
          <cell r="K951">
            <v>0</v>
          </cell>
        </row>
        <row r="952">
          <cell r="A952" t="str">
            <v>MAPP_US_WI-MO-IL_CC1</v>
          </cell>
          <cell r="B952" t="str">
            <v>MAPP_US</v>
          </cell>
          <cell r="C952">
            <v>1</v>
          </cell>
          <cell r="D952">
            <v>1</v>
          </cell>
          <cell r="E952">
            <v>0</v>
          </cell>
          <cell r="F952">
            <v>0</v>
          </cell>
          <cell r="G952">
            <v>1</v>
          </cell>
          <cell r="H952">
            <v>1</v>
          </cell>
          <cell r="I952">
            <v>0</v>
          </cell>
          <cell r="J952">
            <v>0</v>
          </cell>
          <cell r="K952">
            <v>1</v>
          </cell>
        </row>
        <row r="953">
          <cell r="A953" t="str">
            <v>MAPP_US_WI-MO-IL_CC2</v>
          </cell>
          <cell r="B953" t="str">
            <v>MAPP_US</v>
          </cell>
          <cell r="C953">
            <v>1</v>
          </cell>
          <cell r="D953">
            <v>1</v>
          </cell>
          <cell r="E953">
            <v>0</v>
          </cell>
          <cell r="F953">
            <v>0</v>
          </cell>
          <cell r="G953">
            <v>1</v>
          </cell>
          <cell r="H953">
            <v>1</v>
          </cell>
          <cell r="I953">
            <v>0</v>
          </cell>
          <cell r="J953">
            <v>0</v>
          </cell>
          <cell r="K953">
            <v>1</v>
          </cell>
        </row>
        <row r="954">
          <cell r="A954" t="str">
            <v>MAPP_US_WI-MO-IL_CC3</v>
          </cell>
          <cell r="B954" t="str">
            <v>MAPP_US</v>
          </cell>
          <cell r="C954">
            <v>1</v>
          </cell>
          <cell r="D954">
            <v>1</v>
          </cell>
          <cell r="E954">
            <v>0</v>
          </cell>
          <cell r="F954">
            <v>0</v>
          </cell>
          <cell r="G954">
            <v>1</v>
          </cell>
          <cell r="H954">
            <v>1</v>
          </cell>
          <cell r="I954">
            <v>0</v>
          </cell>
          <cell r="J954">
            <v>0</v>
          </cell>
          <cell r="K954">
            <v>1</v>
          </cell>
        </row>
        <row r="955">
          <cell r="A955" t="str">
            <v>MAPP_US_NU</v>
          </cell>
          <cell r="B955" t="str">
            <v>MAPP_US</v>
          </cell>
          <cell r="C955">
            <v>1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</row>
        <row r="956">
          <cell r="A956" t="str">
            <v>MAPP_US_PV</v>
          </cell>
          <cell r="B956" t="str">
            <v>MAPP_US</v>
          </cell>
          <cell r="C956">
            <v>1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</row>
        <row r="957">
          <cell r="A957" t="str">
            <v>MAPP_US_WT</v>
          </cell>
          <cell r="B957" t="str">
            <v>MAPP_US</v>
          </cell>
          <cell r="C957">
            <v>1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</row>
        <row r="958">
          <cell r="A958" t="str">
            <v>MAPP_US_GEO</v>
          </cell>
          <cell r="B958" t="str">
            <v>MAPP_US</v>
          </cell>
          <cell r="C958">
            <v>1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</row>
        <row r="959">
          <cell r="A959" t="str">
            <v>MAPP_US_STWD</v>
          </cell>
          <cell r="B959" t="str">
            <v>MAPP_US</v>
          </cell>
          <cell r="C959">
            <v>1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</row>
        <row r="960">
          <cell r="A960" t="str">
            <v>MAPP_US_LFG</v>
          </cell>
          <cell r="B960" t="str">
            <v>MAPP_US</v>
          </cell>
          <cell r="C960">
            <v>1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</row>
        <row r="961">
          <cell r="A961" t="str">
            <v>MAPP_US_IA_PeakG</v>
          </cell>
          <cell r="B961" t="str">
            <v>MAPP_US</v>
          </cell>
          <cell r="C961">
            <v>1</v>
          </cell>
          <cell r="D961">
            <v>1</v>
          </cell>
          <cell r="E961">
            <v>0</v>
          </cell>
          <cell r="F961">
            <v>0</v>
          </cell>
          <cell r="G961">
            <v>1</v>
          </cell>
          <cell r="H961">
            <v>1</v>
          </cell>
          <cell r="I961">
            <v>0</v>
          </cell>
          <cell r="J961">
            <v>0</v>
          </cell>
          <cell r="K961">
            <v>1</v>
          </cell>
        </row>
        <row r="962">
          <cell r="A962" t="str">
            <v>MAPP_US_IA_PeakG_2</v>
          </cell>
          <cell r="B962" t="str">
            <v>MAPP_US</v>
          </cell>
          <cell r="C962">
            <v>1</v>
          </cell>
          <cell r="D962">
            <v>1</v>
          </cell>
          <cell r="E962">
            <v>0</v>
          </cell>
          <cell r="F962">
            <v>0</v>
          </cell>
          <cell r="G962">
            <v>1</v>
          </cell>
          <cell r="H962">
            <v>1</v>
          </cell>
          <cell r="I962">
            <v>0</v>
          </cell>
          <cell r="J962">
            <v>0</v>
          </cell>
          <cell r="K962">
            <v>1</v>
          </cell>
        </row>
        <row r="963">
          <cell r="A963" t="str">
            <v>MAPP_US_MN_PeakG</v>
          </cell>
          <cell r="B963" t="str">
            <v>MAPP_US</v>
          </cell>
          <cell r="C963">
            <v>1</v>
          </cell>
          <cell r="D963">
            <v>1</v>
          </cell>
          <cell r="E963">
            <v>0</v>
          </cell>
          <cell r="F963">
            <v>0</v>
          </cell>
          <cell r="G963">
            <v>1</v>
          </cell>
          <cell r="H963">
            <v>1</v>
          </cell>
          <cell r="I963">
            <v>0</v>
          </cell>
          <cell r="J963">
            <v>0</v>
          </cell>
          <cell r="K963">
            <v>0</v>
          </cell>
        </row>
        <row r="964">
          <cell r="A964" t="str">
            <v>MAPP_US_MN_PeakG_2</v>
          </cell>
          <cell r="B964" t="str">
            <v>MAPP_US</v>
          </cell>
          <cell r="C964">
            <v>1</v>
          </cell>
          <cell r="D964">
            <v>1</v>
          </cell>
          <cell r="E964">
            <v>0</v>
          </cell>
          <cell r="F964">
            <v>0</v>
          </cell>
          <cell r="G964">
            <v>1</v>
          </cell>
          <cell r="H964">
            <v>1</v>
          </cell>
          <cell r="I964">
            <v>0</v>
          </cell>
          <cell r="J964">
            <v>0</v>
          </cell>
          <cell r="K964">
            <v>0</v>
          </cell>
        </row>
        <row r="965">
          <cell r="A965" t="str">
            <v>MAPP_US_ND-SD-NE_PeakG</v>
          </cell>
          <cell r="B965" t="str">
            <v>MAPP_US</v>
          </cell>
          <cell r="C965">
            <v>1</v>
          </cell>
          <cell r="D965">
            <v>1</v>
          </cell>
          <cell r="E965">
            <v>0</v>
          </cell>
          <cell r="F965">
            <v>0</v>
          </cell>
          <cell r="G965">
            <v>0</v>
          </cell>
          <cell r="H965">
            <v>1</v>
          </cell>
          <cell r="I965">
            <v>0</v>
          </cell>
          <cell r="J965">
            <v>0</v>
          </cell>
          <cell r="K965">
            <v>0</v>
          </cell>
        </row>
        <row r="966">
          <cell r="A966" t="str">
            <v>MAPP_US_ND-SD-NE_PeakG_2</v>
          </cell>
          <cell r="B966" t="str">
            <v>MAPP_US</v>
          </cell>
          <cell r="C966">
            <v>1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1</v>
          </cell>
          <cell r="I966">
            <v>0</v>
          </cell>
          <cell r="J966">
            <v>0</v>
          </cell>
          <cell r="K966">
            <v>0</v>
          </cell>
        </row>
        <row r="967">
          <cell r="A967" t="str">
            <v>MAPP_US_WI-MO-IL_PeakG</v>
          </cell>
          <cell r="B967" t="str">
            <v>MAPP_US</v>
          </cell>
          <cell r="C967">
            <v>1</v>
          </cell>
          <cell r="D967">
            <v>1</v>
          </cell>
          <cell r="E967">
            <v>0</v>
          </cell>
          <cell r="F967">
            <v>0</v>
          </cell>
          <cell r="G967">
            <v>1</v>
          </cell>
          <cell r="H967">
            <v>1</v>
          </cell>
          <cell r="I967">
            <v>0</v>
          </cell>
          <cell r="J967">
            <v>0</v>
          </cell>
          <cell r="K967">
            <v>1</v>
          </cell>
        </row>
        <row r="968">
          <cell r="A968" t="str">
            <v>MAPP_US_WI-MO-IL_PeakG_2</v>
          </cell>
          <cell r="B968" t="str">
            <v>MAPP_US</v>
          </cell>
          <cell r="C968">
            <v>1</v>
          </cell>
          <cell r="D968">
            <v>1</v>
          </cell>
          <cell r="E968">
            <v>0</v>
          </cell>
          <cell r="F968">
            <v>0</v>
          </cell>
          <cell r="G968">
            <v>1</v>
          </cell>
          <cell r="H968">
            <v>1</v>
          </cell>
          <cell r="I968">
            <v>0</v>
          </cell>
          <cell r="J968">
            <v>0</v>
          </cell>
          <cell r="K968">
            <v>1</v>
          </cell>
        </row>
        <row r="969">
          <cell r="A969" t="str">
            <v>MAPP_US_IA_PeakO</v>
          </cell>
          <cell r="B969" t="str">
            <v>MAPP_US</v>
          </cell>
          <cell r="C969">
            <v>1</v>
          </cell>
          <cell r="D969">
            <v>1</v>
          </cell>
          <cell r="E969">
            <v>0</v>
          </cell>
          <cell r="F969">
            <v>0</v>
          </cell>
          <cell r="G969">
            <v>1</v>
          </cell>
          <cell r="H969">
            <v>1</v>
          </cell>
          <cell r="I969">
            <v>0</v>
          </cell>
          <cell r="J969">
            <v>0</v>
          </cell>
          <cell r="K969">
            <v>1</v>
          </cell>
        </row>
        <row r="970">
          <cell r="A970" t="str">
            <v>MAPP_US_IA_PeakO_2</v>
          </cell>
          <cell r="B970" t="str">
            <v>MAPP_US</v>
          </cell>
          <cell r="C970">
            <v>1</v>
          </cell>
          <cell r="D970">
            <v>1</v>
          </cell>
          <cell r="E970">
            <v>0</v>
          </cell>
          <cell r="F970">
            <v>0</v>
          </cell>
          <cell r="G970">
            <v>1</v>
          </cell>
          <cell r="H970">
            <v>1</v>
          </cell>
          <cell r="I970">
            <v>0</v>
          </cell>
          <cell r="J970">
            <v>0</v>
          </cell>
          <cell r="K970">
            <v>1</v>
          </cell>
        </row>
        <row r="971">
          <cell r="A971" t="str">
            <v>MAPP_US_IA_PeakO_3</v>
          </cell>
          <cell r="B971" t="str">
            <v>MAPP_US</v>
          </cell>
          <cell r="C971">
            <v>1</v>
          </cell>
          <cell r="D971">
            <v>1</v>
          </cell>
          <cell r="E971">
            <v>0</v>
          </cell>
          <cell r="F971">
            <v>0</v>
          </cell>
          <cell r="G971">
            <v>1</v>
          </cell>
          <cell r="H971">
            <v>1</v>
          </cell>
          <cell r="I971">
            <v>0</v>
          </cell>
          <cell r="J971">
            <v>0</v>
          </cell>
          <cell r="K971">
            <v>1</v>
          </cell>
        </row>
        <row r="972">
          <cell r="A972" t="str">
            <v>MAPP_US_MN_PeakO</v>
          </cell>
          <cell r="B972" t="str">
            <v>MAPP_US</v>
          </cell>
          <cell r="C972">
            <v>1</v>
          </cell>
          <cell r="D972">
            <v>1</v>
          </cell>
          <cell r="E972">
            <v>0</v>
          </cell>
          <cell r="F972">
            <v>0</v>
          </cell>
          <cell r="G972">
            <v>1</v>
          </cell>
          <cell r="H972">
            <v>1</v>
          </cell>
          <cell r="I972">
            <v>0</v>
          </cell>
          <cell r="J972">
            <v>0</v>
          </cell>
          <cell r="K972">
            <v>0</v>
          </cell>
        </row>
        <row r="973">
          <cell r="A973" t="str">
            <v>MAPP_US_MN_PeakO_2</v>
          </cell>
          <cell r="B973" t="str">
            <v>MAPP_US</v>
          </cell>
          <cell r="C973">
            <v>1</v>
          </cell>
          <cell r="D973">
            <v>1</v>
          </cell>
          <cell r="E973">
            <v>0</v>
          </cell>
          <cell r="F973">
            <v>0</v>
          </cell>
          <cell r="G973">
            <v>1</v>
          </cell>
          <cell r="H973">
            <v>1</v>
          </cell>
          <cell r="I973">
            <v>0</v>
          </cell>
          <cell r="J973">
            <v>0</v>
          </cell>
          <cell r="K973">
            <v>0</v>
          </cell>
        </row>
        <row r="974">
          <cell r="A974" t="str">
            <v>MAPP_US_MN_PeakO_3</v>
          </cell>
          <cell r="B974" t="str">
            <v>MAPP_US</v>
          </cell>
          <cell r="C974">
            <v>1</v>
          </cell>
          <cell r="D974">
            <v>1</v>
          </cell>
          <cell r="E974">
            <v>0</v>
          </cell>
          <cell r="F974">
            <v>0</v>
          </cell>
          <cell r="G974">
            <v>1</v>
          </cell>
          <cell r="H974">
            <v>1</v>
          </cell>
          <cell r="I974">
            <v>0</v>
          </cell>
          <cell r="J974">
            <v>0</v>
          </cell>
          <cell r="K974">
            <v>0</v>
          </cell>
        </row>
        <row r="975">
          <cell r="A975" t="str">
            <v>MAPP_US_ND-SD-NE_PeakO</v>
          </cell>
          <cell r="B975" t="str">
            <v>MAPP_US</v>
          </cell>
          <cell r="C975">
            <v>1</v>
          </cell>
          <cell r="D975">
            <v>1</v>
          </cell>
          <cell r="E975">
            <v>0</v>
          </cell>
          <cell r="F975">
            <v>0</v>
          </cell>
          <cell r="G975">
            <v>0</v>
          </cell>
          <cell r="H975">
            <v>1</v>
          </cell>
          <cell r="I975">
            <v>0</v>
          </cell>
          <cell r="J975">
            <v>0</v>
          </cell>
          <cell r="K975">
            <v>0</v>
          </cell>
        </row>
        <row r="976">
          <cell r="A976" t="str">
            <v>MAPP_US_ND-SD-NE_PeakO_2</v>
          </cell>
          <cell r="B976" t="str">
            <v>MAPP_US</v>
          </cell>
          <cell r="C976">
            <v>1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>
            <v>1</v>
          </cell>
          <cell r="I976">
            <v>0</v>
          </cell>
          <cell r="J976">
            <v>0</v>
          </cell>
          <cell r="K976">
            <v>0</v>
          </cell>
        </row>
        <row r="977">
          <cell r="A977" t="str">
            <v>MAPP_US_ND-SD-NE_PeakO_3</v>
          </cell>
          <cell r="B977" t="str">
            <v>MAPP_US</v>
          </cell>
          <cell r="C977">
            <v>1</v>
          </cell>
          <cell r="D977">
            <v>1</v>
          </cell>
          <cell r="E977">
            <v>0</v>
          </cell>
          <cell r="F977">
            <v>0</v>
          </cell>
          <cell r="G977">
            <v>0</v>
          </cell>
          <cell r="H977">
            <v>1</v>
          </cell>
          <cell r="I977">
            <v>0</v>
          </cell>
          <cell r="J977">
            <v>0</v>
          </cell>
          <cell r="K977">
            <v>0</v>
          </cell>
        </row>
        <row r="978">
          <cell r="A978" t="str">
            <v>MAPP_US_WI-MO-IL_PeakO</v>
          </cell>
          <cell r="B978" t="str">
            <v>MAPP_US</v>
          </cell>
          <cell r="C978">
            <v>1</v>
          </cell>
          <cell r="D978">
            <v>1</v>
          </cell>
          <cell r="E978">
            <v>0</v>
          </cell>
          <cell r="F978">
            <v>0</v>
          </cell>
          <cell r="G978">
            <v>1</v>
          </cell>
          <cell r="H978">
            <v>1</v>
          </cell>
          <cell r="I978">
            <v>0</v>
          </cell>
          <cell r="J978">
            <v>0</v>
          </cell>
          <cell r="K978">
            <v>1</v>
          </cell>
        </row>
        <row r="979">
          <cell r="A979" t="str">
            <v>MAPP_US_WI-MO-IL_PeakO_2</v>
          </cell>
          <cell r="B979" t="str">
            <v>MAPP_US</v>
          </cell>
          <cell r="C979">
            <v>1</v>
          </cell>
          <cell r="D979">
            <v>1</v>
          </cell>
          <cell r="E979">
            <v>0</v>
          </cell>
          <cell r="F979">
            <v>0</v>
          </cell>
          <cell r="G979">
            <v>1</v>
          </cell>
          <cell r="H979">
            <v>1</v>
          </cell>
          <cell r="I979">
            <v>0</v>
          </cell>
          <cell r="J979">
            <v>0</v>
          </cell>
          <cell r="K979">
            <v>1</v>
          </cell>
        </row>
        <row r="980">
          <cell r="A980" t="str">
            <v>MAPP_US_WI-MO-IL_PeakO_3</v>
          </cell>
          <cell r="B980" t="str">
            <v>MAPP_US</v>
          </cell>
          <cell r="C980">
            <v>1</v>
          </cell>
          <cell r="D980">
            <v>1</v>
          </cell>
          <cell r="E980">
            <v>0</v>
          </cell>
          <cell r="F980">
            <v>0</v>
          </cell>
          <cell r="G980">
            <v>1</v>
          </cell>
          <cell r="H980">
            <v>1</v>
          </cell>
          <cell r="I980">
            <v>0</v>
          </cell>
          <cell r="J980">
            <v>0</v>
          </cell>
          <cell r="K980">
            <v>1</v>
          </cell>
        </row>
        <row r="981">
          <cell r="A981" t="str">
            <v>MAPP_US_IA_STOG</v>
          </cell>
          <cell r="B981" t="str">
            <v>MAPP_US</v>
          </cell>
          <cell r="C981">
            <v>1</v>
          </cell>
          <cell r="D981">
            <v>1</v>
          </cell>
          <cell r="E981">
            <v>0</v>
          </cell>
          <cell r="F981">
            <v>0</v>
          </cell>
          <cell r="G981">
            <v>1</v>
          </cell>
          <cell r="H981">
            <v>1</v>
          </cell>
          <cell r="I981">
            <v>0</v>
          </cell>
          <cell r="J981">
            <v>0</v>
          </cell>
          <cell r="K981">
            <v>1</v>
          </cell>
        </row>
        <row r="982">
          <cell r="A982" t="str">
            <v>MAPP_US_IA_STOG_2</v>
          </cell>
          <cell r="B982" t="str">
            <v>MAPP_US</v>
          </cell>
          <cell r="C982">
            <v>1</v>
          </cell>
          <cell r="D982">
            <v>1</v>
          </cell>
          <cell r="E982">
            <v>0</v>
          </cell>
          <cell r="F982">
            <v>0</v>
          </cell>
          <cell r="G982">
            <v>1</v>
          </cell>
          <cell r="H982">
            <v>1</v>
          </cell>
          <cell r="I982">
            <v>0</v>
          </cell>
          <cell r="J982">
            <v>0</v>
          </cell>
          <cell r="K982">
            <v>1</v>
          </cell>
        </row>
        <row r="983">
          <cell r="A983" t="str">
            <v>MAPP_US_IA_STOG_3</v>
          </cell>
          <cell r="B983" t="str">
            <v>MAPP_US</v>
          </cell>
          <cell r="C983">
            <v>1</v>
          </cell>
          <cell r="D983">
            <v>1</v>
          </cell>
          <cell r="E983">
            <v>0</v>
          </cell>
          <cell r="F983">
            <v>0</v>
          </cell>
          <cell r="G983">
            <v>1</v>
          </cell>
          <cell r="H983">
            <v>1</v>
          </cell>
          <cell r="I983">
            <v>0</v>
          </cell>
          <cell r="J983">
            <v>0</v>
          </cell>
          <cell r="K983">
            <v>1</v>
          </cell>
        </row>
        <row r="984">
          <cell r="A984" t="str">
            <v>MAPP_US_MN_STOG</v>
          </cell>
          <cell r="B984" t="str">
            <v>MAPP_US</v>
          </cell>
          <cell r="C984">
            <v>1</v>
          </cell>
          <cell r="D984">
            <v>1</v>
          </cell>
          <cell r="E984">
            <v>0</v>
          </cell>
          <cell r="F984">
            <v>0</v>
          </cell>
          <cell r="G984">
            <v>1</v>
          </cell>
          <cell r="H984">
            <v>1</v>
          </cell>
          <cell r="I984">
            <v>0</v>
          </cell>
          <cell r="J984">
            <v>0</v>
          </cell>
          <cell r="K984">
            <v>0</v>
          </cell>
        </row>
        <row r="985">
          <cell r="A985" t="str">
            <v>MAPP_US_MN_STOG_2</v>
          </cell>
          <cell r="B985" t="str">
            <v>MAPP_US</v>
          </cell>
          <cell r="C985">
            <v>1</v>
          </cell>
          <cell r="D985">
            <v>1</v>
          </cell>
          <cell r="E985">
            <v>0</v>
          </cell>
          <cell r="F985">
            <v>0</v>
          </cell>
          <cell r="G985">
            <v>1</v>
          </cell>
          <cell r="H985">
            <v>1</v>
          </cell>
          <cell r="I985">
            <v>0</v>
          </cell>
          <cell r="J985">
            <v>0</v>
          </cell>
          <cell r="K985">
            <v>0</v>
          </cell>
        </row>
        <row r="986">
          <cell r="A986" t="str">
            <v>MAPP_US_MN_STOG_3</v>
          </cell>
          <cell r="B986" t="str">
            <v>MAPP_US</v>
          </cell>
          <cell r="C986">
            <v>1</v>
          </cell>
          <cell r="D986">
            <v>1</v>
          </cell>
          <cell r="E986">
            <v>0</v>
          </cell>
          <cell r="F986">
            <v>0</v>
          </cell>
          <cell r="G986">
            <v>1</v>
          </cell>
          <cell r="H986">
            <v>1</v>
          </cell>
          <cell r="I986">
            <v>0</v>
          </cell>
          <cell r="J986">
            <v>0</v>
          </cell>
          <cell r="K986">
            <v>0</v>
          </cell>
        </row>
        <row r="987">
          <cell r="A987" t="str">
            <v>MAPP_US_ND-SD-NE_STOG</v>
          </cell>
          <cell r="B987" t="str">
            <v>MAPP_US</v>
          </cell>
          <cell r="C987">
            <v>1</v>
          </cell>
          <cell r="D987">
            <v>1</v>
          </cell>
          <cell r="E987">
            <v>0</v>
          </cell>
          <cell r="F987">
            <v>0</v>
          </cell>
          <cell r="G987">
            <v>0</v>
          </cell>
          <cell r="H987">
            <v>1</v>
          </cell>
          <cell r="I987">
            <v>0</v>
          </cell>
          <cell r="J987">
            <v>0</v>
          </cell>
          <cell r="K987">
            <v>0</v>
          </cell>
        </row>
        <row r="988">
          <cell r="A988" t="str">
            <v>MAPP_US_ND-SD-NE_STOG_2</v>
          </cell>
          <cell r="B988" t="str">
            <v>MAPP_US</v>
          </cell>
          <cell r="C988">
            <v>1</v>
          </cell>
          <cell r="D988">
            <v>1</v>
          </cell>
          <cell r="E988">
            <v>0</v>
          </cell>
          <cell r="F988">
            <v>0</v>
          </cell>
          <cell r="G988">
            <v>0</v>
          </cell>
          <cell r="H988">
            <v>1</v>
          </cell>
          <cell r="I988">
            <v>0</v>
          </cell>
          <cell r="J988">
            <v>0</v>
          </cell>
          <cell r="K988">
            <v>0</v>
          </cell>
        </row>
        <row r="989">
          <cell r="A989" t="str">
            <v>MAPP_US_ND-SD-NE_STOG_3</v>
          </cell>
          <cell r="B989" t="str">
            <v>MAPP_US</v>
          </cell>
          <cell r="C989">
            <v>1</v>
          </cell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1</v>
          </cell>
          <cell r="I989">
            <v>0</v>
          </cell>
          <cell r="J989">
            <v>0</v>
          </cell>
          <cell r="K989">
            <v>0</v>
          </cell>
        </row>
        <row r="990">
          <cell r="A990" t="str">
            <v>MAPP_US_WI-MO-IL_STOG</v>
          </cell>
          <cell r="B990" t="str">
            <v>MAPP_US</v>
          </cell>
          <cell r="C990">
            <v>1</v>
          </cell>
          <cell r="D990">
            <v>1</v>
          </cell>
          <cell r="E990">
            <v>0</v>
          </cell>
          <cell r="F990">
            <v>0</v>
          </cell>
          <cell r="G990">
            <v>1</v>
          </cell>
          <cell r="H990">
            <v>1</v>
          </cell>
          <cell r="I990">
            <v>0</v>
          </cell>
          <cell r="J990">
            <v>0</v>
          </cell>
          <cell r="K990">
            <v>1</v>
          </cell>
        </row>
        <row r="991">
          <cell r="A991" t="str">
            <v>MAPP_US_WI-MO-IL_STOG_2</v>
          </cell>
          <cell r="B991" t="str">
            <v>MAPP_US</v>
          </cell>
          <cell r="C991">
            <v>1</v>
          </cell>
          <cell r="D991">
            <v>1</v>
          </cell>
          <cell r="E991">
            <v>0</v>
          </cell>
          <cell r="F991">
            <v>0</v>
          </cell>
          <cell r="G991">
            <v>1</v>
          </cell>
          <cell r="H991">
            <v>1</v>
          </cell>
          <cell r="I991">
            <v>0</v>
          </cell>
          <cell r="J991">
            <v>0</v>
          </cell>
          <cell r="K991">
            <v>1</v>
          </cell>
        </row>
        <row r="992">
          <cell r="A992" t="str">
            <v>MAPP_US_WI-MO-IL_STOG_3</v>
          </cell>
          <cell r="B992" t="str">
            <v>MAPP_US</v>
          </cell>
          <cell r="C992">
            <v>1</v>
          </cell>
          <cell r="D992">
            <v>1</v>
          </cell>
          <cell r="E992">
            <v>0</v>
          </cell>
          <cell r="F992">
            <v>0</v>
          </cell>
          <cell r="G992">
            <v>1</v>
          </cell>
          <cell r="H992">
            <v>1</v>
          </cell>
          <cell r="I992">
            <v>0</v>
          </cell>
          <cell r="J992">
            <v>0</v>
          </cell>
          <cell r="K992">
            <v>1</v>
          </cell>
        </row>
        <row r="994">
          <cell r="A994" t="str">
            <v>NEISO_CT_CC1</v>
          </cell>
          <cell r="B994" t="str">
            <v>NEISO</v>
          </cell>
          <cell r="C994">
            <v>1</v>
          </cell>
          <cell r="D994">
            <v>1</v>
          </cell>
          <cell r="E994">
            <v>0</v>
          </cell>
          <cell r="F994">
            <v>1</v>
          </cell>
          <cell r="G994">
            <v>0</v>
          </cell>
          <cell r="H994">
            <v>1</v>
          </cell>
          <cell r="I994">
            <v>0</v>
          </cell>
          <cell r="J994">
            <v>1</v>
          </cell>
          <cell r="K994">
            <v>1</v>
          </cell>
        </row>
        <row r="995">
          <cell r="A995" t="str">
            <v>NEISO_CT_CC2</v>
          </cell>
          <cell r="B995" t="str">
            <v>NEISO</v>
          </cell>
          <cell r="C995">
            <v>1</v>
          </cell>
          <cell r="D995">
            <v>1</v>
          </cell>
          <cell r="E995">
            <v>0</v>
          </cell>
          <cell r="F995">
            <v>1</v>
          </cell>
          <cell r="G995">
            <v>0</v>
          </cell>
          <cell r="H995">
            <v>1</v>
          </cell>
          <cell r="I995">
            <v>0</v>
          </cell>
          <cell r="J995">
            <v>1</v>
          </cell>
          <cell r="K995">
            <v>1</v>
          </cell>
        </row>
        <row r="996">
          <cell r="A996" t="str">
            <v>NEISO_CT_CC3</v>
          </cell>
          <cell r="B996" t="str">
            <v>NEISO</v>
          </cell>
          <cell r="C996">
            <v>1</v>
          </cell>
          <cell r="D996">
            <v>1</v>
          </cell>
          <cell r="E996">
            <v>0</v>
          </cell>
          <cell r="F996">
            <v>1</v>
          </cell>
          <cell r="G996">
            <v>0</v>
          </cell>
          <cell r="H996">
            <v>1</v>
          </cell>
          <cell r="I996">
            <v>0</v>
          </cell>
          <cell r="J996">
            <v>1</v>
          </cell>
          <cell r="K996">
            <v>1</v>
          </cell>
        </row>
        <row r="997">
          <cell r="A997" t="str">
            <v>NEISO_MA_CC1</v>
          </cell>
          <cell r="B997" t="str">
            <v>NEISO</v>
          </cell>
          <cell r="C997">
            <v>1</v>
          </cell>
          <cell r="D997">
            <v>1</v>
          </cell>
          <cell r="E997">
            <v>0</v>
          </cell>
          <cell r="F997">
            <v>1</v>
          </cell>
          <cell r="G997">
            <v>0</v>
          </cell>
          <cell r="H997">
            <v>1</v>
          </cell>
          <cell r="I997">
            <v>0</v>
          </cell>
          <cell r="J997">
            <v>1</v>
          </cell>
          <cell r="K997">
            <v>1</v>
          </cell>
        </row>
        <row r="998">
          <cell r="A998" t="str">
            <v>NEISO_MA_CC2</v>
          </cell>
          <cell r="B998" t="str">
            <v>NEISO</v>
          </cell>
          <cell r="C998">
            <v>1</v>
          </cell>
          <cell r="D998">
            <v>1</v>
          </cell>
          <cell r="E998">
            <v>0</v>
          </cell>
          <cell r="F998">
            <v>1</v>
          </cell>
          <cell r="G998">
            <v>0</v>
          </cell>
          <cell r="H998">
            <v>1</v>
          </cell>
          <cell r="I998">
            <v>0</v>
          </cell>
          <cell r="J998">
            <v>1</v>
          </cell>
          <cell r="K998">
            <v>1</v>
          </cell>
        </row>
        <row r="999">
          <cell r="A999" t="str">
            <v>NEISO_MA_CC3</v>
          </cell>
          <cell r="B999" t="str">
            <v>NEISO</v>
          </cell>
          <cell r="C999">
            <v>1</v>
          </cell>
          <cell r="D999">
            <v>1</v>
          </cell>
          <cell r="E999">
            <v>0</v>
          </cell>
          <cell r="F999">
            <v>1</v>
          </cell>
          <cell r="G999">
            <v>0</v>
          </cell>
          <cell r="H999">
            <v>1</v>
          </cell>
          <cell r="I999">
            <v>0</v>
          </cell>
          <cell r="J999">
            <v>1</v>
          </cell>
          <cell r="K999">
            <v>1</v>
          </cell>
        </row>
        <row r="1000">
          <cell r="A1000" t="str">
            <v>NEISO_ME_CC1</v>
          </cell>
          <cell r="B1000" t="str">
            <v>NEISO</v>
          </cell>
          <cell r="C1000">
            <v>1</v>
          </cell>
          <cell r="D1000">
            <v>1</v>
          </cell>
          <cell r="E1000">
            <v>0</v>
          </cell>
          <cell r="F1000">
            <v>0</v>
          </cell>
          <cell r="G1000">
            <v>0</v>
          </cell>
          <cell r="H1000">
            <v>1</v>
          </cell>
          <cell r="I1000">
            <v>0</v>
          </cell>
          <cell r="J1000">
            <v>1</v>
          </cell>
          <cell r="K1000">
            <v>0</v>
          </cell>
        </row>
        <row r="1001">
          <cell r="A1001" t="str">
            <v>NEISO_ME_CC2</v>
          </cell>
          <cell r="B1001" t="str">
            <v>NEISO</v>
          </cell>
          <cell r="C1001">
            <v>1</v>
          </cell>
          <cell r="D1001">
            <v>1</v>
          </cell>
          <cell r="E1001">
            <v>0</v>
          </cell>
          <cell r="F1001">
            <v>0</v>
          </cell>
          <cell r="G1001">
            <v>0</v>
          </cell>
          <cell r="H1001">
            <v>1</v>
          </cell>
          <cell r="I1001">
            <v>0</v>
          </cell>
          <cell r="J1001">
            <v>1</v>
          </cell>
          <cell r="K1001">
            <v>0</v>
          </cell>
        </row>
        <row r="1002">
          <cell r="A1002" t="str">
            <v>NEISO_ME_CC3</v>
          </cell>
          <cell r="B1002" t="str">
            <v>NEISO</v>
          </cell>
          <cell r="C1002">
            <v>1</v>
          </cell>
          <cell r="D1002">
            <v>1</v>
          </cell>
          <cell r="E1002">
            <v>0</v>
          </cell>
          <cell r="F1002">
            <v>0</v>
          </cell>
          <cell r="G1002">
            <v>0</v>
          </cell>
          <cell r="H1002">
            <v>1</v>
          </cell>
          <cell r="I1002">
            <v>0</v>
          </cell>
          <cell r="J1002">
            <v>1</v>
          </cell>
          <cell r="K1002">
            <v>0</v>
          </cell>
        </row>
        <row r="1003">
          <cell r="A1003" t="str">
            <v>NEISO_NH-VT_CC1</v>
          </cell>
          <cell r="B1003" t="str">
            <v>NEISO</v>
          </cell>
          <cell r="C1003">
            <v>1</v>
          </cell>
          <cell r="D1003">
            <v>1</v>
          </cell>
          <cell r="E1003">
            <v>0</v>
          </cell>
          <cell r="F1003">
            <v>0</v>
          </cell>
          <cell r="G1003">
            <v>0</v>
          </cell>
          <cell r="H1003">
            <v>1</v>
          </cell>
          <cell r="I1003">
            <v>0</v>
          </cell>
          <cell r="J1003">
            <v>1</v>
          </cell>
          <cell r="K1003">
            <v>0</v>
          </cell>
        </row>
        <row r="1004">
          <cell r="A1004" t="str">
            <v>NEISO_NH-VT_CC2</v>
          </cell>
          <cell r="B1004" t="str">
            <v>NEISO</v>
          </cell>
          <cell r="C1004">
            <v>1</v>
          </cell>
          <cell r="D1004">
            <v>1</v>
          </cell>
          <cell r="E1004">
            <v>0</v>
          </cell>
          <cell r="F1004">
            <v>0</v>
          </cell>
          <cell r="G1004">
            <v>0</v>
          </cell>
          <cell r="H1004">
            <v>1</v>
          </cell>
          <cell r="I1004">
            <v>0</v>
          </cell>
          <cell r="J1004">
            <v>1</v>
          </cell>
          <cell r="K1004">
            <v>0</v>
          </cell>
        </row>
        <row r="1005">
          <cell r="A1005" t="str">
            <v>NEISO_NH-VT_CC3</v>
          </cell>
          <cell r="B1005" t="str">
            <v>NEISO</v>
          </cell>
          <cell r="C1005">
            <v>1</v>
          </cell>
          <cell r="D1005">
            <v>1</v>
          </cell>
          <cell r="E1005">
            <v>0</v>
          </cell>
          <cell r="F1005">
            <v>0</v>
          </cell>
          <cell r="G1005">
            <v>0</v>
          </cell>
          <cell r="H1005">
            <v>1</v>
          </cell>
          <cell r="I1005">
            <v>0</v>
          </cell>
          <cell r="J1005">
            <v>1</v>
          </cell>
          <cell r="K1005">
            <v>0</v>
          </cell>
        </row>
        <row r="1006">
          <cell r="A1006" t="str">
            <v>NEISO_RI_CC1</v>
          </cell>
          <cell r="B1006" t="str">
            <v>NEISO</v>
          </cell>
          <cell r="C1006">
            <v>1</v>
          </cell>
          <cell r="D1006">
            <v>1</v>
          </cell>
          <cell r="E1006">
            <v>0</v>
          </cell>
          <cell r="F1006">
            <v>1</v>
          </cell>
          <cell r="G1006">
            <v>0</v>
          </cell>
          <cell r="H1006">
            <v>1</v>
          </cell>
          <cell r="I1006">
            <v>0</v>
          </cell>
          <cell r="J1006">
            <v>1</v>
          </cell>
          <cell r="K1006">
            <v>0</v>
          </cell>
        </row>
        <row r="1007">
          <cell r="A1007" t="str">
            <v>NEISO_RI_CC2</v>
          </cell>
          <cell r="B1007" t="str">
            <v>NEISO</v>
          </cell>
          <cell r="C1007">
            <v>1</v>
          </cell>
          <cell r="D1007">
            <v>1</v>
          </cell>
          <cell r="E1007">
            <v>0</v>
          </cell>
          <cell r="F1007">
            <v>1</v>
          </cell>
          <cell r="G1007">
            <v>0</v>
          </cell>
          <cell r="H1007">
            <v>1</v>
          </cell>
          <cell r="I1007">
            <v>0</v>
          </cell>
          <cell r="J1007">
            <v>1</v>
          </cell>
          <cell r="K1007">
            <v>0</v>
          </cell>
        </row>
        <row r="1008">
          <cell r="A1008" t="str">
            <v>NEISO_RI_CC3</v>
          </cell>
          <cell r="B1008" t="str">
            <v>NEISO</v>
          </cell>
          <cell r="C1008">
            <v>1</v>
          </cell>
          <cell r="D1008">
            <v>1</v>
          </cell>
          <cell r="E1008">
            <v>0</v>
          </cell>
          <cell r="F1008">
            <v>1</v>
          </cell>
          <cell r="G1008">
            <v>0</v>
          </cell>
          <cell r="H1008">
            <v>1</v>
          </cell>
          <cell r="I1008">
            <v>0</v>
          </cell>
          <cell r="J1008">
            <v>1</v>
          </cell>
          <cell r="K1008">
            <v>0</v>
          </cell>
        </row>
        <row r="1009">
          <cell r="A1009" t="str">
            <v>NEISO_NU</v>
          </cell>
          <cell r="B1009" t="str">
            <v>NEISO</v>
          </cell>
          <cell r="C1009">
            <v>1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</row>
        <row r="1010">
          <cell r="A1010" t="str">
            <v>NEISO_PV</v>
          </cell>
          <cell r="B1010" t="str">
            <v>NEISO</v>
          </cell>
          <cell r="C1010">
            <v>1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</row>
        <row r="1011">
          <cell r="A1011" t="str">
            <v>NEISO_CT_WT</v>
          </cell>
          <cell r="B1011" t="str">
            <v>NEISO</v>
          </cell>
          <cell r="C1011">
            <v>1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</row>
        <row r="1012">
          <cell r="A1012" t="str">
            <v>NEISO_MA_WT</v>
          </cell>
          <cell r="B1012" t="str">
            <v>NEISO</v>
          </cell>
          <cell r="C1012">
            <v>1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</row>
        <row r="1013">
          <cell r="A1013" t="str">
            <v>NEISO_ME_WT</v>
          </cell>
          <cell r="B1013" t="str">
            <v>NEISO</v>
          </cell>
          <cell r="C1013">
            <v>1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A1014" t="str">
            <v>NEISO_NH-VT_WT</v>
          </cell>
          <cell r="B1014" t="str">
            <v>NEISO</v>
          </cell>
          <cell r="C1014">
            <v>1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</row>
        <row r="1015">
          <cell r="A1015" t="str">
            <v>NEISO_RI_WT</v>
          </cell>
          <cell r="B1015" t="str">
            <v>NEISO</v>
          </cell>
          <cell r="C1015">
            <v>1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A1016" t="str">
            <v>NEISO_GEO</v>
          </cell>
          <cell r="B1016" t="str">
            <v>NEISO</v>
          </cell>
          <cell r="C1016">
            <v>1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A1017" t="str">
            <v>NEISO_CT_STWD</v>
          </cell>
          <cell r="B1017" t="str">
            <v>NEISO</v>
          </cell>
          <cell r="C1017">
            <v>1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</row>
        <row r="1018">
          <cell r="A1018" t="str">
            <v>NEISO_MA_STWD</v>
          </cell>
          <cell r="B1018" t="str">
            <v>NEISO</v>
          </cell>
          <cell r="C1018">
            <v>1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</row>
        <row r="1019">
          <cell r="A1019" t="str">
            <v>NEISO_ME_STWD</v>
          </cell>
          <cell r="B1019" t="str">
            <v>NEISO</v>
          </cell>
          <cell r="C1019">
            <v>1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</row>
        <row r="1020">
          <cell r="A1020" t="str">
            <v>NEISO_NH-VT_STWD</v>
          </cell>
          <cell r="B1020" t="str">
            <v>NEISO</v>
          </cell>
          <cell r="C1020">
            <v>1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</row>
        <row r="1021">
          <cell r="A1021" t="str">
            <v>NEISO_RI_STWD</v>
          </cell>
          <cell r="B1021" t="str">
            <v>NEISO</v>
          </cell>
          <cell r="C1021">
            <v>1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</row>
        <row r="1022">
          <cell r="A1022" t="str">
            <v>NEISO_CT_LFG</v>
          </cell>
          <cell r="B1022" t="str">
            <v>NEISO</v>
          </cell>
          <cell r="C1022">
            <v>1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</row>
        <row r="1023">
          <cell r="A1023" t="str">
            <v>NEISO_MA_LFG</v>
          </cell>
          <cell r="B1023" t="str">
            <v>NEISO</v>
          </cell>
          <cell r="C1023">
            <v>1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</row>
        <row r="1024">
          <cell r="A1024" t="str">
            <v>NEISO_ME_LFG</v>
          </cell>
          <cell r="B1024" t="str">
            <v>NEISO</v>
          </cell>
          <cell r="C1024">
            <v>1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</row>
        <row r="1025">
          <cell r="A1025" t="str">
            <v>NEISO_NH-VT_LFG</v>
          </cell>
          <cell r="B1025" t="str">
            <v>NEISO</v>
          </cell>
          <cell r="C1025">
            <v>1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</row>
        <row r="1026">
          <cell r="A1026" t="str">
            <v>NEISO_RI_LFG</v>
          </cell>
          <cell r="B1026" t="str">
            <v>NEISO</v>
          </cell>
          <cell r="C1026">
            <v>1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</row>
        <row r="1027">
          <cell r="A1027" t="str">
            <v>NEISO_CT_PeakG</v>
          </cell>
          <cell r="B1027" t="str">
            <v>NEISO</v>
          </cell>
          <cell r="C1027">
            <v>1</v>
          </cell>
          <cell r="D1027">
            <v>1</v>
          </cell>
          <cell r="E1027">
            <v>0</v>
          </cell>
          <cell r="F1027">
            <v>1</v>
          </cell>
          <cell r="G1027">
            <v>0</v>
          </cell>
          <cell r="H1027">
            <v>1</v>
          </cell>
          <cell r="I1027">
            <v>0</v>
          </cell>
          <cell r="J1027">
            <v>1</v>
          </cell>
          <cell r="K1027">
            <v>1</v>
          </cell>
        </row>
        <row r="1028">
          <cell r="A1028" t="str">
            <v>NEISO_CT_PeakG_2</v>
          </cell>
          <cell r="B1028" t="str">
            <v>NEISO</v>
          </cell>
          <cell r="C1028">
            <v>1</v>
          </cell>
          <cell r="D1028">
            <v>1</v>
          </cell>
          <cell r="E1028">
            <v>0</v>
          </cell>
          <cell r="F1028">
            <v>1</v>
          </cell>
          <cell r="G1028">
            <v>0</v>
          </cell>
          <cell r="H1028">
            <v>1</v>
          </cell>
          <cell r="I1028">
            <v>0</v>
          </cell>
          <cell r="J1028">
            <v>1</v>
          </cell>
          <cell r="K1028">
            <v>1</v>
          </cell>
        </row>
        <row r="1029">
          <cell r="A1029" t="str">
            <v>NEISO_MA_PeakG</v>
          </cell>
          <cell r="B1029" t="str">
            <v>NEISO</v>
          </cell>
          <cell r="C1029">
            <v>1</v>
          </cell>
          <cell r="D1029">
            <v>1</v>
          </cell>
          <cell r="E1029">
            <v>0</v>
          </cell>
          <cell r="F1029">
            <v>1</v>
          </cell>
          <cell r="G1029">
            <v>0</v>
          </cell>
          <cell r="H1029">
            <v>1</v>
          </cell>
          <cell r="I1029">
            <v>0</v>
          </cell>
          <cell r="J1029">
            <v>1</v>
          </cell>
          <cell r="K1029">
            <v>1</v>
          </cell>
        </row>
        <row r="1030">
          <cell r="A1030" t="str">
            <v>NEISO_MA_PeakG_2</v>
          </cell>
          <cell r="B1030" t="str">
            <v>NEISO</v>
          </cell>
          <cell r="C1030">
            <v>1</v>
          </cell>
          <cell r="D1030">
            <v>1</v>
          </cell>
          <cell r="E1030">
            <v>0</v>
          </cell>
          <cell r="F1030">
            <v>1</v>
          </cell>
          <cell r="G1030">
            <v>0</v>
          </cell>
          <cell r="H1030">
            <v>1</v>
          </cell>
          <cell r="I1030">
            <v>0</v>
          </cell>
          <cell r="J1030">
            <v>1</v>
          </cell>
          <cell r="K1030">
            <v>1</v>
          </cell>
        </row>
        <row r="1031">
          <cell r="A1031" t="str">
            <v>NEISO_ME_PeakG</v>
          </cell>
          <cell r="B1031" t="str">
            <v>NEISO</v>
          </cell>
          <cell r="C1031">
            <v>1</v>
          </cell>
          <cell r="D1031">
            <v>1</v>
          </cell>
          <cell r="E1031">
            <v>0</v>
          </cell>
          <cell r="F1031">
            <v>0</v>
          </cell>
          <cell r="G1031">
            <v>0</v>
          </cell>
          <cell r="H1031">
            <v>1</v>
          </cell>
          <cell r="I1031">
            <v>0</v>
          </cell>
          <cell r="J1031">
            <v>1</v>
          </cell>
          <cell r="K1031">
            <v>0</v>
          </cell>
        </row>
        <row r="1032">
          <cell r="A1032" t="str">
            <v>NEISO_ME_PeakG_2</v>
          </cell>
          <cell r="B1032" t="str">
            <v>NEISO</v>
          </cell>
          <cell r="C1032">
            <v>1</v>
          </cell>
          <cell r="D1032">
            <v>1</v>
          </cell>
          <cell r="E1032">
            <v>0</v>
          </cell>
          <cell r="F1032">
            <v>0</v>
          </cell>
          <cell r="G1032">
            <v>0</v>
          </cell>
          <cell r="H1032">
            <v>1</v>
          </cell>
          <cell r="I1032">
            <v>0</v>
          </cell>
          <cell r="J1032">
            <v>1</v>
          </cell>
          <cell r="K1032">
            <v>0</v>
          </cell>
        </row>
        <row r="1033">
          <cell r="A1033" t="str">
            <v>NEISO_NH-VT_PeakG</v>
          </cell>
          <cell r="B1033" t="str">
            <v>NEISO</v>
          </cell>
          <cell r="C1033">
            <v>1</v>
          </cell>
          <cell r="D1033">
            <v>1</v>
          </cell>
          <cell r="E1033">
            <v>0</v>
          </cell>
          <cell r="F1033">
            <v>0</v>
          </cell>
          <cell r="G1033">
            <v>0</v>
          </cell>
          <cell r="H1033">
            <v>1</v>
          </cell>
          <cell r="I1033">
            <v>0</v>
          </cell>
          <cell r="J1033">
            <v>1</v>
          </cell>
          <cell r="K1033">
            <v>0</v>
          </cell>
        </row>
        <row r="1034">
          <cell r="A1034" t="str">
            <v>NEISO_NH-VT_PeakG_2</v>
          </cell>
          <cell r="B1034" t="str">
            <v>NEISO</v>
          </cell>
          <cell r="C1034">
            <v>1</v>
          </cell>
          <cell r="D1034">
            <v>1</v>
          </cell>
          <cell r="E1034">
            <v>0</v>
          </cell>
          <cell r="F1034">
            <v>0</v>
          </cell>
          <cell r="G1034">
            <v>0</v>
          </cell>
          <cell r="H1034">
            <v>1</v>
          </cell>
          <cell r="I1034">
            <v>0</v>
          </cell>
          <cell r="J1034">
            <v>1</v>
          </cell>
          <cell r="K1034">
            <v>0</v>
          </cell>
        </row>
        <row r="1035">
          <cell r="A1035" t="str">
            <v>NEISO_RI_PeakG</v>
          </cell>
          <cell r="B1035" t="str">
            <v>NEISO</v>
          </cell>
          <cell r="C1035">
            <v>1</v>
          </cell>
          <cell r="D1035">
            <v>1</v>
          </cell>
          <cell r="E1035">
            <v>0</v>
          </cell>
          <cell r="F1035">
            <v>1</v>
          </cell>
          <cell r="G1035">
            <v>0</v>
          </cell>
          <cell r="H1035">
            <v>1</v>
          </cell>
          <cell r="I1035">
            <v>0</v>
          </cell>
          <cell r="J1035">
            <v>1</v>
          </cell>
          <cell r="K1035">
            <v>0</v>
          </cell>
        </row>
        <row r="1036">
          <cell r="A1036" t="str">
            <v>NEISO_RI_PeakG_2</v>
          </cell>
          <cell r="B1036" t="str">
            <v>NEISO</v>
          </cell>
          <cell r="C1036">
            <v>1</v>
          </cell>
          <cell r="D1036">
            <v>1</v>
          </cell>
          <cell r="E1036">
            <v>0</v>
          </cell>
          <cell r="F1036">
            <v>1</v>
          </cell>
          <cell r="G1036">
            <v>0</v>
          </cell>
          <cell r="H1036">
            <v>1</v>
          </cell>
          <cell r="I1036">
            <v>0</v>
          </cell>
          <cell r="J1036">
            <v>1</v>
          </cell>
          <cell r="K1036">
            <v>0</v>
          </cell>
        </row>
        <row r="1037">
          <cell r="A1037" t="str">
            <v>NEISO_CT_PeakO</v>
          </cell>
          <cell r="B1037" t="str">
            <v>NEISO</v>
          </cell>
          <cell r="C1037">
            <v>1</v>
          </cell>
          <cell r="D1037">
            <v>1</v>
          </cell>
          <cell r="E1037">
            <v>0</v>
          </cell>
          <cell r="F1037">
            <v>1</v>
          </cell>
          <cell r="G1037">
            <v>0</v>
          </cell>
          <cell r="H1037">
            <v>1</v>
          </cell>
          <cell r="I1037">
            <v>0</v>
          </cell>
          <cell r="J1037">
            <v>1</v>
          </cell>
          <cell r="K1037">
            <v>1</v>
          </cell>
        </row>
        <row r="1038">
          <cell r="A1038" t="str">
            <v>NEISO_CT_PeakO_2</v>
          </cell>
          <cell r="B1038" t="str">
            <v>NEISO</v>
          </cell>
          <cell r="C1038">
            <v>1</v>
          </cell>
          <cell r="D1038">
            <v>1</v>
          </cell>
          <cell r="E1038">
            <v>0</v>
          </cell>
          <cell r="F1038">
            <v>1</v>
          </cell>
          <cell r="G1038">
            <v>0</v>
          </cell>
          <cell r="H1038">
            <v>1</v>
          </cell>
          <cell r="I1038">
            <v>0</v>
          </cell>
          <cell r="J1038">
            <v>1</v>
          </cell>
          <cell r="K1038">
            <v>1</v>
          </cell>
        </row>
        <row r="1039">
          <cell r="A1039" t="str">
            <v>NEISO_CT_PeakO_3</v>
          </cell>
          <cell r="B1039" t="str">
            <v>NEISO</v>
          </cell>
          <cell r="C1039">
            <v>1</v>
          </cell>
          <cell r="D1039">
            <v>1</v>
          </cell>
          <cell r="E1039">
            <v>0</v>
          </cell>
          <cell r="F1039">
            <v>1</v>
          </cell>
          <cell r="G1039">
            <v>0</v>
          </cell>
          <cell r="H1039">
            <v>1</v>
          </cell>
          <cell r="I1039">
            <v>0</v>
          </cell>
          <cell r="J1039">
            <v>1</v>
          </cell>
          <cell r="K1039">
            <v>1</v>
          </cell>
        </row>
        <row r="1040">
          <cell r="A1040" t="str">
            <v>NEISO_MA_PeakO</v>
          </cell>
          <cell r="B1040" t="str">
            <v>NEISO</v>
          </cell>
          <cell r="C1040">
            <v>1</v>
          </cell>
          <cell r="D1040">
            <v>1</v>
          </cell>
          <cell r="E1040">
            <v>0</v>
          </cell>
          <cell r="F1040">
            <v>1</v>
          </cell>
          <cell r="G1040">
            <v>0</v>
          </cell>
          <cell r="H1040">
            <v>1</v>
          </cell>
          <cell r="I1040">
            <v>0</v>
          </cell>
          <cell r="J1040">
            <v>1</v>
          </cell>
          <cell r="K1040">
            <v>1</v>
          </cell>
        </row>
        <row r="1041">
          <cell r="A1041" t="str">
            <v>NEISO_MA_PeakO_2</v>
          </cell>
          <cell r="B1041" t="str">
            <v>NEISO</v>
          </cell>
          <cell r="C1041">
            <v>1</v>
          </cell>
          <cell r="D1041">
            <v>1</v>
          </cell>
          <cell r="E1041">
            <v>0</v>
          </cell>
          <cell r="F1041">
            <v>1</v>
          </cell>
          <cell r="G1041">
            <v>0</v>
          </cell>
          <cell r="H1041">
            <v>1</v>
          </cell>
          <cell r="I1041">
            <v>0</v>
          </cell>
          <cell r="J1041">
            <v>1</v>
          </cell>
          <cell r="K1041">
            <v>1</v>
          </cell>
        </row>
        <row r="1042">
          <cell r="A1042" t="str">
            <v>NEISO_MA_PeakO_3</v>
          </cell>
          <cell r="B1042" t="str">
            <v>NEISO</v>
          </cell>
          <cell r="C1042">
            <v>1</v>
          </cell>
          <cell r="D1042">
            <v>1</v>
          </cell>
          <cell r="E1042">
            <v>0</v>
          </cell>
          <cell r="F1042">
            <v>1</v>
          </cell>
          <cell r="G1042">
            <v>0</v>
          </cell>
          <cell r="H1042">
            <v>1</v>
          </cell>
          <cell r="I1042">
            <v>0</v>
          </cell>
          <cell r="J1042">
            <v>1</v>
          </cell>
          <cell r="K1042">
            <v>1</v>
          </cell>
        </row>
        <row r="1043">
          <cell r="A1043" t="str">
            <v>NEISO_ME_PeakO</v>
          </cell>
          <cell r="B1043" t="str">
            <v>NEISO</v>
          </cell>
          <cell r="C1043">
            <v>1</v>
          </cell>
          <cell r="D1043">
            <v>1</v>
          </cell>
          <cell r="E1043">
            <v>0</v>
          </cell>
          <cell r="F1043">
            <v>0</v>
          </cell>
          <cell r="G1043">
            <v>0</v>
          </cell>
          <cell r="H1043">
            <v>1</v>
          </cell>
          <cell r="I1043">
            <v>0</v>
          </cell>
          <cell r="J1043">
            <v>1</v>
          </cell>
          <cell r="K1043">
            <v>0</v>
          </cell>
        </row>
        <row r="1044">
          <cell r="A1044" t="str">
            <v>NEISO_ME_PeakO_2</v>
          </cell>
          <cell r="B1044" t="str">
            <v>NEISO</v>
          </cell>
          <cell r="C1044">
            <v>1</v>
          </cell>
          <cell r="D1044">
            <v>1</v>
          </cell>
          <cell r="E1044">
            <v>0</v>
          </cell>
          <cell r="F1044">
            <v>0</v>
          </cell>
          <cell r="G1044">
            <v>0</v>
          </cell>
          <cell r="H1044">
            <v>1</v>
          </cell>
          <cell r="I1044">
            <v>0</v>
          </cell>
          <cell r="J1044">
            <v>1</v>
          </cell>
          <cell r="K1044">
            <v>0</v>
          </cell>
        </row>
        <row r="1045">
          <cell r="A1045" t="str">
            <v>NEISO_ME_PeakO_3</v>
          </cell>
          <cell r="B1045" t="str">
            <v>NEISO</v>
          </cell>
          <cell r="C1045">
            <v>1</v>
          </cell>
          <cell r="D1045">
            <v>1</v>
          </cell>
          <cell r="E1045">
            <v>0</v>
          </cell>
          <cell r="F1045">
            <v>0</v>
          </cell>
          <cell r="G1045">
            <v>0</v>
          </cell>
          <cell r="H1045">
            <v>1</v>
          </cell>
          <cell r="I1045">
            <v>0</v>
          </cell>
          <cell r="J1045">
            <v>1</v>
          </cell>
          <cell r="K1045">
            <v>0</v>
          </cell>
        </row>
        <row r="1046">
          <cell r="A1046" t="str">
            <v>NEISO_NH-VT_PeakO</v>
          </cell>
          <cell r="B1046" t="str">
            <v>NEISO</v>
          </cell>
          <cell r="C1046">
            <v>1</v>
          </cell>
          <cell r="D1046">
            <v>1</v>
          </cell>
          <cell r="E1046">
            <v>0</v>
          </cell>
          <cell r="F1046">
            <v>0</v>
          </cell>
          <cell r="G1046">
            <v>0</v>
          </cell>
          <cell r="H1046">
            <v>1</v>
          </cell>
          <cell r="I1046">
            <v>0</v>
          </cell>
          <cell r="J1046">
            <v>1</v>
          </cell>
          <cell r="K1046">
            <v>0</v>
          </cell>
        </row>
        <row r="1047">
          <cell r="A1047" t="str">
            <v>NEISO_NH-VT_PeakO_2</v>
          </cell>
          <cell r="B1047" t="str">
            <v>NEISO</v>
          </cell>
          <cell r="C1047">
            <v>1</v>
          </cell>
          <cell r="D1047">
            <v>1</v>
          </cell>
          <cell r="E1047">
            <v>0</v>
          </cell>
          <cell r="F1047">
            <v>0</v>
          </cell>
          <cell r="G1047">
            <v>0</v>
          </cell>
          <cell r="H1047">
            <v>1</v>
          </cell>
          <cell r="I1047">
            <v>0</v>
          </cell>
          <cell r="J1047">
            <v>1</v>
          </cell>
          <cell r="K1047">
            <v>0</v>
          </cell>
        </row>
        <row r="1048">
          <cell r="A1048" t="str">
            <v>NEISO_NH-VT_PeakO_3</v>
          </cell>
          <cell r="B1048" t="str">
            <v>NEISO</v>
          </cell>
          <cell r="C1048">
            <v>1</v>
          </cell>
          <cell r="D1048">
            <v>1</v>
          </cell>
          <cell r="E1048">
            <v>0</v>
          </cell>
          <cell r="F1048">
            <v>0</v>
          </cell>
          <cell r="G1048">
            <v>0</v>
          </cell>
          <cell r="H1048">
            <v>1</v>
          </cell>
          <cell r="I1048">
            <v>0</v>
          </cell>
          <cell r="J1048">
            <v>1</v>
          </cell>
          <cell r="K1048">
            <v>0</v>
          </cell>
        </row>
        <row r="1049">
          <cell r="A1049" t="str">
            <v>NEISO_RI_PeakO</v>
          </cell>
          <cell r="B1049" t="str">
            <v>NEISO</v>
          </cell>
          <cell r="C1049">
            <v>1</v>
          </cell>
          <cell r="D1049">
            <v>1</v>
          </cell>
          <cell r="E1049">
            <v>0</v>
          </cell>
          <cell r="F1049">
            <v>1</v>
          </cell>
          <cell r="G1049">
            <v>0</v>
          </cell>
          <cell r="H1049">
            <v>1</v>
          </cell>
          <cell r="I1049">
            <v>0</v>
          </cell>
          <cell r="J1049">
            <v>1</v>
          </cell>
          <cell r="K1049">
            <v>0</v>
          </cell>
        </row>
        <row r="1050">
          <cell r="A1050" t="str">
            <v>NEISO_RI_PeakO_2</v>
          </cell>
          <cell r="B1050" t="str">
            <v>NEISO</v>
          </cell>
          <cell r="C1050">
            <v>1</v>
          </cell>
          <cell r="D1050">
            <v>1</v>
          </cell>
          <cell r="E1050">
            <v>0</v>
          </cell>
          <cell r="F1050">
            <v>1</v>
          </cell>
          <cell r="G1050">
            <v>0</v>
          </cell>
          <cell r="H1050">
            <v>1</v>
          </cell>
          <cell r="I1050">
            <v>0</v>
          </cell>
          <cell r="J1050">
            <v>1</v>
          </cell>
          <cell r="K1050">
            <v>0</v>
          </cell>
        </row>
        <row r="1051">
          <cell r="A1051" t="str">
            <v>NEISO_RI_PeakO_3</v>
          </cell>
          <cell r="B1051" t="str">
            <v>NEISO</v>
          </cell>
          <cell r="C1051">
            <v>1</v>
          </cell>
          <cell r="D1051">
            <v>1</v>
          </cell>
          <cell r="E1051">
            <v>0</v>
          </cell>
          <cell r="F1051">
            <v>1</v>
          </cell>
          <cell r="G1051">
            <v>0</v>
          </cell>
          <cell r="H1051">
            <v>1</v>
          </cell>
          <cell r="I1051">
            <v>0</v>
          </cell>
          <cell r="J1051">
            <v>1</v>
          </cell>
          <cell r="K1051">
            <v>0</v>
          </cell>
        </row>
        <row r="1052">
          <cell r="A1052" t="str">
            <v>NEISO_CT_STOG</v>
          </cell>
          <cell r="B1052" t="str">
            <v>NEISO</v>
          </cell>
          <cell r="C1052">
            <v>1</v>
          </cell>
          <cell r="D1052">
            <v>1</v>
          </cell>
          <cell r="E1052">
            <v>0</v>
          </cell>
          <cell r="F1052">
            <v>1</v>
          </cell>
          <cell r="G1052">
            <v>0</v>
          </cell>
          <cell r="H1052">
            <v>1</v>
          </cell>
          <cell r="I1052">
            <v>0</v>
          </cell>
          <cell r="J1052">
            <v>1</v>
          </cell>
          <cell r="K1052">
            <v>1</v>
          </cell>
        </row>
        <row r="1053">
          <cell r="A1053" t="str">
            <v>NEISO_CT_STOG_2</v>
          </cell>
          <cell r="B1053" t="str">
            <v>NEISO</v>
          </cell>
          <cell r="C1053">
            <v>1</v>
          </cell>
          <cell r="D1053">
            <v>1</v>
          </cell>
          <cell r="E1053">
            <v>0</v>
          </cell>
          <cell r="F1053">
            <v>1</v>
          </cell>
          <cell r="G1053">
            <v>0</v>
          </cell>
          <cell r="H1053">
            <v>1</v>
          </cell>
          <cell r="I1053">
            <v>0</v>
          </cell>
          <cell r="J1053">
            <v>1</v>
          </cell>
          <cell r="K1053">
            <v>1</v>
          </cell>
        </row>
        <row r="1054">
          <cell r="A1054" t="str">
            <v>NEISO_CT_STOG_3</v>
          </cell>
          <cell r="B1054" t="str">
            <v>NEISO</v>
          </cell>
          <cell r="C1054">
            <v>1</v>
          </cell>
          <cell r="D1054">
            <v>1</v>
          </cell>
          <cell r="E1054">
            <v>0</v>
          </cell>
          <cell r="F1054">
            <v>1</v>
          </cell>
          <cell r="G1054">
            <v>0</v>
          </cell>
          <cell r="H1054">
            <v>1</v>
          </cell>
          <cell r="I1054">
            <v>0</v>
          </cell>
          <cell r="J1054">
            <v>1</v>
          </cell>
          <cell r="K1054">
            <v>1</v>
          </cell>
        </row>
        <row r="1055">
          <cell r="A1055" t="str">
            <v>NEISO_MA_STOG</v>
          </cell>
          <cell r="B1055" t="str">
            <v>NEISO</v>
          </cell>
          <cell r="C1055">
            <v>1</v>
          </cell>
          <cell r="D1055">
            <v>1</v>
          </cell>
          <cell r="E1055">
            <v>0</v>
          </cell>
          <cell r="F1055">
            <v>1</v>
          </cell>
          <cell r="G1055">
            <v>0</v>
          </cell>
          <cell r="H1055">
            <v>1</v>
          </cell>
          <cell r="I1055">
            <v>0</v>
          </cell>
          <cell r="J1055">
            <v>1</v>
          </cell>
          <cell r="K1055">
            <v>1</v>
          </cell>
        </row>
        <row r="1056">
          <cell r="A1056" t="str">
            <v>NEISO_MA_STOG_2</v>
          </cell>
          <cell r="B1056" t="str">
            <v>NEISO</v>
          </cell>
          <cell r="C1056">
            <v>1</v>
          </cell>
          <cell r="D1056">
            <v>1</v>
          </cell>
          <cell r="E1056">
            <v>0</v>
          </cell>
          <cell r="F1056">
            <v>1</v>
          </cell>
          <cell r="G1056">
            <v>0</v>
          </cell>
          <cell r="H1056">
            <v>1</v>
          </cell>
          <cell r="I1056">
            <v>0</v>
          </cell>
          <cell r="J1056">
            <v>1</v>
          </cell>
          <cell r="K1056">
            <v>1</v>
          </cell>
        </row>
        <row r="1057">
          <cell r="A1057" t="str">
            <v>NEISO_MA_STOG_3</v>
          </cell>
          <cell r="B1057" t="str">
            <v>NEISO</v>
          </cell>
          <cell r="C1057">
            <v>1</v>
          </cell>
          <cell r="D1057">
            <v>1</v>
          </cell>
          <cell r="E1057">
            <v>0</v>
          </cell>
          <cell r="F1057">
            <v>1</v>
          </cell>
          <cell r="G1057">
            <v>0</v>
          </cell>
          <cell r="H1057">
            <v>1</v>
          </cell>
          <cell r="I1057">
            <v>0</v>
          </cell>
          <cell r="J1057">
            <v>1</v>
          </cell>
          <cell r="K1057">
            <v>1</v>
          </cell>
        </row>
        <row r="1058">
          <cell r="A1058" t="str">
            <v>NEISO_ME_STOG</v>
          </cell>
          <cell r="B1058" t="str">
            <v>NEISO</v>
          </cell>
          <cell r="C1058">
            <v>1</v>
          </cell>
          <cell r="D1058">
            <v>1</v>
          </cell>
          <cell r="E1058">
            <v>0</v>
          </cell>
          <cell r="F1058">
            <v>0</v>
          </cell>
          <cell r="G1058">
            <v>0</v>
          </cell>
          <cell r="H1058">
            <v>1</v>
          </cell>
          <cell r="I1058">
            <v>0</v>
          </cell>
          <cell r="J1058">
            <v>1</v>
          </cell>
          <cell r="K1058">
            <v>0</v>
          </cell>
        </row>
        <row r="1059">
          <cell r="A1059" t="str">
            <v>NEISO_ME_STOG_2</v>
          </cell>
          <cell r="B1059" t="str">
            <v>NEISO</v>
          </cell>
          <cell r="C1059">
            <v>1</v>
          </cell>
          <cell r="D1059">
            <v>1</v>
          </cell>
          <cell r="E1059">
            <v>0</v>
          </cell>
          <cell r="F1059">
            <v>0</v>
          </cell>
          <cell r="G1059">
            <v>0</v>
          </cell>
          <cell r="H1059">
            <v>1</v>
          </cell>
          <cell r="I1059">
            <v>0</v>
          </cell>
          <cell r="J1059">
            <v>1</v>
          </cell>
          <cell r="K1059">
            <v>0</v>
          </cell>
        </row>
        <row r="1060">
          <cell r="A1060" t="str">
            <v>NEISO_ME_STOG_3</v>
          </cell>
          <cell r="B1060" t="str">
            <v>NEISO</v>
          </cell>
          <cell r="C1060">
            <v>1</v>
          </cell>
          <cell r="D1060">
            <v>1</v>
          </cell>
          <cell r="E1060">
            <v>0</v>
          </cell>
          <cell r="F1060">
            <v>0</v>
          </cell>
          <cell r="G1060">
            <v>0</v>
          </cell>
          <cell r="H1060">
            <v>1</v>
          </cell>
          <cell r="I1060">
            <v>0</v>
          </cell>
          <cell r="J1060">
            <v>1</v>
          </cell>
          <cell r="K1060">
            <v>0</v>
          </cell>
        </row>
        <row r="1061">
          <cell r="A1061" t="str">
            <v>NEISO_NH-VT_STOG</v>
          </cell>
          <cell r="B1061" t="str">
            <v>NEISO</v>
          </cell>
          <cell r="C1061">
            <v>1</v>
          </cell>
          <cell r="D1061">
            <v>1</v>
          </cell>
          <cell r="E1061">
            <v>0</v>
          </cell>
          <cell r="F1061">
            <v>0</v>
          </cell>
          <cell r="G1061">
            <v>0</v>
          </cell>
          <cell r="H1061">
            <v>1</v>
          </cell>
          <cell r="I1061">
            <v>0</v>
          </cell>
          <cell r="J1061">
            <v>1</v>
          </cell>
          <cell r="K1061">
            <v>0</v>
          </cell>
        </row>
        <row r="1062">
          <cell r="A1062" t="str">
            <v>NEISO_NH-VT_STOG_2</v>
          </cell>
          <cell r="B1062" t="str">
            <v>NEISO</v>
          </cell>
          <cell r="C1062">
            <v>1</v>
          </cell>
          <cell r="D1062">
            <v>1</v>
          </cell>
          <cell r="E1062">
            <v>0</v>
          </cell>
          <cell r="F1062">
            <v>0</v>
          </cell>
          <cell r="G1062">
            <v>0</v>
          </cell>
          <cell r="H1062">
            <v>1</v>
          </cell>
          <cell r="I1062">
            <v>0</v>
          </cell>
          <cell r="J1062">
            <v>1</v>
          </cell>
          <cell r="K1062">
            <v>0</v>
          </cell>
        </row>
        <row r="1063">
          <cell r="A1063" t="str">
            <v>NEISO_NH-VT_STOG_3</v>
          </cell>
          <cell r="B1063" t="str">
            <v>NEISO</v>
          </cell>
          <cell r="C1063">
            <v>1</v>
          </cell>
          <cell r="D1063">
            <v>1</v>
          </cell>
          <cell r="E1063">
            <v>0</v>
          </cell>
          <cell r="F1063">
            <v>0</v>
          </cell>
          <cell r="G1063">
            <v>0</v>
          </cell>
          <cell r="H1063">
            <v>1</v>
          </cell>
          <cell r="I1063">
            <v>0</v>
          </cell>
          <cell r="J1063">
            <v>1</v>
          </cell>
          <cell r="K1063">
            <v>0</v>
          </cell>
        </row>
        <row r="1064">
          <cell r="A1064" t="str">
            <v>NEISO_RI_STOG</v>
          </cell>
          <cell r="B1064" t="str">
            <v>NEISO</v>
          </cell>
          <cell r="C1064">
            <v>1</v>
          </cell>
          <cell r="D1064">
            <v>1</v>
          </cell>
          <cell r="E1064">
            <v>0</v>
          </cell>
          <cell r="F1064">
            <v>1</v>
          </cell>
          <cell r="G1064">
            <v>0</v>
          </cell>
          <cell r="H1064">
            <v>1</v>
          </cell>
          <cell r="I1064">
            <v>0</v>
          </cell>
          <cell r="J1064">
            <v>1</v>
          </cell>
          <cell r="K1064">
            <v>0</v>
          </cell>
        </row>
        <row r="1065">
          <cell r="A1065" t="str">
            <v>NEISO_RI_STOG_2</v>
          </cell>
          <cell r="B1065" t="str">
            <v>NEISO</v>
          </cell>
          <cell r="C1065">
            <v>1</v>
          </cell>
          <cell r="D1065">
            <v>1</v>
          </cell>
          <cell r="E1065">
            <v>0</v>
          </cell>
          <cell r="F1065">
            <v>1</v>
          </cell>
          <cell r="G1065">
            <v>0</v>
          </cell>
          <cell r="H1065">
            <v>1</v>
          </cell>
          <cell r="I1065">
            <v>0</v>
          </cell>
          <cell r="J1065">
            <v>1</v>
          </cell>
          <cell r="K1065">
            <v>0</v>
          </cell>
        </row>
        <row r="1066">
          <cell r="A1066" t="str">
            <v>NEISO_RI_STOG_3</v>
          </cell>
          <cell r="B1066" t="str">
            <v>NEISO</v>
          </cell>
          <cell r="C1066">
            <v>1</v>
          </cell>
          <cell r="D1066">
            <v>1</v>
          </cell>
          <cell r="E1066">
            <v>0</v>
          </cell>
          <cell r="F1066">
            <v>1</v>
          </cell>
          <cell r="G1066">
            <v>0</v>
          </cell>
          <cell r="H1066">
            <v>1</v>
          </cell>
          <cell r="I1066">
            <v>0</v>
          </cell>
          <cell r="J1066">
            <v>1</v>
          </cell>
          <cell r="K1066">
            <v>0</v>
          </cell>
        </row>
        <row r="1067">
          <cell r="A1067" t="str">
            <v>NEISO_EmergDR_1</v>
          </cell>
          <cell r="B1067" t="str">
            <v>NEISO</v>
          </cell>
          <cell r="C1067">
            <v>1</v>
          </cell>
          <cell r="D1067">
            <v>1</v>
          </cell>
          <cell r="E1067">
            <v>0</v>
          </cell>
          <cell r="F1067">
            <v>1</v>
          </cell>
          <cell r="G1067">
            <v>1</v>
          </cell>
          <cell r="H1067">
            <v>1</v>
          </cell>
          <cell r="I1067">
            <v>0</v>
          </cell>
          <cell r="J1067">
            <v>0</v>
          </cell>
          <cell r="K1067">
            <v>0</v>
          </cell>
        </row>
        <row r="1068">
          <cell r="A1068" t="str">
            <v>NEISO_EmergDR_2</v>
          </cell>
          <cell r="B1068" t="str">
            <v>NEISO</v>
          </cell>
          <cell r="C1068">
            <v>1</v>
          </cell>
          <cell r="D1068">
            <v>1</v>
          </cell>
          <cell r="E1068">
            <v>0</v>
          </cell>
          <cell r="F1068">
            <v>1</v>
          </cell>
          <cell r="G1068">
            <v>1</v>
          </cell>
          <cell r="H1068">
            <v>1</v>
          </cell>
          <cell r="I1068">
            <v>0</v>
          </cell>
          <cell r="J1068">
            <v>0</v>
          </cell>
          <cell r="K1068">
            <v>0</v>
          </cell>
        </row>
        <row r="1069">
          <cell r="A1069" t="str">
            <v>NEISO_EmergDR_3</v>
          </cell>
          <cell r="B1069" t="str">
            <v>NEISO</v>
          </cell>
          <cell r="C1069">
            <v>1</v>
          </cell>
          <cell r="D1069">
            <v>1</v>
          </cell>
          <cell r="E1069">
            <v>0</v>
          </cell>
          <cell r="F1069">
            <v>1</v>
          </cell>
          <cell r="G1069">
            <v>1</v>
          </cell>
          <cell r="H1069">
            <v>1</v>
          </cell>
          <cell r="I1069">
            <v>0</v>
          </cell>
          <cell r="J1069">
            <v>0</v>
          </cell>
          <cell r="K1069">
            <v>0</v>
          </cell>
        </row>
        <row r="1070">
          <cell r="A1070" t="str">
            <v>NEISO_EmergDR_4</v>
          </cell>
          <cell r="B1070" t="str">
            <v>NEISO</v>
          </cell>
          <cell r="C1070">
            <v>1</v>
          </cell>
          <cell r="D1070">
            <v>1</v>
          </cell>
          <cell r="E1070">
            <v>0</v>
          </cell>
          <cell r="F1070">
            <v>1</v>
          </cell>
          <cell r="G1070">
            <v>1</v>
          </cell>
          <cell r="H1070">
            <v>1</v>
          </cell>
          <cell r="I1070">
            <v>0</v>
          </cell>
          <cell r="J1070">
            <v>0</v>
          </cell>
        </row>
        <row r="1071">
          <cell r="C1071">
            <v>0</v>
          </cell>
        </row>
        <row r="1072">
          <cell r="A1072" t="str">
            <v>NI_CC1</v>
          </cell>
          <cell r="B1072" t="str">
            <v>NI</v>
          </cell>
          <cell r="C1072">
            <v>1</v>
          </cell>
          <cell r="D1072">
            <v>1</v>
          </cell>
          <cell r="E1072">
            <v>0</v>
          </cell>
          <cell r="F1072">
            <v>1</v>
          </cell>
          <cell r="G1072">
            <v>1</v>
          </cell>
          <cell r="H1072">
            <v>1</v>
          </cell>
          <cell r="I1072">
            <v>0</v>
          </cell>
          <cell r="J1072">
            <v>0</v>
          </cell>
          <cell r="K1072">
            <v>1</v>
          </cell>
        </row>
        <row r="1073">
          <cell r="A1073" t="str">
            <v>NI_CC2</v>
          </cell>
          <cell r="B1073" t="str">
            <v>NI</v>
          </cell>
          <cell r="C1073">
            <v>1</v>
          </cell>
          <cell r="D1073">
            <v>1</v>
          </cell>
          <cell r="E1073">
            <v>0</v>
          </cell>
          <cell r="F1073">
            <v>1</v>
          </cell>
          <cell r="G1073">
            <v>1</v>
          </cell>
          <cell r="H1073">
            <v>1</v>
          </cell>
          <cell r="I1073">
            <v>0</v>
          </cell>
          <cell r="J1073">
            <v>0</v>
          </cell>
          <cell r="K1073">
            <v>1</v>
          </cell>
        </row>
        <row r="1074">
          <cell r="A1074" t="str">
            <v>NI_CC3</v>
          </cell>
          <cell r="B1074" t="str">
            <v>NI</v>
          </cell>
          <cell r="C1074">
            <v>1</v>
          </cell>
          <cell r="D1074">
            <v>1</v>
          </cell>
          <cell r="E1074">
            <v>0</v>
          </cell>
          <cell r="F1074">
            <v>1</v>
          </cell>
          <cell r="G1074">
            <v>1</v>
          </cell>
          <cell r="H1074">
            <v>1</v>
          </cell>
          <cell r="I1074">
            <v>0</v>
          </cell>
          <cell r="J1074">
            <v>0</v>
          </cell>
          <cell r="K1074">
            <v>1</v>
          </cell>
        </row>
        <row r="1075">
          <cell r="A1075" t="str">
            <v>NI_NU</v>
          </cell>
          <cell r="B1075" t="str">
            <v>NI</v>
          </cell>
          <cell r="C1075">
            <v>1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NI_PV</v>
          </cell>
          <cell r="B1076" t="str">
            <v>NI</v>
          </cell>
          <cell r="C1076">
            <v>1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NI_WT</v>
          </cell>
          <cell r="B1077" t="str">
            <v>NI</v>
          </cell>
          <cell r="C1077">
            <v>1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NI_GEO</v>
          </cell>
          <cell r="B1078" t="str">
            <v>NI</v>
          </cell>
          <cell r="C1078">
            <v>1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NI_STWD</v>
          </cell>
          <cell r="B1079" t="str">
            <v>NI</v>
          </cell>
          <cell r="C1079">
            <v>1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NI_LFG</v>
          </cell>
          <cell r="B1080" t="str">
            <v>NI</v>
          </cell>
          <cell r="C1080">
            <v>1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NI_PeakG</v>
          </cell>
          <cell r="B1081" t="str">
            <v>NI</v>
          </cell>
          <cell r="C1081">
            <v>1</v>
          </cell>
          <cell r="D1081">
            <v>1</v>
          </cell>
          <cell r="E1081">
            <v>0</v>
          </cell>
          <cell r="F1081">
            <v>1</v>
          </cell>
          <cell r="G1081">
            <v>1</v>
          </cell>
          <cell r="H1081">
            <v>1</v>
          </cell>
          <cell r="I1081">
            <v>0</v>
          </cell>
          <cell r="J1081">
            <v>0</v>
          </cell>
          <cell r="K1081">
            <v>1</v>
          </cell>
        </row>
        <row r="1082">
          <cell r="A1082" t="str">
            <v>NI_PeakG_2</v>
          </cell>
          <cell r="B1082" t="str">
            <v>NI</v>
          </cell>
          <cell r="C1082">
            <v>1</v>
          </cell>
          <cell r="D1082">
            <v>1</v>
          </cell>
          <cell r="E1082">
            <v>0</v>
          </cell>
          <cell r="F1082">
            <v>1</v>
          </cell>
          <cell r="G1082">
            <v>1</v>
          </cell>
          <cell r="H1082">
            <v>1</v>
          </cell>
          <cell r="I1082">
            <v>0</v>
          </cell>
          <cell r="J1082">
            <v>0</v>
          </cell>
          <cell r="K1082">
            <v>1</v>
          </cell>
        </row>
        <row r="1083">
          <cell r="A1083" t="str">
            <v>NI_PeakO</v>
          </cell>
          <cell r="B1083" t="str">
            <v>NI</v>
          </cell>
          <cell r="C1083">
            <v>1</v>
          </cell>
          <cell r="D1083">
            <v>1</v>
          </cell>
          <cell r="E1083">
            <v>0</v>
          </cell>
          <cell r="F1083">
            <v>1</v>
          </cell>
          <cell r="G1083">
            <v>1</v>
          </cell>
          <cell r="H1083">
            <v>1</v>
          </cell>
          <cell r="I1083">
            <v>0</v>
          </cell>
          <cell r="J1083">
            <v>0</v>
          </cell>
          <cell r="K1083">
            <v>1</v>
          </cell>
        </row>
        <row r="1084">
          <cell r="A1084" t="str">
            <v>NI_PeakO_2</v>
          </cell>
          <cell r="B1084" t="str">
            <v>NI</v>
          </cell>
          <cell r="C1084">
            <v>1</v>
          </cell>
          <cell r="D1084">
            <v>1</v>
          </cell>
          <cell r="E1084">
            <v>0</v>
          </cell>
          <cell r="F1084">
            <v>1</v>
          </cell>
          <cell r="G1084">
            <v>1</v>
          </cell>
          <cell r="H1084">
            <v>1</v>
          </cell>
          <cell r="I1084">
            <v>0</v>
          </cell>
          <cell r="J1084">
            <v>0</v>
          </cell>
          <cell r="K1084">
            <v>1</v>
          </cell>
        </row>
        <row r="1085">
          <cell r="A1085" t="str">
            <v>NI_PeakO_3</v>
          </cell>
          <cell r="B1085" t="str">
            <v>NI</v>
          </cell>
          <cell r="C1085">
            <v>1</v>
          </cell>
          <cell r="D1085">
            <v>1</v>
          </cell>
          <cell r="E1085">
            <v>0</v>
          </cell>
          <cell r="F1085">
            <v>1</v>
          </cell>
          <cell r="G1085">
            <v>1</v>
          </cell>
          <cell r="H1085">
            <v>1</v>
          </cell>
          <cell r="I1085">
            <v>0</v>
          </cell>
          <cell r="J1085">
            <v>0</v>
          </cell>
          <cell r="K1085">
            <v>1</v>
          </cell>
        </row>
        <row r="1086">
          <cell r="A1086" t="str">
            <v>NI_STOG</v>
          </cell>
          <cell r="B1086" t="str">
            <v>NI</v>
          </cell>
          <cell r="C1086">
            <v>1</v>
          </cell>
          <cell r="D1086">
            <v>1</v>
          </cell>
          <cell r="E1086">
            <v>0</v>
          </cell>
          <cell r="F1086">
            <v>1</v>
          </cell>
          <cell r="G1086">
            <v>1</v>
          </cell>
          <cell r="H1086">
            <v>1</v>
          </cell>
          <cell r="I1086">
            <v>0</v>
          </cell>
          <cell r="J1086">
            <v>0</v>
          </cell>
          <cell r="K1086">
            <v>1</v>
          </cell>
        </row>
        <row r="1087">
          <cell r="A1087" t="str">
            <v>NI_STOG_2</v>
          </cell>
          <cell r="B1087" t="str">
            <v>NI</v>
          </cell>
          <cell r="C1087">
            <v>1</v>
          </cell>
          <cell r="D1087">
            <v>1</v>
          </cell>
          <cell r="E1087">
            <v>0</v>
          </cell>
          <cell r="F1087">
            <v>1</v>
          </cell>
          <cell r="G1087">
            <v>1</v>
          </cell>
          <cell r="H1087">
            <v>1</v>
          </cell>
          <cell r="I1087">
            <v>0</v>
          </cell>
          <cell r="J1087">
            <v>0</v>
          </cell>
          <cell r="K1087">
            <v>1</v>
          </cell>
        </row>
        <row r="1088">
          <cell r="A1088" t="str">
            <v>NI_STOG_3</v>
          </cell>
          <cell r="B1088" t="str">
            <v>NI</v>
          </cell>
          <cell r="C1088">
            <v>1</v>
          </cell>
          <cell r="D1088">
            <v>1</v>
          </cell>
          <cell r="E1088">
            <v>0</v>
          </cell>
          <cell r="F1088">
            <v>1</v>
          </cell>
          <cell r="G1088">
            <v>1</v>
          </cell>
          <cell r="H1088">
            <v>1</v>
          </cell>
          <cell r="I1088">
            <v>0</v>
          </cell>
          <cell r="J1088">
            <v>0</v>
          </cell>
          <cell r="K1088">
            <v>1</v>
          </cell>
        </row>
        <row r="1089">
          <cell r="C1089">
            <v>1</v>
          </cell>
        </row>
        <row r="1090">
          <cell r="A1090" t="str">
            <v>NP15_CC1</v>
          </cell>
          <cell r="B1090" t="str">
            <v>NP15</v>
          </cell>
          <cell r="C1090">
            <v>1</v>
          </cell>
          <cell r="D1090">
            <v>1</v>
          </cell>
          <cell r="E1090">
            <v>0</v>
          </cell>
          <cell r="F1090">
            <v>0</v>
          </cell>
          <cell r="G1090">
            <v>0</v>
          </cell>
          <cell r="H1090">
            <v>1</v>
          </cell>
          <cell r="I1090">
            <v>1</v>
          </cell>
          <cell r="J1090">
            <v>0</v>
          </cell>
          <cell r="K1090">
            <v>0</v>
          </cell>
        </row>
        <row r="1091">
          <cell r="A1091" t="str">
            <v>NP15_CC2</v>
          </cell>
          <cell r="B1091" t="str">
            <v>NP15</v>
          </cell>
          <cell r="C1091">
            <v>1</v>
          </cell>
          <cell r="D1091">
            <v>1</v>
          </cell>
          <cell r="E1091">
            <v>0</v>
          </cell>
          <cell r="F1091">
            <v>0</v>
          </cell>
          <cell r="G1091">
            <v>0</v>
          </cell>
          <cell r="H1091">
            <v>1</v>
          </cell>
          <cell r="I1091">
            <v>1</v>
          </cell>
          <cell r="J1091">
            <v>0</v>
          </cell>
          <cell r="K1091">
            <v>0</v>
          </cell>
        </row>
        <row r="1092">
          <cell r="A1092" t="str">
            <v>NP15_CC3</v>
          </cell>
          <cell r="B1092" t="str">
            <v>NP15</v>
          </cell>
          <cell r="C1092">
            <v>1</v>
          </cell>
          <cell r="D1092">
            <v>1</v>
          </cell>
          <cell r="E1092">
            <v>0</v>
          </cell>
          <cell r="F1092">
            <v>0</v>
          </cell>
          <cell r="G1092">
            <v>0</v>
          </cell>
          <cell r="H1092">
            <v>1</v>
          </cell>
          <cell r="I1092">
            <v>1</v>
          </cell>
          <cell r="J1092">
            <v>0</v>
          </cell>
          <cell r="K1092">
            <v>0</v>
          </cell>
        </row>
        <row r="1093">
          <cell r="A1093" t="str">
            <v>NP15_NU</v>
          </cell>
          <cell r="B1093" t="str">
            <v>NP15</v>
          </cell>
          <cell r="C1093">
            <v>1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NP15_PV</v>
          </cell>
          <cell r="B1094" t="str">
            <v>NP15</v>
          </cell>
          <cell r="C1094">
            <v>1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</row>
        <row r="1095">
          <cell r="A1095" t="str">
            <v>NP15_WT</v>
          </cell>
          <cell r="B1095" t="str">
            <v>NP15</v>
          </cell>
          <cell r="C1095">
            <v>1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</row>
        <row r="1096">
          <cell r="A1096" t="str">
            <v>NP15_GEO</v>
          </cell>
          <cell r="B1096" t="str">
            <v>NP15</v>
          </cell>
          <cell r="C1096">
            <v>1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>NP15_STWD</v>
          </cell>
          <cell r="B1097" t="str">
            <v>NP15</v>
          </cell>
          <cell r="C1097">
            <v>1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NP15_LFG</v>
          </cell>
          <cell r="B1098" t="str">
            <v>NP15</v>
          </cell>
          <cell r="C1098">
            <v>1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</row>
        <row r="1099">
          <cell r="A1099" t="str">
            <v>NP15_PeakG</v>
          </cell>
          <cell r="B1099" t="str">
            <v>NP15</v>
          </cell>
          <cell r="C1099">
            <v>1</v>
          </cell>
          <cell r="D1099">
            <v>1</v>
          </cell>
          <cell r="E1099">
            <v>0</v>
          </cell>
          <cell r="F1099">
            <v>0</v>
          </cell>
          <cell r="G1099">
            <v>0</v>
          </cell>
          <cell r="H1099">
            <v>1</v>
          </cell>
          <cell r="I1099">
            <v>1</v>
          </cell>
          <cell r="J1099">
            <v>0</v>
          </cell>
          <cell r="K1099">
            <v>0</v>
          </cell>
        </row>
        <row r="1100">
          <cell r="A1100" t="str">
            <v>NP15_PeakG_2</v>
          </cell>
          <cell r="B1100" t="str">
            <v>NP15</v>
          </cell>
          <cell r="C1100">
            <v>1</v>
          </cell>
          <cell r="D1100">
            <v>1</v>
          </cell>
          <cell r="E1100">
            <v>0</v>
          </cell>
          <cell r="F1100">
            <v>0</v>
          </cell>
          <cell r="G1100">
            <v>0</v>
          </cell>
          <cell r="H1100">
            <v>1</v>
          </cell>
          <cell r="I1100">
            <v>1</v>
          </cell>
          <cell r="J1100">
            <v>0</v>
          </cell>
          <cell r="K1100">
            <v>0</v>
          </cell>
        </row>
        <row r="1101">
          <cell r="A1101" t="str">
            <v>NP15_PeakO</v>
          </cell>
          <cell r="B1101" t="str">
            <v>NP15</v>
          </cell>
          <cell r="C1101">
            <v>1</v>
          </cell>
          <cell r="D1101">
            <v>1</v>
          </cell>
          <cell r="E1101">
            <v>0</v>
          </cell>
          <cell r="F1101">
            <v>0</v>
          </cell>
          <cell r="G1101">
            <v>0</v>
          </cell>
          <cell r="H1101">
            <v>1</v>
          </cell>
          <cell r="I1101">
            <v>1</v>
          </cell>
          <cell r="J1101">
            <v>0</v>
          </cell>
          <cell r="K1101">
            <v>0</v>
          </cell>
        </row>
        <row r="1102">
          <cell r="A1102" t="str">
            <v>NP15_PeakO_2</v>
          </cell>
          <cell r="B1102" t="str">
            <v>NP15</v>
          </cell>
          <cell r="C1102">
            <v>1</v>
          </cell>
          <cell r="D1102">
            <v>1</v>
          </cell>
          <cell r="E1102">
            <v>0</v>
          </cell>
          <cell r="F1102">
            <v>0</v>
          </cell>
          <cell r="G1102">
            <v>0</v>
          </cell>
          <cell r="H1102">
            <v>1</v>
          </cell>
          <cell r="I1102">
            <v>1</v>
          </cell>
          <cell r="J1102">
            <v>0</v>
          </cell>
          <cell r="K1102">
            <v>0</v>
          </cell>
        </row>
        <row r="1103">
          <cell r="A1103" t="str">
            <v>NP15_PeakO_3</v>
          </cell>
          <cell r="B1103" t="str">
            <v>NP15</v>
          </cell>
          <cell r="C1103">
            <v>1</v>
          </cell>
          <cell r="D1103">
            <v>1</v>
          </cell>
          <cell r="E1103">
            <v>0</v>
          </cell>
          <cell r="F1103">
            <v>0</v>
          </cell>
          <cell r="G1103">
            <v>0</v>
          </cell>
          <cell r="H1103">
            <v>1</v>
          </cell>
          <cell r="I1103">
            <v>1</v>
          </cell>
          <cell r="J1103">
            <v>0</v>
          </cell>
          <cell r="K1103">
            <v>0</v>
          </cell>
        </row>
        <row r="1104">
          <cell r="A1104" t="str">
            <v>NP15_STOG</v>
          </cell>
          <cell r="B1104" t="str">
            <v>NP15</v>
          </cell>
          <cell r="C1104">
            <v>1</v>
          </cell>
          <cell r="D1104">
            <v>1</v>
          </cell>
          <cell r="E1104">
            <v>0</v>
          </cell>
          <cell r="F1104">
            <v>0</v>
          </cell>
          <cell r="G1104">
            <v>0</v>
          </cell>
          <cell r="H1104">
            <v>1</v>
          </cell>
          <cell r="I1104">
            <v>1</v>
          </cell>
          <cell r="J1104">
            <v>0</v>
          </cell>
          <cell r="K1104">
            <v>0</v>
          </cell>
        </row>
        <row r="1105">
          <cell r="A1105" t="str">
            <v>NP15_STOG_2</v>
          </cell>
          <cell r="B1105" t="str">
            <v>NP15</v>
          </cell>
          <cell r="C1105">
            <v>1</v>
          </cell>
          <cell r="D1105">
            <v>1</v>
          </cell>
          <cell r="E1105">
            <v>0</v>
          </cell>
          <cell r="F1105">
            <v>0</v>
          </cell>
          <cell r="G1105">
            <v>0</v>
          </cell>
          <cell r="H1105">
            <v>1</v>
          </cell>
          <cell r="I1105">
            <v>1</v>
          </cell>
          <cell r="J1105">
            <v>0</v>
          </cell>
          <cell r="K1105">
            <v>0</v>
          </cell>
        </row>
        <row r="1106">
          <cell r="A1106" t="str">
            <v>NP15_STOG_3</v>
          </cell>
          <cell r="B1106" t="str">
            <v>NP15</v>
          </cell>
          <cell r="C1106">
            <v>1</v>
          </cell>
          <cell r="D1106">
            <v>1</v>
          </cell>
          <cell r="E1106">
            <v>0</v>
          </cell>
          <cell r="F1106">
            <v>0</v>
          </cell>
          <cell r="G1106">
            <v>0</v>
          </cell>
          <cell r="H1106">
            <v>1</v>
          </cell>
          <cell r="I1106">
            <v>1</v>
          </cell>
          <cell r="J1106">
            <v>0</v>
          </cell>
          <cell r="K1106">
            <v>0</v>
          </cell>
        </row>
        <row r="1107">
          <cell r="C1107">
            <v>0</v>
          </cell>
        </row>
        <row r="1108">
          <cell r="A1108" t="str">
            <v>NWPP_CC1</v>
          </cell>
          <cell r="B1108" t="str">
            <v>NWPP_Gas</v>
          </cell>
          <cell r="C1108">
            <v>1</v>
          </cell>
          <cell r="D1108">
            <v>1</v>
          </cell>
          <cell r="E1108">
            <v>0</v>
          </cell>
          <cell r="F1108">
            <v>0</v>
          </cell>
          <cell r="G1108">
            <v>0</v>
          </cell>
          <cell r="H1108">
            <v>1</v>
          </cell>
          <cell r="I1108">
            <v>0</v>
          </cell>
          <cell r="J1108">
            <v>0</v>
          </cell>
          <cell r="K1108">
            <v>0</v>
          </cell>
        </row>
        <row r="1109">
          <cell r="A1109" t="str">
            <v>NWPP_CC2</v>
          </cell>
          <cell r="B1109" t="str">
            <v>NWPP_Gas</v>
          </cell>
          <cell r="C1109">
            <v>1</v>
          </cell>
          <cell r="D1109">
            <v>1</v>
          </cell>
          <cell r="E1109">
            <v>0</v>
          </cell>
          <cell r="F1109">
            <v>0</v>
          </cell>
          <cell r="G1109">
            <v>0</v>
          </cell>
          <cell r="H1109">
            <v>1</v>
          </cell>
          <cell r="I1109">
            <v>0</v>
          </cell>
          <cell r="J1109">
            <v>0</v>
          </cell>
          <cell r="K1109">
            <v>0</v>
          </cell>
        </row>
        <row r="1110">
          <cell r="A1110" t="str">
            <v>NWPP_CC3</v>
          </cell>
          <cell r="B1110" t="str">
            <v>NWPP_Gas</v>
          </cell>
          <cell r="C1110">
            <v>1</v>
          </cell>
          <cell r="D1110">
            <v>1</v>
          </cell>
          <cell r="E1110">
            <v>0</v>
          </cell>
          <cell r="F1110">
            <v>0</v>
          </cell>
          <cell r="G1110">
            <v>0</v>
          </cell>
          <cell r="H1110">
            <v>1</v>
          </cell>
          <cell r="I1110">
            <v>0</v>
          </cell>
          <cell r="J1110">
            <v>0</v>
          </cell>
          <cell r="K1110">
            <v>0</v>
          </cell>
        </row>
        <row r="1111">
          <cell r="A1111" t="str">
            <v>NWPP_NU</v>
          </cell>
          <cell r="B1111" t="str">
            <v>NWPP_NucRenew</v>
          </cell>
          <cell r="C1111">
            <v>1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</row>
        <row r="1112">
          <cell r="A1112" t="str">
            <v>NWPP_PV</v>
          </cell>
          <cell r="B1112" t="str">
            <v>NWPP_NucRenew</v>
          </cell>
          <cell r="C1112">
            <v>1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</row>
        <row r="1113">
          <cell r="A1113" t="str">
            <v>NWPP_WT</v>
          </cell>
          <cell r="B1113" t="str">
            <v>NWPP_NucRenew</v>
          </cell>
          <cell r="C1113">
            <v>1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</row>
        <row r="1114">
          <cell r="A1114" t="str">
            <v>NWPP_GEO</v>
          </cell>
          <cell r="B1114" t="str">
            <v>NWPP_NucRenew</v>
          </cell>
          <cell r="C1114">
            <v>1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</row>
        <row r="1115">
          <cell r="A1115" t="str">
            <v>NWPP_STWD</v>
          </cell>
          <cell r="B1115" t="str">
            <v>NWPP_NucRenew</v>
          </cell>
          <cell r="C1115">
            <v>1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</row>
        <row r="1116">
          <cell r="A1116" t="str">
            <v>NWPP_LFG</v>
          </cell>
          <cell r="B1116" t="str">
            <v>NWPP_NucRenew</v>
          </cell>
          <cell r="C1116">
            <v>1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</row>
        <row r="1117">
          <cell r="A1117" t="str">
            <v>NWPP_PeakG</v>
          </cell>
          <cell r="B1117" t="str">
            <v>NWPP_Gas</v>
          </cell>
          <cell r="C1117">
            <v>1</v>
          </cell>
          <cell r="D1117">
            <v>1</v>
          </cell>
          <cell r="E1117">
            <v>0</v>
          </cell>
          <cell r="F1117">
            <v>0</v>
          </cell>
          <cell r="G1117">
            <v>0</v>
          </cell>
          <cell r="H1117">
            <v>1</v>
          </cell>
          <cell r="I1117">
            <v>0</v>
          </cell>
          <cell r="J1117">
            <v>0</v>
          </cell>
          <cell r="K1117">
            <v>0</v>
          </cell>
        </row>
        <row r="1118">
          <cell r="A1118" t="str">
            <v>NWPP_PeakG_2</v>
          </cell>
          <cell r="B1118" t="str">
            <v>NWPP_Gas</v>
          </cell>
          <cell r="C1118">
            <v>1</v>
          </cell>
          <cell r="D1118">
            <v>1</v>
          </cell>
          <cell r="E1118">
            <v>0</v>
          </cell>
          <cell r="F1118">
            <v>0</v>
          </cell>
          <cell r="G1118">
            <v>0</v>
          </cell>
          <cell r="H1118">
            <v>1</v>
          </cell>
          <cell r="I1118">
            <v>0</v>
          </cell>
          <cell r="J1118">
            <v>0</v>
          </cell>
          <cell r="K1118">
            <v>0</v>
          </cell>
        </row>
        <row r="1119">
          <cell r="A1119" t="str">
            <v>NWPP_PeakO</v>
          </cell>
          <cell r="B1119" t="str">
            <v>NWPP_Coal</v>
          </cell>
          <cell r="C1119">
            <v>1</v>
          </cell>
          <cell r="D1119">
            <v>1</v>
          </cell>
          <cell r="E1119">
            <v>0</v>
          </cell>
          <cell r="F1119">
            <v>0</v>
          </cell>
          <cell r="G1119">
            <v>0</v>
          </cell>
          <cell r="H1119">
            <v>1</v>
          </cell>
          <cell r="I1119">
            <v>0</v>
          </cell>
          <cell r="J1119">
            <v>0</v>
          </cell>
          <cell r="K1119">
            <v>0</v>
          </cell>
        </row>
        <row r="1120">
          <cell r="A1120" t="str">
            <v>NWPP_PeakO_2</v>
          </cell>
          <cell r="B1120" t="str">
            <v>NWPP_Coal</v>
          </cell>
          <cell r="C1120">
            <v>1</v>
          </cell>
          <cell r="D1120">
            <v>1</v>
          </cell>
          <cell r="E1120">
            <v>0</v>
          </cell>
          <cell r="F1120">
            <v>0</v>
          </cell>
          <cell r="G1120">
            <v>0</v>
          </cell>
          <cell r="H1120">
            <v>1</v>
          </cell>
          <cell r="I1120">
            <v>0</v>
          </cell>
          <cell r="J1120">
            <v>0</v>
          </cell>
          <cell r="K1120">
            <v>0</v>
          </cell>
        </row>
        <row r="1121">
          <cell r="A1121" t="str">
            <v>NWPP_PeakO_3</v>
          </cell>
          <cell r="B1121" t="str">
            <v>NWPP_Coal</v>
          </cell>
          <cell r="C1121">
            <v>1</v>
          </cell>
          <cell r="D1121">
            <v>1</v>
          </cell>
          <cell r="E1121">
            <v>0</v>
          </cell>
          <cell r="F1121">
            <v>0</v>
          </cell>
          <cell r="G1121">
            <v>0</v>
          </cell>
          <cell r="H1121">
            <v>1</v>
          </cell>
          <cell r="I1121">
            <v>0</v>
          </cell>
          <cell r="J1121">
            <v>0</v>
          </cell>
          <cell r="K1121">
            <v>0</v>
          </cell>
        </row>
        <row r="1122">
          <cell r="A1122" t="str">
            <v>NWPP_STOG</v>
          </cell>
          <cell r="B1122" t="str">
            <v>NWPP_Gas</v>
          </cell>
          <cell r="C1122">
            <v>1</v>
          </cell>
          <cell r="D1122">
            <v>1</v>
          </cell>
          <cell r="E1122">
            <v>0</v>
          </cell>
          <cell r="F1122">
            <v>0</v>
          </cell>
          <cell r="G1122">
            <v>0</v>
          </cell>
          <cell r="H1122">
            <v>1</v>
          </cell>
          <cell r="I1122">
            <v>0</v>
          </cell>
          <cell r="J1122">
            <v>0</v>
          </cell>
          <cell r="K1122">
            <v>0</v>
          </cell>
        </row>
        <row r="1123">
          <cell r="A1123" t="str">
            <v>NWPP_STOG_2</v>
          </cell>
          <cell r="B1123" t="str">
            <v>NWPP_Gas</v>
          </cell>
          <cell r="C1123">
            <v>1</v>
          </cell>
          <cell r="D1123">
            <v>1</v>
          </cell>
          <cell r="E1123">
            <v>0</v>
          </cell>
          <cell r="F1123">
            <v>0</v>
          </cell>
          <cell r="G1123">
            <v>0</v>
          </cell>
          <cell r="H1123">
            <v>1</v>
          </cell>
          <cell r="I1123">
            <v>0</v>
          </cell>
          <cell r="J1123">
            <v>0</v>
          </cell>
          <cell r="K1123">
            <v>0</v>
          </cell>
        </row>
        <row r="1124">
          <cell r="A1124" t="str">
            <v>NWPP_STOG_3</v>
          </cell>
          <cell r="B1124" t="str">
            <v>NWPP_Gas</v>
          </cell>
          <cell r="C1124">
            <v>1</v>
          </cell>
          <cell r="D1124">
            <v>1</v>
          </cell>
          <cell r="E1124">
            <v>0</v>
          </cell>
          <cell r="F1124">
            <v>0</v>
          </cell>
          <cell r="G1124">
            <v>0</v>
          </cell>
          <cell r="H1124">
            <v>1</v>
          </cell>
          <cell r="I1124">
            <v>0</v>
          </cell>
          <cell r="J1124">
            <v>0</v>
          </cell>
          <cell r="K1124">
            <v>0</v>
          </cell>
        </row>
        <row r="1125">
          <cell r="C1125">
            <v>0</v>
          </cell>
        </row>
        <row r="1126">
          <cell r="A1126" t="str">
            <v>NYISO_Upstate_CC1</v>
          </cell>
          <cell r="B1126" t="str">
            <v>NYISO_Upstate</v>
          </cell>
          <cell r="C1126">
            <v>1</v>
          </cell>
          <cell r="D1126">
            <v>1</v>
          </cell>
          <cell r="E1126">
            <v>0</v>
          </cell>
          <cell r="F1126">
            <v>1</v>
          </cell>
          <cell r="G1126">
            <v>1</v>
          </cell>
          <cell r="H1126">
            <v>1</v>
          </cell>
          <cell r="I1126">
            <v>0</v>
          </cell>
          <cell r="J1126">
            <v>1</v>
          </cell>
          <cell r="K1126">
            <v>1</v>
          </cell>
        </row>
        <row r="1127">
          <cell r="A1127" t="str">
            <v>NYISO_Upstate_CC2</v>
          </cell>
          <cell r="B1127" t="str">
            <v>NYISO_Upstate</v>
          </cell>
          <cell r="C1127">
            <v>1</v>
          </cell>
          <cell r="D1127">
            <v>1</v>
          </cell>
          <cell r="E1127">
            <v>0</v>
          </cell>
          <cell r="F1127">
            <v>1</v>
          </cell>
          <cell r="G1127">
            <v>1</v>
          </cell>
          <cell r="H1127">
            <v>1</v>
          </cell>
          <cell r="I1127">
            <v>0</v>
          </cell>
          <cell r="J1127">
            <v>1</v>
          </cell>
          <cell r="K1127">
            <v>1</v>
          </cell>
        </row>
        <row r="1128">
          <cell r="A1128" t="str">
            <v>NYISO_Upstate_CC3</v>
          </cell>
          <cell r="B1128" t="str">
            <v>NYISO_Upstate</v>
          </cell>
          <cell r="C1128">
            <v>1</v>
          </cell>
          <cell r="D1128">
            <v>1</v>
          </cell>
          <cell r="E1128">
            <v>0</v>
          </cell>
          <cell r="F1128">
            <v>1</v>
          </cell>
          <cell r="G1128">
            <v>1</v>
          </cell>
          <cell r="H1128">
            <v>1</v>
          </cell>
          <cell r="I1128">
            <v>0</v>
          </cell>
          <cell r="J1128">
            <v>1</v>
          </cell>
          <cell r="K1128">
            <v>1</v>
          </cell>
        </row>
        <row r="1129">
          <cell r="A1129" t="str">
            <v>NYISO_Upstate_NU</v>
          </cell>
          <cell r="B1129" t="str">
            <v>NYISO_Upstate</v>
          </cell>
          <cell r="C1129">
            <v>1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</row>
        <row r="1130">
          <cell r="A1130" t="str">
            <v>NYISO_Upstate_PV</v>
          </cell>
          <cell r="B1130" t="str">
            <v>NYISO_Upstate</v>
          </cell>
          <cell r="C1130">
            <v>1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</row>
        <row r="1131">
          <cell r="A1131" t="str">
            <v>NYISO_Upstate_WT</v>
          </cell>
          <cell r="B1131" t="str">
            <v>NYISO_Upstate</v>
          </cell>
          <cell r="C1131">
            <v>1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</row>
        <row r="1132">
          <cell r="A1132" t="str">
            <v>NYISO_Upstate_GEO</v>
          </cell>
          <cell r="B1132" t="str">
            <v>NYISO_Upstate</v>
          </cell>
          <cell r="C1132">
            <v>1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</row>
        <row r="1133">
          <cell r="A1133" t="str">
            <v>NYISO_Upstate_STWD</v>
          </cell>
          <cell r="B1133" t="str">
            <v>NYISO_Upstate</v>
          </cell>
          <cell r="C1133">
            <v>1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</row>
        <row r="1134">
          <cell r="A1134" t="str">
            <v>NYISO_Upstate_LFG</v>
          </cell>
          <cell r="B1134" t="str">
            <v>NYISO_Upstate</v>
          </cell>
          <cell r="C1134">
            <v>1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</row>
        <row r="1135">
          <cell r="A1135" t="str">
            <v>NYISO_Upstate_PeakG</v>
          </cell>
          <cell r="B1135" t="str">
            <v>NYISO_Upstate</v>
          </cell>
          <cell r="C1135">
            <v>1</v>
          </cell>
          <cell r="D1135">
            <v>1</v>
          </cell>
          <cell r="E1135">
            <v>0</v>
          </cell>
          <cell r="F1135">
            <v>1</v>
          </cell>
          <cell r="G1135">
            <v>1</v>
          </cell>
          <cell r="H1135">
            <v>1</v>
          </cell>
          <cell r="I1135">
            <v>0</v>
          </cell>
          <cell r="J1135">
            <v>1</v>
          </cell>
          <cell r="K1135">
            <v>1</v>
          </cell>
        </row>
        <row r="1136">
          <cell r="A1136" t="str">
            <v>NYISO_Upstate_PeakG_2</v>
          </cell>
          <cell r="B1136" t="str">
            <v>NYISO_Upstate</v>
          </cell>
          <cell r="C1136">
            <v>1</v>
          </cell>
          <cell r="D1136">
            <v>1</v>
          </cell>
          <cell r="E1136">
            <v>0</v>
          </cell>
          <cell r="F1136">
            <v>1</v>
          </cell>
          <cell r="G1136">
            <v>1</v>
          </cell>
          <cell r="H1136">
            <v>1</v>
          </cell>
          <cell r="I1136">
            <v>0</v>
          </cell>
          <cell r="J1136">
            <v>1</v>
          </cell>
          <cell r="K1136">
            <v>1</v>
          </cell>
        </row>
        <row r="1137">
          <cell r="A1137" t="str">
            <v>NYISO_Upstate_SCR_1</v>
          </cell>
          <cell r="B1137" t="str">
            <v>NYISO_Upstate</v>
          </cell>
          <cell r="C1137">
            <v>1</v>
          </cell>
          <cell r="D1137">
            <v>1</v>
          </cell>
          <cell r="E1137">
            <v>0</v>
          </cell>
          <cell r="F1137">
            <v>1</v>
          </cell>
          <cell r="G1137">
            <v>1</v>
          </cell>
          <cell r="H1137">
            <v>1</v>
          </cell>
          <cell r="I1137">
            <v>0</v>
          </cell>
          <cell r="J1137">
            <v>1</v>
          </cell>
          <cell r="K1137">
            <v>1</v>
          </cell>
        </row>
        <row r="1138">
          <cell r="A1138" t="str">
            <v>NYISO_Upstate_SCR_2</v>
          </cell>
          <cell r="B1138" t="str">
            <v>NYISO_Upstate</v>
          </cell>
          <cell r="C1138">
            <v>1</v>
          </cell>
          <cell r="D1138">
            <v>1</v>
          </cell>
          <cell r="E1138">
            <v>0</v>
          </cell>
          <cell r="F1138">
            <v>1</v>
          </cell>
          <cell r="G1138">
            <v>1</v>
          </cell>
          <cell r="H1138">
            <v>1</v>
          </cell>
          <cell r="I1138">
            <v>0</v>
          </cell>
          <cell r="J1138">
            <v>1</v>
          </cell>
          <cell r="K1138">
            <v>1</v>
          </cell>
        </row>
        <row r="1139">
          <cell r="A1139" t="str">
            <v>NYISO_Upstate_SCR_3</v>
          </cell>
          <cell r="B1139" t="str">
            <v>NYISO_Upstate</v>
          </cell>
          <cell r="C1139">
            <v>1</v>
          </cell>
          <cell r="D1139">
            <v>1</v>
          </cell>
          <cell r="E1139">
            <v>0</v>
          </cell>
          <cell r="F1139">
            <v>1</v>
          </cell>
          <cell r="G1139">
            <v>1</v>
          </cell>
          <cell r="H1139">
            <v>1</v>
          </cell>
          <cell r="I1139">
            <v>0</v>
          </cell>
          <cell r="J1139">
            <v>1</v>
          </cell>
          <cell r="K1139">
            <v>1</v>
          </cell>
        </row>
        <row r="1140">
          <cell r="A1140" t="str">
            <v>NYISO_Upstate_SCR_4</v>
          </cell>
          <cell r="B1140" t="str">
            <v>NYISO_Upstate</v>
          </cell>
          <cell r="C1140">
            <v>1</v>
          </cell>
          <cell r="D1140">
            <v>1</v>
          </cell>
          <cell r="E1140">
            <v>0</v>
          </cell>
          <cell r="F1140">
            <v>1</v>
          </cell>
          <cell r="G1140">
            <v>1</v>
          </cell>
          <cell r="H1140">
            <v>1</v>
          </cell>
          <cell r="I1140">
            <v>0</v>
          </cell>
          <cell r="J1140">
            <v>1</v>
          </cell>
          <cell r="K1140">
            <v>1</v>
          </cell>
        </row>
        <row r="1141">
          <cell r="A1141" t="str">
            <v>NYISO_Upstate_PeakO</v>
          </cell>
          <cell r="B1141" t="str">
            <v>NYISO_Upstate</v>
          </cell>
          <cell r="C1141">
            <v>1</v>
          </cell>
          <cell r="D1141">
            <v>1</v>
          </cell>
          <cell r="E1141">
            <v>0</v>
          </cell>
          <cell r="F1141">
            <v>1</v>
          </cell>
          <cell r="G1141">
            <v>1</v>
          </cell>
          <cell r="H1141">
            <v>1</v>
          </cell>
          <cell r="I1141">
            <v>0</v>
          </cell>
          <cell r="J1141">
            <v>1</v>
          </cell>
          <cell r="K1141">
            <v>1</v>
          </cell>
        </row>
        <row r="1142">
          <cell r="A1142" t="str">
            <v>NYISO_Upstate_PeakO_2</v>
          </cell>
          <cell r="B1142" t="str">
            <v>NYISO_Upstate</v>
          </cell>
          <cell r="C1142">
            <v>1</v>
          </cell>
          <cell r="D1142">
            <v>1</v>
          </cell>
          <cell r="E1142">
            <v>0</v>
          </cell>
          <cell r="F1142">
            <v>1</v>
          </cell>
          <cell r="G1142">
            <v>1</v>
          </cell>
          <cell r="H1142">
            <v>1</v>
          </cell>
          <cell r="I1142">
            <v>0</v>
          </cell>
          <cell r="J1142">
            <v>1</v>
          </cell>
          <cell r="K1142">
            <v>1</v>
          </cell>
        </row>
        <row r="1143">
          <cell r="A1143" t="str">
            <v>NYISO_Upstate_PeakO_3</v>
          </cell>
          <cell r="B1143" t="str">
            <v>NYISO_Upstate</v>
          </cell>
          <cell r="C1143">
            <v>1</v>
          </cell>
          <cell r="D1143">
            <v>1</v>
          </cell>
          <cell r="E1143">
            <v>0</v>
          </cell>
          <cell r="F1143">
            <v>1</v>
          </cell>
          <cell r="G1143">
            <v>1</v>
          </cell>
          <cell r="H1143">
            <v>1</v>
          </cell>
          <cell r="I1143">
            <v>0</v>
          </cell>
          <cell r="J1143">
            <v>1</v>
          </cell>
          <cell r="K1143">
            <v>1</v>
          </cell>
        </row>
        <row r="1144">
          <cell r="A1144" t="str">
            <v>NYISO_Upstate_STOG</v>
          </cell>
          <cell r="B1144" t="str">
            <v>NYISO_Upstate</v>
          </cell>
          <cell r="C1144">
            <v>1</v>
          </cell>
          <cell r="D1144">
            <v>1</v>
          </cell>
          <cell r="E1144">
            <v>0</v>
          </cell>
          <cell r="F1144">
            <v>1</v>
          </cell>
          <cell r="G1144">
            <v>1</v>
          </cell>
          <cell r="H1144">
            <v>1</v>
          </cell>
          <cell r="I1144">
            <v>0</v>
          </cell>
          <cell r="J1144">
            <v>1</v>
          </cell>
          <cell r="K1144">
            <v>1</v>
          </cell>
        </row>
        <row r="1145">
          <cell r="A1145" t="str">
            <v>NYISO_Upstate_STOG_2</v>
          </cell>
          <cell r="B1145" t="str">
            <v>NYISO_Upstate</v>
          </cell>
          <cell r="C1145">
            <v>1</v>
          </cell>
          <cell r="D1145">
            <v>1</v>
          </cell>
          <cell r="E1145">
            <v>0</v>
          </cell>
          <cell r="F1145">
            <v>1</v>
          </cell>
          <cell r="G1145">
            <v>1</v>
          </cell>
          <cell r="H1145">
            <v>1</v>
          </cell>
          <cell r="I1145">
            <v>0</v>
          </cell>
          <cell r="J1145">
            <v>1</v>
          </cell>
          <cell r="K1145">
            <v>1</v>
          </cell>
        </row>
        <row r="1146">
          <cell r="A1146" t="str">
            <v>NYISO_Upstate_STOG_3</v>
          </cell>
          <cell r="B1146" t="str">
            <v>NYISO_Upstate</v>
          </cell>
          <cell r="C1146">
            <v>1</v>
          </cell>
          <cell r="D1146">
            <v>1</v>
          </cell>
          <cell r="E1146">
            <v>0</v>
          </cell>
          <cell r="F1146">
            <v>1</v>
          </cell>
          <cell r="G1146">
            <v>1</v>
          </cell>
          <cell r="H1146">
            <v>1</v>
          </cell>
          <cell r="I1146">
            <v>0</v>
          </cell>
          <cell r="J1146">
            <v>1</v>
          </cell>
          <cell r="K1146">
            <v>1</v>
          </cell>
        </row>
        <row r="1147">
          <cell r="A1147" t="str">
            <v>NYISO_Upstate_HQCapacity</v>
          </cell>
          <cell r="B1147" t="str">
            <v>NYISO_Upstate</v>
          </cell>
          <cell r="C1147">
            <v>1</v>
          </cell>
          <cell r="D1147">
            <v>1</v>
          </cell>
          <cell r="E1147">
            <v>0</v>
          </cell>
          <cell r="F1147">
            <v>1</v>
          </cell>
          <cell r="G1147">
            <v>1</v>
          </cell>
          <cell r="H1147">
            <v>1</v>
          </cell>
          <cell r="I1147">
            <v>0</v>
          </cell>
          <cell r="J1147">
            <v>1</v>
          </cell>
          <cell r="K1147">
            <v>1</v>
          </cell>
        </row>
        <row r="1148">
          <cell r="C1148">
            <v>1</v>
          </cell>
        </row>
        <row r="1149">
          <cell r="A1149" t="str">
            <v>NYISO_Downstate_CC1</v>
          </cell>
          <cell r="B1149" t="str">
            <v>NYISO_Downstate</v>
          </cell>
          <cell r="C1149">
            <v>1</v>
          </cell>
          <cell r="D1149">
            <v>1</v>
          </cell>
          <cell r="E1149">
            <v>0</v>
          </cell>
          <cell r="F1149">
            <v>1</v>
          </cell>
          <cell r="G1149">
            <v>1</v>
          </cell>
          <cell r="H1149">
            <v>1</v>
          </cell>
          <cell r="I1149">
            <v>0</v>
          </cell>
          <cell r="J1149">
            <v>1</v>
          </cell>
          <cell r="K1149">
            <v>1</v>
          </cell>
        </row>
        <row r="1150">
          <cell r="A1150" t="str">
            <v>NYISO_Downstate_CC2</v>
          </cell>
          <cell r="B1150" t="str">
            <v>NYISO_Downstate</v>
          </cell>
          <cell r="C1150">
            <v>1</v>
          </cell>
          <cell r="D1150">
            <v>1</v>
          </cell>
          <cell r="E1150">
            <v>0</v>
          </cell>
          <cell r="F1150">
            <v>1</v>
          </cell>
          <cell r="G1150">
            <v>1</v>
          </cell>
          <cell r="H1150">
            <v>1</v>
          </cell>
          <cell r="I1150">
            <v>0</v>
          </cell>
          <cell r="J1150">
            <v>1</v>
          </cell>
          <cell r="K1150">
            <v>1</v>
          </cell>
        </row>
        <row r="1151">
          <cell r="A1151" t="str">
            <v>NYISO_Downstate_CC3</v>
          </cell>
          <cell r="B1151" t="str">
            <v>NYISO_Downstate</v>
          </cell>
          <cell r="C1151">
            <v>1</v>
          </cell>
          <cell r="D1151">
            <v>1</v>
          </cell>
          <cell r="E1151">
            <v>0</v>
          </cell>
          <cell r="F1151">
            <v>1</v>
          </cell>
          <cell r="G1151">
            <v>1</v>
          </cell>
          <cell r="H1151">
            <v>1</v>
          </cell>
          <cell r="I1151">
            <v>0</v>
          </cell>
          <cell r="J1151">
            <v>1</v>
          </cell>
          <cell r="K1151">
            <v>1</v>
          </cell>
        </row>
        <row r="1152">
          <cell r="A1152" t="str">
            <v>NYISO_Downstate_NU</v>
          </cell>
          <cell r="B1152" t="str">
            <v>NYISO_Downstate</v>
          </cell>
          <cell r="C1152">
            <v>1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</row>
        <row r="1153">
          <cell r="A1153" t="str">
            <v>NYISO_Downstate_PV</v>
          </cell>
          <cell r="B1153" t="str">
            <v>NYISO_Downstate</v>
          </cell>
          <cell r="C1153">
            <v>1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</row>
        <row r="1154">
          <cell r="A1154" t="str">
            <v>NYISO_Downstate_WT</v>
          </cell>
          <cell r="B1154" t="str">
            <v>NYISO_Downstate</v>
          </cell>
          <cell r="C1154">
            <v>1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</row>
        <row r="1155">
          <cell r="A1155" t="str">
            <v>NYISO_Downstate_GEO</v>
          </cell>
          <cell r="B1155" t="str">
            <v>NYISO_Downstate</v>
          </cell>
          <cell r="C1155">
            <v>1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</row>
        <row r="1156">
          <cell r="A1156" t="str">
            <v>NYISO_Downstate_STWD</v>
          </cell>
          <cell r="B1156" t="str">
            <v>NYISO_Downstate</v>
          </cell>
          <cell r="C1156">
            <v>1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</row>
        <row r="1157">
          <cell r="A1157" t="str">
            <v>NYISO_Downstate_LFG</v>
          </cell>
          <cell r="B1157" t="str">
            <v>NYISO_Downstate</v>
          </cell>
          <cell r="C1157">
            <v>1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</row>
        <row r="1158">
          <cell r="A1158" t="str">
            <v>NYISO_Downstate_PeakG</v>
          </cell>
          <cell r="B1158" t="str">
            <v>NYISO_Downstate</v>
          </cell>
          <cell r="C1158">
            <v>1</v>
          </cell>
          <cell r="D1158">
            <v>1</v>
          </cell>
          <cell r="E1158">
            <v>0</v>
          </cell>
          <cell r="F1158">
            <v>1</v>
          </cell>
          <cell r="G1158">
            <v>1</v>
          </cell>
          <cell r="H1158">
            <v>1</v>
          </cell>
          <cell r="I1158">
            <v>0</v>
          </cell>
          <cell r="J1158">
            <v>1</v>
          </cell>
          <cell r="K1158">
            <v>1</v>
          </cell>
        </row>
        <row r="1159">
          <cell r="A1159" t="str">
            <v>NYISO_Downstate_PeakG_2</v>
          </cell>
          <cell r="B1159" t="str">
            <v>NYISO_Downstate</v>
          </cell>
          <cell r="C1159">
            <v>1</v>
          </cell>
          <cell r="D1159">
            <v>1</v>
          </cell>
          <cell r="E1159">
            <v>0</v>
          </cell>
          <cell r="F1159">
            <v>1</v>
          </cell>
          <cell r="G1159">
            <v>1</v>
          </cell>
          <cell r="H1159">
            <v>1</v>
          </cell>
          <cell r="I1159">
            <v>0</v>
          </cell>
          <cell r="J1159">
            <v>1</v>
          </cell>
          <cell r="K1159">
            <v>1</v>
          </cell>
        </row>
        <row r="1160">
          <cell r="A1160" t="str">
            <v>NYISO_Downstate_SCR_1</v>
          </cell>
          <cell r="B1160" t="str">
            <v>NYISO_Downstate</v>
          </cell>
          <cell r="C1160">
            <v>1</v>
          </cell>
          <cell r="D1160">
            <v>1</v>
          </cell>
          <cell r="E1160">
            <v>0</v>
          </cell>
          <cell r="F1160">
            <v>1</v>
          </cell>
          <cell r="G1160">
            <v>1</v>
          </cell>
          <cell r="H1160">
            <v>1</v>
          </cell>
          <cell r="I1160">
            <v>0</v>
          </cell>
          <cell r="J1160">
            <v>1</v>
          </cell>
          <cell r="K1160">
            <v>1</v>
          </cell>
        </row>
        <row r="1161">
          <cell r="A1161" t="str">
            <v>NYISO_Downstate_SCR_2</v>
          </cell>
          <cell r="B1161" t="str">
            <v>NYISO_Downstate</v>
          </cell>
          <cell r="C1161">
            <v>1</v>
          </cell>
          <cell r="D1161">
            <v>1</v>
          </cell>
          <cell r="E1161">
            <v>0</v>
          </cell>
          <cell r="F1161">
            <v>1</v>
          </cell>
          <cell r="G1161">
            <v>1</v>
          </cell>
          <cell r="H1161">
            <v>1</v>
          </cell>
          <cell r="I1161">
            <v>0</v>
          </cell>
          <cell r="J1161">
            <v>1</v>
          </cell>
          <cell r="K1161">
            <v>1</v>
          </cell>
        </row>
        <row r="1162">
          <cell r="A1162" t="str">
            <v>NYISO_Downstate_SCR_3</v>
          </cell>
          <cell r="B1162" t="str">
            <v>NYISO_Downstate</v>
          </cell>
          <cell r="C1162">
            <v>1</v>
          </cell>
          <cell r="D1162">
            <v>1</v>
          </cell>
          <cell r="E1162">
            <v>0</v>
          </cell>
          <cell r="F1162">
            <v>1</v>
          </cell>
          <cell r="G1162">
            <v>1</v>
          </cell>
          <cell r="H1162">
            <v>1</v>
          </cell>
          <cell r="I1162">
            <v>0</v>
          </cell>
          <cell r="J1162">
            <v>1</v>
          </cell>
          <cell r="K1162">
            <v>1</v>
          </cell>
        </row>
        <row r="1163">
          <cell r="A1163" t="str">
            <v>NYISO_Downstate_SCR_4</v>
          </cell>
          <cell r="B1163" t="str">
            <v>NYISO_Downstate</v>
          </cell>
          <cell r="C1163">
            <v>1</v>
          </cell>
          <cell r="D1163">
            <v>1</v>
          </cell>
          <cell r="E1163">
            <v>0</v>
          </cell>
          <cell r="F1163">
            <v>1</v>
          </cell>
          <cell r="G1163">
            <v>1</v>
          </cell>
          <cell r="H1163">
            <v>1</v>
          </cell>
          <cell r="I1163">
            <v>0</v>
          </cell>
          <cell r="J1163">
            <v>1</v>
          </cell>
          <cell r="K1163">
            <v>1</v>
          </cell>
        </row>
        <row r="1164">
          <cell r="A1164" t="str">
            <v>NYISO_Downstate_PeakO</v>
          </cell>
          <cell r="B1164" t="str">
            <v>NYISO_Downstate</v>
          </cell>
          <cell r="C1164">
            <v>1</v>
          </cell>
          <cell r="D1164">
            <v>1</v>
          </cell>
          <cell r="E1164">
            <v>0</v>
          </cell>
          <cell r="F1164">
            <v>1</v>
          </cell>
          <cell r="G1164">
            <v>1</v>
          </cell>
          <cell r="H1164">
            <v>1</v>
          </cell>
          <cell r="I1164">
            <v>0</v>
          </cell>
          <cell r="J1164">
            <v>1</v>
          </cell>
          <cell r="K1164">
            <v>1</v>
          </cell>
        </row>
        <row r="1165">
          <cell r="A1165" t="str">
            <v>NYISO_Downstate_PeakO_2</v>
          </cell>
          <cell r="B1165" t="str">
            <v>NYISO_Downstate</v>
          </cell>
          <cell r="C1165">
            <v>1</v>
          </cell>
          <cell r="D1165">
            <v>1</v>
          </cell>
          <cell r="E1165">
            <v>0</v>
          </cell>
          <cell r="F1165">
            <v>1</v>
          </cell>
          <cell r="G1165">
            <v>1</v>
          </cell>
          <cell r="H1165">
            <v>1</v>
          </cell>
          <cell r="I1165">
            <v>0</v>
          </cell>
          <cell r="J1165">
            <v>1</v>
          </cell>
          <cell r="K1165">
            <v>1</v>
          </cell>
        </row>
        <row r="1166">
          <cell r="A1166" t="str">
            <v>NYISO_Downstate_PeakO_3</v>
          </cell>
          <cell r="B1166" t="str">
            <v>NYISO_Downstate</v>
          </cell>
          <cell r="C1166">
            <v>1</v>
          </cell>
          <cell r="D1166">
            <v>1</v>
          </cell>
          <cell r="E1166">
            <v>0</v>
          </cell>
          <cell r="F1166">
            <v>1</v>
          </cell>
          <cell r="G1166">
            <v>1</v>
          </cell>
          <cell r="H1166">
            <v>1</v>
          </cell>
          <cell r="I1166">
            <v>0</v>
          </cell>
          <cell r="J1166">
            <v>1</v>
          </cell>
          <cell r="K1166">
            <v>1</v>
          </cell>
        </row>
        <row r="1167">
          <cell r="A1167" t="str">
            <v>NYISO_Downstate_STOG</v>
          </cell>
          <cell r="B1167" t="str">
            <v>NYISO_Downstate</v>
          </cell>
          <cell r="C1167">
            <v>1</v>
          </cell>
          <cell r="D1167">
            <v>1</v>
          </cell>
          <cell r="E1167">
            <v>0</v>
          </cell>
          <cell r="F1167">
            <v>1</v>
          </cell>
          <cell r="G1167">
            <v>1</v>
          </cell>
          <cell r="H1167">
            <v>1</v>
          </cell>
          <cell r="I1167">
            <v>0</v>
          </cell>
          <cell r="J1167">
            <v>1</v>
          </cell>
          <cell r="K1167">
            <v>1</v>
          </cell>
        </row>
        <row r="1168">
          <cell r="A1168" t="str">
            <v>NYISO_Downstate_STOG_2</v>
          </cell>
          <cell r="B1168" t="str">
            <v>NYISO_Downstate</v>
          </cell>
          <cell r="C1168">
            <v>1</v>
          </cell>
          <cell r="D1168">
            <v>1</v>
          </cell>
          <cell r="E1168">
            <v>0</v>
          </cell>
          <cell r="F1168">
            <v>1</v>
          </cell>
          <cell r="G1168">
            <v>1</v>
          </cell>
          <cell r="H1168">
            <v>1</v>
          </cell>
          <cell r="I1168">
            <v>0</v>
          </cell>
          <cell r="J1168">
            <v>1</v>
          </cell>
          <cell r="K1168">
            <v>1</v>
          </cell>
        </row>
        <row r="1169">
          <cell r="A1169" t="str">
            <v>NYISO_Downstate_STOG_3</v>
          </cell>
          <cell r="B1169" t="str">
            <v>NYISO_Downstate</v>
          </cell>
          <cell r="C1169">
            <v>1</v>
          </cell>
          <cell r="D1169">
            <v>1</v>
          </cell>
          <cell r="E1169">
            <v>0</v>
          </cell>
          <cell r="F1169">
            <v>1</v>
          </cell>
          <cell r="G1169">
            <v>1</v>
          </cell>
          <cell r="H1169">
            <v>1</v>
          </cell>
          <cell r="I1169">
            <v>0</v>
          </cell>
          <cell r="J1169">
            <v>1</v>
          </cell>
          <cell r="K1169">
            <v>1</v>
          </cell>
        </row>
        <row r="1170">
          <cell r="C1170">
            <v>1</v>
          </cell>
        </row>
        <row r="1171">
          <cell r="A1171" t="str">
            <v>NYISO_Capital_CC1</v>
          </cell>
          <cell r="B1171" t="str">
            <v>NYISO_Capital</v>
          </cell>
          <cell r="C1171">
            <v>1</v>
          </cell>
          <cell r="D1171">
            <v>1</v>
          </cell>
          <cell r="E1171">
            <v>0</v>
          </cell>
          <cell r="F1171">
            <v>1</v>
          </cell>
          <cell r="G1171">
            <v>1</v>
          </cell>
          <cell r="H1171">
            <v>1</v>
          </cell>
          <cell r="I1171">
            <v>0</v>
          </cell>
          <cell r="J1171">
            <v>1</v>
          </cell>
          <cell r="K1171">
            <v>1</v>
          </cell>
        </row>
        <row r="1172">
          <cell r="A1172" t="str">
            <v>NYISO_Capital_CC2</v>
          </cell>
          <cell r="B1172" t="str">
            <v>NYISO_Capital</v>
          </cell>
          <cell r="C1172">
            <v>1</v>
          </cell>
          <cell r="D1172">
            <v>1</v>
          </cell>
          <cell r="E1172">
            <v>0</v>
          </cell>
          <cell r="F1172">
            <v>1</v>
          </cell>
          <cell r="G1172">
            <v>1</v>
          </cell>
          <cell r="H1172">
            <v>1</v>
          </cell>
          <cell r="I1172">
            <v>0</v>
          </cell>
          <cell r="J1172">
            <v>1</v>
          </cell>
          <cell r="K1172">
            <v>1</v>
          </cell>
        </row>
        <row r="1173">
          <cell r="A1173" t="str">
            <v>NYISO_Capital_CC3</v>
          </cell>
          <cell r="B1173" t="str">
            <v>NYISO_Capital</v>
          </cell>
          <cell r="C1173">
            <v>1</v>
          </cell>
          <cell r="D1173">
            <v>1</v>
          </cell>
          <cell r="E1173">
            <v>0</v>
          </cell>
          <cell r="F1173">
            <v>1</v>
          </cell>
          <cell r="G1173">
            <v>1</v>
          </cell>
          <cell r="H1173">
            <v>1</v>
          </cell>
          <cell r="I1173">
            <v>0</v>
          </cell>
          <cell r="J1173">
            <v>1</v>
          </cell>
          <cell r="K1173">
            <v>1</v>
          </cell>
        </row>
        <row r="1174">
          <cell r="A1174" t="str">
            <v>NYISO_Capital_NU</v>
          </cell>
          <cell r="B1174" t="str">
            <v>NYISO_Capital</v>
          </cell>
          <cell r="C1174">
            <v>1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</row>
        <row r="1175">
          <cell r="A1175" t="str">
            <v>NYISO_Capital_PV</v>
          </cell>
          <cell r="B1175" t="str">
            <v>NYISO_Capital</v>
          </cell>
          <cell r="C1175">
            <v>1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</row>
        <row r="1176">
          <cell r="A1176" t="str">
            <v>NYISO_Capital_WT</v>
          </cell>
          <cell r="B1176" t="str">
            <v>NYISO_Capital</v>
          </cell>
          <cell r="C1176">
            <v>1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</row>
        <row r="1177">
          <cell r="A1177" t="str">
            <v>NYISO_Capital_GEO</v>
          </cell>
          <cell r="B1177" t="str">
            <v>NYISO_Capital</v>
          </cell>
          <cell r="C1177">
            <v>1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</row>
        <row r="1178">
          <cell r="A1178" t="str">
            <v>NYISO_Capital_STWD</v>
          </cell>
          <cell r="B1178" t="str">
            <v>NYISO_Capital</v>
          </cell>
          <cell r="C1178">
            <v>1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</row>
        <row r="1179">
          <cell r="A1179" t="str">
            <v>NYISO_Capital_LFG</v>
          </cell>
          <cell r="B1179" t="str">
            <v>NYISO_Capital</v>
          </cell>
          <cell r="C1179">
            <v>1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</row>
        <row r="1180">
          <cell r="A1180" t="str">
            <v>NYISO_Capital_PeakG</v>
          </cell>
          <cell r="B1180" t="str">
            <v>NYISO_Capital</v>
          </cell>
          <cell r="C1180">
            <v>1</v>
          </cell>
          <cell r="D1180">
            <v>1</v>
          </cell>
          <cell r="E1180">
            <v>0</v>
          </cell>
          <cell r="F1180">
            <v>1</v>
          </cell>
          <cell r="G1180">
            <v>1</v>
          </cell>
          <cell r="H1180">
            <v>1</v>
          </cell>
          <cell r="I1180">
            <v>0</v>
          </cell>
          <cell r="J1180">
            <v>1</v>
          </cell>
          <cell r="K1180">
            <v>1</v>
          </cell>
        </row>
        <row r="1181">
          <cell r="A1181" t="str">
            <v>NYISO_Capital_PeakG_2</v>
          </cell>
          <cell r="B1181" t="str">
            <v>NYISO_Capital</v>
          </cell>
          <cell r="C1181">
            <v>1</v>
          </cell>
          <cell r="D1181">
            <v>1</v>
          </cell>
          <cell r="E1181">
            <v>0</v>
          </cell>
          <cell r="F1181">
            <v>1</v>
          </cell>
          <cell r="G1181">
            <v>1</v>
          </cell>
          <cell r="H1181">
            <v>1</v>
          </cell>
          <cell r="I1181">
            <v>0</v>
          </cell>
          <cell r="J1181">
            <v>1</v>
          </cell>
          <cell r="K1181">
            <v>1</v>
          </cell>
        </row>
        <row r="1182">
          <cell r="A1182" t="str">
            <v>NYISO_Capital_SCR_1</v>
          </cell>
          <cell r="B1182" t="str">
            <v>NYISO_Capital</v>
          </cell>
          <cell r="C1182">
            <v>1</v>
          </cell>
          <cell r="D1182">
            <v>1</v>
          </cell>
          <cell r="E1182">
            <v>0</v>
          </cell>
          <cell r="F1182">
            <v>1</v>
          </cell>
          <cell r="G1182">
            <v>1</v>
          </cell>
          <cell r="H1182">
            <v>1</v>
          </cell>
          <cell r="I1182">
            <v>0</v>
          </cell>
          <cell r="J1182">
            <v>1</v>
          </cell>
          <cell r="K1182">
            <v>1</v>
          </cell>
        </row>
        <row r="1183">
          <cell r="A1183" t="str">
            <v>NYISO_Capital_SCR_2</v>
          </cell>
          <cell r="B1183" t="str">
            <v>NYISO_Capital</v>
          </cell>
          <cell r="C1183">
            <v>1</v>
          </cell>
          <cell r="D1183">
            <v>1</v>
          </cell>
          <cell r="E1183">
            <v>0</v>
          </cell>
          <cell r="F1183">
            <v>1</v>
          </cell>
          <cell r="G1183">
            <v>1</v>
          </cell>
          <cell r="H1183">
            <v>1</v>
          </cell>
          <cell r="I1183">
            <v>0</v>
          </cell>
          <cell r="J1183">
            <v>1</v>
          </cell>
          <cell r="K1183">
            <v>1</v>
          </cell>
        </row>
        <row r="1184">
          <cell r="A1184" t="str">
            <v>NYISO_Capital_SCR_3</v>
          </cell>
          <cell r="B1184" t="str">
            <v>NYISO_Capital</v>
          </cell>
          <cell r="C1184">
            <v>1</v>
          </cell>
          <cell r="D1184">
            <v>1</v>
          </cell>
          <cell r="E1184">
            <v>0</v>
          </cell>
          <cell r="F1184">
            <v>1</v>
          </cell>
          <cell r="G1184">
            <v>1</v>
          </cell>
          <cell r="H1184">
            <v>1</v>
          </cell>
          <cell r="I1184">
            <v>0</v>
          </cell>
          <cell r="J1184">
            <v>1</v>
          </cell>
          <cell r="K1184">
            <v>1</v>
          </cell>
        </row>
        <row r="1185">
          <cell r="A1185" t="str">
            <v>NYISO_Capital_SCR_4</v>
          </cell>
          <cell r="B1185" t="str">
            <v>NYISO_Capital</v>
          </cell>
          <cell r="C1185">
            <v>1</v>
          </cell>
          <cell r="D1185">
            <v>1</v>
          </cell>
          <cell r="E1185">
            <v>0</v>
          </cell>
          <cell r="F1185">
            <v>1</v>
          </cell>
          <cell r="G1185">
            <v>1</v>
          </cell>
          <cell r="H1185">
            <v>1</v>
          </cell>
          <cell r="I1185">
            <v>0</v>
          </cell>
          <cell r="J1185">
            <v>1</v>
          </cell>
          <cell r="K1185">
            <v>1</v>
          </cell>
        </row>
        <row r="1186">
          <cell r="A1186" t="str">
            <v>NYISO_Capital_PeakO</v>
          </cell>
          <cell r="B1186" t="str">
            <v>NYISO_Capital</v>
          </cell>
          <cell r="C1186">
            <v>1</v>
          </cell>
          <cell r="D1186">
            <v>1</v>
          </cell>
          <cell r="E1186">
            <v>0</v>
          </cell>
          <cell r="F1186">
            <v>1</v>
          </cell>
          <cell r="G1186">
            <v>1</v>
          </cell>
          <cell r="H1186">
            <v>1</v>
          </cell>
          <cell r="I1186">
            <v>0</v>
          </cell>
          <cell r="J1186">
            <v>1</v>
          </cell>
          <cell r="K1186">
            <v>1</v>
          </cell>
        </row>
        <row r="1187">
          <cell r="A1187" t="str">
            <v>NYISO_Capital_PeakO_2</v>
          </cell>
          <cell r="B1187" t="str">
            <v>NYISO_Capital</v>
          </cell>
          <cell r="C1187">
            <v>1</v>
          </cell>
          <cell r="D1187">
            <v>1</v>
          </cell>
          <cell r="E1187">
            <v>0</v>
          </cell>
          <cell r="F1187">
            <v>1</v>
          </cell>
          <cell r="G1187">
            <v>1</v>
          </cell>
          <cell r="H1187">
            <v>1</v>
          </cell>
          <cell r="I1187">
            <v>0</v>
          </cell>
          <cell r="J1187">
            <v>1</v>
          </cell>
          <cell r="K1187">
            <v>1</v>
          </cell>
        </row>
        <row r="1188">
          <cell r="A1188" t="str">
            <v>NYISO_Capital_PeakO_3</v>
          </cell>
          <cell r="B1188" t="str">
            <v>NYISO_Capital</v>
          </cell>
          <cell r="C1188">
            <v>1</v>
          </cell>
          <cell r="D1188">
            <v>1</v>
          </cell>
          <cell r="E1188">
            <v>0</v>
          </cell>
          <cell r="F1188">
            <v>1</v>
          </cell>
          <cell r="G1188">
            <v>1</v>
          </cell>
          <cell r="H1188">
            <v>1</v>
          </cell>
          <cell r="I1188">
            <v>0</v>
          </cell>
          <cell r="J1188">
            <v>1</v>
          </cell>
          <cell r="K1188">
            <v>1</v>
          </cell>
        </row>
        <row r="1189">
          <cell r="A1189" t="str">
            <v>NYISO_Capital_STOG</v>
          </cell>
          <cell r="B1189" t="str">
            <v>NYISO_Capital</v>
          </cell>
          <cell r="C1189">
            <v>1</v>
          </cell>
          <cell r="D1189">
            <v>1</v>
          </cell>
          <cell r="E1189">
            <v>0</v>
          </cell>
          <cell r="F1189">
            <v>1</v>
          </cell>
          <cell r="G1189">
            <v>1</v>
          </cell>
          <cell r="H1189">
            <v>1</v>
          </cell>
          <cell r="I1189">
            <v>0</v>
          </cell>
          <cell r="J1189">
            <v>1</v>
          </cell>
          <cell r="K1189">
            <v>1</v>
          </cell>
        </row>
        <row r="1190">
          <cell r="A1190" t="str">
            <v>NYISO_Capital_STOG_2</v>
          </cell>
          <cell r="B1190" t="str">
            <v>NYISO_Capital</v>
          </cell>
          <cell r="C1190">
            <v>1</v>
          </cell>
          <cell r="D1190">
            <v>1</v>
          </cell>
          <cell r="E1190">
            <v>0</v>
          </cell>
          <cell r="F1190">
            <v>1</v>
          </cell>
          <cell r="G1190">
            <v>1</v>
          </cell>
          <cell r="H1190">
            <v>1</v>
          </cell>
          <cell r="I1190">
            <v>0</v>
          </cell>
          <cell r="J1190">
            <v>1</v>
          </cell>
          <cell r="K1190">
            <v>1</v>
          </cell>
        </row>
        <row r="1191">
          <cell r="A1191" t="str">
            <v>NYISO_Capital_STOG_3</v>
          </cell>
          <cell r="B1191" t="str">
            <v>NYISO_Capital</v>
          </cell>
          <cell r="C1191">
            <v>1</v>
          </cell>
          <cell r="D1191">
            <v>1</v>
          </cell>
          <cell r="E1191">
            <v>0</v>
          </cell>
          <cell r="F1191">
            <v>1</v>
          </cell>
          <cell r="G1191">
            <v>1</v>
          </cell>
          <cell r="H1191">
            <v>1</v>
          </cell>
          <cell r="I1191">
            <v>0</v>
          </cell>
          <cell r="J1191">
            <v>1</v>
          </cell>
          <cell r="K1191">
            <v>1</v>
          </cell>
        </row>
        <row r="1192">
          <cell r="C1192">
            <v>1</v>
          </cell>
        </row>
        <row r="1193">
          <cell r="A1193" t="str">
            <v>NYISO_NYC_CC1</v>
          </cell>
          <cell r="B1193" t="str">
            <v>NYISO_NYC</v>
          </cell>
          <cell r="C1193">
            <v>1</v>
          </cell>
          <cell r="D1193">
            <v>1</v>
          </cell>
          <cell r="E1193">
            <v>0</v>
          </cell>
          <cell r="F1193">
            <v>1</v>
          </cell>
          <cell r="G1193">
            <v>1</v>
          </cell>
          <cell r="H1193">
            <v>1</v>
          </cell>
          <cell r="I1193">
            <v>0</v>
          </cell>
          <cell r="J1193">
            <v>1</v>
          </cell>
          <cell r="K1193">
            <v>1</v>
          </cell>
        </row>
        <row r="1194">
          <cell r="A1194" t="str">
            <v>NYISO_NYC_CC2</v>
          </cell>
          <cell r="B1194" t="str">
            <v>NYISO_NYC</v>
          </cell>
          <cell r="C1194">
            <v>1</v>
          </cell>
          <cell r="D1194">
            <v>1</v>
          </cell>
          <cell r="E1194">
            <v>0</v>
          </cell>
          <cell r="F1194">
            <v>1</v>
          </cell>
          <cell r="G1194">
            <v>1</v>
          </cell>
          <cell r="H1194">
            <v>1</v>
          </cell>
          <cell r="I1194">
            <v>0</v>
          </cell>
          <cell r="J1194">
            <v>1</v>
          </cell>
          <cell r="K1194">
            <v>1</v>
          </cell>
        </row>
        <row r="1195">
          <cell r="A1195" t="str">
            <v>NYISO_NYC_CC3</v>
          </cell>
          <cell r="B1195" t="str">
            <v>NYISO_NYC</v>
          </cell>
          <cell r="C1195">
            <v>1</v>
          </cell>
          <cell r="D1195">
            <v>1</v>
          </cell>
          <cell r="E1195">
            <v>0</v>
          </cell>
          <cell r="F1195">
            <v>1</v>
          </cell>
          <cell r="G1195">
            <v>1</v>
          </cell>
          <cell r="H1195">
            <v>1</v>
          </cell>
          <cell r="I1195">
            <v>0</v>
          </cell>
          <cell r="J1195">
            <v>1</v>
          </cell>
          <cell r="K1195">
            <v>1</v>
          </cell>
        </row>
        <row r="1196">
          <cell r="A1196" t="str">
            <v>NYISO_NYC_NU</v>
          </cell>
          <cell r="B1196" t="str">
            <v>NYISO_NYC</v>
          </cell>
          <cell r="C1196">
            <v>1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</row>
        <row r="1197">
          <cell r="A1197" t="str">
            <v>NYISO_NYC_PV</v>
          </cell>
          <cell r="B1197" t="str">
            <v>NYISO_NYC</v>
          </cell>
          <cell r="C1197">
            <v>1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</row>
        <row r="1198">
          <cell r="A1198" t="str">
            <v>NYISO_NYC_WT</v>
          </cell>
          <cell r="B1198" t="str">
            <v>NYISO_NYC</v>
          </cell>
          <cell r="C1198">
            <v>1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</row>
        <row r="1199">
          <cell r="A1199" t="str">
            <v>NYISO_NYC_GEO</v>
          </cell>
          <cell r="B1199" t="str">
            <v>NYISO_NYC</v>
          </cell>
          <cell r="C1199">
            <v>1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</row>
        <row r="1200">
          <cell r="A1200" t="str">
            <v>NYISO_NYC_STWD</v>
          </cell>
          <cell r="B1200" t="str">
            <v>NYISO_NYC</v>
          </cell>
          <cell r="C1200">
            <v>1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</row>
        <row r="1201">
          <cell r="A1201" t="str">
            <v>NYISO_NYC_LFG</v>
          </cell>
          <cell r="B1201" t="str">
            <v>NYISO_NYC</v>
          </cell>
          <cell r="C1201">
            <v>1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</row>
        <row r="1202">
          <cell r="A1202" t="str">
            <v>NYISO_NYC_PeakG</v>
          </cell>
          <cell r="B1202" t="str">
            <v>NYISO_NYC</v>
          </cell>
          <cell r="C1202">
            <v>1</v>
          </cell>
          <cell r="D1202">
            <v>1</v>
          </cell>
          <cell r="E1202">
            <v>0</v>
          </cell>
          <cell r="F1202">
            <v>1</v>
          </cell>
          <cell r="G1202">
            <v>1</v>
          </cell>
          <cell r="H1202">
            <v>1</v>
          </cell>
          <cell r="I1202">
            <v>0</v>
          </cell>
          <cell r="J1202">
            <v>1</v>
          </cell>
          <cell r="K1202">
            <v>1</v>
          </cell>
        </row>
        <row r="1203">
          <cell r="A1203" t="str">
            <v>NYISO_NYC_PeakG_2</v>
          </cell>
          <cell r="B1203" t="str">
            <v>NYISO_NYC</v>
          </cell>
          <cell r="C1203">
            <v>1</v>
          </cell>
          <cell r="D1203">
            <v>1</v>
          </cell>
          <cell r="E1203">
            <v>0</v>
          </cell>
          <cell r="F1203">
            <v>1</v>
          </cell>
          <cell r="G1203">
            <v>1</v>
          </cell>
          <cell r="H1203">
            <v>1</v>
          </cell>
          <cell r="I1203">
            <v>0</v>
          </cell>
          <cell r="J1203">
            <v>1</v>
          </cell>
          <cell r="K1203">
            <v>1</v>
          </cell>
        </row>
        <row r="1204">
          <cell r="A1204" t="str">
            <v>NYISO_NYC_SCR_1</v>
          </cell>
          <cell r="B1204" t="str">
            <v>NYISO_NYC</v>
          </cell>
          <cell r="C1204">
            <v>1</v>
          </cell>
          <cell r="D1204">
            <v>1</v>
          </cell>
          <cell r="E1204">
            <v>0</v>
          </cell>
          <cell r="F1204">
            <v>1</v>
          </cell>
          <cell r="G1204">
            <v>1</v>
          </cell>
          <cell r="H1204">
            <v>1</v>
          </cell>
          <cell r="I1204">
            <v>0</v>
          </cell>
          <cell r="J1204">
            <v>1</v>
          </cell>
          <cell r="K1204">
            <v>1</v>
          </cell>
        </row>
        <row r="1205">
          <cell r="A1205" t="str">
            <v>NYISO_NYC_SCR_2</v>
          </cell>
          <cell r="B1205" t="str">
            <v>NYISO_NYC</v>
          </cell>
          <cell r="C1205">
            <v>1</v>
          </cell>
          <cell r="D1205">
            <v>1</v>
          </cell>
          <cell r="E1205">
            <v>0</v>
          </cell>
          <cell r="F1205">
            <v>1</v>
          </cell>
          <cell r="G1205">
            <v>1</v>
          </cell>
          <cell r="H1205">
            <v>1</v>
          </cell>
          <cell r="I1205">
            <v>0</v>
          </cell>
          <cell r="J1205">
            <v>1</v>
          </cell>
          <cell r="K1205">
            <v>1</v>
          </cell>
        </row>
        <row r="1206">
          <cell r="A1206" t="str">
            <v>NYISO_NYC_SCR_3</v>
          </cell>
          <cell r="B1206" t="str">
            <v>NYISO_NYC</v>
          </cell>
          <cell r="C1206">
            <v>1</v>
          </cell>
          <cell r="D1206">
            <v>1</v>
          </cell>
          <cell r="E1206">
            <v>0</v>
          </cell>
          <cell r="F1206">
            <v>1</v>
          </cell>
          <cell r="G1206">
            <v>1</v>
          </cell>
          <cell r="H1206">
            <v>1</v>
          </cell>
          <cell r="I1206">
            <v>0</v>
          </cell>
          <cell r="J1206">
            <v>1</v>
          </cell>
          <cell r="K1206">
            <v>1</v>
          </cell>
        </row>
        <row r="1207">
          <cell r="A1207" t="str">
            <v>NYISO_NYC_SCR_4</v>
          </cell>
          <cell r="B1207" t="str">
            <v>NYISO_NYC</v>
          </cell>
          <cell r="C1207">
            <v>1</v>
          </cell>
          <cell r="D1207">
            <v>1</v>
          </cell>
          <cell r="E1207">
            <v>0</v>
          </cell>
          <cell r="F1207">
            <v>1</v>
          </cell>
          <cell r="G1207">
            <v>1</v>
          </cell>
          <cell r="H1207">
            <v>1</v>
          </cell>
          <cell r="I1207">
            <v>0</v>
          </cell>
          <cell r="J1207">
            <v>1</v>
          </cell>
          <cell r="K1207">
            <v>1</v>
          </cell>
        </row>
        <row r="1208">
          <cell r="A1208" t="str">
            <v>NYISO_NYC_PeakO</v>
          </cell>
          <cell r="B1208" t="str">
            <v>NYISO_NYC</v>
          </cell>
          <cell r="C1208">
            <v>1</v>
          </cell>
          <cell r="D1208">
            <v>1</v>
          </cell>
          <cell r="E1208">
            <v>0</v>
          </cell>
          <cell r="F1208">
            <v>1</v>
          </cell>
          <cell r="G1208">
            <v>1</v>
          </cell>
          <cell r="H1208">
            <v>1</v>
          </cell>
          <cell r="I1208">
            <v>0</v>
          </cell>
          <cell r="J1208">
            <v>1</v>
          </cell>
          <cell r="K1208">
            <v>1</v>
          </cell>
        </row>
        <row r="1209">
          <cell r="A1209" t="str">
            <v>NYISO_NYC_PeakO_2</v>
          </cell>
          <cell r="B1209" t="str">
            <v>NYISO_NYC</v>
          </cell>
          <cell r="C1209">
            <v>1</v>
          </cell>
          <cell r="D1209">
            <v>1</v>
          </cell>
          <cell r="E1209">
            <v>0</v>
          </cell>
          <cell r="F1209">
            <v>1</v>
          </cell>
          <cell r="G1209">
            <v>1</v>
          </cell>
          <cell r="H1209">
            <v>1</v>
          </cell>
          <cell r="I1209">
            <v>0</v>
          </cell>
          <cell r="J1209">
            <v>1</v>
          </cell>
          <cell r="K1209">
            <v>1</v>
          </cell>
        </row>
        <row r="1210">
          <cell r="A1210" t="str">
            <v>NYISO_NYC_PeakO_3</v>
          </cell>
          <cell r="B1210" t="str">
            <v>NYISO_NYC</v>
          </cell>
          <cell r="C1210">
            <v>1</v>
          </cell>
          <cell r="D1210">
            <v>1</v>
          </cell>
          <cell r="E1210">
            <v>0</v>
          </cell>
          <cell r="F1210">
            <v>1</v>
          </cell>
          <cell r="G1210">
            <v>1</v>
          </cell>
          <cell r="H1210">
            <v>1</v>
          </cell>
          <cell r="I1210">
            <v>0</v>
          </cell>
          <cell r="J1210">
            <v>1</v>
          </cell>
          <cell r="K1210">
            <v>1</v>
          </cell>
        </row>
        <row r="1211">
          <cell r="A1211" t="str">
            <v>NYISO_NYC_STOG</v>
          </cell>
          <cell r="B1211" t="str">
            <v>NYISO_NYC</v>
          </cell>
          <cell r="C1211">
            <v>1</v>
          </cell>
          <cell r="D1211">
            <v>1</v>
          </cell>
          <cell r="E1211">
            <v>0</v>
          </cell>
          <cell r="F1211">
            <v>1</v>
          </cell>
          <cell r="G1211">
            <v>1</v>
          </cell>
          <cell r="H1211">
            <v>1</v>
          </cell>
          <cell r="I1211">
            <v>0</v>
          </cell>
          <cell r="J1211">
            <v>1</v>
          </cell>
          <cell r="K1211">
            <v>1</v>
          </cell>
        </row>
        <row r="1212">
          <cell r="A1212" t="str">
            <v>NYISO_NYC_STOG_2</v>
          </cell>
          <cell r="B1212" t="str">
            <v>NYISO_NYC</v>
          </cell>
          <cell r="C1212">
            <v>1</v>
          </cell>
          <cell r="D1212">
            <v>1</v>
          </cell>
          <cell r="E1212">
            <v>0</v>
          </cell>
          <cell r="F1212">
            <v>1</v>
          </cell>
          <cell r="G1212">
            <v>1</v>
          </cell>
          <cell r="H1212">
            <v>1</v>
          </cell>
          <cell r="I1212">
            <v>0</v>
          </cell>
          <cell r="J1212">
            <v>1</v>
          </cell>
          <cell r="K1212">
            <v>1</v>
          </cell>
        </row>
        <row r="1213">
          <cell r="A1213" t="str">
            <v>NYISO_NYC_STOG_3</v>
          </cell>
          <cell r="B1213" t="str">
            <v>NYISO_NYC</v>
          </cell>
          <cell r="C1213">
            <v>1</v>
          </cell>
          <cell r="D1213">
            <v>1</v>
          </cell>
          <cell r="E1213">
            <v>0</v>
          </cell>
          <cell r="F1213">
            <v>1</v>
          </cell>
          <cell r="G1213">
            <v>1</v>
          </cell>
          <cell r="H1213">
            <v>1</v>
          </cell>
          <cell r="I1213">
            <v>0</v>
          </cell>
          <cell r="J1213">
            <v>1</v>
          </cell>
          <cell r="K1213">
            <v>1</v>
          </cell>
        </row>
        <row r="1214">
          <cell r="C1214">
            <v>1</v>
          </cell>
        </row>
        <row r="1215">
          <cell r="A1215" t="str">
            <v>NYISO_LIPA_CC1</v>
          </cell>
          <cell r="B1215" t="str">
            <v>NYISO_LIPA</v>
          </cell>
          <cell r="C1215">
            <v>1</v>
          </cell>
          <cell r="D1215">
            <v>1</v>
          </cell>
          <cell r="E1215">
            <v>0</v>
          </cell>
          <cell r="F1215">
            <v>1</v>
          </cell>
          <cell r="G1215">
            <v>1</v>
          </cell>
          <cell r="H1215">
            <v>1</v>
          </cell>
          <cell r="I1215">
            <v>0</v>
          </cell>
          <cell r="J1215">
            <v>1</v>
          </cell>
          <cell r="K1215">
            <v>1</v>
          </cell>
        </row>
        <row r="1216">
          <cell r="A1216" t="str">
            <v>NYISO_LIPA_CC2</v>
          </cell>
          <cell r="B1216" t="str">
            <v>NYISO_LIPA</v>
          </cell>
          <cell r="C1216">
            <v>1</v>
          </cell>
          <cell r="D1216">
            <v>1</v>
          </cell>
          <cell r="E1216">
            <v>0</v>
          </cell>
          <cell r="F1216">
            <v>1</v>
          </cell>
          <cell r="G1216">
            <v>1</v>
          </cell>
          <cell r="H1216">
            <v>1</v>
          </cell>
          <cell r="I1216">
            <v>0</v>
          </cell>
          <cell r="J1216">
            <v>1</v>
          </cell>
          <cell r="K1216">
            <v>1</v>
          </cell>
        </row>
        <row r="1217">
          <cell r="A1217" t="str">
            <v>NYISO_LIPA_CC3</v>
          </cell>
          <cell r="B1217" t="str">
            <v>NYISO_LIPA</v>
          </cell>
          <cell r="C1217">
            <v>1</v>
          </cell>
          <cell r="D1217">
            <v>1</v>
          </cell>
          <cell r="E1217">
            <v>0</v>
          </cell>
          <cell r="F1217">
            <v>1</v>
          </cell>
          <cell r="G1217">
            <v>1</v>
          </cell>
          <cell r="H1217">
            <v>1</v>
          </cell>
          <cell r="I1217">
            <v>0</v>
          </cell>
          <cell r="J1217">
            <v>1</v>
          </cell>
          <cell r="K1217">
            <v>1</v>
          </cell>
        </row>
        <row r="1218">
          <cell r="A1218" t="str">
            <v>NYISO_LIPA_NU</v>
          </cell>
          <cell r="B1218" t="str">
            <v>NYISO_LIPA</v>
          </cell>
          <cell r="C1218">
            <v>1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</row>
        <row r="1219">
          <cell r="A1219" t="str">
            <v>NYISO_LIPA_PV</v>
          </cell>
          <cell r="B1219" t="str">
            <v>NYISO_LIPA</v>
          </cell>
          <cell r="C1219">
            <v>1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</row>
        <row r="1220">
          <cell r="A1220" t="str">
            <v>NYISO_LIPA_WT</v>
          </cell>
          <cell r="B1220" t="str">
            <v>NYISO_LIPA</v>
          </cell>
          <cell r="C1220">
            <v>1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</row>
        <row r="1221">
          <cell r="A1221" t="str">
            <v>NYISO_LIPA_GEO</v>
          </cell>
          <cell r="B1221" t="str">
            <v>NYISO_LIPA</v>
          </cell>
          <cell r="C1221">
            <v>1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</row>
        <row r="1222">
          <cell r="A1222" t="str">
            <v>NYISO_LIPA_STWD</v>
          </cell>
          <cell r="B1222" t="str">
            <v>NYISO_LIPA</v>
          </cell>
          <cell r="C1222">
            <v>1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</row>
        <row r="1223">
          <cell r="A1223" t="str">
            <v>NYISO_LIPA_LFG</v>
          </cell>
          <cell r="B1223" t="str">
            <v>NYISO_LIPA</v>
          </cell>
          <cell r="C1223">
            <v>1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</row>
        <row r="1224">
          <cell r="A1224" t="str">
            <v>NYISO_LIPA_PeakG</v>
          </cell>
          <cell r="B1224" t="str">
            <v>NYISO_LIPA</v>
          </cell>
          <cell r="C1224">
            <v>1</v>
          </cell>
          <cell r="D1224">
            <v>1</v>
          </cell>
          <cell r="E1224">
            <v>0</v>
          </cell>
          <cell r="F1224">
            <v>1</v>
          </cell>
          <cell r="G1224">
            <v>1</v>
          </cell>
          <cell r="H1224">
            <v>1</v>
          </cell>
          <cell r="I1224">
            <v>0</v>
          </cell>
          <cell r="J1224">
            <v>1</v>
          </cell>
          <cell r="K1224">
            <v>1</v>
          </cell>
        </row>
        <row r="1225">
          <cell r="A1225" t="str">
            <v>NYISO_LIPA_PeakG_2</v>
          </cell>
          <cell r="B1225" t="str">
            <v>NYISO_LIPA</v>
          </cell>
          <cell r="C1225">
            <v>1</v>
          </cell>
          <cell r="D1225">
            <v>1</v>
          </cell>
          <cell r="E1225">
            <v>0</v>
          </cell>
          <cell r="F1225">
            <v>1</v>
          </cell>
          <cell r="G1225">
            <v>1</v>
          </cell>
          <cell r="H1225">
            <v>1</v>
          </cell>
          <cell r="I1225">
            <v>0</v>
          </cell>
          <cell r="J1225">
            <v>1</v>
          </cell>
          <cell r="K1225">
            <v>1</v>
          </cell>
        </row>
        <row r="1226">
          <cell r="A1226" t="str">
            <v>NYISO_LIPA_SCR_1</v>
          </cell>
          <cell r="B1226" t="str">
            <v>NYISO_LIPA</v>
          </cell>
          <cell r="C1226">
            <v>1</v>
          </cell>
          <cell r="D1226">
            <v>1</v>
          </cell>
          <cell r="E1226">
            <v>0</v>
          </cell>
          <cell r="F1226">
            <v>1</v>
          </cell>
          <cell r="G1226">
            <v>1</v>
          </cell>
          <cell r="H1226">
            <v>1</v>
          </cell>
          <cell r="I1226">
            <v>0</v>
          </cell>
          <cell r="J1226">
            <v>1</v>
          </cell>
          <cell r="K1226">
            <v>1</v>
          </cell>
        </row>
        <row r="1227">
          <cell r="A1227" t="str">
            <v>NYISO_LIPA_SCR_2</v>
          </cell>
          <cell r="B1227" t="str">
            <v>NYISO_LIPA</v>
          </cell>
          <cell r="C1227">
            <v>1</v>
          </cell>
          <cell r="D1227">
            <v>1</v>
          </cell>
          <cell r="E1227">
            <v>0</v>
          </cell>
          <cell r="F1227">
            <v>1</v>
          </cell>
          <cell r="G1227">
            <v>1</v>
          </cell>
          <cell r="H1227">
            <v>1</v>
          </cell>
          <cell r="I1227">
            <v>0</v>
          </cell>
          <cell r="J1227">
            <v>1</v>
          </cell>
          <cell r="K1227">
            <v>1</v>
          </cell>
        </row>
        <row r="1228">
          <cell r="A1228" t="str">
            <v>NYISO_LIPA_SCR_3</v>
          </cell>
          <cell r="B1228" t="str">
            <v>NYISO_LIPA</v>
          </cell>
          <cell r="C1228">
            <v>1</v>
          </cell>
          <cell r="D1228">
            <v>1</v>
          </cell>
          <cell r="E1228">
            <v>0</v>
          </cell>
          <cell r="F1228">
            <v>1</v>
          </cell>
          <cell r="G1228">
            <v>1</v>
          </cell>
          <cell r="H1228">
            <v>1</v>
          </cell>
          <cell r="I1228">
            <v>0</v>
          </cell>
          <cell r="J1228">
            <v>1</v>
          </cell>
          <cell r="K1228">
            <v>1</v>
          </cell>
        </row>
        <row r="1229">
          <cell r="A1229" t="str">
            <v>NYISO_LIPA_SCR_4</v>
          </cell>
          <cell r="B1229" t="str">
            <v>NYISO_LIPA</v>
          </cell>
          <cell r="C1229">
            <v>1</v>
          </cell>
          <cell r="D1229">
            <v>1</v>
          </cell>
          <cell r="E1229">
            <v>0</v>
          </cell>
          <cell r="F1229">
            <v>1</v>
          </cell>
          <cell r="G1229">
            <v>1</v>
          </cell>
          <cell r="H1229">
            <v>1</v>
          </cell>
          <cell r="I1229">
            <v>0</v>
          </cell>
          <cell r="J1229">
            <v>1</v>
          </cell>
          <cell r="K1229">
            <v>1</v>
          </cell>
        </row>
        <row r="1230">
          <cell r="A1230" t="str">
            <v>NYISO_LIPA_PeakO</v>
          </cell>
          <cell r="B1230" t="str">
            <v>NYISO_LIPA</v>
          </cell>
          <cell r="C1230">
            <v>1</v>
          </cell>
          <cell r="D1230">
            <v>1</v>
          </cell>
          <cell r="E1230">
            <v>0</v>
          </cell>
          <cell r="F1230">
            <v>1</v>
          </cell>
          <cell r="G1230">
            <v>1</v>
          </cell>
          <cell r="H1230">
            <v>1</v>
          </cell>
          <cell r="I1230">
            <v>0</v>
          </cell>
          <cell r="J1230">
            <v>1</v>
          </cell>
          <cell r="K1230">
            <v>1</v>
          </cell>
        </row>
        <row r="1231">
          <cell r="A1231" t="str">
            <v>NYISO_LIPA_PeakO_2</v>
          </cell>
          <cell r="B1231" t="str">
            <v>NYISO_LIPA</v>
          </cell>
          <cell r="C1231">
            <v>1</v>
          </cell>
          <cell r="D1231">
            <v>1</v>
          </cell>
          <cell r="E1231">
            <v>0</v>
          </cell>
          <cell r="F1231">
            <v>1</v>
          </cell>
          <cell r="G1231">
            <v>1</v>
          </cell>
          <cell r="H1231">
            <v>1</v>
          </cell>
          <cell r="I1231">
            <v>0</v>
          </cell>
          <cell r="J1231">
            <v>1</v>
          </cell>
          <cell r="K1231">
            <v>1</v>
          </cell>
        </row>
        <row r="1232">
          <cell r="A1232" t="str">
            <v>NYISO_LIPA_PeakO_3</v>
          </cell>
          <cell r="B1232" t="str">
            <v>NYISO_LIPA</v>
          </cell>
          <cell r="C1232">
            <v>1</v>
          </cell>
          <cell r="D1232">
            <v>1</v>
          </cell>
          <cell r="E1232">
            <v>0</v>
          </cell>
          <cell r="F1232">
            <v>1</v>
          </cell>
          <cell r="G1232">
            <v>1</v>
          </cell>
          <cell r="H1232">
            <v>1</v>
          </cell>
          <cell r="I1232">
            <v>0</v>
          </cell>
          <cell r="J1232">
            <v>1</v>
          </cell>
          <cell r="K1232">
            <v>1</v>
          </cell>
        </row>
        <row r="1233">
          <cell r="A1233" t="str">
            <v>NYISO_LIPA_STOG</v>
          </cell>
          <cell r="B1233" t="str">
            <v>NYISO_LIPA</v>
          </cell>
          <cell r="C1233">
            <v>1</v>
          </cell>
          <cell r="D1233">
            <v>1</v>
          </cell>
          <cell r="E1233">
            <v>0</v>
          </cell>
          <cell r="F1233">
            <v>1</v>
          </cell>
          <cell r="G1233">
            <v>1</v>
          </cell>
          <cell r="H1233">
            <v>1</v>
          </cell>
          <cell r="I1233">
            <v>0</v>
          </cell>
          <cell r="J1233">
            <v>1</v>
          </cell>
          <cell r="K1233">
            <v>1</v>
          </cell>
        </row>
        <row r="1234">
          <cell r="A1234" t="str">
            <v>NYISO_LIPA_STOG_2</v>
          </cell>
          <cell r="B1234" t="str">
            <v>NYISO_LIPA</v>
          </cell>
          <cell r="C1234">
            <v>1</v>
          </cell>
          <cell r="D1234">
            <v>1</v>
          </cell>
          <cell r="E1234">
            <v>0</v>
          </cell>
          <cell r="F1234">
            <v>1</v>
          </cell>
          <cell r="G1234">
            <v>1</v>
          </cell>
          <cell r="H1234">
            <v>1</v>
          </cell>
          <cell r="I1234">
            <v>0</v>
          </cell>
          <cell r="J1234">
            <v>1</v>
          </cell>
          <cell r="K1234">
            <v>1</v>
          </cell>
        </row>
        <row r="1235">
          <cell r="A1235" t="str">
            <v>NYISO_LIPA_STOG_3</v>
          </cell>
          <cell r="B1235" t="str">
            <v>NYISO_LIPA</v>
          </cell>
          <cell r="C1235">
            <v>1</v>
          </cell>
          <cell r="D1235">
            <v>1</v>
          </cell>
          <cell r="E1235">
            <v>0</v>
          </cell>
          <cell r="F1235">
            <v>1</v>
          </cell>
          <cell r="G1235">
            <v>1</v>
          </cell>
          <cell r="H1235">
            <v>1</v>
          </cell>
          <cell r="I1235">
            <v>0</v>
          </cell>
          <cell r="J1235">
            <v>1</v>
          </cell>
          <cell r="K1235">
            <v>1</v>
          </cell>
        </row>
        <row r="1236">
          <cell r="C1236">
            <v>1</v>
          </cell>
        </row>
        <row r="1237">
          <cell r="A1237" t="str">
            <v>OH_CC1</v>
          </cell>
          <cell r="B1237" t="str">
            <v>OH</v>
          </cell>
          <cell r="C1237">
            <v>1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</row>
        <row r="1238">
          <cell r="A1238" t="str">
            <v>OH_CC2</v>
          </cell>
          <cell r="B1238" t="str">
            <v>OH</v>
          </cell>
          <cell r="C1238">
            <v>1</v>
          </cell>
          <cell r="D1238">
            <v>0</v>
          </cell>
          <cell r="E1238">
            <v>1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</row>
        <row r="1239">
          <cell r="A1239" t="str">
            <v>OH_CC3</v>
          </cell>
          <cell r="B1239" t="str">
            <v>OH</v>
          </cell>
          <cell r="C1239">
            <v>1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</row>
        <row r="1240">
          <cell r="A1240" t="str">
            <v>OH_NU</v>
          </cell>
          <cell r="B1240" t="str">
            <v>OH</v>
          </cell>
          <cell r="C1240">
            <v>1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</row>
        <row r="1241">
          <cell r="A1241" t="str">
            <v>OH_PV</v>
          </cell>
          <cell r="B1241" t="str">
            <v>OH</v>
          </cell>
          <cell r="C1241">
            <v>1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</row>
        <row r="1242">
          <cell r="A1242" t="str">
            <v>OH_WT</v>
          </cell>
          <cell r="B1242" t="str">
            <v>OH</v>
          </cell>
          <cell r="C1242">
            <v>1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</row>
        <row r="1243">
          <cell r="A1243" t="str">
            <v>OH_GEO</v>
          </cell>
          <cell r="B1243" t="str">
            <v>OH</v>
          </cell>
          <cell r="C1243">
            <v>1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</row>
        <row r="1244">
          <cell r="A1244" t="str">
            <v>OH_STWD</v>
          </cell>
          <cell r="B1244" t="str">
            <v>OH</v>
          </cell>
          <cell r="C1244">
            <v>1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</row>
        <row r="1245">
          <cell r="A1245" t="str">
            <v>OH_LFG</v>
          </cell>
          <cell r="B1245" t="str">
            <v>OH</v>
          </cell>
          <cell r="C1245">
            <v>1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</row>
        <row r="1246">
          <cell r="A1246" t="str">
            <v>OH_PeakG</v>
          </cell>
          <cell r="B1246" t="str">
            <v>OH</v>
          </cell>
          <cell r="C1246">
            <v>1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</row>
        <row r="1247">
          <cell r="A1247" t="str">
            <v>OH_PeakG_2</v>
          </cell>
          <cell r="B1247" t="str">
            <v>OH</v>
          </cell>
          <cell r="C1247">
            <v>1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</row>
        <row r="1248">
          <cell r="A1248" t="str">
            <v>OH_PeakO</v>
          </cell>
          <cell r="B1248" t="str">
            <v>OH</v>
          </cell>
          <cell r="C1248">
            <v>1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</row>
        <row r="1249">
          <cell r="A1249" t="str">
            <v>OH_PeakO_2</v>
          </cell>
          <cell r="B1249" t="str">
            <v>OH</v>
          </cell>
          <cell r="C1249">
            <v>1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</row>
        <row r="1250">
          <cell r="A1250" t="str">
            <v>OH_PeakO_3</v>
          </cell>
          <cell r="B1250" t="str">
            <v>OH</v>
          </cell>
          <cell r="C1250">
            <v>1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</row>
        <row r="1251">
          <cell r="A1251" t="str">
            <v>OH_STOG</v>
          </cell>
          <cell r="B1251" t="str">
            <v>OH</v>
          </cell>
          <cell r="C1251">
            <v>1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</row>
        <row r="1252">
          <cell r="A1252" t="str">
            <v>OH_STOG_2</v>
          </cell>
          <cell r="B1252" t="str">
            <v>OH</v>
          </cell>
          <cell r="C1252">
            <v>1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</row>
        <row r="1253">
          <cell r="A1253" t="str">
            <v>OH_STOG_3</v>
          </cell>
          <cell r="B1253" t="str">
            <v>OH</v>
          </cell>
          <cell r="C1253">
            <v>1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</row>
        <row r="1254">
          <cell r="C1254">
            <v>0</v>
          </cell>
        </row>
        <row r="1255">
          <cell r="A1255" t="str">
            <v>PJM_E_CC1</v>
          </cell>
          <cell r="B1255" t="str">
            <v>PJM_E</v>
          </cell>
          <cell r="C1255">
            <v>1</v>
          </cell>
          <cell r="D1255">
            <v>1</v>
          </cell>
          <cell r="E1255">
            <v>0</v>
          </cell>
          <cell r="F1255">
            <v>1</v>
          </cell>
          <cell r="G1255">
            <v>1</v>
          </cell>
          <cell r="H1255">
            <v>1</v>
          </cell>
          <cell r="I1255">
            <v>0</v>
          </cell>
          <cell r="J1255">
            <v>1</v>
          </cell>
          <cell r="K1255">
            <v>1</v>
          </cell>
        </row>
        <row r="1256">
          <cell r="A1256" t="str">
            <v>PJM_E_CC2</v>
          </cell>
          <cell r="B1256" t="str">
            <v>PJM_E</v>
          </cell>
          <cell r="C1256">
            <v>1</v>
          </cell>
          <cell r="D1256">
            <v>1</v>
          </cell>
          <cell r="E1256">
            <v>0</v>
          </cell>
          <cell r="F1256">
            <v>1</v>
          </cell>
          <cell r="G1256">
            <v>1</v>
          </cell>
          <cell r="H1256">
            <v>1</v>
          </cell>
          <cell r="I1256">
            <v>0</v>
          </cell>
          <cell r="J1256">
            <v>1</v>
          </cell>
          <cell r="K1256">
            <v>1</v>
          </cell>
        </row>
        <row r="1257">
          <cell r="A1257" t="str">
            <v>PJM_E_CC3</v>
          </cell>
          <cell r="B1257" t="str">
            <v>PJM_E</v>
          </cell>
          <cell r="C1257">
            <v>1</v>
          </cell>
          <cell r="D1257">
            <v>1</v>
          </cell>
          <cell r="E1257">
            <v>0</v>
          </cell>
          <cell r="F1257">
            <v>1</v>
          </cell>
          <cell r="G1257">
            <v>1</v>
          </cell>
          <cell r="H1257">
            <v>1</v>
          </cell>
          <cell r="I1257">
            <v>0</v>
          </cell>
          <cell r="J1257">
            <v>1</v>
          </cell>
          <cell r="K1257">
            <v>1</v>
          </cell>
        </row>
        <row r="1258">
          <cell r="A1258" t="str">
            <v>PJM_E_NU</v>
          </cell>
          <cell r="B1258" t="str">
            <v>PJM_E</v>
          </cell>
          <cell r="C1258">
            <v>1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</row>
        <row r="1259">
          <cell r="A1259" t="str">
            <v>PJM_E_PV</v>
          </cell>
          <cell r="B1259" t="str">
            <v>PJM_E</v>
          </cell>
          <cell r="C1259">
            <v>1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</row>
        <row r="1260">
          <cell r="A1260" t="str">
            <v>PJM_E_WT</v>
          </cell>
          <cell r="B1260" t="str">
            <v>PJM_E</v>
          </cell>
          <cell r="C1260">
            <v>1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</row>
        <row r="1261">
          <cell r="A1261" t="str">
            <v>PJM_E_GEO</v>
          </cell>
          <cell r="B1261" t="str">
            <v>PJM_E</v>
          </cell>
          <cell r="C1261">
            <v>1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</row>
        <row r="1262">
          <cell r="A1262" t="str">
            <v>PJM_E_STWD</v>
          </cell>
          <cell r="B1262" t="str">
            <v>PJM_E</v>
          </cell>
          <cell r="C1262">
            <v>1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</row>
        <row r="1263">
          <cell r="A1263" t="str">
            <v>PJM_E_LFG</v>
          </cell>
          <cell r="B1263" t="str">
            <v>PJM_E</v>
          </cell>
          <cell r="C1263">
            <v>1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</row>
        <row r="1264">
          <cell r="A1264" t="str">
            <v>PJM_E_PeakG</v>
          </cell>
          <cell r="B1264" t="str">
            <v>PJM_E</v>
          </cell>
          <cell r="C1264">
            <v>1</v>
          </cell>
          <cell r="D1264">
            <v>1</v>
          </cell>
          <cell r="E1264">
            <v>0</v>
          </cell>
          <cell r="F1264">
            <v>1</v>
          </cell>
          <cell r="G1264">
            <v>1</v>
          </cell>
          <cell r="H1264">
            <v>1</v>
          </cell>
          <cell r="I1264">
            <v>0</v>
          </cell>
          <cell r="J1264">
            <v>1</v>
          </cell>
          <cell r="K1264">
            <v>1</v>
          </cell>
        </row>
        <row r="1265">
          <cell r="A1265" t="str">
            <v>PJM_E_PeakG_2</v>
          </cell>
          <cell r="B1265" t="str">
            <v>PJM_E</v>
          </cell>
          <cell r="C1265">
            <v>1</v>
          </cell>
          <cell r="D1265">
            <v>1</v>
          </cell>
          <cell r="E1265">
            <v>0</v>
          </cell>
          <cell r="F1265">
            <v>1</v>
          </cell>
          <cell r="G1265">
            <v>1</v>
          </cell>
          <cell r="H1265">
            <v>1</v>
          </cell>
          <cell r="I1265">
            <v>0</v>
          </cell>
          <cell r="J1265">
            <v>1</v>
          </cell>
          <cell r="K1265">
            <v>1</v>
          </cell>
        </row>
        <row r="1266">
          <cell r="A1266" t="str">
            <v>PJM_E_PeakO</v>
          </cell>
          <cell r="B1266" t="str">
            <v>PJM_E</v>
          </cell>
          <cell r="C1266">
            <v>1</v>
          </cell>
          <cell r="D1266">
            <v>1</v>
          </cell>
          <cell r="E1266">
            <v>0</v>
          </cell>
          <cell r="F1266">
            <v>1</v>
          </cell>
          <cell r="G1266">
            <v>1</v>
          </cell>
          <cell r="H1266">
            <v>1</v>
          </cell>
          <cell r="I1266">
            <v>0</v>
          </cell>
          <cell r="J1266">
            <v>1</v>
          </cell>
          <cell r="K1266">
            <v>1</v>
          </cell>
        </row>
        <row r="1267">
          <cell r="A1267" t="str">
            <v>PJM_E_PeakO_2</v>
          </cell>
          <cell r="B1267" t="str">
            <v>PJM_E</v>
          </cell>
          <cell r="C1267">
            <v>1</v>
          </cell>
          <cell r="D1267">
            <v>1</v>
          </cell>
          <cell r="E1267">
            <v>0</v>
          </cell>
          <cell r="F1267">
            <v>1</v>
          </cell>
          <cell r="G1267">
            <v>1</v>
          </cell>
          <cell r="H1267">
            <v>1</v>
          </cell>
          <cell r="I1267">
            <v>0</v>
          </cell>
          <cell r="J1267">
            <v>1</v>
          </cell>
          <cell r="K1267">
            <v>1</v>
          </cell>
        </row>
        <row r="1268">
          <cell r="A1268" t="str">
            <v>PJM_E_PeakO_3</v>
          </cell>
          <cell r="B1268" t="str">
            <v>PJM_E</v>
          </cell>
          <cell r="C1268">
            <v>1</v>
          </cell>
          <cell r="D1268">
            <v>1</v>
          </cell>
          <cell r="E1268">
            <v>0</v>
          </cell>
          <cell r="F1268">
            <v>1</v>
          </cell>
          <cell r="G1268">
            <v>1</v>
          </cell>
          <cell r="H1268">
            <v>1</v>
          </cell>
          <cell r="I1268">
            <v>0</v>
          </cell>
          <cell r="J1268">
            <v>1</v>
          </cell>
          <cell r="K1268">
            <v>1</v>
          </cell>
        </row>
        <row r="1269">
          <cell r="A1269" t="str">
            <v>PJM_E_STOG</v>
          </cell>
          <cell r="B1269" t="str">
            <v>PJM_E</v>
          </cell>
          <cell r="C1269">
            <v>1</v>
          </cell>
          <cell r="D1269">
            <v>1</v>
          </cell>
          <cell r="E1269">
            <v>0</v>
          </cell>
          <cell r="F1269">
            <v>1</v>
          </cell>
          <cell r="G1269">
            <v>1</v>
          </cell>
          <cell r="H1269">
            <v>1</v>
          </cell>
          <cell r="I1269">
            <v>0</v>
          </cell>
          <cell r="J1269">
            <v>1</v>
          </cell>
          <cell r="K1269">
            <v>1</v>
          </cell>
        </row>
        <row r="1270">
          <cell r="A1270" t="str">
            <v>PJM_E_STOG_2</v>
          </cell>
          <cell r="B1270" t="str">
            <v>PJM_E</v>
          </cell>
          <cell r="C1270">
            <v>1</v>
          </cell>
          <cell r="D1270">
            <v>1</v>
          </cell>
          <cell r="E1270">
            <v>0</v>
          </cell>
          <cell r="F1270">
            <v>1</v>
          </cell>
          <cell r="G1270">
            <v>1</v>
          </cell>
          <cell r="H1270">
            <v>1</v>
          </cell>
          <cell r="I1270">
            <v>0</v>
          </cell>
          <cell r="J1270">
            <v>1</v>
          </cell>
          <cell r="K1270">
            <v>1</v>
          </cell>
        </row>
        <row r="1271">
          <cell r="A1271" t="str">
            <v>PJM_E_STOG_3</v>
          </cell>
          <cell r="B1271" t="str">
            <v>PJM_E</v>
          </cell>
          <cell r="C1271">
            <v>1</v>
          </cell>
          <cell r="D1271">
            <v>1</v>
          </cell>
          <cell r="E1271">
            <v>0</v>
          </cell>
          <cell r="F1271">
            <v>1</v>
          </cell>
          <cell r="G1271">
            <v>1</v>
          </cell>
          <cell r="H1271">
            <v>1</v>
          </cell>
          <cell r="I1271">
            <v>0</v>
          </cell>
          <cell r="J1271">
            <v>1</v>
          </cell>
          <cell r="K1271">
            <v>1</v>
          </cell>
        </row>
        <row r="1272">
          <cell r="C1272">
            <v>1</v>
          </cell>
        </row>
        <row r="1273">
          <cell r="A1273" t="str">
            <v>PJM_SW_CC1</v>
          </cell>
          <cell r="B1273" t="str">
            <v>PJM_SW</v>
          </cell>
          <cell r="C1273">
            <v>1</v>
          </cell>
          <cell r="D1273">
            <v>1</v>
          </cell>
          <cell r="E1273">
            <v>0</v>
          </cell>
          <cell r="F1273">
            <v>1</v>
          </cell>
          <cell r="G1273">
            <v>1</v>
          </cell>
          <cell r="H1273">
            <v>1</v>
          </cell>
          <cell r="I1273">
            <v>0</v>
          </cell>
          <cell r="J1273">
            <v>1</v>
          </cell>
          <cell r="K1273">
            <v>1</v>
          </cell>
        </row>
        <row r="1274">
          <cell r="A1274" t="str">
            <v>PJM_SW_CC2</v>
          </cell>
          <cell r="B1274" t="str">
            <v>PJM_SW</v>
          </cell>
          <cell r="C1274">
            <v>1</v>
          </cell>
          <cell r="D1274">
            <v>1</v>
          </cell>
          <cell r="E1274">
            <v>0</v>
          </cell>
          <cell r="F1274">
            <v>1</v>
          </cell>
          <cell r="G1274">
            <v>1</v>
          </cell>
          <cell r="H1274">
            <v>1</v>
          </cell>
          <cell r="I1274">
            <v>0</v>
          </cell>
          <cell r="J1274">
            <v>1</v>
          </cell>
          <cell r="K1274">
            <v>1</v>
          </cell>
        </row>
        <row r="1275">
          <cell r="A1275" t="str">
            <v>PJM_SW_CC3</v>
          </cell>
          <cell r="B1275" t="str">
            <v>PJM_SW</v>
          </cell>
          <cell r="C1275">
            <v>1</v>
          </cell>
          <cell r="D1275">
            <v>1</v>
          </cell>
          <cell r="E1275">
            <v>0</v>
          </cell>
          <cell r="F1275">
            <v>1</v>
          </cell>
          <cell r="G1275">
            <v>1</v>
          </cell>
          <cell r="H1275">
            <v>1</v>
          </cell>
          <cell r="I1275">
            <v>0</v>
          </cell>
          <cell r="J1275">
            <v>1</v>
          </cell>
          <cell r="K1275">
            <v>1</v>
          </cell>
        </row>
        <row r="1276">
          <cell r="A1276" t="str">
            <v>PJM_SW_NU</v>
          </cell>
          <cell r="B1276" t="str">
            <v>PJM_SW</v>
          </cell>
          <cell r="C1276">
            <v>1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</row>
        <row r="1277">
          <cell r="A1277" t="str">
            <v>PJM_SW_PV</v>
          </cell>
          <cell r="B1277" t="str">
            <v>PJM_SW</v>
          </cell>
          <cell r="C1277">
            <v>1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</row>
        <row r="1278">
          <cell r="A1278" t="str">
            <v>PJM_SW_WT</v>
          </cell>
          <cell r="B1278" t="str">
            <v>PJM_SW</v>
          </cell>
          <cell r="C1278">
            <v>1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</row>
        <row r="1279">
          <cell r="A1279" t="str">
            <v>PJM_SW_GEO</v>
          </cell>
          <cell r="B1279" t="str">
            <v>PJM_SW</v>
          </cell>
          <cell r="C1279">
            <v>1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</row>
        <row r="1280">
          <cell r="A1280" t="str">
            <v>PJM_SW_STWD</v>
          </cell>
          <cell r="B1280" t="str">
            <v>PJM_SW</v>
          </cell>
          <cell r="C1280">
            <v>1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</row>
        <row r="1281">
          <cell r="A1281" t="str">
            <v>PJM_SW_LFG</v>
          </cell>
          <cell r="B1281" t="str">
            <v>PJM_SW</v>
          </cell>
          <cell r="C1281">
            <v>1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</row>
        <row r="1282">
          <cell r="A1282" t="str">
            <v>PJM_SW_PeakG</v>
          </cell>
          <cell r="B1282" t="str">
            <v>PJM_SW</v>
          </cell>
          <cell r="C1282">
            <v>1</v>
          </cell>
          <cell r="D1282">
            <v>1</v>
          </cell>
          <cell r="E1282">
            <v>0</v>
          </cell>
          <cell r="F1282">
            <v>1</v>
          </cell>
          <cell r="G1282">
            <v>1</v>
          </cell>
          <cell r="H1282">
            <v>1</v>
          </cell>
          <cell r="I1282">
            <v>0</v>
          </cell>
          <cell r="J1282">
            <v>1</v>
          </cell>
          <cell r="K1282">
            <v>1</v>
          </cell>
        </row>
        <row r="1283">
          <cell r="A1283" t="str">
            <v>PJM_SW_PeakG_2</v>
          </cell>
          <cell r="B1283" t="str">
            <v>PJM_SW</v>
          </cell>
          <cell r="C1283">
            <v>1</v>
          </cell>
          <cell r="D1283">
            <v>1</v>
          </cell>
          <cell r="E1283">
            <v>0</v>
          </cell>
          <cell r="F1283">
            <v>1</v>
          </cell>
          <cell r="G1283">
            <v>1</v>
          </cell>
          <cell r="H1283">
            <v>1</v>
          </cell>
          <cell r="I1283">
            <v>0</v>
          </cell>
          <cell r="J1283">
            <v>1</v>
          </cell>
          <cell r="K1283">
            <v>1</v>
          </cell>
        </row>
        <row r="1284">
          <cell r="A1284" t="str">
            <v>PJM_SW_PeakO</v>
          </cell>
          <cell r="B1284" t="str">
            <v>PJM_SW</v>
          </cell>
          <cell r="C1284">
            <v>1</v>
          </cell>
          <cell r="D1284">
            <v>1</v>
          </cell>
          <cell r="E1284">
            <v>0</v>
          </cell>
          <cell r="F1284">
            <v>1</v>
          </cell>
          <cell r="G1284">
            <v>1</v>
          </cell>
          <cell r="H1284">
            <v>1</v>
          </cell>
          <cell r="I1284">
            <v>0</v>
          </cell>
          <cell r="J1284">
            <v>1</v>
          </cell>
          <cell r="K1284">
            <v>1</v>
          </cell>
        </row>
        <row r="1285">
          <cell r="A1285" t="str">
            <v>PJM_SW_PeakO_2</v>
          </cell>
          <cell r="B1285" t="str">
            <v>PJM_SW</v>
          </cell>
          <cell r="C1285">
            <v>1</v>
          </cell>
          <cell r="D1285">
            <v>1</v>
          </cell>
          <cell r="E1285">
            <v>0</v>
          </cell>
          <cell r="F1285">
            <v>1</v>
          </cell>
          <cell r="G1285">
            <v>1</v>
          </cell>
          <cell r="H1285">
            <v>1</v>
          </cell>
          <cell r="I1285">
            <v>0</v>
          </cell>
          <cell r="J1285">
            <v>1</v>
          </cell>
          <cell r="K1285">
            <v>1</v>
          </cell>
        </row>
        <row r="1286">
          <cell r="A1286" t="str">
            <v>PJM_SW_PeakO_3</v>
          </cell>
          <cell r="B1286" t="str">
            <v>PJM_SW</v>
          </cell>
          <cell r="C1286">
            <v>1</v>
          </cell>
          <cell r="D1286">
            <v>1</v>
          </cell>
          <cell r="E1286">
            <v>0</v>
          </cell>
          <cell r="F1286">
            <v>1</v>
          </cell>
          <cell r="G1286">
            <v>1</v>
          </cell>
          <cell r="H1286">
            <v>1</v>
          </cell>
          <cell r="I1286">
            <v>0</v>
          </cell>
          <cell r="J1286">
            <v>1</v>
          </cell>
          <cell r="K1286">
            <v>1</v>
          </cell>
        </row>
        <row r="1287">
          <cell r="A1287" t="str">
            <v>PJM_SW_STOG</v>
          </cell>
          <cell r="B1287" t="str">
            <v>PJM_SW</v>
          </cell>
          <cell r="C1287">
            <v>1</v>
          </cell>
          <cell r="D1287">
            <v>1</v>
          </cell>
          <cell r="E1287">
            <v>0</v>
          </cell>
          <cell r="F1287">
            <v>1</v>
          </cell>
          <cell r="G1287">
            <v>1</v>
          </cell>
          <cell r="H1287">
            <v>1</v>
          </cell>
          <cell r="I1287">
            <v>0</v>
          </cell>
          <cell r="J1287">
            <v>1</v>
          </cell>
          <cell r="K1287">
            <v>1</v>
          </cell>
        </row>
        <row r="1288">
          <cell r="A1288" t="str">
            <v>PJM_SW_STOG_2</v>
          </cell>
          <cell r="B1288" t="str">
            <v>PJM_SW</v>
          </cell>
          <cell r="C1288">
            <v>1</v>
          </cell>
          <cell r="D1288">
            <v>1</v>
          </cell>
          <cell r="E1288">
            <v>0</v>
          </cell>
          <cell r="F1288">
            <v>1</v>
          </cell>
          <cell r="G1288">
            <v>1</v>
          </cell>
          <cell r="H1288">
            <v>1</v>
          </cell>
          <cell r="I1288">
            <v>0</v>
          </cell>
          <cell r="J1288">
            <v>1</v>
          </cell>
          <cell r="K1288">
            <v>1</v>
          </cell>
        </row>
        <row r="1289">
          <cell r="A1289" t="str">
            <v>PJM_SW_STOG_3</v>
          </cell>
          <cell r="B1289" t="str">
            <v>PJM_SW</v>
          </cell>
          <cell r="C1289">
            <v>1</v>
          </cell>
          <cell r="D1289">
            <v>1</v>
          </cell>
          <cell r="E1289">
            <v>0</v>
          </cell>
          <cell r="F1289">
            <v>1</v>
          </cell>
          <cell r="G1289">
            <v>1</v>
          </cell>
          <cell r="H1289">
            <v>1</v>
          </cell>
          <cell r="I1289">
            <v>0</v>
          </cell>
          <cell r="J1289">
            <v>1</v>
          </cell>
          <cell r="K1289">
            <v>1</v>
          </cell>
        </row>
        <row r="1290">
          <cell r="C1290">
            <v>1</v>
          </cell>
        </row>
        <row r="1291">
          <cell r="A1291" t="str">
            <v>PJM_W_CC1</v>
          </cell>
          <cell r="B1291" t="str">
            <v>PJM_W</v>
          </cell>
          <cell r="C1291">
            <v>1</v>
          </cell>
          <cell r="D1291">
            <v>1</v>
          </cell>
          <cell r="E1291">
            <v>0</v>
          </cell>
          <cell r="F1291">
            <v>1</v>
          </cell>
          <cell r="G1291">
            <v>1</v>
          </cell>
          <cell r="H1291">
            <v>1</v>
          </cell>
          <cell r="I1291">
            <v>0</v>
          </cell>
          <cell r="J1291">
            <v>0</v>
          </cell>
          <cell r="K1291">
            <v>1</v>
          </cell>
        </row>
        <row r="1292">
          <cell r="A1292" t="str">
            <v>PJM_W_CC2</v>
          </cell>
          <cell r="B1292" t="str">
            <v>PJM_W</v>
          </cell>
          <cell r="C1292">
            <v>1</v>
          </cell>
          <cell r="D1292">
            <v>1</v>
          </cell>
          <cell r="E1292">
            <v>0</v>
          </cell>
          <cell r="F1292">
            <v>1</v>
          </cell>
          <cell r="G1292">
            <v>1</v>
          </cell>
          <cell r="H1292">
            <v>1</v>
          </cell>
          <cell r="I1292">
            <v>0</v>
          </cell>
          <cell r="J1292">
            <v>0</v>
          </cell>
          <cell r="K1292">
            <v>1</v>
          </cell>
        </row>
        <row r="1293">
          <cell r="A1293" t="str">
            <v>PJM_W_CC3</v>
          </cell>
          <cell r="B1293" t="str">
            <v>PJM_W</v>
          </cell>
          <cell r="C1293">
            <v>1</v>
          </cell>
          <cell r="D1293">
            <v>1</v>
          </cell>
          <cell r="E1293">
            <v>0</v>
          </cell>
          <cell r="F1293">
            <v>1</v>
          </cell>
          <cell r="G1293">
            <v>1</v>
          </cell>
          <cell r="H1293">
            <v>1</v>
          </cell>
          <cell r="I1293">
            <v>0</v>
          </cell>
          <cell r="J1293">
            <v>0</v>
          </cell>
          <cell r="K1293">
            <v>1</v>
          </cell>
        </row>
        <row r="1294">
          <cell r="A1294" t="str">
            <v>PJM_W_NU</v>
          </cell>
          <cell r="B1294" t="str">
            <v>PJM_W</v>
          </cell>
          <cell r="C1294">
            <v>1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</row>
        <row r="1295">
          <cell r="A1295" t="str">
            <v>PJM_W_PV</v>
          </cell>
          <cell r="B1295" t="str">
            <v>PJM_W</v>
          </cell>
          <cell r="C1295">
            <v>1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</row>
        <row r="1296">
          <cell r="A1296" t="str">
            <v>PJM_W_WT</v>
          </cell>
          <cell r="B1296" t="str">
            <v>PJM_W</v>
          </cell>
          <cell r="C1296">
            <v>1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</row>
        <row r="1297">
          <cell r="A1297" t="str">
            <v>PJM_W_GEO</v>
          </cell>
          <cell r="B1297" t="str">
            <v>PJM_W</v>
          </cell>
          <cell r="C1297">
            <v>1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</row>
        <row r="1298">
          <cell r="A1298" t="str">
            <v>PJM_W_STWD</v>
          </cell>
          <cell r="B1298" t="str">
            <v>PJM_W</v>
          </cell>
          <cell r="C1298">
            <v>1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</row>
        <row r="1299">
          <cell r="A1299" t="str">
            <v>PJM_W_LFG</v>
          </cell>
          <cell r="B1299" t="str">
            <v>PJM_W</v>
          </cell>
          <cell r="C1299">
            <v>1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</row>
        <row r="1300">
          <cell r="A1300" t="str">
            <v>PJM_W_PeakG</v>
          </cell>
          <cell r="B1300" t="str">
            <v>PJM_W</v>
          </cell>
          <cell r="C1300">
            <v>1</v>
          </cell>
          <cell r="D1300">
            <v>1</v>
          </cell>
          <cell r="E1300">
            <v>0</v>
          </cell>
          <cell r="F1300">
            <v>1</v>
          </cell>
          <cell r="G1300">
            <v>1</v>
          </cell>
          <cell r="H1300">
            <v>1</v>
          </cell>
          <cell r="I1300">
            <v>0</v>
          </cell>
          <cell r="J1300">
            <v>0</v>
          </cell>
          <cell r="K1300">
            <v>1</v>
          </cell>
        </row>
        <row r="1301">
          <cell r="A1301" t="str">
            <v>PJM_W_PeakG_2</v>
          </cell>
          <cell r="B1301" t="str">
            <v>PJM_W</v>
          </cell>
          <cell r="C1301">
            <v>1</v>
          </cell>
          <cell r="D1301">
            <v>1</v>
          </cell>
          <cell r="E1301">
            <v>0</v>
          </cell>
          <cell r="F1301">
            <v>1</v>
          </cell>
          <cell r="G1301">
            <v>1</v>
          </cell>
          <cell r="H1301">
            <v>1</v>
          </cell>
          <cell r="I1301">
            <v>0</v>
          </cell>
          <cell r="J1301">
            <v>0</v>
          </cell>
          <cell r="K1301">
            <v>1</v>
          </cell>
        </row>
        <row r="1302">
          <cell r="A1302" t="str">
            <v>PJM_W_PeakO</v>
          </cell>
          <cell r="B1302" t="str">
            <v>PJM_W</v>
          </cell>
          <cell r="C1302">
            <v>1</v>
          </cell>
          <cell r="D1302">
            <v>1</v>
          </cell>
          <cell r="E1302">
            <v>0</v>
          </cell>
          <cell r="F1302">
            <v>1</v>
          </cell>
          <cell r="G1302">
            <v>1</v>
          </cell>
          <cell r="H1302">
            <v>1</v>
          </cell>
          <cell r="I1302">
            <v>0</v>
          </cell>
          <cell r="J1302">
            <v>0</v>
          </cell>
          <cell r="K1302">
            <v>1</v>
          </cell>
        </row>
        <row r="1303">
          <cell r="A1303" t="str">
            <v>PJM_W_PeakO_2</v>
          </cell>
          <cell r="B1303" t="str">
            <v>PJM_W</v>
          </cell>
          <cell r="C1303">
            <v>1</v>
          </cell>
          <cell r="D1303">
            <v>1</v>
          </cell>
          <cell r="E1303">
            <v>0</v>
          </cell>
          <cell r="F1303">
            <v>1</v>
          </cell>
          <cell r="G1303">
            <v>1</v>
          </cell>
          <cell r="H1303">
            <v>1</v>
          </cell>
          <cell r="I1303">
            <v>0</v>
          </cell>
          <cell r="J1303">
            <v>0</v>
          </cell>
          <cell r="K1303">
            <v>1</v>
          </cell>
        </row>
        <row r="1304">
          <cell r="A1304" t="str">
            <v>PJM_W_PeakO_3</v>
          </cell>
          <cell r="B1304" t="str">
            <v>PJM_W</v>
          </cell>
          <cell r="C1304">
            <v>1</v>
          </cell>
          <cell r="D1304">
            <v>1</v>
          </cell>
          <cell r="E1304">
            <v>0</v>
          </cell>
          <cell r="F1304">
            <v>1</v>
          </cell>
          <cell r="G1304">
            <v>1</v>
          </cell>
          <cell r="H1304">
            <v>1</v>
          </cell>
          <cell r="I1304">
            <v>0</v>
          </cell>
          <cell r="J1304">
            <v>0</v>
          </cell>
          <cell r="K1304">
            <v>1</v>
          </cell>
        </row>
        <row r="1305">
          <cell r="A1305" t="str">
            <v>PJM_W_STOG</v>
          </cell>
          <cell r="B1305" t="str">
            <v>PJM_W</v>
          </cell>
          <cell r="C1305">
            <v>1</v>
          </cell>
          <cell r="D1305">
            <v>1</v>
          </cell>
          <cell r="E1305">
            <v>0</v>
          </cell>
          <cell r="F1305">
            <v>1</v>
          </cell>
          <cell r="G1305">
            <v>1</v>
          </cell>
          <cell r="H1305">
            <v>1</v>
          </cell>
          <cell r="I1305">
            <v>0</v>
          </cell>
          <cell r="J1305">
            <v>0</v>
          </cell>
          <cell r="K1305">
            <v>1</v>
          </cell>
        </row>
        <row r="1306">
          <cell r="A1306" t="str">
            <v>PJM_W_STOG_2</v>
          </cell>
          <cell r="B1306" t="str">
            <v>PJM_W</v>
          </cell>
          <cell r="C1306">
            <v>1</v>
          </cell>
          <cell r="D1306">
            <v>1</v>
          </cell>
          <cell r="E1306">
            <v>0</v>
          </cell>
          <cell r="F1306">
            <v>1</v>
          </cell>
          <cell r="G1306">
            <v>1</v>
          </cell>
          <cell r="H1306">
            <v>1</v>
          </cell>
          <cell r="I1306">
            <v>0</v>
          </cell>
          <cell r="J1306">
            <v>0</v>
          </cell>
          <cell r="K1306">
            <v>1</v>
          </cell>
        </row>
        <row r="1307">
          <cell r="A1307" t="str">
            <v>PJM_W_STOG_3</v>
          </cell>
          <cell r="B1307" t="str">
            <v>PJM_W</v>
          </cell>
          <cell r="C1307">
            <v>1</v>
          </cell>
          <cell r="D1307">
            <v>1</v>
          </cell>
          <cell r="E1307">
            <v>0</v>
          </cell>
          <cell r="F1307">
            <v>1</v>
          </cell>
          <cell r="G1307">
            <v>1</v>
          </cell>
          <cell r="H1307">
            <v>1</v>
          </cell>
          <cell r="I1307">
            <v>0</v>
          </cell>
          <cell r="J1307">
            <v>0</v>
          </cell>
          <cell r="K1307">
            <v>1</v>
          </cell>
        </row>
        <row r="1308">
          <cell r="C1308">
            <v>1</v>
          </cell>
        </row>
        <row r="1309">
          <cell r="A1309" t="str">
            <v>RMPA_CC1</v>
          </cell>
          <cell r="B1309" t="str">
            <v>RMPA</v>
          </cell>
          <cell r="C1309">
            <v>1</v>
          </cell>
          <cell r="D1309">
            <v>1</v>
          </cell>
          <cell r="E1309">
            <v>0</v>
          </cell>
          <cell r="F1309">
            <v>0</v>
          </cell>
          <cell r="G1309">
            <v>0</v>
          </cell>
          <cell r="H1309">
            <v>1</v>
          </cell>
          <cell r="I1309">
            <v>0</v>
          </cell>
          <cell r="J1309">
            <v>0</v>
          </cell>
          <cell r="K1309">
            <v>0</v>
          </cell>
        </row>
        <row r="1310">
          <cell r="A1310" t="str">
            <v>RMPA_CC2</v>
          </cell>
          <cell r="B1310" t="str">
            <v>RMPA</v>
          </cell>
          <cell r="C1310">
            <v>1</v>
          </cell>
          <cell r="D1310">
            <v>1</v>
          </cell>
          <cell r="E1310">
            <v>0</v>
          </cell>
          <cell r="F1310">
            <v>0</v>
          </cell>
          <cell r="G1310">
            <v>0</v>
          </cell>
          <cell r="H1310">
            <v>1</v>
          </cell>
          <cell r="I1310">
            <v>0</v>
          </cell>
          <cell r="J1310">
            <v>0</v>
          </cell>
          <cell r="K1310">
            <v>0</v>
          </cell>
        </row>
        <row r="1311">
          <cell r="A1311" t="str">
            <v>RMPA_CC3</v>
          </cell>
          <cell r="B1311" t="str">
            <v>RMPA</v>
          </cell>
          <cell r="C1311">
            <v>1</v>
          </cell>
          <cell r="D1311">
            <v>1</v>
          </cell>
          <cell r="E1311">
            <v>0</v>
          </cell>
          <cell r="F1311">
            <v>0</v>
          </cell>
          <cell r="G1311">
            <v>0</v>
          </cell>
          <cell r="H1311">
            <v>1</v>
          </cell>
          <cell r="I1311">
            <v>0</v>
          </cell>
          <cell r="J1311">
            <v>0</v>
          </cell>
          <cell r="K1311">
            <v>0</v>
          </cell>
        </row>
        <row r="1312">
          <cell r="A1312" t="str">
            <v>RMPA_NU</v>
          </cell>
          <cell r="B1312" t="str">
            <v>RMPA</v>
          </cell>
          <cell r="C1312">
            <v>1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</row>
        <row r="1313">
          <cell r="A1313" t="str">
            <v>RMPA_PV</v>
          </cell>
          <cell r="B1313" t="str">
            <v>RMPA</v>
          </cell>
          <cell r="C1313">
            <v>1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</row>
        <row r="1314">
          <cell r="A1314" t="str">
            <v>RMPA_WT</v>
          </cell>
          <cell r="B1314" t="str">
            <v>RMPA</v>
          </cell>
          <cell r="C1314">
            <v>1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</row>
        <row r="1315">
          <cell r="A1315" t="str">
            <v>RMPA_GEO</v>
          </cell>
          <cell r="B1315" t="str">
            <v>RMPA</v>
          </cell>
          <cell r="C1315">
            <v>1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</row>
        <row r="1316">
          <cell r="A1316" t="str">
            <v>RMPA_STWD</v>
          </cell>
          <cell r="B1316" t="str">
            <v>RMPA</v>
          </cell>
          <cell r="C1316">
            <v>1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</row>
        <row r="1317">
          <cell r="A1317" t="str">
            <v>RMPA_LFG</v>
          </cell>
          <cell r="B1317" t="str">
            <v>RMPA</v>
          </cell>
          <cell r="C1317">
            <v>1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</row>
        <row r="1318">
          <cell r="A1318" t="str">
            <v>RMPA_PeakG</v>
          </cell>
          <cell r="B1318" t="str">
            <v>RMPA</v>
          </cell>
          <cell r="C1318">
            <v>1</v>
          </cell>
          <cell r="D1318">
            <v>1</v>
          </cell>
          <cell r="E1318">
            <v>0</v>
          </cell>
          <cell r="F1318">
            <v>0</v>
          </cell>
          <cell r="G1318">
            <v>0</v>
          </cell>
          <cell r="H1318">
            <v>1</v>
          </cell>
          <cell r="I1318">
            <v>0</v>
          </cell>
          <cell r="J1318">
            <v>0</v>
          </cell>
          <cell r="K1318">
            <v>0</v>
          </cell>
        </row>
        <row r="1319">
          <cell r="A1319" t="str">
            <v>RMPA_PeakG_2</v>
          </cell>
          <cell r="B1319" t="str">
            <v>RMPA</v>
          </cell>
          <cell r="C1319">
            <v>1</v>
          </cell>
          <cell r="D1319">
            <v>1</v>
          </cell>
          <cell r="E1319">
            <v>0</v>
          </cell>
          <cell r="F1319">
            <v>0</v>
          </cell>
          <cell r="G1319">
            <v>0</v>
          </cell>
          <cell r="H1319">
            <v>1</v>
          </cell>
          <cell r="I1319">
            <v>0</v>
          </cell>
          <cell r="J1319">
            <v>0</v>
          </cell>
          <cell r="K1319">
            <v>0</v>
          </cell>
        </row>
        <row r="1320">
          <cell r="A1320" t="str">
            <v>RMPA_PeakO</v>
          </cell>
          <cell r="B1320" t="str">
            <v>RMPA</v>
          </cell>
          <cell r="C1320">
            <v>1</v>
          </cell>
          <cell r="D1320">
            <v>1</v>
          </cell>
          <cell r="E1320">
            <v>0</v>
          </cell>
          <cell r="F1320">
            <v>0</v>
          </cell>
          <cell r="G1320">
            <v>0</v>
          </cell>
          <cell r="H1320">
            <v>1</v>
          </cell>
          <cell r="I1320">
            <v>0</v>
          </cell>
          <cell r="J1320">
            <v>0</v>
          </cell>
          <cell r="K1320">
            <v>0</v>
          </cell>
        </row>
        <row r="1321">
          <cell r="A1321" t="str">
            <v>RMPA_PeakO_2</v>
          </cell>
          <cell r="B1321" t="str">
            <v>RMPA</v>
          </cell>
          <cell r="C1321">
            <v>1</v>
          </cell>
          <cell r="D1321">
            <v>1</v>
          </cell>
          <cell r="E1321">
            <v>0</v>
          </cell>
          <cell r="F1321">
            <v>0</v>
          </cell>
          <cell r="G1321">
            <v>0</v>
          </cell>
          <cell r="H1321">
            <v>1</v>
          </cell>
          <cell r="I1321">
            <v>0</v>
          </cell>
          <cell r="J1321">
            <v>0</v>
          </cell>
          <cell r="K1321">
            <v>0</v>
          </cell>
        </row>
        <row r="1322">
          <cell r="A1322" t="str">
            <v>RMPA_PeakO_3</v>
          </cell>
          <cell r="B1322" t="str">
            <v>RMPA</v>
          </cell>
          <cell r="C1322">
            <v>1</v>
          </cell>
          <cell r="D1322">
            <v>1</v>
          </cell>
          <cell r="E1322">
            <v>0</v>
          </cell>
          <cell r="F1322">
            <v>0</v>
          </cell>
          <cell r="G1322">
            <v>0</v>
          </cell>
          <cell r="H1322">
            <v>1</v>
          </cell>
          <cell r="I1322">
            <v>0</v>
          </cell>
          <cell r="J1322">
            <v>0</v>
          </cell>
          <cell r="K1322">
            <v>0</v>
          </cell>
        </row>
        <row r="1323">
          <cell r="A1323" t="str">
            <v>RMPA_STOG</v>
          </cell>
          <cell r="B1323" t="str">
            <v>RMPA</v>
          </cell>
          <cell r="C1323">
            <v>1</v>
          </cell>
          <cell r="D1323">
            <v>1</v>
          </cell>
          <cell r="E1323">
            <v>0</v>
          </cell>
          <cell r="F1323">
            <v>0</v>
          </cell>
          <cell r="G1323">
            <v>0</v>
          </cell>
          <cell r="H1323">
            <v>1</v>
          </cell>
          <cell r="I1323">
            <v>0</v>
          </cell>
          <cell r="J1323">
            <v>0</v>
          </cell>
          <cell r="K1323">
            <v>0</v>
          </cell>
        </row>
        <row r="1324">
          <cell r="A1324" t="str">
            <v>RMPA_STOG_2</v>
          </cell>
          <cell r="B1324" t="str">
            <v>RMPA</v>
          </cell>
          <cell r="C1324">
            <v>1</v>
          </cell>
          <cell r="D1324">
            <v>1</v>
          </cell>
          <cell r="E1324">
            <v>0</v>
          </cell>
          <cell r="F1324">
            <v>0</v>
          </cell>
          <cell r="G1324">
            <v>0</v>
          </cell>
          <cell r="H1324">
            <v>1</v>
          </cell>
          <cell r="I1324">
            <v>0</v>
          </cell>
          <cell r="J1324">
            <v>0</v>
          </cell>
          <cell r="K1324">
            <v>0</v>
          </cell>
        </row>
        <row r="1325">
          <cell r="A1325" t="str">
            <v>RMPA_STOG_3</v>
          </cell>
          <cell r="B1325" t="str">
            <v>RMPA</v>
          </cell>
          <cell r="C1325">
            <v>1</v>
          </cell>
          <cell r="D1325">
            <v>1</v>
          </cell>
          <cell r="E1325">
            <v>0</v>
          </cell>
          <cell r="F1325">
            <v>0</v>
          </cell>
          <cell r="G1325">
            <v>0</v>
          </cell>
          <cell r="H1325">
            <v>1</v>
          </cell>
          <cell r="I1325">
            <v>0</v>
          </cell>
          <cell r="J1325">
            <v>0</v>
          </cell>
          <cell r="K1325">
            <v>0</v>
          </cell>
        </row>
        <row r="1326">
          <cell r="C1326">
            <v>0</v>
          </cell>
        </row>
        <row r="1327">
          <cell r="A1327" t="str">
            <v>SCIL_CC1</v>
          </cell>
          <cell r="B1327" t="str">
            <v>SCIL</v>
          </cell>
          <cell r="C1327">
            <v>1</v>
          </cell>
          <cell r="D1327">
            <v>1</v>
          </cell>
          <cell r="E1327">
            <v>0</v>
          </cell>
          <cell r="F1327">
            <v>1</v>
          </cell>
          <cell r="G1327">
            <v>1</v>
          </cell>
          <cell r="H1327">
            <v>1</v>
          </cell>
          <cell r="I1327">
            <v>0</v>
          </cell>
          <cell r="J1327">
            <v>0</v>
          </cell>
          <cell r="K1327">
            <v>1</v>
          </cell>
        </row>
        <row r="1328">
          <cell r="A1328" t="str">
            <v>SCIL_CC2</v>
          </cell>
          <cell r="B1328" t="str">
            <v>SCIL</v>
          </cell>
          <cell r="C1328">
            <v>1</v>
          </cell>
          <cell r="D1328">
            <v>1</v>
          </cell>
          <cell r="E1328">
            <v>0</v>
          </cell>
          <cell r="F1328">
            <v>1</v>
          </cell>
          <cell r="G1328">
            <v>1</v>
          </cell>
          <cell r="H1328">
            <v>1</v>
          </cell>
          <cell r="I1328">
            <v>0</v>
          </cell>
          <cell r="J1328">
            <v>0</v>
          </cell>
          <cell r="K1328">
            <v>1</v>
          </cell>
        </row>
        <row r="1329">
          <cell r="A1329" t="str">
            <v>SCIL_CC3</v>
          </cell>
          <cell r="B1329" t="str">
            <v>SCIL</v>
          </cell>
          <cell r="C1329">
            <v>1</v>
          </cell>
          <cell r="D1329">
            <v>1</v>
          </cell>
          <cell r="E1329">
            <v>0</v>
          </cell>
          <cell r="F1329">
            <v>1</v>
          </cell>
          <cell r="G1329">
            <v>1</v>
          </cell>
          <cell r="H1329">
            <v>1</v>
          </cell>
          <cell r="I1329">
            <v>0</v>
          </cell>
          <cell r="J1329">
            <v>0</v>
          </cell>
          <cell r="K1329">
            <v>1</v>
          </cell>
        </row>
        <row r="1330">
          <cell r="A1330" t="str">
            <v>SCIL_NU</v>
          </cell>
          <cell r="B1330" t="str">
            <v>SCIL</v>
          </cell>
          <cell r="C1330">
            <v>1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</row>
        <row r="1331">
          <cell r="A1331" t="str">
            <v>SCIL_PV</v>
          </cell>
          <cell r="B1331" t="str">
            <v>SCIL</v>
          </cell>
          <cell r="C1331">
            <v>1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</row>
        <row r="1332">
          <cell r="A1332" t="str">
            <v>SCIL_WT</v>
          </cell>
          <cell r="B1332" t="str">
            <v>SCIL</v>
          </cell>
          <cell r="C1332">
            <v>1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</row>
        <row r="1333">
          <cell r="A1333" t="str">
            <v>SCIL_GEO</v>
          </cell>
          <cell r="B1333" t="str">
            <v>SCIL</v>
          </cell>
          <cell r="C1333">
            <v>1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</row>
        <row r="1334">
          <cell r="A1334" t="str">
            <v>SCIL_STWD</v>
          </cell>
          <cell r="B1334" t="str">
            <v>SCIL</v>
          </cell>
          <cell r="C1334">
            <v>1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</row>
        <row r="1335">
          <cell r="A1335" t="str">
            <v>SCIL_LFG</v>
          </cell>
          <cell r="B1335" t="str">
            <v>SCIL</v>
          </cell>
          <cell r="C1335">
            <v>1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</row>
        <row r="1336">
          <cell r="A1336" t="str">
            <v>SCIL_PeakG</v>
          </cell>
          <cell r="B1336" t="str">
            <v>SCIL</v>
          </cell>
          <cell r="C1336">
            <v>1</v>
          </cell>
          <cell r="D1336">
            <v>1</v>
          </cell>
          <cell r="E1336">
            <v>0</v>
          </cell>
          <cell r="F1336">
            <v>1</v>
          </cell>
          <cell r="G1336">
            <v>1</v>
          </cell>
          <cell r="H1336">
            <v>1</v>
          </cell>
          <cell r="I1336">
            <v>0</v>
          </cell>
          <cell r="J1336">
            <v>0</v>
          </cell>
          <cell r="K1336">
            <v>1</v>
          </cell>
        </row>
        <row r="1337">
          <cell r="A1337" t="str">
            <v>SCIL_PeakG_2</v>
          </cell>
          <cell r="B1337" t="str">
            <v>SCIL</v>
          </cell>
          <cell r="C1337">
            <v>1</v>
          </cell>
          <cell r="D1337">
            <v>1</v>
          </cell>
          <cell r="E1337">
            <v>0</v>
          </cell>
          <cell r="F1337">
            <v>1</v>
          </cell>
          <cell r="G1337">
            <v>1</v>
          </cell>
          <cell r="H1337">
            <v>1</v>
          </cell>
          <cell r="I1337">
            <v>0</v>
          </cell>
          <cell r="J1337">
            <v>0</v>
          </cell>
          <cell r="K1337">
            <v>1</v>
          </cell>
        </row>
        <row r="1338">
          <cell r="A1338" t="str">
            <v>SCIL_PeakO</v>
          </cell>
          <cell r="B1338" t="str">
            <v>SCIL</v>
          </cell>
          <cell r="C1338">
            <v>1</v>
          </cell>
          <cell r="D1338">
            <v>1</v>
          </cell>
          <cell r="E1338">
            <v>0</v>
          </cell>
          <cell r="F1338">
            <v>1</v>
          </cell>
          <cell r="G1338">
            <v>1</v>
          </cell>
          <cell r="H1338">
            <v>1</v>
          </cell>
          <cell r="I1338">
            <v>0</v>
          </cell>
          <cell r="J1338">
            <v>0</v>
          </cell>
          <cell r="K1338">
            <v>1</v>
          </cell>
        </row>
        <row r="1339">
          <cell r="A1339" t="str">
            <v>SCIL_PeakO_2</v>
          </cell>
          <cell r="B1339" t="str">
            <v>SCIL</v>
          </cell>
          <cell r="C1339">
            <v>1</v>
          </cell>
          <cell r="D1339">
            <v>1</v>
          </cell>
          <cell r="E1339">
            <v>0</v>
          </cell>
          <cell r="F1339">
            <v>1</v>
          </cell>
          <cell r="G1339">
            <v>1</v>
          </cell>
          <cell r="H1339">
            <v>1</v>
          </cell>
          <cell r="I1339">
            <v>0</v>
          </cell>
          <cell r="J1339">
            <v>0</v>
          </cell>
          <cell r="K1339">
            <v>1</v>
          </cell>
        </row>
        <row r="1340">
          <cell r="A1340" t="str">
            <v>SCIL_PeakO_3</v>
          </cell>
          <cell r="B1340" t="str">
            <v>SCIL</v>
          </cell>
          <cell r="C1340">
            <v>1</v>
          </cell>
          <cell r="D1340">
            <v>1</v>
          </cell>
          <cell r="E1340">
            <v>0</v>
          </cell>
          <cell r="F1340">
            <v>1</v>
          </cell>
          <cell r="G1340">
            <v>1</v>
          </cell>
          <cell r="H1340">
            <v>1</v>
          </cell>
          <cell r="I1340">
            <v>0</v>
          </cell>
          <cell r="J1340">
            <v>0</v>
          </cell>
          <cell r="K1340">
            <v>1</v>
          </cell>
        </row>
        <row r="1341">
          <cell r="A1341" t="str">
            <v>SCIL_STOG</v>
          </cell>
          <cell r="B1341" t="str">
            <v>SCIL</v>
          </cell>
          <cell r="C1341">
            <v>1</v>
          </cell>
          <cell r="D1341">
            <v>1</v>
          </cell>
          <cell r="E1341">
            <v>0</v>
          </cell>
          <cell r="F1341">
            <v>1</v>
          </cell>
          <cell r="G1341">
            <v>1</v>
          </cell>
          <cell r="H1341">
            <v>1</v>
          </cell>
          <cell r="I1341">
            <v>0</v>
          </cell>
          <cell r="J1341">
            <v>0</v>
          </cell>
          <cell r="K1341">
            <v>1</v>
          </cell>
        </row>
        <row r="1342">
          <cell r="A1342" t="str">
            <v>SCIL_STOG_2</v>
          </cell>
          <cell r="B1342" t="str">
            <v>SCIL</v>
          </cell>
          <cell r="C1342">
            <v>1</v>
          </cell>
          <cell r="D1342">
            <v>1</v>
          </cell>
          <cell r="E1342">
            <v>0</v>
          </cell>
          <cell r="F1342">
            <v>1</v>
          </cell>
          <cell r="G1342">
            <v>1</v>
          </cell>
          <cell r="H1342">
            <v>1</v>
          </cell>
          <cell r="I1342">
            <v>0</v>
          </cell>
          <cell r="J1342">
            <v>0</v>
          </cell>
          <cell r="K1342">
            <v>1</v>
          </cell>
        </row>
        <row r="1343">
          <cell r="A1343" t="str">
            <v>SCIL_STOG_3</v>
          </cell>
          <cell r="B1343" t="str">
            <v>SCIL</v>
          </cell>
          <cell r="C1343">
            <v>1</v>
          </cell>
          <cell r="D1343">
            <v>1</v>
          </cell>
          <cell r="E1343">
            <v>0</v>
          </cell>
          <cell r="F1343">
            <v>1</v>
          </cell>
          <cell r="G1343">
            <v>1</v>
          </cell>
          <cell r="H1343">
            <v>1</v>
          </cell>
          <cell r="I1343">
            <v>0</v>
          </cell>
          <cell r="J1343">
            <v>0</v>
          </cell>
          <cell r="K1343">
            <v>1</v>
          </cell>
        </row>
        <row r="1344">
          <cell r="C1344">
            <v>1</v>
          </cell>
        </row>
        <row r="1345">
          <cell r="A1345" t="str">
            <v>SOCO_CC1</v>
          </cell>
          <cell r="B1345" t="str">
            <v>SOCO</v>
          </cell>
          <cell r="C1345">
            <v>1</v>
          </cell>
          <cell r="D1345">
            <v>1</v>
          </cell>
          <cell r="E1345">
            <v>0</v>
          </cell>
          <cell r="F1345">
            <v>1</v>
          </cell>
          <cell r="G1345">
            <v>1</v>
          </cell>
          <cell r="H1345">
            <v>1</v>
          </cell>
          <cell r="I1345">
            <v>0</v>
          </cell>
          <cell r="J1345">
            <v>0</v>
          </cell>
          <cell r="K1345">
            <v>0</v>
          </cell>
        </row>
        <row r="1346">
          <cell r="A1346" t="str">
            <v>SOCO_CC2</v>
          </cell>
          <cell r="B1346" t="str">
            <v>SOCO</v>
          </cell>
          <cell r="C1346">
            <v>1</v>
          </cell>
          <cell r="D1346">
            <v>1</v>
          </cell>
          <cell r="E1346">
            <v>0</v>
          </cell>
          <cell r="F1346">
            <v>1</v>
          </cell>
          <cell r="G1346">
            <v>1</v>
          </cell>
          <cell r="H1346">
            <v>1</v>
          </cell>
          <cell r="I1346">
            <v>0</v>
          </cell>
          <cell r="J1346">
            <v>0</v>
          </cell>
          <cell r="K1346">
            <v>0</v>
          </cell>
        </row>
        <row r="1347">
          <cell r="A1347" t="str">
            <v>SOCO_CC3</v>
          </cell>
          <cell r="B1347" t="str">
            <v>SOCO</v>
          </cell>
          <cell r="C1347">
            <v>1</v>
          </cell>
          <cell r="D1347">
            <v>1</v>
          </cell>
          <cell r="E1347">
            <v>0</v>
          </cell>
          <cell r="F1347">
            <v>1</v>
          </cell>
          <cell r="G1347">
            <v>1</v>
          </cell>
          <cell r="H1347">
            <v>1</v>
          </cell>
          <cell r="I1347">
            <v>0</v>
          </cell>
          <cell r="J1347">
            <v>0</v>
          </cell>
          <cell r="K1347">
            <v>0</v>
          </cell>
        </row>
        <row r="1348">
          <cell r="A1348" t="str">
            <v>SOCO_AL_CC1</v>
          </cell>
          <cell r="B1348" t="str">
            <v>SOCO</v>
          </cell>
          <cell r="C1348">
            <v>1</v>
          </cell>
          <cell r="D1348">
            <v>1</v>
          </cell>
          <cell r="E1348">
            <v>0</v>
          </cell>
          <cell r="F1348">
            <v>1</v>
          </cell>
          <cell r="G1348">
            <v>1</v>
          </cell>
          <cell r="H1348">
            <v>1</v>
          </cell>
          <cell r="I1348">
            <v>0</v>
          </cell>
          <cell r="J1348">
            <v>0</v>
          </cell>
          <cell r="K1348">
            <v>1</v>
          </cell>
        </row>
        <row r="1349">
          <cell r="A1349" t="str">
            <v>SOCO_AL_CC2</v>
          </cell>
          <cell r="B1349" t="str">
            <v>SOCO</v>
          </cell>
          <cell r="C1349">
            <v>1</v>
          </cell>
          <cell r="D1349">
            <v>1</v>
          </cell>
          <cell r="E1349">
            <v>0</v>
          </cell>
          <cell r="F1349">
            <v>1</v>
          </cell>
          <cell r="G1349">
            <v>1</v>
          </cell>
          <cell r="H1349">
            <v>1</v>
          </cell>
          <cell r="I1349">
            <v>0</v>
          </cell>
          <cell r="J1349">
            <v>0</v>
          </cell>
          <cell r="K1349">
            <v>1</v>
          </cell>
        </row>
        <row r="1350">
          <cell r="A1350" t="str">
            <v>SOCO_AL_CC3</v>
          </cell>
          <cell r="B1350" t="str">
            <v>SOCO</v>
          </cell>
          <cell r="C1350">
            <v>1</v>
          </cell>
          <cell r="D1350">
            <v>1</v>
          </cell>
          <cell r="E1350">
            <v>0</v>
          </cell>
          <cell r="F1350">
            <v>1</v>
          </cell>
          <cell r="G1350">
            <v>1</v>
          </cell>
          <cell r="H1350">
            <v>1</v>
          </cell>
          <cell r="I1350">
            <v>0</v>
          </cell>
          <cell r="J1350">
            <v>0</v>
          </cell>
          <cell r="K1350">
            <v>1</v>
          </cell>
        </row>
        <row r="1351">
          <cell r="A1351" t="str">
            <v>SOCO_GA_CC1</v>
          </cell>
          <cell r="B1351" t="str">
            <v>SOCO</v>
          </cell>
          <cell r="C1351">
            <v>1</v>
          </cell>
          <cell r="D1351">
            <v>1</v>
          </cell>
          <cell r="E1351">
            <v>0</v>
          </cell>
          <cell r="F1351">
            <v>1</v>
          </cell>
          <cell r="G1351">
            <v>1</v>
          </cell>
          <cell r="H1351">
            <v>1</v>
          </cell>
          <cell r="I1351">
            <v>0</v>
          </cell>
          <cell r="J1351">
            <v>0</v>
          </cell>
          <cell r="K1351">
            <v>0</v>
          </cell>
        </row>
        <row r="1352">
          <cell r="A1352" t="str">
            <v>SOCO_GA_CC2</v>
          </cell>
          <cell r="B1352" t="str">
            <v>SOCO</v>
          </cell>
          <cell r="C1352">
            <v>1</v>
          </cell>
          <cell r="D1352">
            <v>1</v>
          </cell>
          <cell r="E1352">
            <v>0</v>
          </cell>
          <cell r="F1352">
            <v>1</v>
          </cell>
          <cell r="G1352">
            <v>1</v>
          </cell>
          <cell r="H1352">
            <v>1</v>
          </cell>
          <cell r="I1352">
            <v>0</v>
          </cell>
          <cell r="J1352">
            <v>0</v>
          </cell>
          <cell r="K1352">
            <v>0</v>
          </cell>
        </row>
        <row r="1353">
          <cell r="A1353" t="str">
            <v>SOCO_GA_CC3</v>
          </cell>
          <cell r="B1353" t="str">
            <v>SOCO</v>
          </cell>
          <cell r="C1353">
            <v>1</v>
          </cell>
          <cell r="D1353">
            <v>1</v>
          </cell>
          <cell r="E1353">
            <v>0</v>
          </cell>
          <cell r="F1353">
            <v>1</v>
          </cell>
          <cell r="G1353">
            <v>1</v>
          </cell>
          <cell r="H1353">
            <v>1</v>
          </cell>
          <cell r="I1353">
            <v>0</v>
          </cell>
          <cell r="J1353">
            <v>0</v>
          </cell>
          <cell r="K1353">
            <v>0</v>
          </cell>
        </row>
        <row r="1354">
          <cell r="A1354" t="str">
            <v>SOCO_MS_CC1</v>
          </cell>
          <cell r="B1354" t="str">
            <v>SOCO</v>
          </cell>
          <cell r="C1354">
            <v>1</v>
          </cell>
          <cell r="D1354">
            <v>1</v>
          </cell>
          <cell r="E1354">
            <v>0</v>
          </cell>
          <cell r="F1354">
            <v>0</v>
          </cell>
          <cell r="G1354">
            <v>1</v>
          </cell>
          <cell r="H1354">
            <v>1</v>
          </cell>
          <cell r="I1354">
            <v>0</v>
          </cell>
          <cell r="J1354">
            <v>0</v>
          </cell>
          <cell r="K1354">
            <v>1</v>
          </cell>
        </row>
        <row r="1355">
          <cell r="A1355" t="str">
            <v>SOCO_MS_CC2</v>
          </cell>
          <cell r="B1355" t="str">
            <v>SOCO</v>
          </cell>
          <cell r="C1355">
            <v>1</v>
          </cell>
          <cell r="D1355">
            <v>1</v>
          </cell>
          <cell r="E1355">
            <v>0</v>
          </cell>
          <cell r="F1355">
            <v>0</v>
          </cell>
          <cell r="G1355">
            <v>1</v>
          </cell>
          <cell r="H1355">
            <v>1</v>
          </cell>
          <cell r="I1355">
            <v>0</v>
          </cell>
          <cell r="J1355">
            <v>0</v>
          </cell>
          <cell r="K1355">
            <v>1</v>
          </cell>
        </row>
        <row r="1356">
          <cell r="A1356" t="str">
            <v>SOCO_MS_CC3</v>
          </cell>
          <cell r="B1356" t="str">
            <v>SOCO</v>
          </cell>
          <cell r="C1356">
            <v>1</v>
          </cell>
          <cell r="D1356">
            <v>1</v>
          </cell>
          <cell r="E1356">
            <v>0</v>
          </cell>
          <cell r="F1356">
            <v>0</v>
          </cell>
          <cell r="G1356">
            <v>1</v>
          </cell>
          <cell r="H1356">
            <v>1</v>
          </cell>
          <cell r="I1356">
            <v>0</v>
          </cell>
          <cell r="J1356">
            <v>0</v>
          </cell>
          <cell r="K1356">
            <v>1</v>
          </cell>
        </row>
        <row r="1357">
          <cell r="A1357" t="str">
            <v>SOCO_NU</v>
          </cell>
          <cell r="B1357" t="str">
            <v>SOCO</v>
          </cell>
          <cell r="C1357">
            <v>1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</row>
        <row r="1358">
          <cell r="A1358" t="str">
            <v>SOCO_PV</v>
          </cell>
          <cell r="B1358" t="str">
            <v>SOCO</v>
          </cell>
          <cell r="C1358">
            <v>1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</row>
        <row r="1359">
          <cell r="A1359" t="str">
            <v>SOCO_WT</v>
          </cell>
          <cell r="B1359" t="str">
            <v>SOCO</v>
          </cell>
          <cell r="C1359">
            <v>1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</row>
        <row r="1360">
          <cell r="A1360" t="str">
            <v>SOCO_GEO</v>
          </cell>
          <cell r="B1360" t="str">
            <v>SOCO</v>
          </cell>
          <cell r="C1360">
            <v>1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</row>
        <row r="1361">
          <cell r="A1361" t="str">
            <v>SOCO_STWD</v>
          </cell>
          <cell r="B1361" t="str">
            <v>SOCO</v>
          </cell>
          <cell r="C1361">
            <v>1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</row>
        <row r="1362">
          <cell r="A1362" t="str">
            <v>SOCO_LFG</v>
          </cell>
          <cell r="B1362" t="str">
            <v>SOCO</v>
          </cell>
          <cell r="C1362">
            <v>1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</row>
        <row r="1363">
          <cell r="A1363" t="str">
            <v>SOCO_PeakG</v>
          </cell>
          <cell r="B1363" t="str">
            <v>SOCO</v>
          </cell>
          <cell r="C1363">
            <v>1</v>
          </cell>
          <cell r="D1363">
            <v>1</v>
          </cell>
          <cell r="E1363">
            <v>0</v>
          </cell>
          <cell r="F1363">
            <v>1</v>
          </cell>
          <cell r="G1363">
            <v>1</v>
          </cell>
          <cell r="H1363">
            <v>1</v>
          </cell>
          <cell r="I1363">
            <v>0</v>
          </cell>
          <cell r="J1363">
            <v>0</v>
          </cell>
          <cell r="K1363">
            <v>0</v>
          </cell>
        </row>
        <row r="1364">
          <cell r="A1364" t="str">
            <v>SOCO_PeakG_2</v>
          </cell>
          <cell r="B1364" t="str">
            <v>SOCO</v>
          </cell>
          <cell r="C1364">
            <v>1</v>
          </cell>
          <cell r="D1364">
            <v>1</v>
          </cell>
          <cell r="E1364">
            <v>0</v>
          </cell>
          <cell r="F1364">
            <v>1</v>
          </cell>
          <cell r="G1364">
            <v>1</v>
          </cell>
          <cell r="H1364">
            <v>1</v>
          </cell>
          <cell r="I1364">
            <v>0</v>
          </cell>
          <cell r="J1364">
            <v>0</v>
          </cell>
          <cell r="K1364">
            <v>0</v>
          </cell>
        </row>
        <row r="1365">
          <cell r="A1365" t="str">
            <v>SOCO_AL_PeakG</v>
          </cell>
          <cell r="B1365" t="str">
            <v>SOCO</v>
          </cell>
          <cell r="C1365">
            <v>1</v>
          </cell>
          <cell r="D1365">
            <v>1</v>
          </cell>
          <cell r="E1365">
            <v>0</v>
          </cell>
          <cell r="F1365">
            <v>1</v>
          </cell>
          <cell r="G1365">
            <v>1</v>
          </cell>
          <cell r="H1365">
            <v>1</v>
          </cell>
          <cell r="I1365">
            <v>0</v>
          </cell>
          <cell r="J1365">
            <v>0</v>
          </cell>
          <cell r="K1365">
            <v>1</v>
          </cell>
        </row>
        <row r="1366">
          <cell r="A1366" t="str">
            <v>SOCO_AL_PeakG_2</v>
          </cell>
          <cell r="B1366" t="str">
            <v>SOCO</v>
          </cell>
          <cell r="C1366">
            <v>1</v>
          </cell>
          <cell r="D1366">
            <v>1</v>
          </cell>
          <cell r="E1366">
            <v>0</v>
          </cell>
          <cell r="F1366">
            <v>1</v>
          </cell>
          <cell r="G1366">
            <v>1</v>
          </cell>
          <cell r="H1366">
            <v>1</v>
          </cell>
          <cell r="I1366">
            <v>0</v>
          </cell>
          <cell r="J1366">
            <v>0</v>
          </cell>
          <cell r="K1366">
            <v>1</v>
          </cell>
        </row>
        <row r="1367">
          <cell r="A1367" t="str">
            <v>SOCO_GA_PeakG</v>
          </cell>
          <cell r="B1367" t="str">
            <v>SOCO</v>
          </cell>
          <cell r="C1367">
            <v>1</v>
          </cell>
          <cell r="D1367">
            <v>1</v>
          </cell>
          <cell r="E1367">
            <v>0</v>
          </cell>
          <cell r="F1367">
            <v>1</v>
          </cell>
          <cell r="G1367">
            <v>1</v>
          </cell>
          <cell r="H1367">
            <v>1</v>
          </cell>
          <cell r="I1367">
            <v>0</v>
          </cell>
          <cell r="J1367">
            <v>0</v>
          </cell>
          <cell r="K1367">
            <v>0</v>
          </cell>
        </row>
        <row r="1368">
          <cell r="A1368" t="str">
            <v>SOCO_GA_PeakG_2</v>
          </cell>
          <cell r="B1368" t="str">
            <v>SOCO</v>
          </cell>
          <cell r="C1368">
            <v>1</v>
          </cell>
          <cell r="D1368">
            <v>1</v>
          </cell>
          <cell r="E1368">
            <v>0</v>
          </cell>
          <cell r="F1368">
            <v>1</v>
          </cell>
          <cell r="G1368">
            <v>1</v>
          </cell>
          <cell r="H1368">
            <v>1</v>
          </cell>
          <cell r="I1368">
            <v>0</v>
          </cell>
          <cell r="J1368">
            <v>0</v>
          </cell>
          <cell r="K1368">
            <v>0</v>
          </cell>
        </row>
        <row r="1369">
          <cell r="A1369" t="str">
            <v>SOCO_MS_PeakG</v>
          </cell>
          <cell r="B1369" t="str">
            <v>SOCO</v>
          </cell>
          <cell r="C1369">
            <v>1</v>
          </cell>
          <cell r="D1369">
            <v>1</v>
          </cell>
          <cell r="E1369">
            <v>0</v>
          </cell>
          <cell r="F1369">
            <v>0</v>
          </cell>
          <cell r="G1369">
            <v>1</v>
          </cell>
          <cell r="H1369">
            <v>1</v>
          </cell>
          <cell r="I1369">
            <v>0</v>
          </cell>
          <cell r="J1369">
            <v>0</v>
          </cell>
          <cell r="K1369">
            <v>1</v>
          </cell>
        </row>
        <row r="1370">
          <cell r="A1370" t="str">
            <v>SOCO_MS_PeakG_2</v>
          </cell>
          <cell r="B1370" t="str">
            <v>SOCO</v>
          </cell>
          <cell r="C1370">
            <v>1</v>
          </cell>
          <cell r="D1370">
            <v>1</v>
          </cell>
          <cell r="E1370">
            <v>0</v>
          </cell>
          <cell r="F1370">
            <v>0</v>
          </cell>
          <cell r="G1370">
            <v>1</v>
          </cell>
          <cell r="H1370">
            <v>1</v>
          </cell>
          <cell r="I1370">
            <v>0</v>
          </cell>
          <cell r="J1370">
            <v>0</v>
          </cell>
          <cell r="K1370">
            <v>1</v>
          </cell>
        </row>
        <row r="1371">
          <cell r="A1371" t="str">
            <v>SOCO_PeakO</v>
          </cell>
          <cell r="B1371" t="str">
            <v>SOCO</v>
          </cell>
          <cell r="C1371">
            <v>1</v>
          </cell>
          <cell r="D1371">
            <v>1</v>
          </cell>
          <cell r="E1371">
            <v>0</v>
          </cell>
          <cell r="F1371">
            <v>1</v>
          </cell>
          <cell r="G1371">
            <v>1</v>
          </cell>
          <cell r="H1371">
            <v>1</v>
          </cell>
          <cell r="I1371">
            <v>0</v>
          </cell>
          <cell r="J1371">
            <v>0</v>
          </cell>
          <cell r="K1371">
            <v>0</v>
          </cell>
        </row>
        <row r="1372">
          <cell r="A1372" t="str">
            <v>SOCO_PeakO_2</v>
          </cell>
          <cell r="B1372" t="str">
            <v>SOCO</v>
          </cell>
          <cell r="C1372">
            <v>1</v>
          </cell>
          <cell r="D1372">
            <v>1</v>
          </cell>
          <cell r="E1372">
            <v>0</v>
          </cell>
          <cell r="F1372">
            <v>1</v>
          </cell>
          <cell r="G1372">
            <v>1</v>
          </cell>
          <cell r="H1372">
            <v>1</v>
          </cell>
          <cell r="I1372">
            <v>0</v>
          </cell>
          <cell r="J1372">
            <v>0</v>
          </cell>
          <cell r="K1372">
            <v>0</v>
          </cell>
        </row>
        <row r="1373">
          <cell r="A1373" t="str">
            <v>SOCO_PeakO_3</v>
          </cell>
          <cell r="B1373" t="str">
            <v>SOCO</v>
          </cell>
          <cell r="C1373">
            <v>1</v>
          </cell>
          <cell r="D1373">
            <v>1</v>
          </cell>
          <cell r="E1373">
            <v>0</v>
          </cell>
          <cell r="F1373">
            <v>1</v>
          </cell>
          <cell r="G1373">
            <v>1</v>
          </cell>
          <cell r="H1373">
            <v>1</v>
          </cell>
          <cell r="I1373">
            <v>0</v>
          </cell>
          <cell r="J1373">
            <v>0</v>
          </cell>
          <cell r="K1373">
            <v>0</v>
          </cell>
        </row>
        <row r="1374">
          <cell r="A1374" t="str">
            <v>SOCO_AL_PeakO</v>
          </cell>
          <cell r="B1374" t="str">
            <v>SOCO</v>
          </cell>
          <cell r="C1374">
            <v>1</v>
          </cell>
          <cell r="D1374">
            <v>1</v>
          </cell>
          <cell r="E1374">
            <v>0</v>
          </cell>
          <cell r="F1374">
            <v>1</v>
          </cell>
          <cell r="G1374">
            <v>1</v>
          </cell>
          <cell r="H1374">
            <v>1</v>
          </cell>
          <cell r="I1374">
            <v>0</v>
          </cell>
          <cell r="J1374">
            <v>0</v>
          </cell>
          <cell r="K1374">
            <v>1</v>
          </cell>
        </row>
        <row r="1375">
          <cell r="A1375" t="str">
            <v>SOCO_AL_PeakO_2</v>
          </cell>
          <cell r="B1375" t="str">
            <v>SOCO</v>
          </cell>
          <cell r="C1375">
            <v>1</v>
          </cell>
          <cell r="D1375">
            <v>1</v>
          </cell>
          <cell r="E1375">
            <v>0</v>
          </cell>
          <cell r="F1375">
            <v>1</v>
          </cell>
          <cell r="G1375">
            <v>1</v>
          </cell>
          <cell r="H1375">
            <v>1</v>
          </cell>
          <cell r="I1375">
            <v>0</v>
          </cell>
          <cell r="J1375">
            <v>0</v>
          </cell>
          <cell r="K1375">
            <v>1</v>
          </cell>
        </row>
        <row r="1376">
          <cell r="A1376" t="str">
            <v>SOCO_AL_PeakO_3</v>
          </cell>
          <cell r="B1376" t="str">
            <v>SOCO</v>
          </cell>
          <cell r="C1376">
            <v>1</v>
          </cell>
          <cell r="D1376">
            <v>1</v>
          </cell>
          <cell r="E1376">
            <v>0</v>
          </cell>
          <cell r="F1376">
            <v>1</v>
          </cell>
          <cell r="G1376">
            <v>1</v>
          </cell>
          <cell r="H1376">
            <v>1</v>
          </cell>
          <cell r="I1376">
            <v>0</v>
          </cell>
          <cell r="J1376">
            <v>0</v>
          </cell>
          <cell r="K1376">
            <v>1</v>
          </cell>
        </row>
        <row r="1377">
          <cell r="A1377" t="str">
            <v>SOCO_GA_PeakO</v>
          </cell>
          <cell r="B1377" t="str">
            <v>SOCO</v>
          </cell>
          <cell r="C1377">
            <v>1</v>
          </cell>
          <cell r="D1377">
            <v>1</v>
          </cell>
          <cell r="E1377">
            <v>0</v>
          </cell>
          <cell r="F1377">
            <v>1</v>
          </cell>
          <cell r="G1377">
            <v>1</v>
          </cell>
          <cell r="H1377">
            <v>1</v>
          </cell>
          <cell r="I1377">
            <v>0</v>
          </cell>
          <cell r="J1377">
            <v>0</v>
          </cell>
          <cell r="K1377">
            <v>0</v>
          </cell>
        </row>
        <row r="1378">
          <cell r="A1378" t="str">
            <v>SOCO_GA_PeakO_2</v>
          </cell>
          <cell r="B1378" t="str">
            <v>SOCO</v>
          </cell>
          <cell r="C1378">
            <v>1</v>
          </cell>
          <cell r="D1378">
            <v>1</v>
          </cell>
          <cell r="E1378">
            <v>0</v>
          </cell>
          <cell r="F1378">
            <v>1</v>
          </cell>
          <cell r="G1378">
            <v>1</v>
          </cell>
          <cell r="H1378">
            <v>1</v>
          </cell>
          <cell r="I1378">
            <v>0</v>
          </cell>
          <cell r="J1378">
            <v>0</v>
          </cell>
          <cell r="K1378">
            <v>0</v>
          </cell>
        </row>
        <row r="1379">
          <cell r="A1379" t="str">
            <v>SOCO_GA_PeakO_3</v>
          </cell>
          <cell r="B1379" t="str">
            <v>SOCO</v>
          </cell>
          <cell r="C1379">
            <v>1</v>
          </cell>
          <cell r="D1379">
            <v>1</v>
          </cell>
          <cell r="E1379">
            <v>0</v>
          </cell>
          <cell r="F1379">
            <v>1</v>
          </cell>
          <cell r="G1379">
            <v>1</v>
          </cell>
          <cell r="H1379">
            <v>1</v>
          </cell>
          <cell r="I1379">
            <v>0</v>
          </cell>
          <cell r="J1379">
            <v>0</v>
          </cell>
          <cell r="K1379">
            <v>0</v>
          </cell>
        </row>
        <row r="1380">
          <cell r="A1380" t="str">
            <v>SOCO_MS_PeakO</v>
          </cell>
          <cell r="B1380" t="str">
            <v>SOCO</v>
          </cell>
          <cell r="C1380">
            <v>1</v>
          </cell>
          <cell r="D1380">
            <v>1</v>
          </cell>
          <cell r="E1380">
            <v>0</v>
          </cell>
          <cell r="F1380">
            <v>0</v>
          </cell>
          <cell r="G1380">
            <v>1</v>
          </cell>
          <cell r="H1380">
            <v>1</v>
          </cell>
          <cell r="I1380">
            <v>0</v>
          </cell>
          <cell r="J1380">
            <v>0</v>
          </cell>
          <cell r="K1380">
            <v>1</v>
          </cell>
        </row>
        <row r="1381">
          <cell r="A1381" t="str">
            <v>SOCO_MS_PeakO_2</v>
          </cell>
          <cell r="B1381" t="str">
            <v>SOCO</v>
          </cell>
          <cell r="C1381">
            <v>1</v>
          </cell>
          <cell r="D1381">
            <v>1</v>
          </cell>
          <cell r="E1381">
            <v>0</v>
          </cell>
          <cell r="F1381">
            <v>0</v>
          </cell>
          <cell r="G1381">
            <v>1</v>
          </cell>
          <cell r="H1381">
            <v>1</v>
          </cell>
          <cell r="I1381">
            <v>0</v>
          </cell>
          <cell r="J1381">
            <v>0</v>
          </cell>
          <cell r="K1381">
            <v>1</v>
          </cell>
        </row>
        <row r="1382">
          <cell r="A1382" t="str">
            <v>SOCO_MS_PeakO_3</v>
          </cell>
          <cell r="B1382" t="str">
            <v>SOCO</v>
          </cell>
          <cell r="C1382">
            <v>1</v>
          </cell>
          <cell r="D1382">
            <v>1</v>
          </cell>
          <cell r="E1382">
            <v>0</v>
          </cell>
          <cell r="F1382">
            <v>0</v>
          </cell>
          <cell r="G1382">
            <v>1</v>
          </cell>
          <cell r="H1382">
            <v>1</v>
          </cell>
          <cell r="I1382">
            <v>0</v>
          </cell>
          <cell r="J1382">
            <v>0</v>
          </cell>
          <cell r="K1382">
            <v>1</v>
          </cell>
        </row>
        <row r="1383">
          <cell r="A1383" t="str">
            <v>SOCO_STOG</v>
          </cell>
          <cell r="B1383" t="str">
            <v>SOCO</v>
          </cell>
          <cell r="C1383">
            <v>1</v>
          </cell>
          <cell r="D1383">
            <v>1</v>
          </cell>
          <cell r="E1383">
            <v>0</v>
          </cell>
          <cell r="F1383">
            <v>1</v>
          </cell>
          <cell r="G1383">
            <v>1</v>
          </cell>
          <cell r="H1383">
            <v>1</v>
          </cell>
          <cell r="I1383">
            <v>0</v>
          </cell>
          <cell r="J1383">
            <v>0</v>
          </cell>
          <cell r="K1383">
            <v>0</v>
          </cell>
        </row>
        <row r="1384">
          <cell r="A1384" t="str">
            <v>SOCO_STOG_2</v>
          </cell>
          <cell r="B1384" t="str">
            <v>SOCO</v>
          </cell>
          <cell r="C1384">
            <v>1</v>
          </cell>
          <cell r="D1384">
            <v>1</v>
          </cell>
          <cell r="E1384">
            <v>0</v>
          </cell>
          <cell r="F1384">
            <v>1</v>
          </cell>
          <cell r="G1384">
            <v>1</v>
          </cell>
          <cell r="H1384">
            <v>1</v>
          </cell>
          <cell r="I1384">
            <v>0</v>
          </cell>
          <cell r="J1384">
            <v>0</v>
          </cell>
          <cell r="K1384">
            <v>0</v>
          </cell>
        </row>
        <row r="1385">
          <cell r="A1385" t="str">
            <v>SOCO_STOG_3</v>
          </cell>
          <cell r="B1385" t="str">
            <v>SOCO</v>
          </cell>
          <cell r="C1385">
            <v>1</v>
          </cell>
          <cell r="D1385">
            <v>1</v>
          </cell>
          <cell r="E1385">
            <v>0</v>
          </cell>
          <cell r="F1385">
            <v>1</v>
          </cell>
          <cell r="G1385">
            <v>1</v>
          </cell>
          <cell r="H1385">
            <v>1</v>
          </cell>
          <cell r="I1385">
            <v>0</v>
          </cell>
          <cell r="J1385">
            <v>0</v>
          </cell>
          <cell r="K1385">
            <v>0</v>
          </cell>
        </row>
        <row r="1386">
          <cell r="A1386" t="str">
            <v>SOCO_AL_STOG</v>
          </cell>
          <cell r="B1386" t="str">
            <v>SOCO</v>
          </cell>
          <cell r="C1386">
            <v>1</v>
          </cell>
          <cell r="D1386">
            <v>1</v>
          </cell>
          <cell r="E1386">
            <v>0</v>
          </cell>
          <cell r="F1386">
            <v>1</v>
          </cell>
          <cell r="G1386">
            <v>1</v>
          </cell>
          <cell r="H1386">
            <v>1</v>
          </cell>
          <cell r="I1386">
            <v>0</v>
          </cell>
          <cell r="J1386">
            <v>0</v>
          </cell>
          <cell r="K1386">
            <v>1</v>
          </cell>
        </row>
        <row r="1387">
          <cell r="A1387" t="str">
            <v>SOCO_AL_STOG_2</v>
          </cell>
          <cell r="B1387" t="str">
            <v>SOCO</v>
          </cell>
          <cell r="C1387">
            <v>1</v>
          </cell>
          <cell r="D1387">
            <v>1</v>
          </cell>
          <cell r="E1387">
            <v>0</v>
          </cell>
          <cell r="F1387">
            <v>1</v>
          </cell>
          <cell r="G1387">
            <v>1</v>
          </cell>
          <cell r="H1387">
            <v>1</v>
          </cell>
          <cell r="I1387">
            <v>0</v>
          </cell>
          <cell r="J1387">
            <v>0</v>
          </cell>
          <cell r="K1387">
            <v>1</v>
          </cell>
        </row>
        <row r="1388">
          <cell r="A1388" t="str">
            <v>SOCO_AL_STOG_3</v>
          </cell>
          <cell r="B1388" t="str">
            <v>SOCO</v>
          </cell>
          <cell r="C1388">
            <v>1</v>
          </cell>
          <cell r="D1388">
            <v>1</v>
          </cell>
          <cell r="E1388">
            <v>0</v>
          </cell>
          <cell r="F1388">
            <v>1</v>
          </cell>
          <cell r="G1388">
            <v>1</v>
          </cell>
          <cell r="H1388">
            <v>1</v>
          </cell>
          <cell r="I1388">
            <v>0</v>
          </cell>
          <cell r="J1388">
            <v>0</v>
          </cell>
          <cell r="K1388">
            <v>1</v>
          </cell>
        </row>
        <row r="1389">
          <cell r="A1389" t="str">
            <v>SOCO_GA_STOG</v>
          </cell>
          <cell r="B1389" t="str">
            <v>SOCO</v>
          </cell>
          <cell r="C1389">
            <v>1</v>
          </cell>
          <cell r="D1389">
            <v>1</v>
          </cell>
          <cell r="E1389">
            <v>0</v>
          </cell>
          <cell r="F1389">
            <v>1</v>
          </cell>
          <cell r="G1389">
            <v>1</v>
          </cell>
          <cell r="H1389">
            <v>1</v>
          </cell>
          <cell r="I1389">
            <v>0</v>
          </cell>
          <cell r="J1389">
            <v>0</v>
          </cell>
          <cell r="K1389">
            <v>0</v>
          </cell>
        </row>
        <row r="1390">
          <cell r="A1390" t="str">
            <v>SOCO_GA_STOG_2</v>
          </cell>
          <cell r="B1390" t="str">
            <v>SOCO</v>
          </cell>
          <cell r="C1390">
            <v>1</v>
          </cell>
          <cell r="D1390">
            <v>1</v>
          </cell>
          <cell r="E1390">
            <v>0</v>
          </cell>
          <cell r="F1390">
            <v>1</v>
          </cell>
          <cell r="G1390">
            <v>1</v>
          </cell>
          <cell r="H1390">
            <v>1</v>
          </cell>
          <cell r="I1390">
            <v>0</v>
          </cell>
          <cell r="J1390">
            <v>0</v>
          </cell>
          <cell r="K1390">
            <v>0</v>
          </cell>
        </row>
        <row r="1391">
          <cell r="A1391" t="str">
            <v>SOCO_GA_STOG_3</v>
          </cell>
          <cell r="B1391" t="str">
            <v>SOCO</v>
          </cell>
          <cell r="C1391">
            <v>1</v>
          </cell>
          <cell r="D1391">
            <v>1</v>
          </cell>
          <cell r="E1391">
            <v>0</v>
          </cell>
          <cell r="F1391">
            <v>1</v>
          </cell>
          <cell r="G1391">
            <v>1</v>
          </cell>
          <cell r="H1391">
            <v>1</v>
          </cell>
          <cell r="I1391">
            <v>0</v>
          </cell>
          <cell r="J1391">
            <v>0</v>
          </cell>
          <cell r="K1391">
            <v>0</v>
          </cell>
        </row>
        <row r="1392">
          <cell r="A1392" t="str">
            <v>SOCO_MS_STOG</v>
          </cell>
          <cell r="B1392" t="str">
            <v>SOCO</v>
          </cell>
          <cell r="C1392">
            <v>1</v>
          </cell>
          <cell r="D1392">
            <v>1</v>
          </cell>
          <cell r="E1392">
            <v>0</v>
          </cell>
          <cell r="F1392">
            <v>0</v>
          </cell>
          <cell r="G1392">
            <v>1</v>
          </cell>
          <cell r="H1392">
            <v>1</v>
          </cell>
          <cell r="I1392">
            <v>0</v>
          </cell>
          <cell r="J1392">
            <v>0</v>
          </cell>
          <cell r="K1392">
            <v>1</v>
          </cell>
        </row>
        <row r="1393">
          <cell r="A1393" t="str">
            <v>SOCO_MS_STOG_2</v>
          </cell>
          <cell r="B1393" t="str">
            <v>SOCO</v>
          </cell>
          <cell r="C1393">
            <v>1</v>
          </cell>
          <cell r="D1393">
            <v>1</v>
          </cell>
          <cell r="E1393">
            <v>0</v>
          </cell>
          <cell r="F1393">
            <v>0</v>
          </cell>
          <cell r="G1393">
            <v>1</v>
          </cell>
          <cell r="H1393">
            <v>1</v>
          </cell>
          <cell r="I1393">
            <v>0</v>
          </cell>
          <cell r="J1393">
            <v>0</v>
          </cell>
          <cell r="K1393">
            <v>1</v>
          </cell>
        </row>
        <row r="1394">
          <cell r="A1394" t="str">
            <v>SOCO_MS_STOG_3</v>
          </cell>
          <cell r="B1394" t="str">
            <v>SOCO</v>
          </cell>
          <cell r="C1394">
            <v>1</v>
          </cell>
          <cell r="D1394">
            <v>1</v>
          </cell>
          <cell r="E1394">
            <v>0</v>
          </cell>
          <cell r="F1394">
            <v>0</v>
          </cell>
          <cell r="G1394">
            <v>1</v>
          </cell>
          <cell r="H1394">
            <v>1</v>
          </cell>
          <cell r="I1394">
            <v>0</v>
          </cell>
          <cell r="J1394">
            <v>0</v>
          </cell>
          <cell r="K1394">
            <v>1</v>
          </cell>
        </row>
        <row r="1395">
          <cell r="C1395">
            <v>1</v>
          </cell>
        </row>
        <row r="1396">
          <cell r="A1396" t="str">
            <v>SP15_CC1</v>
          </cell>
          <cell r="B1396" t="str">
            <v>SP15</v>
          </cell>
          <cell r="C1396">
            <v>1</v>
          </cell>
          <cell r="D1396">
            <v>1</v>
          </cell>
          <cell r="E1396">
            <v>0</v>
          </cell>
          <cell r="F1396">
            <v>0</v>
          </cell>
          <cell r="G1396">
            <v>0</v>
          </cell>
          <cell r="H1396">
            <v>1</v>
          </cell>
          <cell r="I1396">
            <v>1</v>
          </cell>
          <cell r="J1396">
            <v>0</v>
          </cell>
          <cell r="K1396">
            <v>0</v>
          </cell>
        </row>
        <row r="1397">
          <cell r="A1397" t="str">
            <v>SP15_CC2</v>
          </cell>
          <cell r="B1397" t="str">
            <v>SP15</v>
          </cell>
          <cell r="C1397">
            <v>1</v>
          </cell>
          <cell r="D1397">
            <v>1</v>
          </cell>
          <cell r="E1397">
            <v>0</v>
          </cell>
          <cell r="F1397">
            <v>0</v>
          </cell>
          <cell r="G1397">
            <v>0</v>
          </cell>
          <cell r="H1397">
            <v>1</v>
          </cell>
          <cell r="I1397">
            <v>1</v>
          </cell>
          <cell r="J1397">
            <v>0</v>
          </cell>
          <cell r="K1397">
            <v>0</v>
          </cell>
        </row>
        <row r="1398">
          <cell r="A1398" t="str">
            <v>SP15_CC3</v>
          </cell>
          <cell r="B1398" t="str">
            <v>SP15</v>
          </cell>
          <cell r="C1398">
            <v>1</v>
          </cell>
          <cell r="D1398">
            <v>1</v>
          </cell>
          <cell r="E1398">
            <v>0</v>
          </cell>
          <cell r="F1398">
            <v>0</v>
          </cell>
          <cell r="G1398">
            <v>0</v>
          </cell>
          <cell r="H1398">
            <v>1</v>
          </cell>
          <cell r="I1398">
            <v>1</v>
          </cell>
          <cell r="J1398">
            <v>0</v>
          </cell>
          <cell r="K1398">
            <v>0</v>
          </cell>
        </row>
        <row r="1399">
          <cell r="A1399" t="str">
            <v>SP15_NU</v>
          </cell>
          <cell r="B1399" t="str">
            <v>SP15</v>
          </cell>
          <cell r="C1399">
            <v>1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</row>
        <row r="1400">
          <cell r="A1400" t="str">
            <v>SP15_PV</v>
          </cell>
          <cell r="B1400" t="str">
            <v>SP15</v>
          </cell>
          <cell r="C1400">
            <v>1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</row>
        <row r="1401">
          <cell r="A1401" t="str">
            <v>SP15_WT</v>
          </cell>
          <cell r="B1401" t="str">
            <v>SP15</v>
          </cell>
          <cell r="C1401">
            <v>1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</row>
        <row r="1402">
          <cell r="A1402" t="str">
            <v>SP15_GEO</v>
          </cell>
          <cell r="B1402" t="str">
            <v>SP15</v>
          </cell>
          <cell r="C1402">
            <v>1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</row>
        <row r="1403">
          <cell r="A1403" t="str">
            <v>SP15_STWD</v>
          </cell>
          <cell r="B1403" t="str">
            <v>SP15</v>
          </cell>
          <cell r="C1403">
            <v>1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</row>
        <row r="1404">
          <cell r="A1404" t="str">
            <v>SP15_LFG</v>
          </cell>
          <cell r="B1404" t="str">
            <v>SP15</v>
          </cell>
          <cell r="C1404">
            <v>1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</row>
        <row r="1405">
          <cell r="A1405" t="str">
            <v>SP15_PeakG</v>
          </cell>
          <cell r="B1405" t="str">
            <v>SP15</v>
          </cell>
          <cell r="C1405">
            <v>1</v>
          </cell>
          <cell r="D1405">
            <v>1</v>
          </cell>
          <cell r="E1405">
            <v>0</v>
          </cell>
          <cell r="F1405">
            <v>0</v>
          </cell>
          <cell r="G1405">
            <v>0</v>
          </cell>
          <cell r="H1405">
            <v>1</v>
          </cell>
          <cell r="I1405">
            <v>1</v>
          </cell>
          <cell r="J1405">
            <v>0</v>
          </cell>
          <cell r="K1405">
            <v>0</v>
          </cell>
        </row>
        <row r="1406">
          <cell r="A1406" t="str">
            <v>SP15_PeakG_2</v>
          </cell>
          <cell r="B1406" t="str">
            <v>SP15</v>
          </cell>
          <cell r="C1406">
            <v>1</v>
          </cell>
          <cell r="D1406">
            <v>1</v>
          </cell>
          <cell r="E1406">
            <v>0</v>
          </cell>
          <cell r="F1406">
            <v>0</v>
          </cell>
          <cell r="G1406">
            <v>0</v>
          </cell>
          <cell r="H1406">
            <v>1</v>
          </cell>
          <cell r="I1406">
            <v>1</v>
          </cell>
          <cell r="J1406">
            <v>0</v>
          </cell>
          <cell r="K1406">
            <v>0</v>
          </cell>
        </row>
        <row r="1407">
          <cell r="A1407" t="str">
            <v>SP15_PeakO</v>
          </cell>
          <cell r="B1407" t="str">
            <v>SP15</v>
          </cell>
          <cell r="C1407">
            <v>1</v>
          </cell>
          <cell r="D1407">
            <v>1</v>
          </cell>
          <cell r="E1407">
            <v>0</v>
          </cell>
          <cell r="F1407">
            <v>0</v>
          </cell>
          <cell r="G1407">
            <v>0</v>
          </cell>
          <cell r="H1407">
            <v>1</v>
          </cell>
          <cell r="I1407">
            <v>1</v>
          </cell>
          <cell r="J1407">
            <v>0</v>
          </cell>
          <cell r="K1407">
            <v>0</v>
          </cell>
        </row>
        <row r="1408">
          <cell r="A1408" t="str">
            <v>SP15_PeakO_2</v>
          </cell>
          <cell r="B1408" t="str">
            <v>SP15</v>
          </cell>
          <cell r="C1408">
            <v>1</v>
          </cell>
          <cell r="D1408">
            <v>1</v>
          </cell>
          <cell r="E1408">
            <v>0</v>
          </cell>
          <cell r="F1408">
            <v>0</v>
          </cell>
          <cell r="G1408">
            <v>0</v>
          </cell>
          <cell r="H1408">
            <v>1</v>
          </cell>
          <cell r="I1408">
            <v>1</v>
          </cell>
          <cell r="J1408">
            <v>0</v>
          </cell>
          <cell r="K1408">
            <v>0</v>
          </cell>
        </row>
        <row r="1409">
          <cell r="A1409" t="str">
            <v>SP15_PeakO_3</v>
          </cell>
          <cell r="B1409" t="str">
            <v>SP15</v>
          </cell>
          <cell r="C1409">
            <v>1</v>
          </cell>
          <cell r="D1409">
            <v>1</v>
          </cell>
          <cell r="E1409">
            <v>0</v>
          </cell>
          <cell r="F1409">
            <v>0</v>
          </cell>
          <cell r="G1409">
            <v>0</v>
          </cell>
          <cell r="H1409">
            <v>1</v>
          </cell>
          <cell r="I1409">
            <v>1</v>
          </cell>
          <cell r="J1409">
            <v>0</v>
          </cell>
          <cell r="K1409">
            <v>0</v>
          </cell>
        </row>
        <row r="1410">
          <cell r="A1410" t="str">
            <v>SP15_STOG</v>
          </cell>
          <cell r="B1410" t="str">
            <v>SP15</v>
          </cell>
          <cell r="C1410">
            <v>1</v>
          </cell>
          <cell r="D1410">
            <v>1</v>
          </cell>
          <cell r="E1410">
            <v>0</v>
          </cell>
          <cell r="F1410">
            <v>0</v>
          </cell>
          <cell r="G1410">
            <v>0</v>
          </cell>
          <cell r="H1410">
            <v>1</v>
          </cell>
          <cell r="I1410">
            <v>1</v>
          </cell>
          <cell r="J1410">
            <v>0</v>
          </cell>
          <cell r="K1410">
            <v>0</v>
          </cell>
        </row>
        <row r="1411">
          <cell r="A1411" t="str">
            <v>SP15_STOG_2</v>
          </cell>
          <cell r="B1411" t="str">
            <v>SP15</v>
          </cell>
          <cell r="C1411">
            <v>1</v>
          </cell>
          <cell r="D1411">
            <v>1</v>
          </cell>
          <cell r="E1411">
            <v>0</v>
          </cell>
          <cell r="F1411">
            <v>0</v>
          </cell>
          <cell r="G1411">
            <v>0</v>
          </cell>
          <cell r="H1411">
            <v>1</v>
          </cell>
          <cell r="I1411">
            <v>1</v>
          </cell>
          <cell r="J1411">
            <v>0</v>
          </cell>
          <cell r="K1411">
            <v>0</v>
          </cell>
        </row>
        <row r="1412">
          <cell r="A1412" t="str">
            <v>SP15_STOG_3</v>
          </cell>
          <cell r="B1412" t="str">
            <v>SP15</v>
          </cell>
          <cell r="C1412">
            <v>1</v>
          </cell>
          <cell r="D1412">
            <v>1</v>
          </cell>
          <cell r="E1412">
            <v>0</v>
          </cell>
          <cell r="F1412">
            <v>0</v>
          </cell>
          <cell r="G1412">
            <v>0</v>
          </cell>
          <cell r="H1412">
            <v>1</v>
          </cell>
          <cell r="I1412">
            <v>1</v>
          </cell>
          <cell r="J1412">
            <v>0</v>
          </cell>
          <cell r="K1412">
            <v>0</v>
          </cell>
        </row>
        <row r="1413">
          <cell r="C1413">
            <v>0</v>
          </cell>
        </row>
        <row r="1414">
          <cell r="A1414" t="str">
            <v>SPP_N_CC1</v>
          </cell>
          <cell r="B1414" t="str">
            <v>SPP_N</v>
          </cell>
          <cell r="C1414">
            <v>1</v>
          </cell>
          <cell r="D1414">
            <v>1</v>
          </cell>
          <cell r="E1414">
            <v>0</v>
          </cell>
          <cell r="F1414">
            <v>0</v>
          </cell>
          <cell r="G1414">
            <v>0</v>
          </cell>
          <cell r="H1414">
            <v>1</v>
          </cell>
          <cell r="I1414">
            <v>0</v>
          </cell>
          <cell r="J1414">
            <v>0</v>
          </cell>
          <cell r="K1414">
            <v>0</v>
          </cell>
        </row>
        <row r="1415">
          <cell r="A1415" t="str">
            <v>SPP_N_CC2</v>
          </cell>
          <cell r="B1415" t="str">
            <v>SPP_N</v>
          </cell>
          <cell r="C1415">
            <v>1</v>
          </cell>
          <cell r="D1415">
            <v>1</v>
          </cell>
          <cell r="E1415">
            <v>0</v>
          </cell>
          <cell r="F1415">
            <v>0</v>
          </cell>
          <cell r="G1415">
            <v>0</v>
          </cell>
          <cell r="H1415">
            <v>1</v>
          </cell>
          <cell r="I1415">
            <v>0</v>
          </cell>
          <cell r="J1415">
            <v>0</v>
          </cell>
          <cell r="K1415">
            <v>0</v>
          </cell>
        </row>
        <row r="1416">
          <cell r="A1416" t="str">
            <v>SPP_N_CC3</v>
          </cell>
          <cell r="B1416" t="str">
            <v>SPP_N</v>
          </cell>
          <cell r="C1416">
            <v>1</v>
          </cell>
          <cell r="D1416">
            <v>1</v>
          </cell>
          <cell r="E1416">
            <v>0</v>
          </cell>
          <cell r="F1416">
            <v>0</v>
          </cell>
          <cell r="G1416">
            <v>0</v>
          </cell>
          <cell r="H1416">
            <v>1</v>
          </cell>
          <cell r="I1416">
            <v>0</v>
          </cell>
          <cell r="J1416">
            <v>0</v>
          </cell>
          <cell r="K1416">
            <v>0</v>
          </cell>
        </row>
        <row r="1417">
          <cell r="A1417" t="str">
            <v>SPP_N_MO_CC1</v>
          </cell>
          <cell r="B1417" t="str">
            <v>SPP_N</v>
          </cell>
          <cell r="C1417">
            <v>1</v>
          </cell>
          <cell r="D1417">
            <v>1</v>
          </cell>
          <cell r="E1417">
            <v>0</v>
          </cell>
          <cell r="F1417">
            <v>0</v>
          </cell>
          <cell r="G1417">
            <v>1</v>
          </cell>
          <cell r="H1417">
            <v>1</v>
          </cell>
          <cell r="I1417">
            <v>0</v>
          </cell>
          <cell r="J1417">
            <v>0</v>
          </cell>
          <cell r="K1417">
            <v>1</v>
          </cell>
        </row>
        <row r="1418">
          <cell r="A1418" t="str">
            <v>SPP_N_MO_CC2</v>
          </cell>
          <cell r="B1418" t="str">
            <v>SPP_N</v>
          </cell>
          <cell r="C1418">
            <v>1</v>
          </cell>
          <cell r="D1418">
            <v>1</v>
          </cell>
          <cell r="E1418">
            <v>0</v>
          </cell>
          <cell r="F1418">
            <v>0</v>
          </cell>
          <cell r="G1418">
            <v>1</v>
          </cell>
          <cell r="H1418">
            <v>1</v>
          </cell>
          <cell r="I1418">
            <v>0</v>
          </cell>
          <cell r="J1418">
            <v>0</v>
          </cell>
          <cell r="K1418">
            <v>1</v>
          </cell>
        </row>
        <row r="1419">
          <cell r="A1419" t="str">
            <v>SPP_N_MO_CC3</v>
          </cell>
          <cell r="B1419" t="str">
            <v>SPP_N</v>
          </cell>
          <cell r="C1419">
            <v>1</v>
          </cell>
          <cell r="D1419">
            <v>1</v>
          </cell>
          <cell r="E1419">
            <v>0</v>
          </cell>
          <cell r="F1419">
            <v>0</v>
          </cell>
          <cell r="G1419">
            <v>1</v>
          </cell>
          <cell r="H1419">
            <v>1</v>
          </cell>
          <cell r="I1419">
            <v>0</v>
          </cell>
          <cell r="J1419">
            <v>0</v>
          </cell>
          <cell r="K1419">
            <v>1</v>
          </cell>
        </row>
        <row r="1420">
          <cell r="A1420" t="str">
            <v>SPP_N_NU</v>
          </cell>
          <cell r="B1420" t="str">
            <v>SPP_N</v>
          </cell>
          <cell r="C1420">
            <v>1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</row>
        <row r="1421">
          <cell r="A1421" t="str">
            <v>SPP_N_PV</v>
          </cell>
          <cell r="B1421" t="str">
            <v>SPP_N</v>
          </cell>
          <cell r="C1421">
            <v>1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</row>
        <row r="1422">
          <cell r="A1422" t="str">
            <v>SPP_N_WT</v>
          </cell>
          <cell r="B1422" t="str">
            <v>SPP_N</v>
          </cell>
          <cell r="C1422">
            <v>1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</row>
        <row r="1423">
          <cell r="A1423" t="str">
            <v>SPP_N_GEO</v>
          </cell>
          <cell r="B1423" t="str">
            <v>SPP_N</v>
          </cell>
          <cell r="C1423">
            <v>1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</row>
        <row r="1424">
          <cell r="A1424" t="str">
            <v>SPP_N_STWD</v>
          </cell>
          <cell r="B1424" t="str">
            <v>SPP_N</v>
          </cell>
          <cell r="C1424">
            <v>1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</row>
        <row r="1425">
          <cell r="A1425" t="str">
            <v>SPP_N_LFG</v>
          </cell>
          <cell r="B1425" t="str">
            <v>SPP_N</v>
          </cell>
          <cell r="C1425">
            <v>1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</row>
        <row r="1426">
          <cell r="A1426" t="str">
            <v>SPP_N_PeakG</v>
          </cell>
          <cell r="B1426" t="str">
            <v>SPP_N</v>
          </cell>
          <cell r="C1426">
            <v>1</v>
          </cell>
          <cell r="D1426">
            <v>1</v>
          </cell>
          <cell r="E1426">
            <v>0</v>
          </cell>
          <cell r="F1426">
            <v>0</v>
          </cell>
          <cell r="G1426">
            <v>0</v>
          </cell>
          <cell r="H1426">
            <v>1</v>
          </cell>
          <cell r="I1426">
            <v>0</v>
          </cell>
          <cell r="J1426">
            <v>0</v>
          </cell>
          <cell r="K1426">
            <v>0</v>
          </cell>
        </row>
        <row r="1427">
          <cell r="A1427" t="str">
            <v>SPP_N_PeakG_2</v>
          </cell>
          <cell r="B1427" t="str">
            <v>SPP_N</v>
          </cell>
          <cell r="C1427">
            <v>1</v>
          </cell>
          <cell r="D1427">
            <v>1</v>
          </cell>
          <cell r="E1427">
            <v>0</v>
          </cell>
          <cell r="F1427">
            <v>0</v>
          </cell>
          <cell r="G1427">
            <v>0</v>
          </cell>
          <cell r="H1427">
            <v>1</v>
          </cell>
          <cell r="I1427">
            <v>0</v>
          </cell>
          <cell r="J1427">
            <v>0</v>
          </cell>
          <cell r="K1427">
            <v>0</v>
          </cell>
        </row>
        <row r="1428">
          <cell r="A1428" t="str">
            <v>SPP_N_MO_PeakG</v>
          </cell>
          <cell r="B1428" t="str">
            <v>SPP_N</v>
          </cell>
          <cell r="C1428">
            <v>1</v>
          </cell>
          <cell r="D1428">
            <v>1</v>
          </cell>
          <cell r="E1428">
            <v>0</v>
          </cell>
          <cell r="F1428">
            <v>0</v>
          </cell>
          <cell r="G1428">
            <v>1</v>
          </cell>
          <cell r="H1428">
            <v>1</v>
          </cell>
          <cell r="I1428">
            <v>0</v>
          </cell>
          <cell r="J1428">
            <v>0</v>
          </cell>
          <cell r="K1428">
            <v>1</v>
          </cell>
        </row>
        <row r="1429">
          <cell r="A1429" t="str">
            <v>SPP_N_MO_PeakG_2</v>
          </cell>
          <cell r="B1429" t="str">
            <v>SPP_N</v>
          </cell>
          <cell r="C1429">
            <v>1</v>
          </cell>
          <cell r="D1429">
            <v>1</v>
          </cell>
          <cell r="E1429">
            <v>0</v>
          </cell>
          <cell r="F1429">
            <v>0</v>
          </cell>
          <cell r="G1429">
            <v>1</v>
          </cell>
          <cell r="H1429">
            <v>1</v>
          </cell>
          <cell r="I1429">
            <v>0</v>
          </cell>
          <cell r="J1429">
            <v>0</v>
          </cell>
          <cell r="K1429">
            <v>1</v>
          </cell>
        </row>
        <row r="1430">
          <cell r="A1430" t="str">
            <v>SPP_N_PeakO</v>
          </cell>
          <cell r="B1430" t="str">
            <v>SPP_N</v>
          </cell>
          <cell r="C1430">
            <v>1</v>
          </cell>
          <cell r="D1430">
            <v>1</v>
          </cell>
          <cell r="E1430">
            <v>0</v>
          </cell>
          <cell r="F1430">
            <v>0</v>
          </cell>
          <cell r="G1430">
            <v>0</v>
          </cell>
          <cell r="H1430">
            <v>1</v>
          </cell>
          <cell r="I1430">
            <v>0</v>
          </cell>
          <cell r="J1430">
            <v>0</v>
          </cell>
          <cell r="K1430">
            <v>0</v>
          </cell>
        </row>
        <row r="1431">
          <cell r="A1431" t="str">
            <v>SPP_N_PeakO_2</v>
          </cell>
          <cell r="B1431" t="str">
            <v>SPP_N</v>
          </cell>
          <cell r="C1431">
            <v>1</v>
          </cell>
          <cell r="D1431">
            <v>1</v>
          </cell>
          <cell r="E1431">
            <v>0</v>
          </cell>
          <cell r="F1431">
            <v>0</v>
          </cell>
          <cell r="G1431">
            <v>0</v>
          </cell>
          <cell r="H1431">
            <v>1</v>
          </cell>
          <cell r="I1431">
            <v>0</v>
          </cell>
          <cell r="J1431">
            <v>0</v>
          </cell>
          <cell r="K1431">
            <v>0</v>
          </cell>
        </row>
        <row r="1432">
          <cell r="A1432" t="str">
            <v>SPP_N_PeakO_3</v>
          </cell>
          <cell r="B1432" t="str">
            <v>SPP_N</v>
          </cell>
          <cell r="C1432">
            <v>1</v>
          </cell>
          <cell r="D1432">
            <v>1</v>
          </cell>
          <cell r="E1432">
            <v>0</v>
          </cell>
          <cell r="F1432">
            <v>0</v>
          </cell>
          <cell r="G1432">
            <v>0</v>
          </cell>
          <cell r="H1432">
            <v>1</v>
          </cell>
          <cell r="I1432">
            <v>0</v>
          </cell>
          <cell r="J1432">
            <v>0</v>
          </cell>
          <cell r="K1432">
            <v>0</v>
          </cell>
        </row>
        <row r="1433">
          <cell r="A1433" t="str">
            <v>SPP_N_MO_PeakO</v>
          </cell>
          <cell r="B1433" t="str">
            <v>SPP_N</v>
          </cell>
          <cell r="C1433">
            <v>1</v>
          </cell>
          <cell r="D1433">
            <v>1</v>
          </cell>
          <cell r="E1433">
            <v>0</v>
          </cell>
          <cell r="F1433">
            <v>0</v>
          </cell>
          <cell r="G1433">
            <v>1</v>
          </cell>
          <cell r="H1433">
            <v>1</v>
          </cell>
          <cell r="I1433">
            <v>0</v>
          </cell>
          <cell r="J1433">
            <v>0</v>
          </cell>
          <cell r="K1433">
            <v>1</v>
          </cell>
        </row>
        <row r="1434">
          <cell r="A1434" t="str">
            <v>SPP_N_MO_PeakO_2</v>
          </cell>
          <cell r="B1434" t="str">
            <v>SPP_N</v>
          </cell>
          <cell r="C1434">
            <v>1</v>
          </cell>
          <cell r="D1434">
            <v>1</v>
          </cell>
          <cell r="E1434">
            <v>0</v>
          </cell>
          <cell r="F1434">
            <v>0</v>
          </cell>
          <cell r="G1434">
            <v>1</v>
          </cell>
          <cell r="H1434">
            <v>1</v>
          </cell>
          <cell r="I1434">
            <v>0</v>
          </cell>
          <cell r="J1434">
            <v>0</v>
          </cell>
          <cell r="K1434">
            <v>1</v>
          </cell>
        </row>
        <row r="1435">
          <cell r="A1435" t="str">
            <v>SPP_N_MO_PeakO_3</v>
          </cell>
          <cell r="B1435" t="str">
            <v>SPP_N</v>
          </cell>
          <cell r="C1435">
            <v>1</v>
          </cell>
          <cell r="D1435">
            <v>1</v>
          </cell>
          <cell r="E1435">
            <v>0</v>
          </cell>
          <cell r="F1435">
            <v>0</v>
          </cell>
          <cell r="G1435">
            <v>1</v>
          </cell>
          <cell r="H1435">
            <v>1</v>
          </cell>
          <cell r="I1435">
            <v>0</v>
          </cell>
          <cell r="J1435">
            <v>0</v>
          </cell>
          <cell r="K1435">
            <v>1</v>
          </cell>
        </row>
        <row r="1436">
          <cell r="A1436" t="str">
            <v>SPP_N_STOG</v>
          </cell>
          <cell r="B1436" t="str">
            <v>SPP_N</v>
          </cell>
          <cell r="C1436">
            <v>1</v>
          </cell>
          <cell r="D1436">
            <v>1</v>
          </cell>
          <cell r="E1436">
            <v>0</v>
          </cell>
          <cell r="F1436">
            <v>0</v>
          </cell>
          <cell r="G1436">
            <v>0</v>
          </cell>
          <cell r="H1436">
            <v>1</v>
          </cell>
          <cell r="I1436">
            <v>0</v>
          </cell>
          <cell r="J1436">
            <v>0</v>
          </cell>
          <cell r="K1436">
            <v>0</v>
          </cell>
        </row>
        <row r="1437">
          <cell r="A1437" t="str">
            <v>SPP_N_STOG_2</v>
          </cell>
          <cell r="B1437" t="str">
            <v>SPP_N</v>
          </cell>
          <cell r="C1437">
            <v>1</v>
          </cell>
          <cell r="D1437">
            <v>1</v>
          </cell>
          <cell r="E1437">
            <v>0</v>
          </cell>
          <cell r="F1437">
            <v>0</v>
          </cell>
          <cell r="G1437">
            <v>0</v>
          </cell>
          <cell r="H1437">
            <v>1</v>
          </cell>
          <cell r="I1437">
            <v>0</v>
          </cell>
          <cell r="J1437">
            <v>0</v>
          </cell>
          <cell r="K1437">
            <v>0</v>
          </cell>
        </row>
        <row r="1438">
          <cell r="A1438" t="str">
            <v>SPP_N_STOG_3</v>
          </cell>
          <cell r="B1438" t="str">
            <v>SPP_N</v>
          </cell>
          <cell r="C1438">
            <v>1</v>
          </cell>
          <cell r="D1438">
            <v>1</v>
          </cell>
          <cell r="E1438">
            <v>0</v>
          </cell>
          <cell r="F1438">
            <v>0</v>
          </cell>
          <cell r="G1438">
            <v>0</v>
          </cell>
          <cell r="H1438">
            <v>1</v>
          </cell>
          <cell r="I1438">
            <v>0</v>
          </cell>
          <cell r="J1438">
            <v>0</v>
          </cell>
          <cell r="K1438">
            <v>0</v>
          </cell>
        </row>
        <row r="1439">
          <cell r="A1439" t="str">
            <v>SPP_N_MO_STOG</v>
          </cell>
          <cell r="B1439" t="str">
            <v>SPP_N</v>
          </cell>
          <cell r="C1439">
            <v>1</v>
          </cell>
          <cell r="D1439">
            <v>1</v>
          </cell>
          <cell r="E1439">
            <v>0</v>
          </cell>
          <cell r="F1439">
            <v>0</v>
          </cell>
          <cell r="G1439">
            <v>1</v>
          </cell>
          <cell r="H1439">
            <v>1</v>
          </cell>
          <cell r="I1439">
            <v>0</v>
          </cell>
          <cell r="J1439">
            <v>0</v>
          </cell>
          <cell r="K1439">
            <v>1</v>
          </cell>
        </row>
        <row r="1440">
          <cell r="A1440" t="str">
            <v>SPP_N_MO_STOG_2</v>
          </cell>
          <cell r="B1440" t="str">
            <v>SPP_N</v>
          </cell>
          <cell r="C1440">
            <v>1</v>
          </cell>
          <cell r="D1440">
            <v>1</v>
          </cell>
          <cell r="E1440">
            <v>0</v>
          </cell>
          <cell r="F1440">
            <v>0</v>
          </cell>
          <cell r="G1440">
            <v>1</v>
          </cell>
          <cell r="H1440">
            <v>1</v>
          </cell>
          <cell r="I1440">
            <v>0</v>
          </cell>
          <cell r="J1440">
            <v>0</v>
          </cell>
          <cell r="K1440">
            <v>1</v>
          </cell>
        </row>
        <row r="1441">
          <cell r="A1441" t="str">
            <v>SPP_N_MO_STOG_3</v>
          </cell>
          <cell r="B1441" t="str">
            <v>SPP_N</v>
          </cell>
          <cell r="C1441">
            <v>1</v>
          </cell>
          <cell r="D1441">
            <v>1</v>
          </cell>
          <cell r="E1441">
            <v>0</v>
          </cell>
          <cell r="F1441">
            <v>0</v>
          </cell>
          <cell r="G1441">
            <v>1</v>
          </cell>
          <cell r="H1441">
            <v>1</v>
          </cell>
          <cell r="I1441">
            <v>0</v>
          </cell>
          <cell r="J1441">
            <v>0</v>
          </cell>
          <cell r="K1441">
            <v>1</v>
          </cell>
        </row>
        <row r="1442">
          <cell r="C1442">
            <v>1</v>
          </cell>
        </row>
        <row r="1443">
          <cell r="A1443" t="str">
            <v>SPP_S_CC1</v>
          </cell>
          <cell r="B1443" t="str">
            <v>SPP_S</v>
          </cell>
          <cell r="C1443">
            <v>1</v>
          </cell>
          <cell r="D1443">
            <v>1</v>
          </cell>
          <cell r="E1443">
            <v>0</v>
          </cell>
          <cell r="F1443">
            <v>0</v>
          </cell>
          <cell r="G1443">
            <v>0</v>
          </cell>
          <cell r="H1443">
            <v>1</v>
          </cell>
          <cell r="I1443">
            <v>0</v>
          </cell>
          <cell r="J1443">
            <v>0</v>
          </cell>
          <cell r="K1443">
            <v>0</v>
          </cell>
        </row>
        <row r="1444">
          <cell r="A1444" t="str">
            <v>SPP_S_CC2</v>
          </cell>
          <cell r="B1444" t="str">
            <v>SPP_S</v>
          </cell>
          <cell r="C1444">
            <v>1</v>
          </cell>
          <cell r="D1444">
            <v>1</v>
          </cell>
          <cell r="E1444">
            <v>0</v>
          </cell>
          <cell r="F1444">
            <v>0</v>
          </cell>
          <cell r="G1444">
            <v>0</v>
          </cell>
          <cell r="H1444">
            <v>1</v>
          </cell>
          <cell r="I1444">
            <v>0</v>
          </cell>
          <cell r="J1444">
            <v>0</v>
          </cell>
          <cell r="K1444">
            <v>0</v>
          </cell>
        </row>
        <row r="1445">
          <cell r="A1445" t="str">
            <v>SPP_S_CC3</v>
          </cell>
          <cell r="B1445" t="str">
            <v>SPP_S</v>
          </cell>
          <cell r="C1445">
            <v>1</v>
          </cell>
          <cell r="D1445">
            <v>1</v>
          </cell>
          <cell r="E1445">
            <v>0</v>
          </cell>
          <cell r="F1445">
            <v>0</v>
          </cell>
          <cell r="G1445">
            <v>0</v>
          </cell>
          <cell r="H1445">
            <v>1</v>
          </cell>
          <cell r="I1445">
            <v>0</v>
          </cell>
          <cell r="J1445">
            <v>0</v>
          </cell>
          <cell r="K1445">
            <v>0</v>
          </cell>
        </row>
        <row r="1446">
          <cell r="A1446" t="str">
            <v>SPP_S_LA_CC1</v>
          </cell>
          <cell r="B1446" t="str">
            <v>SPP_S</v>
          </cell>
          <cell r="C1446">
            <v>1</v>
          </cell>
          <cell r="D1446">
            <v>1</v>
          </cell>
          <cell r="E1446">
            <v>0</v>
          </cell>
          <cell r="F1446">
            <v>0</v>
          </cell>
          <cell r="G1446">
            <v>1</v>
          </cell>
          <cell r="H1446">
            <v>1</v>
          </cell>
          <cell r="I1446">
            <v>0</v>
          </cell>
          <cell r="J1446">
            <v>0</v>
          </cell>
          <cell r="K1446">
            <v>1</v>
          </cell>
        </row>
        <row r="1447">
          <cell r="A1447" t="str">
            <v>SPP_S_LA_CC2</v>
          </cell>
          <cell r="B1447" t="str">
            <v>SPP_S</v>
          </cell>
          <cell r="C1447">
            <v>1</v>
          </cell>
          <cell r="D1447">
            <v>1</v>
          </cell>
          <cell r="E1447">
            <v>0</v>
          </cell>
          <cell r="F1447">
            <v>0</v>
          </cell>
          <cell r="G1447">
            <v>1</v>
          </cell>
          <cell r="H1447">
            <v>1</v>
          </cell>
          <cell r="I1447">
            <v>0</v>
          </cell>
          <cell r="J1447">
            <v>0</v>
          </cell>
          <cell r="K1447">
            <v>1</v>
          </cell>
        </row>
        <row r="1448">
          <cell r="A1448" t="str">
            <v>SPP_S_LA_CC3</v>
          </cell>
          <cell r="B1448" t="str">
            <v>SPP_S</v>
          </cell>
          <cell r="C1448">
            <v>1</v>
          </cell>
          <cell r="D1448">
            <v>1</v>
          </cell>
          <cell r="E1448">
            <v>0</v>
          </cell>
          <cell r="F1448">
            <v>0</v>
          </cell>
          <cell r="G1448">
            <v>1</v>
          </cell>
          <cell r="H1448">
            <v>1</v>
          </cell>
          <cell r="I1448">
            <v>0</v>
          </cell>
          <cell r="J1448">
            <v>0</v>
          </cell>
          <cell r="K1448">
            <v>1</v>
          </cell>
        </row>
        <row r="1449">
          <cell r="A1449" t="str">
            <v>SPP_S_OK_CC1</v>
          </cell>
          <cell r="B1449" t="str">
            <v>SPP_S</v>
          </cell>
          <cell r="C1449">
            <v>1</v>
          </cell>
          <cell r="D1449">
            <v>1</v>
          </cell>
          <cell r="E1449">
            <v>0</v>
          </cell>
          <cell r="F1449">
            <v>0</v>
          </cell>
          <cell r="G1449">
            <v>0</v>
          </cell>
          <cell r="H1449">
            <v>1</v>
          </cell>
          <cell r="I1449">
            <v>0</v>
          </cell>
          <cell r="J1449">
            <v>0</v>
          </cell>
          <cell r="K1449">
            <v>0</v>
          </cell>
        </row>
        <row r="1450">
          <cell r="A1450" t="str">
            <v>SPP_S_OK_CC2</v>
          </cell>
          <cell r="B1450" t="str">
            <v>SPP_S</v>
          </cell>
          <cell r="C1450">
            <v>1</v>
          </cell>
          <cell r="D1450">
            <v>1</v>
          </cell>
          <cell r="E1450">
            <v>0</v>
          </cell>
          <cell r="F1450">
            <v>0</v>
          </cell>
          <cell r="G1450">
            <v>0</v>
          </cell>
          <cell r="H1450">
            <v>1</v>
          </cell>
          <cell r="I1450">
            <v>0</v>
          </cell>
          <cell r="J1450">
            <v>0</v>
          </cell>
          <cell r="K1450">
            <v>0</v>
          </cell>
        </row>
        <row r="1451">
          <cell r="A1451" t="str">
            <v>SPP_S_OK_CC3</v>
          </cell>
          <cell r="B1451" t="str">
            <v>SPP_S</v>
          </cell>
          <cell r="C1451">
            <v>1</v>
          </cell>
          <cell r="D1451">
            <v>1</v>
          </cell>
          <cell r="E1451">
            <v>0</v>
          </cell>
          <cell r="F1451">
            <v>0</v>
          </cell>
          <cell r="G1451">
            <v>0</v>
          </cell>
          <cell r="H1451">
            <v>1</v>
          </cell>
          <cell r="I1451">
            <v>0</v>
          </cell>
          <cell r="J1451">
            <v>0</v>
          </cell>
          <cell r="K1451">
            <v>0</v>
          </cell>
        </row>
        <row r="1452">
          <cell r="A1452" t="str">
            <v>SPP_S_TX_CC1</v>
          </cell>
          <cell r="B1452" t="str">
            <v>SPP_S</v>
          </cell>
          <cell r="C1452">
            <v>1</v>
          </cell>
          <cell r="D1452">
            <v>1</v>
          </cell>
          <cell r="E1452">
            <v>0</v>
          </cell>
          <cell r="F1452">
            <v>0</v>
          </cell>
          <cell r="G1452">
            <v>1</v>
          </cell>
          <cell r="H1452">
            <v>1</v>
          </cell>
          <cell r="I1452">
            <v>0</v>
          </cell>
          <cell r="J1452">
            <v>0</v>
          </cell>
          <cell r="K1452">
            <v>0</v>
          </cell>
        </row>
        <row r="1453">
          <cell r="A1453" t="str">
            <v>SPP_S_TX_CC2</v>
          </cell>
          <cell r="B1453" t="str">
            <v>SPP_S</v>
          </cell>
          <cell r="C1453">
            <v>1</v>
          </cell>
          <cell r="D1453">
            <v>1</v>
          </cell>
          <cell r="E1453">
            <v>0</v>
          </cell>
          <cell r="F1453">
            <v>0</v>
          </cell>
          <cell r="G1453">
            <v>1</v>
          </cell>
          <cell r="H1453">
            <v>1</v>
          </cell>
          <cell r="I1453">
            <v>0</v>
          </cell>
          <cell r="J1453">
            <v>0</v>
          </cell>
          <cell r="K1453">
            <v>0</v>
          </cell>
        </row>
        <row r="1454">
          <cell r="A1454" t="str">
            <v>SPP_S_TX_CC3</v>
          </cell>
          <cell r="B1454" t="str">
            <v>SPP_S</v>
          </cell>
          <cell r="C1454">
            <v>1</v>
          </cell>
          <cell r="D1454">
            <v>1</v>
          </cell>
          <cell r="E1454">
            <v>0</v>
          </cell>
          <cell r="F1454">
            <v>0</v>
          </cell>
          <cell r="G1454">
            <v>1</v>
          </cell>
          <cell r="H1454">
            <v>1</v>
          </cell>
          <cell r="I1454">
            <v>0</v>
          </cell>
          <cell r="J1454">
            <v>0</v>
          </cell>
          <cell r="K1454">
            <v>0</v>
          </cell>
        </row>
        <row r="1455">
          <cell r="A1455" t="str">
            <v>SPP_S_NU</v>
          </cell>
          <cell r="B1455" t="str">
            <v>SPP_S</v>
          </cell>
          <cell r="C1455">
            <v>1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</row>
        <row r="1456">
          <cell r="A1456" t="str">
            <v>SPP_S_PV</v>
          </cell>
          <cell r="B1456" t="str">
            <v>SPP_S</v>
          </cell>
          <cell r="C1456">
            <v>1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</row>
        <row r="1457">
          <cell r="A1457" t="str">
            <v>SPP_S_WT</v>
          </cell>
          <cell r="B1457" t="str">
            <v>SPP_S</v>
          </cell>
          <cell r="C1457">
            <v>1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</row>
        <row r="1458">
          <cell r="A1458" t="str">
            <v>SPP_S_GEO</v>
          </cell>
          <cell r="B1458" t="str">
            <v>SPP_S</v>
          </cell>
          <cell r="C1458">
            <v>1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</row>
        <row r="1459">
          <cell r="A1459" t="str">
            <v>SPP_S_STWD</v>
          </cell>
          <cell r="B1459" t="str">
            <v>SPP_S</v>
          </cell>
          <cell r="C1459">
            <v>1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</row>
        <row r="1460">
          <cell r="A1460" t="str">
            <v>SPP_S_LFG</v>
          </cell>
          <cell r="B1460" t="str">
            <v>SPP_S</v>
          </cell>
          <cell r="C1460">
            <v>1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</row>
        <row r="1461">
          <cell r="A1461" t="str">
            <v>SPP_S_PeakG</v>
          </cell>
          <cell r="B1461" t="str">
            <v>SPP_S</v>
          </cell>
          <cell r="C1461">
            <v>1</v>
          </cell>
          <cell r="D1461">
            <v>1</v>
          </cell>
          <cell r="E1461">
            <v>0</v>
          </cell>
          <cell r="F1461">
            <v>0</v>
          </cell>
          <cell r="G1461">
            <v>0</v>
          </cell>
          <cell r="H1461">
            <v>1</v>
          </cell>
          <cell r="I1461">
            <v>0</v>
          </cell>
          <cell r="J1461">
            <v>0</v>
          </cell>
          <cell r="K1461">
            <v>0</v>
          </cell>
        </row>
        <row r="1462">
          <cell r="A1462" t="str">
            <v>SPP_S_PeakG_2</v>
          </cell>
          <cell r="B1462" t="str">
            <v>SPP_S</v>
          </cell>
          <cell r="C1462">
            <v>1</v>
          </cell>
          <cell r="D1462">
            <v>1</v>
          </cell>
          <cell r="E1462">
            <v>0</v>
          </cell>
          <cell r="F1462">
            <v>0</v>
          </cell>
          <cell r="G1462">
            <v>0</v>
          </cell>
          <cell r="H1462">
            <v>1</v>
          </cell>
          <cell r="I1462">
            <v>0</v>
          </cell>
          <cell r="J1462">
            <v>0</v>
          </cell>
          <cell r="K1462">
            <v>0</v>
          </cell>
        </row>
        <row r="1463">
          <cell r="A1463" t="str">
            <v>SPP_S_LA_PeakG</v>
          </cell>
          <cell r="B1463" t="str">
            <v>SPP_S</v>
          </cell>
          <cell r="C1463">
            <v>1</v>
          </cell>
          <cell r="D1463">
            <v>1</v>
          </cell>
          <cell r="E1463">
            <v>0</v>
          </cell>
          <cell r="F1463">
            <v>0</v>
          </cell>
          <cell r="G1463">
            <v>1</v>
          </cell>
          <cell r="H1463">
            <v>1</v>
          </cell>
          <cell r="I1463">
            <v>0</v>
          </cell>
          <cell r="J1463">
            <v>0</v>
          </cell>
          <cell r="K1463">
            <v>1</v>
          </cell>
        </row>
        <row r="1464">
          <cell r="A1464" t="str">
            <v>SPP_S_LA_PeakG_2</v>
          </cell>
          <cell r="B1464" t="str">
            <v>SPP_S</v>
          </cell>
          <cell r="C1464">
            <v>1</v>
          </cell>
          <cell r="D1464">
            <v>1</v>
          </cell>
          <cell r="E1464">
            <v>0</v>
          </cell>
          <cell r="F1464">
            <v>0</v>
          </cell>
          <cell r="G1464">
            <v>1</v>
          </cell>
          <cell r="H1464">
            <v>1</v>
          </cell>
          <cell r="I1464">
            <v>0</v>
          </cell>
          <cell r="J1464">
            <v>0</v>
          </cell>
          <cell r="K1464">
            <v>1</v>
          </cell>
        </row>
        <row r="1465">
          <cell r="A1465" t="str">
            <v>SPP_S_OK_PeakG</v>
          </cell>
          <cell r="B1465" t="str">
            <v>SPP_S</v>
          </cell>
          <cell r="C1465">
            <v>1</v>
          </cell>
          <cell r="D1465">
            <v>1</v>
          </cell>
          <cell r="E1465">
            <v>0</v>
          </cell>
          <cell r="F1465">
            <v>0</v>
          </cell>
          <cell r="G1465">
            <v>0</v>
          </cell>
          <cell r="H1465">
            <v>1</v>
          </cell>
          <cell r="I1465">
            <v>0</v>
          </cell>
          <cell r="J1465">
            <v>0</v>
          </cell>
          <cell r="K1465">
            <v>0</v>
          </cell>
        </row>
        <row r="1466">
          <cell r="A1466" t="str">
            <v>SPP_S_OK_PeakG_2</v>
          </cell>
          <cell r="B1466" t="str">
            <v>SPP_S</v>
          </cell>
          <cell r="C1466">
            <v>1</v>
          </cell>
          <cell r="D1466">
            <v>1</v>
          </cell>
          <cell r="E1466">
            <v>0</v>
          </cell>
          <cell r="F1466">
            <v>0</v>
          </cell>
          <cell r="G1466">
            <v>0</v>
          </cell>
          <cell r="H1466">
            <v>1</v>
          </cell>
          <cell r="I1466">
            <v>0</v>
          </cell>
          <cell r="J1466">
            <v>0</v>
          </cell>
          <cell r="K1466">
            <v>0</v>
          </cell>
        </row>
        <row r="1467">
          <cell r="A1467" t="str">
            <v>SPP_S_TX_PeakG</v>
          </cell>
          <cell r="B1467" t="str">
            <v>SPP_S</v>
          </cell>
          <cell r="C1467">
            <v>1</v>
          </cell>
          <cell r="D1467">
            <v>1</v>
          </cell>
          <cell r="E1467">
            <v>0</v>
          </cell>
          <cell r="F1467">
            <v>0</v>
          </cell>
          <cell r="G1467">
            <v>1</v>
          </cell>
          <cell r="H1467">
            <v>1</v>
          </cell>
          <cell r="I1467">
            <v>0</v>
          </cell>
          <cell r="J1467">
            <v>0</v>
          </cell>
          <cell r="K1467">
            <v>0</v>
          </cell>
        </row>
        <row r="1468">
          <cell r="A1468" t="str">
            <v>SPP_S_TX_PeakG_2</v>
          </cell>
          <cell r="B1468" t="str">
            <v>SPP_S</v>
          </cell>
          <cell r="C1468">
            <v>1</v>
          </cell>
          <cell r="D1468">
            <v>1</v>
          </cell>
          <cell r="E1468">
            <v>0</v>
          </cell>
          <cell r="F1468">
            <v>0</v>
          </cell>
          <cell r="G1468">
            <v>1</v>
          </cell>
          <cell r="H1468">
            <v>1</v>
          </cell>
          <cell r="I1468">
            <v>0</v>
          </cell>
          <cell r="J1468">
            <v>0</v>
          </cell>
          <cell r="K1468">
            <v>0</v>
          </cell>
        </row>
        <row r="1469">
          <cell r="A1469" t="str">
            <v>SPP_S_PeakO</v>
          </cell>
          <cell r="B1469" t="str">
            <v>SPP_S</v>
          </cell>
          <cell r="C1469">
            <v>1</v>
          </cell>
          <cell r="D1469">
            <v>1</v>
          </cell>
          <cell r="E1469">
            <v>0</v>
          </cell>
          <cell r="F1469">
            <v>0</v>
          </cell>
          <cell r="G1469">
            <v>0</v>
          </cell>
          <cell r="H1469">
            <v>1</v>
          </cell>
          <cell r="I1469">
            <v>0</v>
          </cell>
          <cell r="J1469">
            <v>0</v>
          </cell>
          <cell r="K1469">
            <v>0</v>
          </cell>
        </row>
        <row r="1470">
          <cell r="A1470" t="str">
            <v>SPP_S_PeakO_2</v>
          </cell>
          <cell r="B1470" t="str">
            <v>SPP_S</v>
          </cell>
          <cell r="C1470">
            <v>1</v>
          </cell>
          <cell r="D1470">
            <v>1</v>
          </cell>
          <cell r="E1470">
            <v>0</v>
          </cell>
          <cell r="F1470">
            <v>0</v>
          </cell>
          <cell r="G1470">
            <v>0</v>
          </cell>
          <cell r="H1470">
            <v>1</v>
          </cell>
          <cell r="I1470">
            <v>0</v>
          </cell>
          <cell r="J1470">
            <v>0</v>
          </cell>
          <cell r="K1470">
            <v>0</v>
          </cell>
        </row>
        <row r="1471">
          <cell r="A1471" t="str">
            <v>SPP_S_PeakO_3</v>
          </cell>
          <cell r="B1471" t="str">
            <v>SPP_S</v>
          </cell>
          <cell r="C1471">
            <v>1</v>
          </cell>
          <cell r="D1471">
            <v>1</v>
          </cell>
          <cell r="E1471">
            <v>0</v>
          </cell>
          <cell r="F1471">
            <v>0</v>
          </cell>
          <cell r="G1471">
            <v>0</v>
          </cell>
          <cell r="H1471">
            <v>1</v>
          </cell>
          <cell r="I1471">
            <v>0</v>
          </cell>
          <cell r="J1471">
            <v>0</v>
          </cell>
          <cell r="K1471">
            <v>0</v>
          </cell>
        </row>
        <row r="1472">
          <cell r="A1472" t="str">
            <v>SPP_S_LA_PeakO</v>
          </cell>
          <cell r="B1472" t="str">
            <v>SPP_S</v>
          </cell>
          <cell r="C1472">
            <v>1</v>
          </cell>
          <cell r="D1472">
            <v>1</v>
          </cell>
          <cell r="E1472">
            <v>0</v>
          </cell>
          <cell r="F1472">
            <v>0</v>
          </cell>
          <cell r="G1472">
            <v>1</v>
          </cell>
          <cell r="H1472">
            <v>1</v>
          </cell>
          <cell r="I1472">
            <v>0</v>
          </cell>
          <cell r="J1472">
            <v>0</v>
          </cell>
          <cell r="K1472">
            <v>1</v>
          </cell>
        </row>
        <row r="1473">
          <cell r="A1473" t="str">
            <v>SPP_S_LA_PeakO_2</v>
          </cell>
          <cell r="B1473" t="str">
            <v>SPP_S</v>
          </cell>
          <cell r="C1473">
            <v>1</v>
          </cell>
          <cell r="D1473">
            <v>1</v>
          </cell>
          <cell r="E1473">
            <v>0</v>
          </cell>
          <cell r="F1473">
            <v>0</v>
          </cell>
          <cell r="G1473">
            <v>1</v>
          </cell>
          <cell r="H1473">
            <v>1</v>
          </cell>
          <cell r="I1473">
            <v>0</v>
          </cell>
          <cell r="J1473">
            <v>0</v>
          </cell>
          <cell r="K1473">
            <v>1</v>
          </cell>
        </row>
        <row r="1474">
          <cell r="A1474" t="str">
            <v>SPP_S_LA_PeakO_3</v>
          </cell>
          <cell r="B1474" t="str">
            <v>SPP_S</v>
          </cell>
          <cell r="C1474">
            <v>1</v>
          </cell>
          <cell r="D1474">
            <v>1</v>
          </cell>
          <cell r="E1474">
            <v>0</v>
          </cell>
          <cell r="F1474">
            <v>0</v>
          </cell>
          <cell r="G1474">
            <v>1</v>
          </cell>
          <cell r="H1474">
            <v>1</v>
          </cell>
          <cell r="I1474">
            <v>0</v>
          </cell>
          <cell r="J1474">
            <v>0</v>
          </cell>
          <cell r="K1474">
            <v>1</v>
          </cell>
        </row>
        <row r="1475">
          <cell r="A1475" t="str">
            <v>SPP_S_OK_PeakO</v>
          </cell>
          <cell r="B1475" t="str">
            <v>SPP_S</v>
          </cell>
          <cell r="C1475">
            <v>1</v>
          </cell>
          <cell r="D1475">
            <v>1</v>
          </cell>
          <cell r="E1475">
            <v>0</v>
          </cell>
          <cell r="F1475">
            <v>0</v>
          </cell>
          <cell r="G1475">
            <v>0</v>
          </cell>
          <cell r="H1475">
            <v>1</v>
          </cell>
          <cell r="I1475">
            <v>0</v>
          </cell>
          <cell r="J1475">
            <v>0</v>
          </cell>
          <cell r="K1475">
            <v>0</v>
          </cell>
        </row>
        <row r="1476">
          <cell r="A1476" t="str">
            <v>SPP_S_OK_PeakO_2</v>
          </cell>
          <cell r="B1476" t="str">
            <v>SPP_S</v>
          </cell>
          <cell r="C1476">
            <v>1</v>
          </cell>
          <cell r="D1476">
            <v>1</v>
          </cell>
          <cell r="E1476">
            <v>0</v>
          </cell>
          <cell r="F1476">
            <v>0</v>
          </cell>
          <cell r="G1476">
            <v>0</v>
          </cell>
          <cell r="H1476">
            <v>1</v>
          </cell>
          <cell r="I1476">
            <v>0</v>
          </cell>
          <cell r="J1476">
            <v>0</v>
          </cell>
          <cell r="K1476">
            <v>0</v>
          </cell>
        </row>
        <row r="1477">
          <cell r="A1477" t="str">
            <v>SPP_S_OK_PeakO_3</v>
          </cell>
          <cell r="B1477" t="str">
            <v>SPP_S</v>
          </cell>
          <cell r="C1477">
            <v>1</v>
          </cell>
          <cell r="D1477">
            <v>1</v>
          </cell>
          <cell r="E1477">
            <v>0</v>
          </cell>
          <cell r="F1477">
            <v>0</v>
          </cell>
          <cell r="G1477">
            <v>0</v>
          </cell>
          <cell r="H1477">
            <v>1</v>
          </cell>
          <cell r="I1477">
            <v>0</v>
          </cell>
          <cell r="J1477">
            <v>0</v>
          </cell>
          <cell r="K1477">
            <v>0</v>
          </cell>
        </row>
        <row r="1478">
          <cell r="A1478" t="str">
            <v>SPP_S_TX_PeakO</v>
          </cell>
          <cell r="B1478" t="str">
            <v>SPP_S</v>
          </cell>
          <cell r="C1478">
            <v>1</v>
          </cell>
          <cell r="D1478">
            <v>1</v>
          </cell>
          <cell r="E1478">
            <v>0</v>
          </cell>
          <cell r="F1478">
            <v>0</v>
          </cell>
          <cell r="G1478">
            <v>1</v>
          </cell>
          <cell r="H1478">
            <v>1</v>
          </cell>
          <cell r="I1478">
            <v>0</v>
          </cell>
          <cell r="J1478">
            <v>0</v>
          </cell>
          <cell r="K1478">
            <v>0</v>
          </cell>
        </row>
        <row r="1479">
          <cell r="A1479" t="str">
            <v>SPP_S_TX_PeakO_2</v>
          </cell>
          <cell r="B1479" t="str">
            <v>SPP_S</v>
          </cell>
          <cell r="C1479">
            <v>1</v>
          </cell>
          <cell r="D1479">
            <v>1</v>
          </cell>
          <cell r="E1479">
            <v>0</v>
          </cell>
          <cell r="F1479">
            <v>0</v>
          </cell>
          <cell r="G1479">
            <v>1</v>
          </cell>
          <cell r="H1479">
            <v>1</v>
          </cell>
          <cell r="I1479">
            <v>0</v>
          </cell>
          <cell r="J1479">
            <v>0</v>
          </cell>
          <cell r="K1479">
            <v>0</v>
          </cell>
        </row>
        <row r="1480">
          <cell r="A1480" t="str">
            <v>SPP_S_TX_PeakO_3</v>
          </cell>
          <cell r="B1480" t="str">
            <v>SPP_S</v>
          </cell>
          <cell r="C1480">
            <v>1</v>
          </cell>
          <cell r="D1480">
            <v>1</v>
          </cell>
          <cell r="E1480">
            <v>0</v>
          </cell>
          <cell r="F1480">
            <v>0</v>
          </cell>
          <cell r="G1480">
            <v>1</v>
          </cell>
          <cell r="H1480">
            <v>1</v>
          </cell>
          <cell r="I1480">
            <v>0</v>
          </cell>
          <cell r="J1480">
            <v>0</v>
          </cell>
          <cell r="K1480">
            <v>0</v>
          </cell>
        </row>
        <row r="1481">
          <cell r="A1481" t="str">
            <v>SPP_S_STOG</v>
          </cell>
          <cell r="B1481" t="str">
            <v>SPP_S</v>
          </cell>
          <cell r="C1481">
            <v>1</v>
          </cell>
          <cell r="D1481">
            <v>1</v>
          </cell>
          <cell r="E1481">
            <v>0</v>
          </cell>
          <cell r="F1481">
            <v>0</v>
          </cell>
          <cell r="G1481">
            <v>0</v>
          </cell>
          <cell r="H1481">
            <v>1</v>
          </cell>
          <cell r="I1481">
            <v>0</v>
          </cell>
          <cell r="J1481">
            <v>0</v>
          </cell>
          <cell r="K1481">
            <v>0</v>
          </cell>
        </row>
        <row r="1482">
          <cell r="A1482" t="str">
            <v>SPP_S_STOG_2</v>
          </cell>
          <cell r="B1482" t="str">
            <v>SPP_S</v>
          </cell>
          <cell r="C1482">
            <v>1</v>
          </cell>
          <cell r="D1482">
            <v>1</v>
          </cell>
          <cell r="E1482">
            <v>0</v>
          </cell>
          <cell r="F1482">
            <v>0</v>
          </cell>
          <cell r="G1482">
            <v>0</v>
          </cell>
          <cell r="H1482">
            <v>1</v>
          </cell>
          <cell r="I1482">
            <v>0</v>
          </cell>
          <cell r="J1482">
            <v>0</v>
          </cell>
          <cell r="K1482">
            <v>0</v>
          </cell>
        </row>
        <row r="1483">
          <cell r="A1483" t="str">
            <v>SPP_S_STOG_3</v>
          </cell>
          <cell r="B1483" t="str">
            <v>SPP_S</v>
          </cell>
          <cell r="C1483">
            <v>1</v>
          </cell>
          <cell r="D1483">
            <v>1</v>
          </cell>
          <cell r="E1483">
            <v>0</v>
          </cell>
          <cell r="F1483">
            <v>0</v>
          </cell>
          <cell r="G1483">
            <v>0</v>
          </cell>
          <cell r="H1483">
            <v>1</v>
          </cell>
          <cell r="I1483">
            <v>0</v>
          </cell>
          <cell r="J1483">
            <v>0</v>
          </cell>
          <cell r="K1483">
            <v>0</v>
          </cell>
        </row>
        <row r="1484">
          <cell r="A1484" t="str">
            <v>SPP_S_LA_STOG</v>
          </cell>
          <cell r="B1484" t="str">
            <v>SPP_S</v>
          </cell>
          <cell r="C1484">
            <v>1</v>
          </cell>
          <cell r="D1484">
            <v>1</v>
          </cell>
          <cell r="E1484">
            <v>0</v>
          </cell>
          <cell r="F1484">
            <v>0</v>
          </cell>
          <cell r="G1484">
            <v>1</v>
          </cell>
          <cell r="H1484">
            <v>1</v>
          </cell>
          <cell r="I1484">
            <v>0</v>
          </cell>
          <cell r="J1484">
            <v>0</v>
          </cell>
          <cell r="K1484">
            <v>1</v>
          </cell>
        </row>
        <row r="1485">
          <cell r="A1485" t="str">
            <v>SPP_S_LA_STOG_2</v>
          </cell>
          <cell r="B1485" t="str">
            <v>SPP_S</v>
          </cell>
          <cell r="C1485">
            <v>1</v>
          </cell>
          <cell r="D1485">
            <v>1</v>
          </cell>
          <cell r="E1485">
            <v>0</v>
          </cell>
          <cell r="F1485">
            <v>0</v>
          </cell>
          <cell r="G1485">
            <v>1</v>
          </cell>
          <cell r="H1485">
            <v>1</v>
          </cell>
          <cell r="I1485">
            <v>0</v>
          </cell>
          <cell r="J1485">
            <v>0</v>
          </cell>
          <cell r="K1485">
            <v>1</v>
          </cell>
        </row>
        <row r="1486">
          <cell r="A1486" t="str">
            <v>SPP_S_LA_STOG_3</v>
          </cell>
          <cell r="B1486" t="str">
            <v>SPP_S</v>
          </cell>
          <cell r="C1486">
            <v>1</v>
          </cell>
          <cell r="D1486">
            <v>1</v>
          </cell>
          <cell r="E1486">
            <v>0</v>
          </cell>
          <cell r="F1486">
            <v>0</v>
          </cell>
          <cell r="G1486">
            <v>1</v>
          </cell>
          <cell r="H1486">
            <v>1</v>
          </cell>
          <cell r="I1486">
            <v>0</v>
          </cell>
          <cell r="J1486">
            <v>0</v>
          </cell>
          <cell r="K1486">
            <v>1</v>
          </cell>
        </row>
        <row r="1487">
          <cell r="A1487" t="str">
            <v>SPP_S_OK_STOG</v>
          </cell>
          <cell r="B1487" t="str">
            <v>SPP_S</v>
          </cell>
          <cell r="C1487">
            <v>1</v>
          </cell>
          <cell r="D1487">
            <v>1</v>
          </cell>
          <cell r="E1487">
            <v>0</v>
          </cell>
          <cell r="F1487">
            <v>0</v>
          </cell>
          <cell r="G1487">
            <v>0</v>
          </cell>
          <cell r="H1487">
            <v>1</v>
          </cell>
          <cell r="I1487">
            <v>0</v>
          </cell>
          <cell r="J1487">
            <v>0</v>
          </cell>
          <cell r="K1487">
            <v>0</v>
          </cell>
        </row>
        <row r="1488">
          <cell r="A1488" t="str">
            <v>SPP_S_OK_STOG_2</v>
          </cell>
          <cell r="B1488" t="str">
            <v>SPP_S</v>
          </cell>
          <cell r="C1488">
            <v>1</v>
          </cell>
          <cell r="D1488">
            <v>1</v>
          </cell>
          <cell r="E1488">
            <v>0</v>
          </cell>
          <cell r="F1488">
            <v>0</v>
          </cell>
          <cell r="G1488">
            <v>0</v>
          </cell>
          <cell r="H1488">
            <v>1</v>
          </cell>
          <cell r="I1488">
            <v>0</v>
          </cell>
          <cell r="J1488">
            <v>0</v>
          </cell>
          <cell r="K1488">
            <v>0</v>
          </cell>
        </row>
        <row r="1489">
          <cell r="A1489" t="str">
            <v>SPP_S_OK_STOG_3</v>
          </cell>
          <cell r="B1489" t="str">
            <v>SPP_S</v>
          </cell>
          <cell r="C1489">
            <v>1</v>
          </cell>
          <cell r="D1489">
            <v>1</v>
          </cell>
          <cell r="E1489">
            <v>0</v>
          </cell>
          <cell r="F1489">
            <v>0</v>
          </cell>
          <cell r="G1489">
            <v>0</v>
          </cell>
          <cell r="H1489">
            <v>1</v>
          </cell>
          <cell r="I1489">
            <v>0</v>
          </cell>
          <cell r="J1489">
            <v>0</v>
          </cell>
          <cell r="K1489">
            <v>0</v>
          </cell>
        </row>
        <row r="1490">
          <cell r="A1490" t="str">
            <v>SPP_S_TX_STOG</v>
          </cell>
          <cell r="B1490" t="str">
            <v>SPP_S</v>
          </cell>
          <cell r="C1490">
            <v>1</v>
          </cell>
          <cell r="D1490">
            <v>1</v>
          </cell>
          <cell r="E1490">
            <v>0</v>
          </cell>
          <cell r="F1490">
            <v>0</v>
          </cell>
          <cell r="G1490">
            <v>0</v>
          </cell>
          <cell r="H1490">
            <v>1</v>
          </cell>
          <cell r="I1490">
            <v>0</v>
          </cell>
          <cell r="J1490">
            <v>0</v>
          </cell>
          <cell r="K1490">
            <v>0</v>
          </cell>
        </row>
        <row r="1491">
          <cell r="A1491" t="str">
            <v>SPP_S_TX_STOG_2</v>
          </cell>
          <cell r="B1491" t="str">
            <v>SPP_S</v>
          </cell>
          <cell r="C1491">
            <v>1</v>
          </cell>
          <cell r="D1491">
            <v>1</v>
          </cell>
          <cell r="E1491">
            <v>0</v>
          </cell>
          <cell r="F1491">
            <v>0</v>
          </cell>
          <cell r="G1491">
            <v>0</v>
          </cell>
          <cell r="H1491">
            <v>1</v>
          </cell>
          <cell r="I1491">
            <v>0</v>
          </cell>
          <cell r="J1491">
            <v>0</v>
          </cell>
          <cell r="K1491">
            <v>0</v>
          </cell>
        </row>
        <row r="1492">
          <cell r="A1492" t="str">
            <v>SPP_S_TX_STOG_3</v>
          </cell>
          <cell r="B1492" t="str">
            <v>SPP_S</v>
          </cell>
          <cell r="C1492">
            <v>1</v>
          </cell>
          <cell r="D1492">
            <v>1</v>
          </cell>
          <cell r="E1492">
            <v>0</v>
          </cell>
          <cell r="F1492">
            <v>0</v>
          </cell>
          <cell r="G1492">
            <v>0</v>
          </cell>
          <cell r="H1492">
            <v>1</v>
          </cell>
          <cell r="I1492">
            <v>0</v>
          </cell>
          <cell r="J1492">
            <v>0</v>
          </cell>
          <cell r="K1492">
            <v>0</v>
          </cell>
        </row>
        <row r="1493">
          <cell r="C1493">
            <v>0</v>
          </cell>
        </row>
        <row r="1494">
          <cell r="A1494" t="str">
            <v>TVA_AL_TN_KY_CC1</v>
          </cell>
          <cell r="B1494" t="str">
            <v>TVA</v>
          </cell>
          <cell r="C1494">
            <v>1</v>
          </cell>
          <cell r="D1494">
            <v>1</v>
          </cell>
          <cell r="E1494">
            <v>0</v>
          </cell>
          <cell r="F1494">
            <v>1</v>
          </cell>
          <cell r="G1494">
            <v>1</v>
          </cell>
          <cell r="H1494">
            <v>1</v>
          </cell>
          <cell r="I1494">
            <v>0</v>
          </cell>
          <cell r="J1494">
            <v>0</v>
          </cell>
          <cell r="K1494">
            <v>1</v>
          </cell>
        </row>
        <row r="1495">
          <cell r="A1495" t="str">
            <v>TVA_AL_TN_KY_CC2</v>
          </cell>
          <cell r="B1495" t="str">
            <v>TVA</v>
          </cell>
          <cell r="C1495">
            <v>1</v>
          </cell>
          <cell r="D1495">
            <v>1</v>
          </cell>
          <cell r="E1495">
            <v>0</v>
          </cell>
          <cell r="F1495">
            <v>1</v>
          </cell>
          <cell r="G1495">
            <v>1</v>
          </cell>
          <cell r="H1495">
            <v>1</v>
          </cell>
          <cell r="I1495">
            <v>0</v>
          </cell>
          <cell r="J1495">
            <v>0</v>
          </cell>
          <cell r="K1495">
            <v>1</v>
          </cell>
        </row>
        <row r="1496">
          <cell r="A1496" t="str">
            <v>TVA_AL_TN_KY_CC3</v>
          </cell>
          <cell r="B1496" t="str">
            <v>TVA</v>
          </cell>
          <cell r="C1496">
            <v>1</v>
          </cell>
          <cell r="D1496">
            <v>1</v>
          </cell>
          <cell r="E1496">
            <v>0</v>
          </cell>
          <cell r="F1496">
            <v>1</v>
          </cell>
          <cell r="G1496">
            <v>1</v>
          </cell>
          <cell r="H1496">
            <v>1</v>
          </cell>
          <cell r="I1496">
            <v>0</v>
          </cell>
          <cell r="J1496">
            <v>0</v>
          </cell>
          <cell r="K1496">
            <v>1</v>
          </cell>
        </row>
        <row r="1497">
          <cell r="A1497" t="str">
            <v>TVA_MS_CC1</v>
          </cell>
          <cell r="B1497" t="str">
            <v>TVA</v>
          </cell>
          <cell r="C1497">
            <v>1</v>
          </cell>
          <cell r="D1497">
            <v>1</v>
          </cell>
          <cell r="E1497">
            <v>0</v>
          </cell>
          <cell r="F1497">
            <v>0</v>
          </cell>
          <cell r="G1497">
            <v>1</v>
          </cell>
          <cell r="H1497">
            <v>1</v>
          </cell>
          <cell r="I1497">
            <v>0</v>
          </cell>
          <cell r="J1497">
            <v>0</v>
          </cell>
          <cell r="K1497">
            <v>1</v>
          </cell>
        </row>
        <row r="1498">
          <cell r="A1498" t="str">
            <v>TVA_MS_CC2</v>
          </cell>
          <cell r="B1498" t="str">
            <v>TVA</v>
          </cell>
          <cell r="C1498">
            <v>1</v>
          </cell>
          <cell r="D1498">
            <v>1</v>
          </cell>
          <cell r="E1498">
            <v>0</v>
          </cell>
          <cell r="F1498">
            <v>0</v>
          </cell>
          <cell r="G1498">
            <v>1</v>
          </cell>
          <cell r="H1498">
            <v>1</v>
          </cell>
          <cell r="I1498">
            <v>0</v>
          </cell>
          <cell r="J1498">
            <v>0</v>
          </cell>
          <cell r="K1498">
            <v>1</v>
          </cell>
        </row>
        <row r="1499">
          <cell r="A1499" t="str">
            <v>TVA_MS_CC3</v>
          </cell>
          <cell r="B1499" t="str">
            <v>TVA</v>
          </cell>
          <cell r="C1499">
            <v>1</v>
          </cell>
          <cell r="D1499">
            <v>1</v>
          </cell>
          <cell r="E1499">
            <v>0</v>
          </cell>
          <cell r="F1499">
            <v>0</v>
          </cell>
          <cell r="G1499">
            <v>1</v>
          </cell>
          <cell r="H1499">
            <v>1</v>
          </cell>
          <cell r="I1499">
            <v>0</v>
          </cell>
          <cell r="J1499">
            <v>0</v>
          </cell>
          <cell r="K1499">
            <v>1</v>
          </cell>
        </row>
        <row r="1500">
          <cell r="A1500" t="str">
            <v>TVA_NU</v>
          </cell>
          <cell r="B1500" t="str">
            <v>TVA</v>
          </cell>
          <cell r="C1500">
            <v>1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</row>
        <row r="1501">
          <cell r="A1501" t="str">
            <v>TVA_PV</v>
          </cell>
          <cell r="B1501" t="str">
            <v>TVA</v>
          </cell>
          <cell r="C1501">
            <v>1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</row>
        <row r="1502">
          <cell r="A1502" t="str">
            <v>TVA_WT</v>
          </cell>
          <cell r="B1502" t="str">
            <v>TVA</v>
          </cell>
          <cell r="C1502">
            <v>1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</row>
        <row r="1503">
          <cell r="A1503" t="str">
            <v>TVA_GEO</v>
          </cell>
          <cell r="B1503" t="str">
            <v>TVA</v>
          </cell>
          <cell r="C1503">
            <v>1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</row>
        <row r="1504">
          <cell r="A1504" t="str">
            <v>TVA_STWD</v>
          </cell>
          <cell r="B1504" t="str">
            <v>TVA</v>
          </cell>
          <cell r="C1504">
            <v>1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</row>
        <row r="1505">
          <cell r="A1505" t="str">
            <v>TVA_LFG</v>
          </cell>
          <cell r="B1505" t="str">
            <v>TVA</v>
          </cell>
          <cell r="C1505">
            <v>1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</row>
        <row r="1506">
          <cell r="A1506" t="str">
            <v>TVA_AL_TN_KY_PeakG</v>
          </cell>
          <cell r="B1506" t="str">
            <v>TVA</v>
          </cell>
          <cell r="C1506">
            <v>1</v>
          </cell>
          <cell r="D1506">
            <v>1</v>
          </cell>
          <cell r="E1506">
            <v>0</v>
          </cell>
          <cell r="F1506">
            <v>1</v>
          </cell>
          <cell r="G1506">
            <v>1</v>
          </cell>
          <cell r="H1506">
            <v>1</v>
          </cell>
          <cell r="I1506">
            <v>0</v>
          </cell>
          <cell r="J1506">
            <v>0</v>
          </cell>
          <cell r="K1506">
            <v>1</v>
          </cell>
        </row>
        <row r="1507">
          <cell r="A1507" t="str">
            <v>TVA_AL_TN_KY_PeakG_2</v>
          </cell>
          <cell r="B1507" t="str">
            <v>TVA</v>
          </cell>
          <cell r="C1507">
            <v>1</v>
          </cell>
          <cell r="D1507">
            <v>1</v>
          </cell>
          <cell r="E1507">
            <v>0</v>
          </cell>
          <cell r="F1507">
            <v>1</v>
          </cell>
          <cell r="G1507">
            <v>1</v>
          </cell>
          <cell r="H1507">
            <v>1</v>
          </cell>
          <cell r="I1507">
            <v>0</v>
          </cell>
          <cell r="J1507">
            <v>0</v>
          </cell>
          <cell r="K1507">
            <v>1</v>
          </cell>
        </row>
        <row r="1508">
          <cell r="A1508" t="str">
            <v>TVA_MS_PeakG</v>
          </cell>
          <cell r="B1508" t="str">
            <v>TVA</v>
          </cell>
          <cell r="C1508">
            <v>1</v>
          </cell>
          <cell r="D1508">
            <v>1</v>
          </cell>
          <cell r="E1508">
            <v>0</v>
          </cell>
          <cell r="F1508">
            <v>0</v>
          </cell>
          <cell r="G1508">
            <v>1</v>
          </cell>
          <cell r="H1508">
            <v>1</v>
          </cell>
          <cell r="I1508">
            <v>0</v>
          </cell>
          <cell r="J1508">
            <v>0</v>
          </cell>
          <cell r="K1508">
            <v>1</v>
          </cell>
        </row>
        <row r="1509">
          <cell r="A1509" t="str">
            <v>TVA_MS_PeakG_2</v>
          </cell>
          <cell r="B1509" t="str">
            <v>TVA</v>
          </cell>
          <cell r="C1509">
            <v>1</v>
          </cell>
          <cell r="D1509">
            <v>1</v>
          </cell>
          <cell r="E1509">
            <v>0</v>
          </cell>
          <cell r="F1509">
            <v>0</v>
          </cell>
          <cell r="G1509">
            <v>1</v>
          </cell>
          <cell r="H1509">
            <v>1</v>
          </cell>
          <cell r="I1509">
            <v>0</v>
          </cell>
          <cell r="J1509">
            <v>0</v>
          </cell>
          <cell r="K1509">
            <v>1</v>
          </cell>
        </row>
        <row r="1510">
          <cell r="A1510" t="str">
            <v>TVA_AL_TN_KY_PeakO</v>
          </cell>
          <cell r="B1510" t="str">
            <v>TVA</v>
          </cell>
          <cell r="C1510">
            <v>1</v>
          </cell>
          <cell r="D1510">
            <v>1</v>
          </cell>
          <cell r="E1510">
            <v>0</v>
          </cell>
          <cell r="F1510">
            <v>1</v>
          </cell>
          <cell r="G1510">
            <v>1</v>
          </cell>
          <cell r="H1510">
            <v>1</v>
          </cell>
          <cell r="I1510">
            <v>0</v>
          </cell>
          <cell r="J1510">
            <v>0</v>
          </cell>
          <cell r="K1510">
            <v>1</v>
          </cell>
        </row>
        <row r="1511">
          <cell r="A1511" t="str">
            <v>TVA_AL_TN_KY_PeakO_2</v>
          </cell>
          <cell r="B1511" t="str">
            <v>TVA</v>
          </cell>
          <cell r="C1511">
            <v>1</v>
          </cell>
          <cell r="D1511">
            <v>1</v>
          </cell>
          <cell r="E1511">
            <v>0</v>
          </cell>
          <cell r="F1511">
            <v>1</v>
          </cell>
          <cell r="G1511">
            <v>1</v>
          </cell>
          <cell r="H1511">
            <v>1</v>
          </cell>
          <cell r="I1511">
            <v>0</v>
          </cell>
          <cell r="J1511">
            <v>0</v>
          </cell>
          <cell r="K1511">
            <v>1</v>
          </cell>
        </row>
        <row r="1512">
          <cell r="A1512" t="str">
            <v>TVA_AL_TN_KY_PeakO_3</v>
          </cell>
          <cell r="B1512" t="str">
            <v>TVA</v>
          </cell>
          <cell r="C1512">
            <v>1</v>
          </cell>
          <cell r="D1512">
            <v>1</v>
          </cell>
          <cell r="E1512">
            <v>0</v>
          </cell>
          <cell r="F1512">
            <v>1</v>
          </cell>
          <cell r="G1512">
            <v>1</v>
          </cell>
          <cell r="H1512">
            <v>1</v>
          </cell>
          <cell r="I1512">
            <v>0</v>
          </cell>
          <cell r="J1512">
            <v>0</v>
          </cell>
          <cell r="K1512">
            <v>1</v>
          </cell>
        </row>
        <row r="1513">
          <cell r="A1513" t="str">
            <v>TVA_MS_PeakO</v>
          </cell>
          <cell r="B1513" t="str">
            <v>TVA</v>
          </cell>
          <cell r="C1513">
            <v>1</v>
          </cell>
          <cell r="D1513">
            <v>1</v>
          </cell>
          <cell r="E1513">
            <v>0</v>
          </cell>
          <cell r="F1513">
            <v>0</v>
          </cell>
          <cell r="G1513">
            <v>1</v>
          </cell>
          <cell r="H1513">
            <v>1</v>
          </cell>
          <cell r="I1513">
            <v>0</v>
          </cell>
          <cell r="J1513">
            <v>0</v>
          </cell>
          <cell r="K1513">
            <v>1</v>
          </cell>
        </row>
        <row r="1514">
          <cell r="A1514" t="str">
            <v>TVA_MS_PeakO_2</v>
          </cell>
          <cell r="B1514" t="str">
            <v>TVA</v>
          </cell>
          <cell r="C1514">
            <v>1</v>
          </cell>
          <cell r="D1514">
            <v>1</v>
          </cell>
          <cell r="E1514">
            <v>0</v>
          </cell>
          <cell r="F1514">
            <v>0</v>
          </cell>
          <cell r="G1514">
            <v>1</v>
          </cell>
          <cell r="H1514">
            <v>1</v>
          </cell>
          <cell r="I1514">
            <v>0</v>
          </cell>
          <cell r="J1514">
            <v>0</v>
          </cell>
          <cell r="K1514">
            <v>1</v>
          </cell>
        </row>
        <row r="1515">
          <cell r="A1515" t="str">
            <v>TVA_MS_PeakO_3</v>
          </cell>
          <cell r="B1515" t="str">
            <v>TVA</v>
          </cell>
          <cell r="C1515">
            <v>1</v>
          </cell>
          <cell r="D1515">
            <v>1</v>
          </cell>
          <cell r="E1515">
            <v>0</v>
          </cell>
          <cell r="F1515">
            <v>0</v>
          </cell>
          <cell r="G1515">
            <v>1</v>
          </cell>
          <cell r="H1515">
            <v>1</v>
          </cell>
          <cell r="I1515">
            <v>0</v>
          </cell>
          <cell r="J1515">
            <v>0</v>
          </cell>
          <cell r="K1515">
            <v>1</v>
          </cell>
        </row>
        <row r="1516">
          <cell r="A1516" t="str">
            <v>TVA_AL_TN_KY_STOG</v>
          </cell>
          <cell r="B1516" t="str">
            <v>TVA</v>
          </cell>
          <cell r="C1516">
            <v>1</v>
          </cell>
          <cell r="D1516">
            <v>1</v>
          </cell>
          <cell r="E1516">
            <v>0</v>
          </cell>
          <cell r="F1516">
            <v>1</v>
          </cell>
          <cell r="G1516">
            <v>1</v>
          </cell>
          <cell r="H1516">
            <v>1</v>
          </cell>
          <cell r="I1516">
            <v>0</v>
          </cell>
          <cell r="J1516">
            <v>0</v>
          </cell>
          <cell r="K1516">
            <v>1</v>
          </cell>
        </row>
        <row r="1517">
          <cell r="A1517" t="str">
            <v>TVA_AL_TN_KY_STOG_2</v>
          </cell>
          <cell r="B1517" t="str">
            <v>TVA</v>
          </cell>
          <cell r="C1517">
            <v>1</v>
          </cell>
          <cell r="D1517">
            <v>1</v>
          </cell>
          <cell r="E1517">
            <v>0</v>
          </cell>
          <cell r="F1517">
            <v>1</v>
          </cell>
          <cell r="G1517">
            <v>1</v>
          </cell>
          <cell r="H1517">
            <v>1</v>
          </cell>
          <cell r="I1517">
            <v>0</v>
          </cell>
          <cell r="J1517">
            <v>0</v>
          </cell>
          <cell r="K1517">
            <v>1</v>
          </cell>
        </row>
        <row r="1518">
          <cell r="A1518" t="str">
            <v>TVA_AL_TN_KY_STOG_3</v>
          </cell>
          <cell r="B1518" t="str">
            <v>TVA</v>
          </cell>
          <cell r="C1518">
            <v>1</v>
          </cell>
          <cell r="D1518">
            <v>1</v>
          </cell>
          <cell r="E1518">
            <v>0</v>
          </cell>
          <cell r="F1518">
            <v>1</v>
          </cell>
          <cell r="G1518">
            <v>1</v>
          </cell>
          <cell r="H1518">
            <v>1</v>
          </cell>
          <cell r="I1518">
            <v>0</v>
          </cell>
          <cell r="J1518">
            <v>0</v>
          </cell>
          <cell r="K1518">
            <v>1</v>
          </cell>
        </row>
        <row r="1519">
          <cell r="A1519" t="str">
            <v>TVA_MS_STOG</v>
          </cell>
          <cell r="B1519" t="str">
            <v>TVA</v>
          </cell>
          <cell r="C1519">
            <v>1</v>
          </cell>
          <cell r="D1519">
            <v>1</v>
          </cell>
          <cell r="E1519">
            <v>0</v>
          </cell>
          <cell r="F1519">
            <v>0</v>
          </cell>
          <cell r="G1519">
            <v>1</v>
          </cell>
          <cell r="H1519">
            <v>1</v>
          </cell>
          <cell r="I1519">
            <v>0</v>
          </cell>
          <cell r="J1519">
            <v>0</v>
          </cell>
          <cell r="K1519">
            <v>1</v>
          </cell>
        </row>
        <row r="1520">
          <cell r="A1520" t="str">
            <v>TVA_MS_STOG_2</v>
          </cell>
          <cell r="B1520" t="str">
            <v>TVA</v>
          </cell>
          <cell r="C1520">
            <v>1</v>
          </cell>
          <cell r="D1520">
            <v>1</v>
          </cell>
          <cell r="E1520">
            <v>0</v>
          </cell>
          <cell r="F1520">
            <v>0</v>
          </cell>
          <cell r="G1520">
            <v>1</v>
          </cell>
          <cell r="H1520">
            <v>1</v>
          </cell>
          <cell r="I1520">
            <v>0</v>
          </cell>
          <cell r="J1520">
            <v>0</v>
          </cell>
          <cell r="K1520">
            <v>1</v>
          </cell>
        </row>
        <row r="1521">
          <cell r="A1521" t="str">
            <v>TVA_MS_STOG_3</v>
          </cell>
          <cell r="B1521" t="str">
            <v>TVA</v>
          </cell>
          <cell r="C1521">
            <v>1</v>
          </cell>
          <cell r="D1521">
            <v>1</v>
          </cell>
          <cell r="E1521">
            <v>0</v>
          </cell>
          <cell r="F1521">
            <v>0</v>
          </cell>
          <cell r="G1521">
            <v>1</v>
          </cell>
          <cell r="H1521">
            <v>1</v>
          </cell>
          <cell r="I1521">
            <v>0</v>
          </cell>
          <cell r="J1521">
            <v>0</v>
          </cell>
          <cell r="K1521">
            <v>1</v>
          </cell>
        </row>
        <row r="1522">
          <cell r="C1522">
            <v>1</v>
          </cell>
        </row>
        <row r="1523">
          <cell r="A1523" t="str">
            <v>VACAR_CC1</v>
          </cell>
          <cell r="B1523" t="str">
            <v>VACAR</v>
          </cell>
          <cell r="C1523">
            <v>1</v>
          </cell>
          <cell r="D1523">
            <v>1</v>
          </cell>
          <cell r="E1523">
            <v>0</v>
          </cell>
          <cell r="F1523">
            <v>1</v>
          </cell>
          <cell r="G1523">
            <v>1</v>
          </cell>
          <cell r="H1523">
            <v>1</v>
          </cell>
          <cell r="I1523">
            <v>0</v>
          </cell>
          <cell r="J1523">
            <v>0</v>
          </cell>
          <cell r="K1523">
            <v>1</v>
          </cell>
        </row>
        <row r="1524">
          <cell r="A1524" t="str">
            <v>VACAR_CC2</v>
          </cell>
          <cell r="B1524" t="str">
            <v>VACAR</v>
          </cell>
          <cell r="C1524">
            <v>1</v>
          </cell>
          <cell r="D1524">
            <v>1</v>
          </cell>
          <cell r="E1524">
            <v>0</v>
          </cell>
          <cell r="F1524">
            <v>1</v>
          </cell>
          <cell r="G1524">
            <v>1</v>
          </cell>
          <cell r="H1524">
            <v>1</v>
          </cell>
          <cell r="I1524">
            <v>0</v>
          </cell>
          <cell r="J1524">
            <v>0</v>
          </cell>
          <cell r="K1524">
            <v>1</v>
          </cell>
        </row>
        <row r="1525">
          <cell r="A1525" t="str">
            <v>VACAR_CC3</v>
          </cell>
          <cell r="B1525" t="str">
            <v>VACAR</v>
          </cell>
          <cell r="C1525">
            <v>1</v>
          </cell>
          <cell r="D1525">
            <v>1</v>
          </cell>
          <cell r="E1525">
            <v>0</v>
          </cell>
          <cell r="F1525">
            <v>1</v>
          </cell>
          <cell r="G1525">
            <v>1</v>
          </cell>
          <cell r="H1525">
            <v>1</v>
          </cell>
          <cell r="I1525">
            <v>0</v>
          </cell>
          <cell r="J1525">
            <v>0</v>
          </cell>
          <cell r="K1525">
            <v>1</v>
          </cell>
        </row>
        <row r="1526">
          <cell r="A1526" t="str">
            <v>VACAR_NU</v>
          </cell>
          <cell r="B1526" t="str">
            <v>VACAR</v>
          </cell>
          <cell r="C1526">
            <v>1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</row>
        <row r="1527">
          <cell r="A1527" t="str">
            <v>VACAR_PV</v>
          </cell>
          <cell r="B1527" t="str">
            <v>VACAR</v>
          </cell>
          <cell r="C1527">
            <v>1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</row>
        <row r="1528">
          <cell r="A1528" t="str">
            <v>VACAR_WT</v>
          </cell>
          <cell r="B1528" t="str">
            <v>VACAR</v>
          </cell>
          <cell r="C1528">
            <v>1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</row>
        <row r="1529">
          <cell r="A1529" t="str">
            <v>VACAR_GEO</v>
          </cell>
          <cell r="B1529" t="str">
            <v>VACAR</v>
          </cell>
          <cell r="C1529">
            <v>1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</row>
        <row r="1530">
          <cell r="A1530" t="str">
            <v>VACAR_STWD</v>
          </cell>
          <cell r="B1530" t="str">
            <v>VACAR</v>
          </cell>
          <cell r="C1530">
            <v>1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</row>
        <row r="1531">
          <cell r="A1531" t="str">
            <v>VACAR_LFG</v>
          </cell>
          <cell r="B1531" t="str">
            <v>VACAR</v>
          </cell>
          <cell r="C1531">
            <v>1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</row>
        <row r="1532">
          <cell r="A1532" t="str">
            <v>VACAR_PeakG</v>
          </cell>
          <cell r="B1532" t="str">
            <v>VACAR</v>
          </cell>
          <cell r="C1532">
            <v>1</v>
          </cell>
          <cell r="D1532">
            <v>1</v>
          </cell>
          <cell r="E1532">
            <v>0</v>
          </cell>
          <cell r="F1532">
            <v>1</v>
          </cell>
          <cell r="G1532">
            <v>1</v>
          </cell>
          <cell r="H1532">
            <v>1</v>
          </cell>
          <cell r="I1532">
            <v>0</v>
          </cell>
          <cell r="J1532">
            <v>0</v>
          </cell>
          <cell r="K1532">
            <v>1</v>
          </cell>
        </row>
        <row r="1533">
          <cell r="A1533" t="str">
            <v>VACAR_PeakG_2</v>
          </cell>
          <cell r="B1533" t="str">
            <v>VACAR</v>
          </cell>
          <cell r="C1533">
            <v>1</v>
          </cell>
          <cell r="D1533">
            <v>1</v>
          </cell>
          <cell r="E1533">
            <v>0</v>
          </cell>
          <cell r="F1533">
            <v>1</v>
          </cell>
          <cell r="G1533">
            <v>1</v>
          </cell>
          <cell r="H1533">
            <v>1</v>
          </cell>
          <cell r="I1533">
            <v>0</v>
          </cell>
          <cell r="J1533">
            <v>0</v>
          </cell>
          <cell r="K1533">
            <v>1</v>
          </cell>
        </row>
        <row r="1534">
          <cell r="A1534" t="str">
            <v>VACAR_PeakO</v>
          </cell>
          <cell r="B1534" t="str">
            <v>VACAR</v>
          </cell>
          <cell r="C1534">
            <v>1</v>
          </cell>
          <cell r="D1534">
            <v>1</v>
          </cell>
          <cell r="E1534">
            <v>0</v>
          </cell>
          <cell r="F1534">
            <v>1</v>
          </cell>
          <cell r="G1534">
            <v>1</v>
          </cell>
          <cell r="H1534">
            <v>1</v>
          </cell>
          <cell r="I1534">
            <v>0</v>
          </cell>
          <cell r="J1534">
            <v>0</v>
          </cell>
          <cell r="K1534">
            <v>1</v>
          </cell>
        </row>
        <row r="1535">
          <cell r="A1535" t="str">
            <v>VACAR_PeakO_2</v>
          </cell>
          <cell r="B1535" t="str">
            <v>VACAR</v>
          </cell>
          <cell r="C1535">
            <v>1</v>
          </cell>
          <cell r="D1535">
            <v>1</v>
          </cell>
          <cell r="E1535">
            <v>0</v>
          </cell>
          <cell r="F1535">
            <v>1</v>
          </cell>
          <cell r="G1535">
            <v>1</v>
          </cell>
          <cell r="H1535">
            <v>1</v>
          </cell>
          <cell r="I1535">
            <v>0</v>
          </cell>
          <cell r="J1535">
            <v>0</v>
          </cell>
          <cell r="K1535">
            <v>1</v>
          </cell>
        </row>
        <row r="1536">
          <cell r="A1536" t="str">
            <v>VACAR_PeakO_3</v>
          </cell>
          <cell r="B1536" t="str">
            <v>VACAR</v>
          </cell>
          <cell r="C1536">
            <v>1</v>
          </cell>
          <cell r="D1536">
            <v>1</v>
          </cell>
          <cell r="E1536">
            <v>0</v>
          </cell>
          <cell r="F1536">
            <v>1</v>
          </cell>
          <cell r="G1536">
            <v>1</v>
          </cell>
          <cell r="H1536">
            <v>1</v>
          </cell>
          <cell r="I1536">
            <v>0</v>
          </cell>
          <cell r="J1536">
            <v>0</v>
          </cell>
          <cell r="K1536">
            <v>1</v>
          </cell>
        </row>
        <row r="1537">
          <cell r="A1537" t="str">
            <v>VACAR_STOG</v>
          </cell>
          <cell r="B1537" t="str">
            <v>VACAR</v>
          </cell>
          <cell r="C1537">
            <v>1</v>
          </cell>
          <cell r="D1537">
            <v>1</v>
          </cell>
          <cell r="E1537">
            <v>0</v>
          </cell>
          <cell r="F1537">
            <v>1</v>
          </cell>
          <cell r="G1537">
            <v>1</v>
          </cell>
          <cell r="H1537">
            <v>1</v>
          </cell>
          <cell r="I1537">
            <v>0</v>
          </cell>
          <cell r="J1537">
            <v>0</v>
          </cell>
          <cell r="K1537">
            <v>1</v>
          </cell>
        </row>
        <row r="1538">
          <cell r="A1538" t="str">
            <v>VACAR_STOG_2</v>
          </cell>
          <cell r="B1538" t="str">
            <v>VACAR</v>
          </cell>
          <cell r="C1538">
            <v>1</v>
          </cell>
          <cell r="D1538">
            <v>1</v>
          </cell>
          <cell r="E1538">
            <v>0</v>
          </cell>
          <cell r="F1538">
            <v>1</v>
          </cell>
          <cell r="G1538">
            <v>1</v>
          </cell>
          <cell r="H1538">
            <v>1</v>
          </cell>
          <cell r="I1538">
            <v>0</v>
          </cell>
          <cell r="J1538">
            <v>0</v>
          </cell>
          <cell r="K1538">
            <v>1</v>
          </cell>
        </row>
        <row r="1539">
          <cell r="A1539" t="str">
            <v>VACAR_STOG_3</v>
          </cell>
          <cell r="B1539" t="str">
            <v>VACAR</v>
          </cell>
          <cell r="C1539">
            <v>1</v>
          </cell>
          <cell r="D1539">
            <v>1</v>
          </cell>
          <cell r="E1539">
            <v>0</v>
          </cell>
          <cell r="F1539">
            <v>1</v>
          </cell>
          <cell r="G1539">
            <v>1</v>
          </cell>
          <cell r="H1539">
            <v>1</v>
          </cell>
          <cell r="I1539">
            <v>0</v>
          </cell>
          <cell r="J1539">
            <v>0</v>
          </cell>
          <cell r="K1539">
            <v>1</v>
          </cell>
        </row>
        <row r="1540">
          <cell r="C1540">
            <v>1</v>
          </cell>
        </row>
        <row r="1541">
          <cell r="A1541" t="str">
            <v>WUMS_CC1</v>
          </cell>
          <cell r="B1541" t="str">
            <v>WUMS</v>
          </cell>
          <cell r="C1541">
            <v>1</v>
          </cell>
          <cell r="D1541">
            <v>1</v>
          </cell>
          <cell r="E1541">
            <v>0</v>
          </cell>
          <cell r="F1541">
            <v>0</v>
          </cell>
          <cell r="G1541">
            <v>1</v>
          </cell>
          <cell r="H1541">
            <v>1</v>
          </cell>
          <cell r="I1541">
            <v>0</v>
          </cell>
          <cell r="J1541">
            <v>0</v>
          </cell>
          <cell r="K1541">
            <v>1</v>
          </cell>
        </row>
        <row r="1542">
          <cell r="A1542" t="str">
            <v>WUMS_CC2</v>
          </cell>
          <cell r="B1542" t="str">
            <v>WUMS</v>
          </cell>
          <cell r="C1542">
            <v>1</v>
          </cell>
          <cell r="D1542">
            <v>1</v>
          </cell>
          <cell r="E1542">
            <v>0</v>
          </cell>
          <cell r="F1542">
            <v>0</v>
          </cell>
          <cell r="G1542">
            <v>1</v>
          </cell>
          <cell r="H1542">
            <v>1</v>
          </cell>
          <cell r="I1542">
            <v>0</v>
          </cell>
          <cell r="J1542">
            <v>0</v>
          </cell>
          <cell r="K1542">
            <v>1</v>
          </cell>
        </row>
        <row r="1543">
          <cell r="A1543" t="str">
            <v>WUMS_CC3</v>
          </cell>
          <cell r="B1543" t="str">
            <v>WUMS</v>
          </cell>
          <cell r="C1543">
            <v>1</v>
          </cell>
          <cell r="D1543">
            <v>1</v>
          </cell>
          <cell r="E1543">
            <v>0</v>
          </cell>
          <cell r="F1543">
            <v>0</v>
          </cell>
          <cell r="G1543">
            <v>1</v>
          </cell>
          <cell r="H1543">
            <v>1</v>
          </cell>
          <cell r="I1543">
            <v>0</v>
          </cell>
          <cell r="J1543">
            <v>0</v>
          </cell>
          <cell r="K1543">
            <v>1</v>
          </cell>
        </row>
        <row r="1544">
          <cell r="A1544" t="str">
            <v>WUMS_NU</v>
          </cell>
          <cell r="B1544" t="str">
            <v>WUMS</v>
          </cell>
          <cell r="C1544">
            <v>1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</row>
        <row r="1545">
          <cell r="A1545" t="str">
            <v>WUMS_PV</v>
          </cell>
          <cell r="B1545" t="str">
            <v>WUMS</v>
          </cell>
          <cell r="C1545">
            <v>1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</row>
        <row r="1546">
          <cell r="A1546" t="str">
            <v>WUMS_WT</v>
          </cell>
          <cell r="B1546" t="str">
            <v>WUMS</v>
          </cell>
          <cell r="C1546">
            <v>1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</row>
        <row r="1547">
          <cell r="A1547" t="str">
            <v>WUMS_GEO</v>
          </cell>
          <cell r="B1547" t="str">
            <v>WUMS</v>
          </cell>
          <cell r="C1547">
            <v>1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</row>
        <row r="1548">
          <cell r="A1548" t="str">
            <v>WUMS_STWD</v>
          </cell>
          <cell r="B1548" t="str">
            <v>WUMS</v>
          </cell>
          <cell r="C1548">
            <v>1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</row>
        <row r="1549">
          <cell r="A1549" t="str">
            <v>WUMS_LFG</v>
          </cell>
          <cell r="B1549" t="str">
            <v>WUMS</v>
          </cell>
          <cell r="C1549">
            <v>1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</row>
        <row r="1550">
          <cell r="A1550" t="str">
            <v>WUMS_PeakG</v>
          </cell>
          <cell r="B1550" t="str">
            <v>WUMS</v>
          </cell>
          <cell r="C1550">
            <v>1</v>
          </cell>
          <cell r="D1550">
            <v>1</v>
          </cell>
          <cell r="E1550">
            <v>0</v>
          </cell>
          <cell r="F1550">
            <v>0</v>
          </cell>
          <cell r="G1550">
            <v>1</v>
          </cell>
          <cell r="H1550">
            <v>1</v>
          </cell>
          <cell r="I1550">
            <v>0</v>
          </cell>
          <cell r="J1550">
            <v>0</v>
          </cell>
          <cell r="K1550">
            <v>1</v>
          </cell>
        </row>
        <row r="1551">
          <cell r="A1551" t="str">
            <v>WUMS_PeakG_2</v>
          </cell>
          <cell r="B1551" t="str">
            <v>WUMS</v>
          </cell>
          <cell r="C1551">
            <v>1</v>
          </cell>
          <cell r="D1551">
            <v>1</v>
          </cell>
          <cell r="E1551">
            <v>0</v>
          </cell>
          <cell r="F1551">
            <v>0</v>
          </cell>
          <cell r="G1551">
            <v>1</v>
          </cell>
          <cell r="H1551">
            <v>1</v>
          </cell>
          <cell r="I1551">
            <v>0</v>
          </cell>
          <cell r="J1551">
            <v>0</v>
          </cell>
          <cell r="K1551">
            <v>1</v>
          </cell>
        </row>
        <row r="1552">
          <cell r="A1552" t="str">
            <v>WUMS_PeakO</v>
          </cell>
          <cell r="B1552" t="str">
            <v>WUMS</v>
          </cell>
          <cell r="C1552">
            <v>1</v>
          </cell>
          <cell r="D1552">
            <v>1</v>
          </cell>
          <cell r="E1552">
            <v>0</v>
          </cell>
          <cell r="F1552">
            <v>0</v>
          </cell>
          <cell r="G1552">
            <v>1</v>
          </cell>
          <cell r="H1552">
            <v>1</v>
          </cell>
          <cell r="I1552">
            <v>0</v>
          </cell>
          <cell r="J1552">
            <v>0</v>
          </cell>
          <cell r="K1552">
            <v>1</v>
          </cell>
        </row>
        <row r="1553">
          <cell r="A1553" t="str">
            <v>WUMS_PeakO_2</v>
          </cell>
          <cell r="B1553" t="str">
            <v>WUMS</v>
          </cell>
          <cell r="C1553">
            <v>1</v>
          </cell>
          <cell r="D1553">
            <v>1</v>
          </cell>
          <cell r="E1553">
            <v>0</v>
          </cell>
          <cell r="F1553">
            <v>0</v>
          </cell>
          <cell r="G1553">
            <v>1</v>
          </cell>
          <cell r="H1553">
            <v>1</v>
          </cell>
          <cell r="I1553">
            <v>0</v>
          </cell>
          <cell r="J1553">
            <v>0</v>
          </cell>
          <cell r="K1553">
            <v>1</v>
          </cell>
        </row>
        <row r="1554">
          <cell r="A1554" t="str">
            <v>WUMS_PeakO_3</v>
          </cell>
          <cell r="B1554" t="str">
            <v>WUMS</v>
          </cell>
          <cell r="C1554">
            <v>1</v>
          </cell>
          <cell r="D1554">
            <v>1</v>
          </cell>
          <cell r="E1554">
            <v>0</v>
          </cell>
          <cell r="F1554">
            <v>0</v>
          </cell>
          <cell r="G1554">
            <v>1</v>
          </cell>
          <cell r="H1554">
            <v>1</v>
          </cell>
          <cell r="I1554">
            <v>0</v>
          </cell>
          <cell r="J1554">
            <v>0</v>
          </cell>
          <cell r="K1554">
            <v>1</v>
          </cell>
        </row>
        <row r="1555">
          <cell r="A1555" t="str">
            <v>WUMS_STOG</v>
          </cell>
          <cell r="B1555" t="str">
            <v>WUMS</v>
          </cell>
          <cell r="C1555">
            <v>1</v>
          </cell>
          <cell r="D1555">
            <v>1</v>
          </cell>
          <cell r="E1555">
            <v>0</v>
          </cell>
          <cell r="F1555">
            <v>0</v>
          </cell>
          <cell r="G1555">
            <v>1</v>
          </cell>
          <cell r="H1555">
            <v>1</v>
          </cell>
          <cell r="I1555">
            <v>0</v>
          </cell>
          <cell r="J1555">
            <v>0</v>
          </cell>
          <cell r="K1555">
            <v>1</v>
          </cell>
        </row>
        <row r="1556">
          <cell r="A1556" t="str">
            <v>WUMS_STOG_2</v>
          </cell>
          <cell r="B1556" t="str">
            <v>WUMS</v>
          </cell>
          <cell r="C1556">
            <v>1</v>
          </cell>
          <cell r="D1556">
            <v>1</v>
          </cell>
          <cell r="E1556">
            <v>0</v>
          </cell>
          <cell r="F1556">
            <v>0</v>
          </cell>
          <cell r="G1556">
            <v>1</v>
          </cell>
          <cell r="H1556">
            <v>1</v>
          </cell>
          <cell r="I1556">
            <v>0</v>
          </cell>
          <cell r="J1556">
            <v>0</v>
          </cell>
          <cell r="K1556">
            <v>1</v>
          </cell>
        </row>
        <row r="1557">
          <cell r="A1557" t="str">
            <v>WUMS_STOG_3</v>
          </cell>
          <cell r="B1557" t="str">
            <v>WUMS</v>
          </cell>
          <cell r="C1557">
            <v>1</v>
          </cell>
          <cell r="D1557">
            <v>1</v>
          </cell>
          <cell r="E1557">
            <v>0</v>
          </cell>
          <cell r="F1557">
            <v>0</v>
          </cell>
          <cell r="G1557">
            <v>1</v>
          </cell>
          <cell r="H1557">
            <v>1</v>
          </cell>
          <cell r="I1557">
            <v>0</v>
          </cell>
          <cell r="J1557">
            <v>0</v>
          </cell>
          <cell r="K1557">
            <v>1</v>
          </cell>
        </row>
        <row r="1558">
          <cell r="C1558">
            <v>1</v>
          </cell>
        </row>
        <row r="1559">
          <cell r="A1559" t="str">
            <v>New_AE_CC2005</v>
          </cell>
          <cell r="B1559" t="str">
            <v>AE</v>
          </cell>
          <cell r="C1559">
            <v>1</v>
          </cell>
          <cell r="D1559">
            <v>1</v>
          </cell>
          <cell r="E1559">
            <v>0</v>
          </cell>
          <cell r="F1559">
            <v>1</v>
          </cell>
          <cell r="G1559">
            <v>1</v>
          </cell>
          <cell r="H1559">
            <v>1</v>
          </cell>
          <cell r="I1559">
            <v>0</v>
          </cell>
          <cell r="J1559">
            <v>0</v>
          </cell>
          <cell r="K1559">
            <v>1</v>
          </cell>
        </row>
        <row r="1560">
          <cell r="A1560" t="str">
            <v>New_ALB_CC2005</v>
          </cell>
          <cell r="B1560" t="str">
            <v>ALB</v>
          </cell>
          <cell r="C1560">
            <v>1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</row>
        <row r="1561">
          <cell r="A1561" t="str">
            <v>New_AZ_NM_SNV_CC2005</v>
          </cell>
          <cell r="B1561" t="str">
            <v>AZ_NM_SNV_Gas</v>
          </cell>
          <cell r="C1561">
            <v>1</v>
          </cell>
          <cell r="D1561">
            <v>1</v>
          </cell>
          <cell r="E1561">
            <v>0</v>
          </cell>
          <cell r="F1561">
            <v>0</v>
          </cell>
          <cell r="G1561">
            <v>0</v>
          </cell>
          <cell r="H1561">
            <v>1</v>
          </cell>
          <cell r="I1561">
            <v>0</v>
          </cell>
          <cell r="J1561">
            <v>0</v>
          </cell>
          <cell r="K1561">
            <v>0</v>
          </cell>
        </row>
        <row r="1562">
          <cell r="A1562" t="str">
            <v>New_BC_CC2005</v>
          </cell>
          <cell r="B1562" t="str">
            <v>BC</v>
          </cell>
          <cell r="C1562">
            <v>1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</row>
        <row r="1563">
          <cell r="A1563" t="str">
            <v>New_ECAR_CC2005</v>
          </cell>
          <cell r="B1563" t="str">
            <v>ECAR</v>
          </cell>
          <cell r="C1563">
            <v>1</v>
          </cell>
          <cell r="D1563">
            <v>1</v>
          </cell>
          <cell r="E1563">
            <v>0</v>
          </cell>
          <cell r="F1563">
            <v>1</v>
          </cell>
          <cell r="G1563">
            <v>1</v>
          </cell>
          <cell r="H1563">
            <v>1</v>
          </cell>
          <cell r="I1563">
            <v>0</v>
          </cell>
          <cell r="J1563">
            <v>0</v>
          </cell>
          <cell r="K1563">
            <v>1</v>
          </cell>
        </row>
        <row r="1564">
          <cell r="A1564" t="str">
            <v>New_EMO_CC2005</v>
          </cell>
          <cell r="B1564" t="str">
            <v>EMO</v>
          </cell>
          <cell r="C1564">
            <v>1</v>
          </cell>
          <cell r="D1564">
            <v>1</v>
          </cell>
          <cell r="E1564">
            <v>0</v>
          </cell>
          <cell r="F1564">
            <v>1</v>
          </cell>
          <cell r="G1564">
            <v>1</v>
          </cell>
          <cell r="H1564">
            <v>1</v>
          </cell>
          <cell r="I1564">
            <v>0</v>
          </cell>
          <cell r="J1564">
            <v>0</v>
          </cell>
          <cell r="K1564">
            <v>1</v>
          </cell>
        </row>
        <row r="1565">
          <cell r="A1565" t="str">
            <v>New_ENT_CC2005</v>
          </cell>
          <cell r="B1565" t="str">
            <v>ENT</v>
          </cell>
          <cell r="C1565">
            <v>1</v>
          </cell>
          <cell r="D1565">
            <v>1</v>
          </cell>
          <cell r="E1565">
            <v>0</v>
          </cell>
          <cell r="F1565">
            <v>0</v>
          </cell>
          <cell r="G1565">
            <v>1</v>
          </cell>
          <cell r="H1565">
            <v>1</v>
          </cell>
          <cell r="I1565">
            <v>0</v>
          </cell>
          <cell r="J1565">
            <v>0</v>
          </cell>
          <cell r="K1565">
            <v>0</v>
          </cell>
        </row>
        <row r="1566">
          <cell r="A1566" t="str">
            <v>New_ENT_LA_MS_CC2005</v>
          </cell>
          <cell r="B1566" t="str">
            <v>ENT</v>
          </cell>
          <cell r="C1566">
            <v>1</v>
          </cell>
          <cell r="D1566">
            <v>1</v>
          </cell>
          <cell r="E1566">
            <v>0</v>
          </cell>
          <cell r="F1566">
            <v>0</v>
          </cell>
          <cell r="G1566">
            <v>1</v>
          </cell>
          <cell r="H1566">
            <v>1</v>
          </cell>
          <cell r="I1566">
            <v>0</v>
          </cell>
          <cell r="J1566">
            <v>0</v>
          </cell>
          <cell r="K1566">
            <v>1</v>
          </cell>
        </row>
        <row r="1567">
          <cell r="A1567" t="str">
            <v>New_ENT_AR_CC2005</v>
          </cell>
          <cell r="B1567" t="str">
            <v>ENT</v>
          </cell>
          <cell r="C1567">
            <v>1</v>
          </cell>
          <cell r="D1567">
            <v>1</v>
          </cell>
          <cell r="E1567">
            <v>0</v>
          </cell>
          <cell r="F1567">
            <v>0</v>
          </cell>
          <cell r="G1567">
            <v>0</v>
          </cell>
          <cell r="H1567">
            <v>1</v>
          </cell>
          <cell r="I1567">
            <v>0</v>
          </cell>
          <cell r="J1567">
            <v>0</v>
          </cell>
          <cell r="K1567">
            <v>1</v>
          </cell>
        </row>
        <row r="1568">
          <cell r="A1568" t="str">
            <v>New_ENT_MO_CC2005</v>
          </cell>
          <cell r="B1568" t="str">
            <v>ENT</v>
          </cell>
          <cell r="C1568">
            <v>1</v>
          </cell>
          <cell r="D1568">
            <v>1</v>
          </cell>
          <cell r="E1568">
            <v>0</v>
          </cell>
          <cell r="F1568">
            <v>0</v>
          </cell>
          <cell r="G1568">
            <v>1</v>
          </cell>
          <cell r="H1568">
            <v>1</v>
          </cell>
          <cell r="I1568">
            <v>0</v>
          </cell>
          <cell r="J1568">
            <v>0</v>
          </cell>
          <cell r="K1568">
            <v>1</v>
          </cell>
        </row>
        <row r="1569">
          <cell r="A1569" t="str">
            <v>New_ERCOT_CC2005</v>
          </cell>
          <cell r="B1569" t="str">
            <v>ERCOT</v>
          </cell>
          <cell r="C1569">
            <v>1</v>
          </cell>
          <cell r="D1569">
            <v>1</v>
          </cell>
          <cell r="E1569">
            <v>0</v>
          </cell>
          <cell r="F1569">
            <v>0</v>
          </cell>
          <cell r="G1569">
            <v>1</v>
          </cell>
          <cell r="H1569">
            <v>1</v>
          </cell>
          <cell r="I1569">
            <v>0</v>
          </cell>
          <cell r="J1569">
            <v>0</v>
          </cell>
          <cell r="K1569">
            <v>0</v>
          </cell>
        </row>
        <row r="1570">
          <cell r="A1570" t="str">
            <v>New_FRCC_CC2005</v>
          </cell>
          <cell r="B1570" t="str">
            <v>FRCC</v>
          </cell>
          <cell r="C1570">
            <v>1</v>
          </cell>
          <cell r="D1570">
            <v>1</v>
          </cell>
          <cell r="E1570">
            <v>0</v>
          </cell>
          <cell r="F1570">
            <v>0</v>
          </cell>
          <cell r="G1570">
            <v>1</v>
          </cell>
          <cell r="H1570">
            <v>1</v>
          </cell>
          <cell r="I1570">
            <v>0</v>
          </cell>
          <cell r="J1570">
            <v>0</v>
          </cell>
          <cell r="K1570">
            <v>1</v>
          </cell>
        </row>
        <row r="1571">
          <cell r="A1571" t="str">
            <v>New_HQ_CC2005</v>
          </cell>
          <cell r="B1571" t="str">
            <v>HQ</v>
          </cell>
          <cell r="C1571">
            <v>1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</row>
        <row r="1572">
          <cell r="A1572" t="str">
            <v>New_MAPP_CA_CC2005</v>
          </cell>
          <cell r="B1572" t="str">
            <v>MAPP_CA</v>
          </cell>
          <cell r="C1572">
            <v>1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</row>
        <row r="1573">
          <cell r="A1573" t="str">
            <v>New_MAPP_US_IA_CC2005</v>
          </cell>
          <cell r="B1573" t="str">
            <v>MAPP_US</v>
          </cell>
          <cell r="C1573">
            <v>1</v>
          </cell>
          <cell r="D1573">
            <v>1</v>
          </cell>
          <cell r="E1573">
            <v>0</v>
          </cell>
          <cell r="F1573">
            <v>0</v>
          </cell>
          <cell r="G1573">
            <v>1</v>
          </cell>
          <cell r="H1573">
            <v>1</v>
          </cell>
          <cell r="I1573">
            <v>0</v>
          </cell>
          <cell r="J1573">
            <v>0</v>
          </cell>
          <cell r="K1573">
            <v>1</v>
          </cell>
        </row>
        <row r="1574">
          <cell r="A1574" t="str">
            <v>New_MAPP_US_MN_CC2005</v>
          </cell>
          <cell r="B1574" t="str">
            <v>MAPP_US</v>
          </cell>
          <cell r="C1574">
            <v>1</v>
          </cell>
          <cell r="D1574">
            <v>1</v>
          </cell>
          <cell r="E1574">
            <v>0</v>
          </cell>
          <cell r="F1574">
            <v>0</v>
          </cell>
          <cell r="G1574">
            <v>1</v>
          </cell>
          <cell r="H1574">
            <v>1</v>
          </cell>
          <cell r="I1574">
            <v>0</v>
          </cell>
          <cell r="J1574">
            <v>0</v>
          </cell>
          <cell r="K1574">
            <v>0</v>
          </cell>
        </row>
        <row r="1575">
          <cell r="A1575" t="str">
            <v>NEW_MAPP_US_ND-SD-NE_CC2005</v>
          </cell>
          <cell r="B1575" t="str">
            <v>MAPP_US</v>
          </cell>
          <cell r="C1575">
            <v>1</v>
          </cell>
          <cell r="D1575">
            <v>1</v>
          </cell>
          <cell r="E1575">
            <v>0</v>
          </cell>
          <cell r="F1575">
            <v>0</v>
          </cell>
          <cell r="G1575">
            <v>0</v>
          </cell>
          <cell r="H1575">
            <v>1</v>
          </cell>
          <cell r="I1575">
            <v>0</v>
          </cell>
          <cell r="J1575">
            <v>0</v>
          </cell>
          <cell r="K1575">
            <v>0</v>
          </cell>
        </row>
        <row r="1576">
          <cell r="A1576" t="str">
            <v>New_MAPP_US_WI-MO-IL_CC2005</v>
          </cell>
          <cell r="B1576" t="str">
            <v>MAPP_US</v>
          </cell>
          <cell r="C1576">
            <v>1</v>
          </cell>
          <cell r="D1576">
            <v>1</v>
          </cell>
          <cell r="E1576">
            <v>0</v>
          </cell>
          <cell r="F1576">
            <v>0</v>
          </cell>
          <cell r="G1576">
            <v>1</v>
          </cell>
          <cell r="H1576">
            <v>1</v>
          </cell>
          <cell r="I1576">
            <v>0</v>
          </cell>
          <cell r="J1576">
            <v>0</v>
          </cell>
          <cell r="K1576">
            <v>1</v>
          </cell>
        </row>
        <row r="1577">
          <cell r="A1577" t="str">
            <v>New_NEISO_CT_CC2005</v>
          </cell>
          <cell r="B1577" t="str">
            <v>NEISO</v>
          </cell>
          <cell r="C1577">
            <v>1</v>
          </cell>
          <cell r="D1577">
            <v>1</v>
          </cell>
          <cell r="E1577">
            <v>0</v>
          </cell>
          <cell r="F1577">
            <v>1</v>
          </cell>
          <cell r="G1577">
            <v>0</v>
          </cell>
          <cell r="H1577">
            <v>1</v>
          </cell>
          <cell r="I1577">
            <v>0</v>
          </cell>
          <cell r="J1577">
            <v>1</v>
          </cell>
          <cell r="K1577">
            <v>1</v>
          </cell>
        </row>
        <row r="1578">
          <cell r="A1578" t="str">
            <v>New_NEISO_MA_CC2005</v>
          </cell>
          <cell r="B1578" t="str">
            <v>NEISO</v>
          </cell>
          <cell r="C1578">
            <v>1</v>
          </cell>
          <cell r="D1578">
            <v>1</v>
          </cell>
          <cell r="E1578">
            <v>0</v>
          </cell>
          <cell r="F1578">
            <v>1</v>
          </cell>
          <cell r="G1578">
            <v>0</v>
          </cell>
          <cell r="H1578">
            <v>1</v>
          </cell>
          <cell r="I1578">
            <v>0</v>
          </cell>
          <cell r="J1578">
            <v>1</v>
          </cell>
          <cell r="K1578">
            <v>1</v>
          </cell>
        </row>
        <row r="1579">
          <cell r="A1579" t="str">
            <v>New_NEISO_RI_CC2005</v>
          </cell>
          <cell r="B1579" t="str">
            <v>NEISO</v>
          </cell>
          <cell r="C1579">
            <v>1</v>
          </cell>
          <cell r="D1579">
            <v>1</v>
          </cell>
          <cell r="E1579">
            <v>0</v>
          </cell>
          <cell r="F1579">
            <v>1</v>
          </cell>
          <cell r="G1579">
            <v>0</v>
          </cell>
          <cell r="H1579">
            <v>1</v>
          </cell>
          <cell r="I1579">
            <v>0</v>
          </cell>
          <cell r="J1579">
            <v>1</v>
          </cell>
          <cell r="K1579">
            <v>0</v>
          </cell>
        </row>
        <row r="1580">
          <cell r="A1580" t="str">
            <v>New_NEISO_NH-VT_CC2005</v>
          </cell>
          <cell r="B1580" t="str">
            <v>NEISO</v>
          </cell>
          <cell r="C1580">
            <v>1</v>
          </cell>
          <cell r="D1580">
            <v>1</v>
          </cell>
          <cell r="E1580">
            <v>0</v>
          </cell>
          <cell r="F1580">
            <v>0</v>
          </cell>
          <cell r="G1580">
            <v>0</v>
          </cell>
          <cell r="H1580">
            <v>1</v>
          </cell>
          <cell r="I1580">
            <v>0</v>
          </cell>
          <cell r="J1580">
            <v>1</v>
          </cell>
          <cell r="K1580">
            <v>0</v>
          </cell>
        </row>
        <row r="1581">
          <cell r="A1581" t="str">
            <v>New_NEISO_ME_CC2005</v>
          </cell>
          <cell r="B1581" t="str">
            <v>NEISO</v>
          </cell>
          <cell r="C1581">
            <v>1</v>
          </cell>
          <cell r="D1581">
            <v>1</v>
          </cell>
          <cell r="E1581">
            <v>0</v>
          </cell>
          <cell r="F1581">
            <v>0</v>
          </cell>
          <cell r="G1581">
            <v>0</v>
          </cell>
          <cell r="H1581">
            <v>1</v>
          </cell>
          <cell r="I1581">
            <v>0</v>
          </cell>
          <cell r="J1581">
            <v>1</v>
          </cell>
          <cell r="K1581">
            <v>0</v>
          </cell>
        </row>
        <row r="1582">
          <cell r="A1582" t="str">
            <v>New_NI_CC2005</v>
          </cell>
          <cell r="B1582" t="str">
            <v>NI</v>
          </cell>
          <cell r="C1582">
            <v>1</v>
          </cell>
          <cell r="D1582">
            <v>1</v>
          </cell>
          <cell r="E1582">
            <v>0</v>
          </cell>
          <cell r="F1582">
            <v>1</v>
          </cell>
          <cell r="G1582">
            <v>1</v>
          </cell>
          <cell r="H1582">
            <v>1</v>
          </cell>
          <cell r="I1582">
            <v>0</v>
          </cell>
          <cell r="J1582">
            <v>0</v>
          </cell>
          <cell r="K1582">
            <v>1</v>
          </cell>
        </row>
        <row r="1583">
          <cell r="A1583" t="str">
            <v>New_NP15_CC2005</v>
          </cell>
          <cell r="B1583" t="str">
            <v>NP15</v>
          </cell>
          <cell r="C1583">
            <v>1</v>
          </cell>
          <cell r="D1583">
            <v>1</v>
          </cell>
          <cell r="E1583">
            <v>0</v>
          </cell>
          <cell r="F1583">
            <v>0</v>
          </cell>
          <cell r="G1583">
            <v>0</v>
          </cell>
          <cell r="H1583">
            <v>1</v>
          </cell>
          <cell r="I1583">
            <v>1</v>
          </cell>
          <cell r="J1583">
            <v>0</v>
          </cell>
          <cell r="K1583">
            <v>0</v>
          </cell>
        </row>
        <row r="1584">
          <cell r="A1584" t="str">
            <v>New_NWPP_CC2005</v>
          </cell>
          <cell r="B1584" t="str">
            <v>NWPP_Gas</v>
          </cell>
          <cell r="C1584">
            <v>1</v>
          </cell>
          <cell r="D1584">
            <v>1</v>
          </cell>
          <cell r="E1584">
            <v>0</v>
          </cell>
          <cell r="F1584">
            <v>0</v>
          </cell>
          <cell r="G1584">
            <v>0</v>
          </cell>
          <cell r="H1584">
            <v>1</v>
          </cell>
          <cell r="I1584">
            <v>0</v>
          </cell>
          <cell r="J1584">
            <v>0</v>
          </cell>
          <cell r="K1584">
            <v>0</v>
          </cell>
        </row>
        <row r="1585">
          <cell r="A1585" t="str">
            <v>New_NYISO_Upstate_CC2005</v>
          </cell>
          <cell r="B1585" t="str">
            <v>NYISO_Upstate</v>
          </cell>
          <cell r="C1585">
            <v>1</v>
          </cell>
          <cell r="D1585">
            <v>1</v>
          </cell>
          <cell r="E1585">
            <v>0</v>
          </cell>
          <cell r="F1585">
            <v>1</v>
          </cell>
          <cell r="G1585">
            <v>1</v>
          </cell>
          <cell r="H1585">
            <v>1</v>
          </cell>
          <cell r="I1585">
            <v>0</v>
          </cell>
          <cell r="J1585">
            <v>1</v>
          </cell>
          <cell r="K1585">
            <v>1</v>
          </cell>
        </row>
        <row r="1586">
          <cell r="A1586" t="str">
            <v>New_NYISO_Downstate_CC2005</v>
          </cell>
          <cell r="B1586" t="str">
            <v>NYISO_Downstate</v>
          </cell>
          <cell r="C1586">
            <v>1</v>
          </cell>
          <cell r="D1586">
            <v>1</v>
          </cell>
          <cell r="E1586">
            <v>0</v>
          </cell>
          <cell r="F1586">
            <v>1</v>
          </cell>
          <cell r="G1586">
            <v>1</v>
          </cell>
          <cell r="H1586">
            <v>1</v>
          </cell>
          <cell r="I1586">
            <v>0</v>
          </cell>
          <cell r="J1586">
            <v>1</v>
          </cell>
          <cell r="K1586">
            <v>1</v>
          </cell>
        </row>
        <row r="1587">
          <cell r="A1587" t="str">
            <v>New_NYISO_Capital_CC2005</v>
          </cell>
          <cell r="B1587" t="str">
            <v>NYISO_Capital</v>
          </cell>
          <cell r="C1587">
            <v>1</v>
          </cell>
          <cell r="D1587">
            <v>1</v>
          </cell>
          <cell r="E1587">
            <v>0</v>
          </cell>
          <cell r="F1587">
            <v>1</v>
          </cell>
          <cell r="G1587">
            <v>1</v>
          </cell>
          <cell r="H1587">
            <v>1</v>
          </cell>
          <cell r="I1587">
            <v>0</v>
          </cell>
          <cell r="J1587">
            <v>1</v>
          </cell>
          <cell r="K1587">
            <v>1</v>
          </cell>
        </row>
        <row r="1588">
          <cell r="A1588" t="str">
            <v>New_NYISO_NYC_CC2005</v>
          </cell>
          <cell r="B1588" t="str">
            <v>NYISO_NYC</v>
          </cell>
          <cell r="C1588">
            <v>1</v>
          </cell>
          <cell r="D1588">
            <v>1</v>
          </cell>
          <cell r="E1588">
            <v>0</v>
          </cell>
          <cell r="F1588">
            <v>1</v>
          </cell>
          <cell r="G1588">
            <v>1</v>
          </cell>
          <cell r="H1588">
            <v>1</v>
          </cell>
          <cell r="I1588">
            <v>0</v>
          </cell>
          <cell r="J1588">
            <v>1</v>
          </cell>
          <cell r="K1588">
            <v>1</v>
          </cell>
        </row>
        <row r="1589">
          <cell r="A1589" t="str">
            <v>New_NYISO_LIPA_CC2005</v>
          </cell>
          <cell r="B1589" t="str">
            <v>NYISO_LIPA</v>
          </cell>
          <cell r="C1589">
            <v>1</v>
          </cell>
          <cell r="D1589">
            <v>1</v>
          </cell>
          <cell r="E1589">
            <v>0</v>
          </cell>
          <cell r="F1589">
            <v>1</v>
          </cell>
          <cell r="G1589">
            <v>1</v>
          </cell>
          <cell r="H1589">
            <v>1</v>
          </cell>
          <cell r="I1589">
            <v>0</v>
          </cell>
          <cell r="J1589">
            <v>1</v>
          </cell>
          <cell r="K1589">
            <v>1</v>
          </cell>
        </row>
        <row r="1590">
          <cell r="A1590" t="str">
            <v>New_OH_CC2005</v>
          </cell>
          <cell r="B1590" t="str">
            <v>OH</v>
          </cell>
          <cell r="C1590">
            <v>1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</row>
        <row r="1591">
          <cell r="A1591" t="str">
            <v>New_PJM_E_CC2005</v>
          </cell>
          <cell r="B1591" t="str">
            <v>PJM_E</v>
          </cell>
          <cell r="C1591">
            <v>1</v>
          </cell>
          <cell r="D1591">
            <v>1</v>
          </cell>
          <cell r="E1591">
            <v>0</v>
          </cell>
          <cell r="F1591">
            <v>1</v>
          </cell>
          <cell r="G1591">
            <v>1</v>
          </cell>
          <cell r="H1591">
            <v>1</v>
          </cell>
          <cell r="I1591">
            <v>0</v>
          </cell>
          <cell r="J1591">
            <v>1</v>
          </cell>
          <cell r="K1591">
            <v>1</v>
          </cell>
        </row>
        <row r="1592">
          <cell r="A1592" t="str">
            <v>New_PJM_SW_CC2005</v>
          </cell>
          <cell r="B1592" t="str">
            <v>PJM_SW</v>
          </cell>
          <cell r="C1592">
            <v>1</v>
          </cell>
          <cell r="D1592">
            <v>1</v>
          </cell>
          <cell r="E1592">
            <v>0</v>
          </cell>
          <cell r="F1592">
            <v>1</v>
          </cell>
          <cell r="G1592">
            <v>1</v>
          </cell>
          <cell r="H1592">
            <v>1</v>
          </cell>
          <cell r="I1592">
            <v>0</v>
          </cell>
          <cell r="J1592">
            <v>1</v>
          </cell>
          <cell r="K1592">
            <v>1</v>
          </cell>
        </row>
        <row r="1593">
          <cell r="A1593" t="str">
            <v>New_PJM_W_CC2005</v>
          </cell>
          <cell r="B1593" t="str">
            <v>PJM_W</v>
          </cell>
          <cell r="C1593">
            <v>1</v>
          </cell>
          <cell r="D1593">
            <v>1</v>
          </cell>
          <cell r="E1593">
            <v>0</v>
          </cell>
          <cell r="F1593">
            <v>1</v>
          </cell>
          <cell r="G1593">
            <v>1</v>
          </cell>
          <cell r="H1593">
            <v>1</v>
          </cell>
          <cell r="I1593">
            <v>0</v>
          </cell>
          <cell r="J1593">
            <v>0</v>
          </cell>
          <cell r="K1593">
            <v>1</v>
          </cell>
        </row>
        <row r="1594">
          <cell r="A1594" t="str">
            <v>New_RMPA_CC2005</v>
          </cell>
          <cell r="B1594" t="str">
            <v>RMPA</v>
          </cell>
          <cell r="C1594">
            <v>1</v>
          </cell>
          <cell r="D1594">
            <v>1</v>
          </cell>
          <cell r="E1594">
            <v>0</v>
          </cell>
          <cell r="F1594">
            <v>0</v>
          </cell>
          <cell r="G1594">
            <v>0</v>
          </cell>
          <cell r="H1594">
            <v>1</v>
          </cell>
          <cell r="I1594">
            <v>0</v>
          </cell>
          <cell r="J1594">
            <v>0</v>
          </cell>
          <cell r="K1594">
            <v>0</v>
          </cell>
        </row>
        <row r="1595">
          <cell r="A1595" t="str">
            <v>New_SCIL_CC2005</v>
          </cell>
          <cell r="B1595" t="str">
            <v>SCIL</v>
          </cell>
          <cell r="C1595">
            <v>1</v>
          </cell>
          <cell r="D1595">
            <v>1</v>
          </cell>
          <cell r="E1595">
            <v>0</v>
          </cell>
          <cell r="F1595">
            <v>1</v>
          </cell>
          <cell r="G1595">
            <v>1</v>
          </cell>
          <cell r="H1595">
            <v>1</v>
          </cell>
          <cell r="I1595">
            <v>0</v>
          </cell>
          <cell r="J1595">
            <v>0</v>
          </cell>
          <cell r="K1595">
            <v>1</v>
          </cell>
        </row>
        <row r="1596">
          <cell r="A1596" t="str">
            <v>New_SOCO_CC2005</v>
          </cell>
          <cell r="B1596" t="str">
            <v>SOCO</v>
          </cell>
          <cell r="C1596">
            <v>1</v>
          </cell>
          <cell r="D1596">
            <v>1</v>
          </cell>
          <cell r="E1596">
            <v>0</v>
          </cell>
          <cell r="F1596">
            <v>1</v>
          </cell>
          <cell r="G1596">
            <v>1</v>
          </cell>
          <cell r="H1596">
            <v>1</v>
          </cell>
          <cell r="I1596">
            <v>0</v>
          </cell>
          <cell r="J1596">
            <v>0</v>
          </cell>
          <cell r="K1596">
            <v>0</v>
          </cell>
        </row>
        <row r="1597">
          <cell r="A1597" t="str">
            <v>New_SOCO_MS_CC2005</v>
          </cell>
          <cell r="B1597" t="str">
            <v>SOCO</v>
          </cell>
          <cell r="C1597">
            <v>1</v>
          </cell>
          <cell r="D1597">
            <v>1</v>
          </cell>
          <cell r="E1597">
            <v>0</v>
          </cell>
          <cell r="F1597">
            <v>0</v>
          </cell>
          <cell r="G1597">
            <v>1</v>
          </cell>
          <cell r="H1597">
            <v>1</v>
          </cell>
          <cell r="I1597">
            <v>0</v>
          </cell>
          <cell r="J1597">
            <v>0</v>
          </cell>
          <cell r="K1597">
            <v>1</v>
          </cell>
        </row>
        <row r="1598">
          <cell r="A1598" t="str">
            <v>New_SOCO_GA_CC2005</v>
          </cell>
          <cell r="B1598" t="str">
            <v>SOCO</v>
          </cell>
          <cell r="C1598">
            <v>1</v>
          </cell>
          <cell r="D1598">
            <v>1</v>
          </cell>
          <cell r="E1598">
            <v>0</v>
          </cell>
          <cell r="F1598">
            <v>1</v>
          </cell>
          <cell r="G1598">
            <v>1</v>
          </cell>
          <cell r="H1598">
            <v>1</v>
          </cell>
          <cell r="I1598">
            <v>0</v>
          </cell>
          <cell r="J1598">
            <v>0</v>
          </cell>
          <cell r="K1598">
            <v>0</v>
          </cell>
        </row>
        <row r="1599">
          <cell r="A1599" t="str">
            <v>New_SOCO_AL_CC2005</v>
          </cell>
          <cell r="B1599" t="str">
            <v>SOCO</v>
          </cell>
          <cell r="C1599">
            <v>1</v>
          </cell>
          <cell r="D1599">
            <v>1</v>
          </cell>
          <cell r="E1599">
            <v>0</v>
          </cell>
          <cell r="F1599">
            <v>1</v>
          </cell>
          <cell r="G1599">
            <v>1</v>
          </cell>
          <cell r="H1599">
            <v>1</v>
          </cell>
          <cell r="I1599">
            <v>0</v>
          </cell>
          <cell r="J1599">
            <v>0</v>
          </cell>
          <cell r="K1599">
            <v>1</v>
          </cell>
        </row>
        <row r="1600">
          <cell r="A1600" t="str">
            <v>New_SP15_CC2005</v>
          </cell>
          <cell r="B1600" t="str">
            <v>SP15</v>
          </cell>
          <cell r="C1600">
            <v>1</v>
          </cell>
          <cell r="D1600">
            <v>1</v>
          </cell>
          <cell r="E1600">
            <v>0</v>
          </cell>
          <cell r="F1600">
            <v>0</v>
          </cell>
          <cell r="G1600">
            <v>0</v>
          </cell>
          <cell r="H1600">
            <v>1</v>
          </cell>
          <cell r="I1600">
            <v>1</v>
          </cell>
          <cell r="J1600">
            <v>0</v>
          </cell>
          <cell r="K1600">
            <v>0</v>
          </cell>
        </row>
        <row r="1601">
          <cell r="A1601" t="str">
            <v>New_SPP_N_CC2005</v>
          </cell>
          <cell r="B1601" t="str">
            <v>SPP_N</v>
          </cell>
          <cell r="C1601">
            <v>1</v>
          </cell>
          <cell r="D1601">
            <v>1</v>
          </cell>
          <cell r="E1601">
            <v>0</v>
          </cell>
          <cell r="F1601">
            <v>0</v>
          </cell>
          <cell r="G1601">
            <v>0</v>
          </cell>
          <cell r="H1601">
            <v>1</v>
          </cell>
          <cell r="I1601">
            <v>0</v>
          </cell>
          <cell r="J1601">
            <v>0</v>
          </cell>
          <cell r="K1601">
            <v>0</v>
          </cell>
        </row>
        <row r="1602">
          <cell r="A1602" t="str">
            <v>New_SPP_N_MO_CC2005</v>
          </cell>
          <cell r="B1602" t="str">
            <v>SPP_N</v>
          </cell>
          <cell r="C1602">
            <v>1</v>
          </cell>
          <cell r="D1602">
            <v>1</v>
          </cell>
          <cell r="E1602">
            <v>0</v>
          </cell>
          <cell r="F1602">
            <v>0</v>
          </cell>
          <cell r="G1602">
            <v>1</v>
          </cell>
          <cell r="H1602">
            <v>1</v>
          </cell>
          <cell r="I1602">
            <v>0</v>
          </cell>
          <cell r="J1602">
            <v>0</v>
          </cell>
          <cell r="K1602">
            <v>1</v>
          </cell>
        </row>
        <row r="1603">
          <cell r="A1603" t="str">
            <v>New_SPP_S_CC2005</v>
          </cell>
          <cell r="B1603" t="str">
            <v>SPP_S</v>
          </cell>
          <cell r="C1603">
            <v>1</v>
          </cell>
          <cell r="D1603">
            <v>1</v>
          </cell>
          <cell r="E1603">
            <v>0</v>
          </cell>
          <cell r="F1603">
            <v>0</v>
          </cell>
          <cell r="G1603">
            <v>0</v>
          </cell>
          <cell r="H1603">
            <v>1</v>
          </cell>
          <cell r="I1603">
            <v>0</v>
          </cell>
          <cell r="J1603">
            <v>0</v>
          </cell>
          <cell r="K1603">
            <v>0</v>
          </cell>
        </row>
        <row r="1604">
          <cell r="A1604" t="str">
            <v>New_SPP_S_LA_CC2005</v>
          </cell>
          <cell r="B1604" t="str">
            <v>SPP_S</v>
          </cell>
          <cell r="C1604">
            <v>1</v>
          </cell>
          <cell r="D1604">
            <v>1</v>
          </cell>
          <cell r="E1604">
            <v>0</v>
          </cell>
          <cell r="F1604">
            <v>0</v>
          </cell>
          <cell r="G1604">
            <v>1</v>
          </cell>
          <cell r="H1604">
            <v>1</v>
          </cell>
          <cell r="I1604">
            <v>0</v>
          </cell>
          <cell r="J1604">
            <v>0</v>
          </cell>
          <cell r="K1604">
            <v>1</v>
          </cell>
        </row>
        <row r="1605">
          <cell r="A1605" t="str">
            <v>New_SPP_S_TX_CC2005</v>
          </cell>
          <cell r="B1605" t="str">
            <v>SPP_S</v>
          </cell>
          <cell r="C1605">
            <v>1</v>
          </cell>
          <cell r="D1605">
            <v>1</v>
          </cell>
          <cell r="E1605">
            <v>0</v>
          </cell>
          <cell r="F1605">
            <v>0</v>
          </cell>
          <cell r="G1605">
            <v>1</v>
          </cell>
          <cell r="H1605">
            <v>1</v>
          </cell>
          <cell r="I1605">
            <v>0</v>
          </cell>
          <cell r="J1605">
            <v>0</v>
          </cell>
          <cell r="K1605">
            <v>0</v>
          </cell>
        </row>
        <row r="1606">
          <cell r="A1606" t="str">
            <v>New_SPP_S_OK_CC2005</v>
          </cell>
          <cell r="B1606" t="str">
            <v>SPP_S</v>
          </cell>
          <cell r="C1606">
            <v>1</v>
          </cell>
          <cell r="D1606">
            <v>1</v>
          </cell>
          <cell r="E1606">
            <v>0</v>
          </cell>
          <cell r="F1606">
            <v>0</v>
          </cell>
          <cell r="G1606">
            <v>0</v>
          </cell>
          <cell r="H1606">
            <v>1</v>
          </cell>
          <cell r="I1606">
            <v>0</v>
          </cell>
          <cell r="J1606">
            <v>0</v>
          </cell>
          <cell r="K1606">
            <v>0</v>
          </cell>
        </row>
        <row r="1607">
          <cell r="A1607" t="str">
            <v>New_TVA_CC2005</v>
          </cell>
          <cell r="B1607" t="str">
            <v>TVA</v>
          </cell>
          <cell r="C1607">
            <v>1</v>
          </cell>
          <cell r="D1607">
            <v>1</v>
          </cell>
          <cell r="E1607">
            <v>0</v>
          </cell>
          <cell r="F1607">
            <v>1</v>
          </cell>
          <cell r="G1607">
            <v>1</v>
          </cell>
          <cell r="H1607">
            <v>1</v>
          </cell>
          <cell r="I1607">
            <v>0</v>
          </cell>
          <cell r="J1607">
            <v>0</v>
          </cell>
          <cell r="K1607">
            <v>1</v>
          </cell>
        </row>
        <row r="1608">
          <cell r="A1608" t="str">
            <v>New_TVA_MS_CC2005</v>
          </cell>
          <cell r="B1608" t="str">
            <v>TVA</v>
          </cell>
          <cell r="C1608">
            <v>1</v>
          </cell>
          <cell r="D1608">
            <v>1</v>
          </cell>
          <cell r="E1608">
            <v>0</v>
          </cell>
          <cell r="F1608">
            <v>0</v>
          </cell>
          <cell r="G1608">
            <v>1</v>
          </cell>
          <cell r="H1608">
            <v>1</v>
          </cell>
          <cell r="I1608">
            <v>0</v>
          </cell>
          <cell r="J1608">
            <v>0</v>
          </cell>
          <cell r="K1608">
            <v>1</v>
          </cell>
        </row>
        <row r="1609">
          <cell r="A1609" t="str">
            <v>New_TVA_AL_TN_KY_CC2005</v>
          </cell>
          <cell r="B1609" t="str">
            <v>TVA</v>
          </cell>
          <cell r="C1609">
            <v>1</v>
          </cell>
          <cell r="D1609">
            <v>1</v>
          </cell>
          <cell r="E1609">
            <v>0</v>
          </cell>
          <cell r="F1609">
            <v>1</v>
          </cell>
          <cell r="G1609">
            <v>1</v>
          </cell>
          <cell r="H1609">
            <v>1</v>
          </cell>
          <cell r="I1609">
            <v>0</v>
          </cell>
          <cell r="J1609">
            <v>0</v>
          </cell>
          <cell r="K1609">
            <v>1</v>
          </cell>
        </row>
        <row r="1610">
          <cell r="A1610" t="str">
            <v>New_VACAR_CC2005</v>
          </cell>
          <cell r="B1610" t="str">
            <v>VACAR</v>
          </cell>
          <cell r="C1610">
            <v>1</v>
          </cell>
          <cell r="D1610">
            <v>1</v>
          </cell>
          <cell r="E1610">
            <v>0</v>
          </cell>
          <cell r="F1610">
            <v>1</v>
          </cell>
          <cell r="G1610">
            <v>1</v>
          </cell>
          <cell r="H1610">
            <v>1</v>
          </cell>
          <cell r="I1610">
            <v>0</v>
          </cell>
          <cell r="J1610">
            <v>0</v>
          </cell>
          <cell r="K1610">
            <v>1</v>
          </cell>
        </row>
        <row r="1611">
          <cell r="A1611" t="str">
            <v>New_WUMS_CC2005</v>
          </cell>
          <cell r="B1611" t="str">
            <v>WUMS</v>
          </cell>
          <cell r="C1611">
            <v>1</v>
          </cell>
          <cell r="D1611">
            <v>1</v>
          </cell>
          <cell r="E1611">
            <v>0</v>
          </cell>
          <cell r="F1611">
            <v>0</v>
          </cell>
          <cell r="G1611">
            <v>1</v>
          </cell>
          <cell r="H1611">
            <v>1</v>
          </cell>
          <cell r="I1611">
            <v>0</v>
          </cell>
          <cell r="J1611">
            <v>0</v>
          </cell>
          <cell r="K1611">
            <v>1</v>
          </cell>
        </row>
        <row r="1613">
          <cell r="A1613" t="str">
            <v>New_AE_CT2004</v>
          </cell>
          <cell r="B1613" t="str">
            <v>AE</v>
          </cell>
          <cell r="C1613">
            <v>1</v>
          </cell>
          <cell r="D1613">
            <v>1</v>
          </cell>
          <cell r="E1613">
            <v>0</v>
          </cell>
          <cell r="F1613">
            <v>1</v>
          </cell>
          <cell r="G1613">
            <v>1</v>
          </cell>
          <cell r="H1613">
            <v>1</v>
          </cell>
          <cell r="I1613">
            <v>0</v>
          </cell>
          <cell r="J1613">
            <v>0</v>
          </cell>
          <cell r="K1613">
            <v>1</v>
          </cell>
        </row>
        <row r="1614">
          <cell r="A1614" t="str">
            <v>New_ALB_CT2004</v>
          </cell>
          <cell r="B1614" t="str">
            <v>ALB</v>
          </cell>
          <cell r="C1614">
            <v>1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</row>
        <row r="1615">
          <cell r="A1615" t="str">
            <v>New_AZ_NM_SNV_CT2004</v>
          </cell>
          <cell r="B1615" t="str">
            <v>AZ_NM_SNV_Gas</v>
          </cell>
          <cell r="C1615">
            <v>1</v>
          </cell>
          <cell r="D1615">
            <v>1</v>
          </cell>
          <cell r="E1615">
            <v>0</v>
          </cell>
          <cell r="F1615">
            <v>0</v>
          </cell>
          <cell r="G1615">
            <v>0</v>
          </cell>
          <cell r="H1615">
            <v>1</v>
          </cell>
          <cell r="I1615">
            <v>0</v>
          </cell>
          <cell r="J1615">
            <v>0</v>
          </cell>
          <cell r="K1615">
            <v>0</v>
          </cell>
        </row>
        <row r="1616">
          <cell r="A1616" t="str">
            <v>New_BC_CT2004</v>
          </cell>
          <cell r="B1616" t="str">
            <v>BC</v>
          </cell>
          <cell r="C1616">
            <v>1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</row>
        <row r="1617">
          <cell r="A1617" t="str">
            <v>New_ECAR_CT2004</v>
          </cell>
          <cell r="B1617" t="str">
            <v>ECAR</v>
          </cell>
          <cell r="C1617">
            <v>1</v>
          </cell>
          <cell r="D1617">
            <v>1</v>
          </cell>
          <cell r="E1617">
            <v>0</v>
          </cell>
          <cell r="F1617">
            <v>1</v>
          </cell>
          <cell r="G1617">
            <v>1</v>
          </cell>
          <cell r="H1617">
            <v>1</v>
          </cell>
          <cell r="I1617">
            <v>0</v>
          </cell>
          <cell r="J1617">
            <v>0</v>
          </cell>
          <cell r="K1617">
            <v>1</v>
          </cell>
        </row>
        <row r="1618">
          <cell r="A1618" t="str">
            <v>New_EMO_CT2004</v>
          </cell>
          <cell r="B1618" t="str">
            <v>EMO</v>
          </cell>
          <cell r="C1618">
            <v>1</v>
          </cell>
          <cell r="D1618">
            <v>1</v>
          </cell>
          <cell r="E1618">
            <v>0</v>
          </cell>
          <cell r="F1618">
            <v>1</v>
          </cell>
          <cell r="G1618">
            <v>1</v>
          </cell>
          <cell r="H1618">
            <v>1</v>
          </cell>
          <cell r="I1618">
            <v>0</v>
          </cell>
          <cell r="J1618">
            <v>0</v>
          </cell>
          <cell r="K1618">
            <v>1</v>
          </cell>
        </row>
        <row r="1619">
          <cell r="A1619" t="str">
            <v>New_ENT_CT2004</v>
          </cell>
          <cell r="B1619" t="str">
            <v>ENT</v>
          </cell>
          <cell r="C1619">
            <v>1</v>
          </cell>
          <cell r="D1619">
            <v>1</v>
          </cell>
          <cell r="E1619">
            <v>0</v>
          </cell>
          <cell r="F1619">
            <v>0</v>
          </cell>
          <cell r="G1619">
            <v>1</v>
          </cell>
          <cell r="H1619">
            <v>1</v>
          </cell>
          <cell r="I1619">
            <v>0</v>
          </cell>
          <cell r="J1619">
            <v>0</v>
          </cell>
          <cell r="K1619">
            <v>0</v>
          </cell>
        </row>
        <row r="1620">
          <cell r="A1620" t="str">
            <v>New_ENT_LA_MS_CT2004</v>
          </cell>
          <cell r="B1620" t="str">
            <v>ENT</v>
          </cell>
          <cell r="C1620">
            <v>1</v>
          </cell>
          <cell r="D1620">
            <v>1</v>
          </cell>
          <cell r="E1620">
            <v>0</v>
          </cell>
          <cell r="F1620">
            <v>0</v>
          </cell>
          <cell r="G1620">
            <v>1</v>
          </cell>
          <cell r="H1620">
            <v>1</v>
          </cell>
          <cell r="I1620">
            <v>0</v>
          </cell>
          <cell r="J1620">
            <v>0</v>
          </cell>
          <cell r="K1620">
            <v>1</v>
          </cell>
        </row>
        <row r="1621">
          <cell r="A1621" t="str">
            <v>New_ENT_AR_CT2004</v>
          </cell>
          <cell r="B1621" t="str">
            <v>ENT</v>
          </cell>
          <cell r="C1621">
            <v>1</v>
          </cell>
          <cell r="D1621">
            <v>1</v>
          </cell>
          <cell r="E1621">
            <v>0</v>
          </cell>
          <cell r="F1621">
            <v>0</v>
          </cell>
          <cell r="G1621">
            <v>0</v>
          </cell>
          <cell r="H1621">
            <v>1</v>
          </cell>
          <cell r="I1621">
            <v>0</v>
          </cell>
          <cell r="J1621">
            <v>0</v>
          </cell>
          <cell r="K1621">
            <v>1</v>
          </cell>
        </row>
        <row r="1622">
          <cell r="A1622" t="str">
            <v>New_ENT_MO_CT2004</v>
          </cell>
          <cell r="B1622" t="str">
            <v>ENT</v>
          </cell>
          <cell r="C1622">
            <v>1</v>
          </cell>
          <cell r="D1622">
            <v>1</v>
          </cell>
          <cell r="E1622">
            <v>0</v>
          </cell>
          <cell r="F1622">
            <v>0</v>
          </cell>
          <cell r="G1622">
            <v>1</v>
          </cell>
          <cell r="H1622">
            <v>1</v>
          </cell>
          <cell r="I1622">
            <v>0</v>
          </cell>
          <cell r="J1622">
            <v>0</v>
          </cell>
          <cell r="K1622">
            <v>1</v>
          </cell>
        </row>
        <row r="1623">
          <cell r="A1623" t="str">
            <v>New_ERCOT_CT2004</v>
          </cell>
          <cell r="B1623" t="str">
            <v>ERCOT</v>
          </cell>
          <cell r="C1623">
            <v>1</v>
          </cell>
          <cell r="D1623">
            <v>1</v>
          </cell>
          <cell r="E1623">
            <v>0</v>
          </cell>
          <cell r="F1623">
            <v>0</v>
          </cell>
          <cell r="G1623">
            <v>1</v>
          </cell>
          <cell r="H1623">
            <v>1</v>
          </cell>
          <cell r="I1623">
            <v>0</v>
          </cell>
          <cell r="J1623">
            <v>0</v>
          </cell>
          <cell r="K1623">
            <v>0</v>
          </cell>
        </row>
        <row r="1624">
          <cell r="A1624" t="str">
            <v>New_FRCC_CT2004</v>
          </cell>
          <cell r="B1624" t="str">
            <v>FRCC</v>
          </cell>
          <cell r="C1624">
            <v>1</v>
          </cell>
          <cell r="D1624">
            <v>1</v>
          </cell>
          <cell r="E1624">
            <v>0</v>
          </cell>
          <cell r="F1624">
            <v>0</v>
          </cell>
          <cell r="G1624">
            <v>1</v>
          </cell>
          <cell r="H1624">
            <v>1</v>
          </cell>
          <cell r="I1624">
            <v>0</v>
          </cell>
          <cell r="J1624">
            <v>0</v>
          </cell>
          <cell r="K1624">
            <v>1</v>
          </cell>
        </row>
        <row r="1625">
          <cell r="A1625" t="str">
            <v>New_HQ_CT2004</v>
          </cell>
          <cell r="B1625" t="str">
            <v>HQ</v>
          </cell>
          <cell r="C1625">
            <v>1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</row>
        <row r="1626">
          <cell r="A1626" t="str">
            <v>New_MAPP_CA_CT2004</v>
          </cell>
          <cell r="B1626" t="str">
            <v>MAPP_CA</v>
          </cell>
          <cell r="C1626">
            <v>1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</row>
        <row r="1627">
          <cell r="A1627" t="str">
            <v>New_MAPP_US_IA_CT2004</v>
          </cell>
          <cell r="B1627" t="str">
            <v>MAPP_US</v>
          </cell>
          <cell r="C1627">
            <v>1</v>
          </cell>
          <cell r="D1627">
            <v>1</v>
          </cell>
          <cell r="E1627">
            <v>0</v>
          </cell>
          <cell r="F1627">
            <v>0</v>
          </cell>
          <cell r="G1627">
            <v>1</v>
          </cell>
          <cell r="H1627">
            <v>1</v>
          </cell>
          <cell r="I1627">
            <v>0</v>
          </cell>
          <cell r="J1627">
            <v>0</v>
          </cell>
          <cell r="K1627">
            <v>1</v>
          </cell>
        </row>
        <row r="1628">
          <cell r="A1628" t="str">
            <v>New_MAPP_US_MN_CT2004</v>
          </cell>
          <cell r="B1628" t="str">
            <v>MAPP_US</v>
          </cell>
          <cell r="C1628">
            <v>1</v>
          </cell>
          <cell r="D1628">
            <v>1</v>
          </cell>
          <cell r="E1628">
            <v>0</v>
          </cell>
          <cell r="F1628">
            <v>0</v>
          </cell>
          <cell r="G1628">
            <v>1</v>
          </cell>
          <cell r="H1628">
            <v>1</v>
          </cell>
          <cell r="I1628">
            <v>0</v>
          </cell>
          <cell r="J1628">
            <v>0</v>
          </cell>
          <cell r="K1628">
            <v>0</v>
          </cell>
        </row>
        <row r="1629">
          <cell r="A1629" t="str">
            <v>New_MAPP_US_ND-SD-NE_CT2004</v>
          </cell>
          <cell r="B1629" t="str">
            <v>MAPP_US</v>
          </cell>
          <cell r="C1629">
            <v>1</v>
          </cell>
          <cell r="D1629">
            <v>1</v>
          </cell>
          <cell r="E1629">
            <v>0</v>
          </cell>
          <cell r="F1629">
            <v>0</v>
          </cell>
          <cell r="G1629">
            <v>0</v>
          </cell>
          <cell r="H1629">
            <v>1</v>
          </cell>
          <cell r="I1629">
            <v>0</v>
          </cell>
          <cell r="J1629">
            <v>0</v>
          </cell>
          <cell r="K1629">
            <v>0</v>
          </cell>
        </row>
        <row r="1630">
          <cell r="A1630" t="str">
            <v>New_MAPP_US_WI-MO-IL_CT2004</v>
          </cell>
          <cell r="B1630" t="str">
            <v>MAPP_US</v>
          </cell>
          <cell r="C1630">
            <v>1</v>
          </cell>
          <cell r="D1630">
            <v>1</v>
          </cell>
          <cell r="E1630">
            <v>0</v>
          </cell>
          <cell r="F1630">
            <v>0</v>
          </cell>
          <cell r="G1630">
            <v>1</v>
          </cell>
          <cell r="H1630">
            <v>1</v>
          </cell>
          <cell r="I1630">
            <v>0</v>
          </cell>
          <cell r="J1630">
            <v>0</v>
          </cell>
          <cell r="K1630">
            <v>1</v>
          </cell>
        </row>
        <row r="1631">
          <cell r="A1631" t="str">
            <v>New_NEISO_CT_CT2004</v>
          </cell>
          <cell r="B1631" t="str">
            <v>NEISO</v>
          </cell>
          <cell r="C1631">
            <v>1</v>
          </cell>
          <cell r="D1631">
            <v>1</v>
          </cell>
          <cell r="E1631">
            <v>0</v>
          </cell>
          <cell r="F1631">
            <v>1</v>
          </cell>
          <cell r="G1631">
            <v>0</v>
          </cell>
          <cell r="H1631">
            <v>1</v>
          </cell>
          <cell r="I1631">
            <v>0</v>
          </cell>
          <cell r="J1631">
            <v>1</v>
          </cell>
          <cell r="K1631">
            <v>1</v>
          </cell>
        </row>
        <row r="1632">
          <cell r="A1632" t="str">
            <v>New_NEISO_MA_CT2004</v>
          </cell>
          <cell r="B1632" t="str">
            <v>NEISO</v>
          </cell>
          <cell r="C1632">
            <v>1</v>
          </cell>
          <cell r="D1632">
            <v>1</v>
          </cell>
          <cell r="E1632">
            <v>0</v>
          </cell>
          <cell r="F1632">
            <v>1</v>
          </cell>
          <cell r="G1632">
            <v>0</v>
          </cell>
          <cell r="H1632">
            <v>1</v>
          </cell>
          <cell r="I1632">
            <v>0</v>
          </cell>
          <cell r="J1632">
            <v>1</v>
          </cell>
          <cell r="K1632">
            <v>1</v>
          </cell>
        </row>
        <row r="1633">
          <cell r="A1633" t="str">
            <v>New_NEISO_RI_CT2004</v>
          </cell>
          <cell r="B1633" t="str">
            <v>NEISO</v>
          </cell>
          <cell r="C1633">
            <v>1</v>
          </cell>
          <cell r="D1633">
            <v>1</v>
          </cell>
          <cell r="E1633">
            <v>0</v>
          </cell>
          <cell r="F1633">
            <v>1</v>
          </cell>
          <cell r="G1633">
            <v>0</v>
          </cell>
          <cell r="H1633">
            <v>1</v>
          </cell>
          <cell r="I1633">
            <v>0</v>
          </cell>
          <cell r="J1633">
            <v>1</v>
          </cell>
          <cell r="K1633">
            <v>0</v>
          </cell>
        </row>
        <row r="1634">
          <cell r="A1634" t="str">
            <v>New_NEISO_NH-VT_CT2004</v>
          </cell>
          <cell r="B1634" t="str">
            <v>NEISO</v>
          </cell>
          <cell r="C1634">
            <v>1</v>
          </cell>
          <cell r="D1634">
            <v>1</v>
          </cell>
          <cell r="E1634">
            <v>0</v>
          </cell>
          <cell r="F1634">
            <v>0</v>
          </cell>
          <cell r="G1634">
            <v>0</v>
          </cell>
          <cell r="H1634">
            <v>1</v>
          </cell>
          <cell r="I1634">
            <v>0</v>
          </cell>
          <cell r="J1634">
            <v>1</v>
          </cell>
          <cell r="K1634">
            <v>0</v>
          </cell>
        </row>
        <row r="1635">
          <cell r="A1635" t="str">
            <v>New_NEISO_ME_CT2004</v>
          </cell>
          <cell r="B1635" t="str">
            <v>NEISO</v>
          </cell>
          <cell r="C1635">
            <v>1</v>
          </cell>
          <cell r="D1635">
            <v>1</v>
          </cell>
          <cell r="E1635">
            <v>0</v>
          </cell>
          <cell r="F1635">
            <v>0</v>
          </cell>
          <cell r="G1635">
            <v>0</v>
          </cell>
          <cell r="H1635">
            <v>1</v>
          </cell>
          <cell r="I1635">
            <v>0</v>
          </cell>
          <cell r="J1635">
            <v>1</v>
          </cell>
          <cell r="K1635">
            <v>0</v>
          </cell>
        </row>
        <row r="1636">
          <cell r="A1636" t="str">
            <v>New_NI_CT2004</v>
          </cell>
          <cell r="B1636" t="str">
            <v>NI</v>
          </cell>
          <cell r="C1636">
            <v>1</v>
          </cell>
          <cell r="D1636">
            <v>1</v>
          </cell>
          <cell r="E1636">
            <v>0</v>
          </cell>
          <cell r="F1636">
            <v>1</v>
          </cell>
          <cell r="G1636">
            <v>1</v>
          </cell>
          <cell r="H1636">
            <v>1</v>
          </cell>
          <cell r="I1636">
            <v>0</v>
          </cell>
          <cell r="J1636">
            <v>0</v>
          </cell>
          <cell r="K1636">
            <v>1</v>
          </cell>
        </row>
        <row r="1637">
          <cell r="A1637" t="str">
            <v>New_NP15_CT2004</v>
          </cell>
          <cell r="B1637" t="str">
            <v>NP15</v>
          </cell>
          <cell r="C1637">
            <v>1</v>
          </cell>
          <cell r="D1637">
            <v>1</v>
          </cell>
          <cell r="E1637">
            <v>0</v>
          </cell>
          <cell r="F1637">
            <v>0</v>
          </cell>
          <cell r="G1637">
            <v>0</v>
          </cell>
          <cell r="H1637">
            <v>1</v>
          </cell>
          <cell r="I1637">
            <v>1</v>
          </cell>
          <cell r="J1637">
            <v>0</v>
          </cell>
          <cell r="K1637">
            <v>0</v>
          </cell>
        </row>
        <row r="1638">
          <cell r="A1638" t="str">
            <v>New_NWPP_CT2004</v>
          </cell>
          <cell r="B1638" t="str">
            <v>NWPP_Gas</v>
          </cell>
          <cell r="C1638">
            <v>1</v>
          </cell>
          <cell r="D1638">
            <v>1</v>
          </cell>
          <cell r="E1638">
            <v>0</v>
          </cell>
          <cell r="F1638">
            <v>0</v>
          </cell>
          <cell r="G1638">
            <v>0</v>
          </cell>
          <cell r="H1638">
            <v>1</v>
          </cell>
          <cell r="I1638">
            <v>0</v>
          </cell>
          <cell r="J1638">
            <v>0</v>
          </cell>
          <cell r="K1638">
            <v>0</v>
          </cell>
        </row>
        <row r="1639">
          <cell r="A1639" t="str">
            <v>New_NYISO_Upstate_CT2004</v>
          </cell>
          <cell r="B1639" t="str">
            <v>NYISO_Upstate</v>
          </cell>
          <cell r="C1639">
            <v>1</v>
          </cell>
          <cell r="D1639">
            <v>1</v>
          </cell>
          <cell r="E1639">
            <v>0</v>
          </cell>
          <cell r="F1639">
            <v>1</v>
          </cell>
          <cell r="G1639">
            <v>1</v>
          </cell>
          <cell r="H1639">
            <v>1</v>
          </cell>
          <cell r="I1639">
            <v>0</v>
          </cell>
          <cell r="J1639">
            <v>1</v>
          </cell>
          <cell r="K1639">
            <v>1</v>
          </cell>
        </row>
        <row r="1640">
          <cell r="A1640" t="str">
            <v>New_NYISO_Downstate_CT2004</v>
          </cell>
          <cell r="B1640" t="str">
            <v>NYISO_Downstate</v>
          </cell>
          <cell r="C1640">
            <v>1</v>
          </cell>
          <cell r="D1640">
            <v>1</v>
          </cell>
          <cell r="E1640">
            <v>0</v>
          </cell>
          <cell r="F1640">
            <v>1</v>
          </cell>
          <cell r="G1640">
            <v>1</v>
          </cell>
          <cell r="H1640">
            <v>1</v>
          </cell>
          <cell r="I1640">
            <v>0</v>
          </cell>
          <cell r="J1640">
            <v>1</v>
          </cell>
          <cell r="K1640">
            <v>1</v>
          </cell>
        </row>
        <row r="1641">
          <cell r="A1641" t="str">
            <v>New_NYISO_Capital_CT2004</v>
          </cell>
          <cell r="B1641" t="str">
            <v>NYISO_Capital</v>
          </cell>
          <cell r="C1641">
            <v>1</v>
          </cell>
          <cell r="D1641">
            <v>1</v>
          </cell>
          <cell r="E1641">
            <v>0</v>
          </cell>
          <cell r="F1641">
            <v>1</v>
          </cell>
          <cell r="G1641">
            <v>1</v>
          </cell>
          <cell r="H1641">
            <v>1</v>
          </cell>
          <cell r="I1641">
            <v>0</v>
          </cell>
          <cell r="J1641">
            <v>1</v>
          </cell>
          <cell r="K1641">
            <v>1</v>
          </cell>
        </row>
        <row r="1642">
          <cell r="A1642" t="str">
            <v>New_NYISO_NYC_CT2004</v>
          </cell>
          <cell r="B1642" t="str">
            <v>NYISO_NYC</v>
          </cell>
          <cell r="C1642">
            <v>1</v>
          </cell>
          <cell r="D1642">
            <v>1</v>
          </cell>
          <cell r="E1642">
            <v>0</v>
          </cell>
          <cell r="F1642">
            <v>1</v>
          </cell>
          <cell r="G1642">
            <v>1</v>
          </cell>
          <cell r="H1642">
            <v>1</v>
          </cell>
          <cell r="I1642">
            <v>0</v>
          </cell>
          <cell r="J1642">
            <v>1</v>
          </cell>
          <cell r="K1642">
            <v>1</v>
          </cell>
        </row>
        <row r="1643">
          <cell r="A1643" t="str">
            <v>New_NYISO_LIPA_CT2004</v>
          </cell>
          <cell r="B1643" t="str">
            <v>NYISO_LIPA</v>
          </cell>
          <cell r="C1643">
            <v>1</v>
          </cell>
          <cell r="D1643">
            <v>1</v>
          </cell>
          <cell r="E1643">
            <v>0</v>
          </cell>
          <cell r="F1643">
            <v>1</v>
          </cell>
          <cell r="G1643">
            <v>1</v>
          </cell>
          <cell r="H1643">
            <v>1</v>
          </cell>
          <cell r="I1643">
            <v>0</v>
          </cell>
          <cell r="J1643">
            <v>1</v>
          </cell>
          <cell r="K1643">
            <v>1</v>
          </cell>
        </row>
        <row r="1644">
          <cell r="A1644" t="str">
            <v>New_OH_CT2004</v>
          </cell>
          <cell r="B1644" t="str">
            <v>OH</v>
          </cell>
          <cell r="C1644">
            <v>1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</row>
        <row r="1645">
          <cell r="A1645" t="str">
            <v>New_PJM_E_CT2004</v>
          </cell>
          <cell r="B1645" t="str">
            <v>PJM_E</v>
          </cell>
          <cell r="C1645">
            <v>1</v>
          </cell>
          <cell r="D1645">
            <v>1</v>
          </cell>
          <cell r="E1645">
            <v>0</v>
          </cell>
          <cell r="F1645">
            <v>1</v>
          </cell>
          <cell r="G1645">
            <v>1</v>
          </cell>
          <cell r="H1645">
            <v>1</v>
          </cell>
          <cell r="I1645">
            <v>0</v>
          </cell>
          <cell r="J1645">
            <v>1</v>
          </cell>
          <cell r="K1645">
            <v>1</v>
          </cell>
        </row>
        <row r="1646">
          <cell r="A1646" t="str">
            <v>New_PJM_SW_CT2004</v>
          </cell>
          <cell r="B1646" t="str">
            <v>PJM_SW</v>
          </cell>
          <cell r="C1646">
            <v>1</v>
          </cell>
          <cell r="D1646">
            <v>1</v>
          </cell>
          <cell r="E1646">
            <v>0</v>
          </cell>
          <cell r="F1646">
            <v>1</v>
          </cell>
          <cell r="G1646">
            <v>1</v>
          </cell>
          <cell r="H1646">
            <v>1</v>
          </cell>
          <cell r="I1646">
            <v>0</v>
          </cell>
          <cell r="J1646">
            <v>1</v>
          </cell>
          <cell r="K1646">
            <v>1</v>
          </cell>
        </row>
        <row r="1647">
          <cell r="A1647" t="str">
            <v>New_PJM_W_CT2004</v>
          </cell>
          <cell r="B1647" t="str">
            <v>PJM_W</v>
          </cell>
          <cell r="C1647">
            <v>1</v>
          </cell>
          <cell r="D1647">
            <v>1</v>
          </cell>
          <cell r="E1647">
            <v>0</v>
          </cell>
          <cell r="F1647">
            <v>1</v>
          </cell>
          <cell r="G1647">
            <v>1</v>
          </cell>
          <cell r="H1647">
            <v>1</v>
          </cell>
          <cell r="I1647">
            <v>0</v>
          </cell>
          <cell r="J1647">
            <v>0</v>
          </cell>
          <cell r="K1647">
            <v>1</v>
          </cell>
        </row>
        <row r="1648">
          <cell r="A1648" t="str">
            <v>New_RMPA_CT2004</v>
          </cell>
          <cell r="B1648" t="str">
            <v>RMPA</v>
          </cell>
          <cell r="C1648">
            <v>1</v>
          </cell>
          <cell r="D1648">
            <v>1</v>
          </cell>
          <cell r="E1648">
            <v>0</v>
          </cell>
          <cell r="F1648">
            <v>0</v>
          </cell>
          <cell r="G1648">
            <v>0</v>
          </cell>
          <cell r="H1648">
            <v>1</v>
          </cell>
          <cell r="I1648">
            <v>0</v>
          </cell>
          <cell r="J1648">
            <v>0</v>
          </cell>
          <cell r="K1648">
            <v>0</v>
          </cell>
        </row>
        <row r="1649">
          <cell r="A1649" t="str">
            <v>New_SCIL_CT2004</v>
          </cell>
          <cell r="B1649" t="str">
            <v>SCIL</v>
          </cell>
          <cell r="C1649">
            <v>1</v>
          </cell>
          <cell r="D1649">
            <v>1</v>
          </cell>
          <cell r="E1649">
            <v>0</v>
          </cell>
          <cell r="F1649">
            <v>1</v>
          </cell>
          <cell r="G1649">
            <v>1</v>
          </cell>
          <cell r="H1649">
            <v>1</v>
          </cell>
          <cell r="I1649">
            <v>0</v>
          </cell>
          <cell r="J1649">
            <v>0</v>
          </cell>
          <cell r="K1649">
            <v>1</v>
          </cell>
        </row>
        <row r="1650">
          <cell r="A1650" t="str">
            <v>New_SOCO_CT2004</v>
          </cell>
          <cell r="B1650" t="str">
            <v>SOCO</v>
          </cell>
          <cell r="C1650">
            <v>1</v>
          </cell>
          <cell r="D1650">
            <v>1</v>
          </cell>
          <cell r="E1650">
            <v>0</v>
          </cell>
          <cell r="F1650">
            <v>1</v>
          </cell>
          <cell r="G1650">
            <v>1</v>
          </cell>
          <cell r="H1650">
            <v>1</v>
          </cell>
          <cell r="I1650">
            <v>0</v>
          </cell>
          <cell r="J1650">
            <v>0</v>
          </cell>
          <cell r="K1650">
            <v>0</v>
          </cell>
        </row>
        <row r="1651">
          <cell r="A1651" t="str">
            <v>New_SOCO_MS_CT2004</v>
          </cell>
          <cell r="B1651" t="str">
            <v>SOCO</v>
          </cell>
          <cell r="C1651">
            <v>1</v>
          </cell>
          <cell r="D1651">
            <v>1</v>
          </cell>
          <cell r="E1651">
            <v>0</v>
          </cell>
          <cell r="F1651">
            <v>0</v>
          </cell>
          <cell r="G1651">
            <v>1</v>
          </cell>
          <cell r="H1651">
            <v>1</v>
          </cell>
          <cell r="I1651">
            <v>0</v>
          </cell>
          <cell r="J1651">
            <v>0</v>
          </cell>
          <cell r="K1651">
            <v>1</v>
          </cell>
        </row>
        <row r="1652">
          <cell r="A1652" t="str">
            <v>New_SOCO_GA_CT2004</v>
          </cell>
          <cell r="B1652" t="str">
            <v>SOCO</v>
          </cell>
          <cell r="C1652">
            <v>1</v>
          </cell>
          <cell r="D1652">
            <v>1</v>
          </cell>
          <cell r="E1652">
            <v>0</v>
          </cell>
          <cell r="F1652">
            <v>1</v>
          </cell>
          <cell r="G1652">
            <v>1</v>
          </cell>
          <cell r="H1652">
            <v>1</v>
          </cell>
          <cell r="I1652">
            <v>0</v>
          </cell>
          <cell r="J1652">
            <v>0</v>
          </cell>
          <cell r="K1652">
            <v>0</v>
          </cell>
        </row>
        <row r="1653">
          <cell r="A1653" t="str">
            <v>New_SOCO_AL_CT2004</v>
          </cell>
          <cell r="B1653" t="str">
            <v>SOCO</v>
          </cell>
          <cell r="C1653">
            <v>1</v>
          </cell>
          <cell r="D1653">
            <v>1</v>
          </cell>
          <cell r="E1653">
            <v>0</v>
          </cell>
          <cell r="F1653">
            <v>1</v>
          </cell>
          <cell r="G1653">
            <v>1</v>
          </cell>
          <cell r="H1653">
            <v>1</v>
          </cell>
          <cell r="I1653">
            <v>0</v>
          </cell>
          <cell r="J1653">
            <v>0</v>
          </cell>
          <cell r="K1653">
            <v>1</v>
          </cell>
        </row>
        <row r="1654">
          <cell r="A1654" t="str">
            <v>New_SP15_CT2004</v>
          </cell>
          <cell r="B1654" t="str">
            <v>SP15</v>
          </cell>
          <cell r="C1654">
            <v>1</v>
          </cell>
          <cell r="D1654">
            <v>1</v>
          </cell>
          <cell r="E1654">
            <v>0</v>
          </cell>
          <cell r="F1654">
            <v>0</v>
          </cell>
          <cell r="G1654">
            <v>0</v>
          </cell>
          <cell r="H1654">
            <v>1</v>
          </cell>
          <cell r="I1654">
            <v>1</v>
          </cell>
          <cell r="J1654">
            <v>0</v>
          </cell>
          <cell r="K1654">
            <v>0</v>
          </cell>
        </row>
        <row r="1655">
          <cell r="A1655" t="str">
            <v>New_SPP_N_CT2004</v>
          </cell>
          <cell r="B1655" t="str">
            <v>SPP_N</v>
          </cell>
          <cell r="C1655">
            <v>1</v>
          </cell>
          <cell r="D1655">
            <v>1</v>
          </cell>
          <cell r="E1655">
            <v>0</v>
          </cell>
          <cell r="F1655">
            <v>0</v>
          </cell>
          <cell r="G1655">
            <v>0</v>
          </cell>
          <cell r="H1655">
            <v>1</v>
          </cell>
          <cell r="I1655">
            <v>0</v>
          </cell>
          <cell r="J1655">
            <v>0</v>
          </cell>
          <cell r="K1655">
            <v>0</v>
          </cell>
        </row>
        <row r="1656">
          <cell r="A1656" t="str">
            <v>New_SPP_N_MO_CT2004</v>
          </cell>
          <cell r="B1656" t="str">
            <v>SPP_N</v>
          </cell>
          <cell r="C1656">
            <v>1</v>
          </cell>
          <cell r="D1656">
            <v>1</v>
          </cell>
          <cell r="E1656">
            <v>0</v>
          </cell>
          <cell r="F1656">
            <v>0</v>
          </cell>
          <cell r="G1656">
            <v>1</v>
          </cell>
          <cell r="H1656">
            <v>1</v>
          </cell>
          <cell r="I1656">
            <v>0</v>
          </cell>
          <cell r="J1656">
            <v>0</v>
          </cell>
          <cell r="K1656">
            <v>1</v>
          </cell>
        </row>
        <row r="1657">
          <cell r="A1657" t="str">
            <v>New_SPP_S_CT2004</v>
          </cell>
          <cell r="B1657" t="str">
            <v>SPP_S</v>
          </cell>
          <cell r="C1657">
            <v>1</v>
          </cell>
          <cell r="D1657">
            <v>1</v>
          </cell>
          <cell r="E1657">
            <v>0</v>
          </cell>
          <cell r="F1657">
            <v>0</v>
          </cell>
          <cell r="G1657">
            <v>0</v>
          </cell>
          <cell r="H1657">
            <v>1</v>
          </cell>
          <cell r="I1657">
            <v>0</v>
          </cell>
          <cell r="J1657">
            <v>0</v>
          </cell>
          <cell r="K1657">
            <v>0</v>
          </cell>
        </row>
        <row r="1658">
          <cell r="A1658" t="str">
            <v>New_SPP_S_LA_CT2004</v>
          </cell>
          <cell r="B1658" t="str">
            <v>SPP_S</v>
          </cell>
          <cell r="C1658">
            <v>1</v>
          </cell>
          <cell r="D1658">
            <v>1</v>
          </cell>
          <cell r="E1658">
            <v>0</v>
          </cell>
          <cell r="F1658">
            <v>0</v>
          </cell>
          <cell r="G1658">
            <v>1</v>
          </cell>
          <cell r="H1658">
            <v>1</v>
          </cell>
          <cell r="I1658">
            <v>0</v>
          </cell>
          <cell r="J1658">
            <v>0</v>
          </cell>
          <cell r="K1658">
            <v>1</v>
          </cell>
        </row>
        <row r="1659">
          <cell r="A1659" t="str">
            <v>New_SPP_S_TX_CT2004</v>
          </cell>
          <cell r="B1659" t="str">
            <v>SPP_S</v>
          </cell>
          <cell r="C1659">
            <v>1</v>
          </cell>
          <cell r="D1659">
            <v>1</v>
          </cell>
          <cell r="E1659">
            <v>0</v>
          </cell>
          <cell r="F1659">
            <v>0</v>
          </cell>
          <cell r="G1659">
            <v>1</v>
          </cell>
          <cell r="H1659">
            <v>1</v>
          </cell>
          <cell r="I1659">
            <v>0</v>
          </cell>
          <cell r="J1659">
            <v>0</v>
          </cell>
          <cell r="K1659">
            <v>0</v>
          </cell>
        </row>
        <row r="1660">
          <cell r="A1660" t="str">
            <v>New_SPP_S_OK_CT2004</v>
          </cell>
          <cell r="B1660" t="str">
            <v>SPP_S</v>
          </cell>
          <cell r="C1660">
            <v>1</v>
          </cell>
          <cell r="D1660">
            <v>1</v>
          </cell>
          <cell r="E1660">
            <v>0</v>
          </cell>
          <cell r="F1660">
            <v>0</v>
          </cell>
          <cell r="G1660">
            <v>0</v>
          </cell>
          <cell r="H1660">
            <v>1</v>
          </cell>
          <cell r="I1660">
            <v>0</v>
          </cell>
          <cell r="J1660">
            <v>0</v>
          </cell>
          <cell r="K1660">
            <v>0</v>
          </cell>
        </row>
        <row r="1661">
          <cell r="A1661" t="str">
            <v>New_TVA_CT2004</v>
          </cell>
          <cell r="B1661" t="str">
            <v>TVA</v>
          </cell>
          <cell r="C1661">
            <v>1</v>
          </cell>
          <cell r="D1661">
            <v>1</v>
          </cell>
          <cell r="E1661">
            <v>0</v>
          </cell>
          <cell r="F1661">
            <v>1</v>
          </cell>
          <cell r="G1661">
            <v>1</v>
          </cell>
          <cell r="H1661">
            <v>1</v>
          </cell>
          <cell r="I1661">
            <v>0</v>
          </cell>
          <cell r="J1661">
            <v>0</v>
          </cell>
          <cell r="K1661">
            <v>1</v>
          </cell>
        </row>
        <row r="1662">
          <cell r="A1662" t="str">
            <v>New_TVA_MS_CT2004</v>
          </cell>
          <cell r="B1662" t="str">
            <v>TVA</v>
          </cell>
          <cell r="C1662">
            <v>1</v>
          </cell>
          <cell r="D1662">
            <v>1</v>
          </cell>
          <cell r="E1662">
            <v>0</v>
          </cell>
          <cell r="F1662">
            <v>0</v>
          </cell>
          <cell r="G1662">
            <v>1</v>
          </cell>
          <cell r="H1662">
            <v>1</v>
          </cell>
          <cell r="I1662">
            <v>0</v>
          </cell>
          <cell r="J1662">
            <v>0</v>
          </cell>
          <cell r="K1662">
            <v>1</v>
          </cell>
        </row>
        <row r="1663">
          <cell r="A1663" t="str">
            <v>New_TVA_AL_TN_KY_CT2004</v>
          </cell>
          <cell r="B1663" t="str">
            <v>TVA</v>
          </cell>
          <cell r="C1663">
            <v>1</v>
          </cell>
          <cell r="D1663">
            <v>1</v>
          </cell>
          <cell r="E1663">
            <v>0</v>
          </cell>
          <cell r="F1663">
            <v>1</v>
          </cell>
          <cell r="G1663">
            <v>1</v>
          </cell>
          <cell r="H1663">
            <v>1</v>
          </cell>
          <cell r="I1663">
            <v>0</v>
          </cell>
          <cell r="J1663">
            <v>0</v>
          </cell>
          <cell r="K1663">
            <v>1</v>
          </cell>
        </row>
        <row r="1664">
          <cell r="A1664" t="str">
            <v>New_VACAR_CT2004</v>
          </cell>
          <cell r="B1664" t="str">
            <v>VACAR</v>
          </cell>
          <cell r="C1664">
            <v>1</v>
          </cell>
          <cell r="D1664">
            <v>1</v>
          </cell>
          <cell r="E1664">
            <v>0</v>
          </cell>
          <cell r="F1664">
            <v>1</v>
          </cell>
          <cell r="G1664">
            <v>1</v>
          </cell>
          <cell r="H1664">
            <v>1</v>
          </cell>
          <cell r="I1664">
            <v>0</v>
          </cell>
          <cell r="J1664">
            <v>0</v>
          </cell>
          <cell r="K1664">
            <v>1</v>
          </cell>
        </row>
        <row r="1665">
          <cell r="A1665" t="str">
            <v>New_WUMS_CT2004</v>
          </cell>
          <cell r="B1665" t="str">
            <v>WUMS</v>
          </cell>
          <cell r="C1665">
            <v>1</v>
          </cell>
          <cell r="D1665">
            <v>1</v>
          </cell>
          <cell r="E1665">
            <v>0</v>
          </cell>
          <cell r="F1665">
            <v>0</v>
          </cell>
          <cell r="G1665">
            <v>1</v>
          </cell>
          <cell r="H1665">
            <v>1</v>
          </cell>
          <cell r="I1665">
            <v>0</v>
          </cell>
          <cell r="J1665">
            <v>0</v>
          </cell>
          <cell r="K1665">
            <v>1</v>
          </cell>
        </row>
        <row r="1667">
          <cell r="A1667" t="str">
            <v>New_AE_AC2006</v>
          </cell>
          <cell r="B1667" t="str">
            <v>AE</v>
          </cell>
          <cell r="C1667">
            <v>1</v>
          </cell>
          <cell r="D1667">
            <v>1</v>
          </cell>
          <cell r="E1667">
            <v>1</v>
          </cell>
          <cell r="F1667">
            <v>1</v>
          </cell>
          <cell r="G1667">
            <v>1</v>
          </cell>
          <cell r="H1667">
            <v>1</v>
          </cell>
          <cell r="I1667">
            <v>0</v>
          </cell>
          <cell r="J1667">
            <v>0</v>
          </cell>
          <cell r="K1667">
            <v>1</v>
          </cell>
        </row>
        <row r="1668">
          <cell r="A1668" t="str">
            <v>New_ALB_AC2006</v>
          </cell>
          <cell r="B1668" t="str">
            <v>ALB</v>
          </cell>
          <cell r="C1668">
            <v>1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</row>
        <row r="1669">
          <cell r="A1669" t="str">
            <v>New_AZ_NM_SNV_AC2006</v>
          </cell>
          <cell r="B1669" t="str">
            <v>AZ_NM_SNV_Coal</v>
          </cell>
          <cell r="C1669">
            <v>1</v>
          </cell>
          <cell r="D1669">
            <v>1</v>
          </cell>
          <cell r="E1669">
            <v>1</v>
          </cell>
          <cell r="F1669">
            <v>0</v>
          </cell>
          <cell r="G1669">
            <v>0</v>
          </cell>
          <cell r="H1669">
            <v>1</v>
          </cell>
          <cell r="I1669">
            <v>0</v>
          </cell>
          <cell r="J1669">
            <v>0</v>
          </cell>
          <cell r="K1669">
            <v>0</v>
          </cell>
        </row>
        <row r="1670">
          <cell r="A1670" t="str">
            <v>New_BC_AC2006</v>
          </cell>
          <cell r="B1670" t="str">
            <v>BC</v>
          </cell>
          <cell r="C1670">
            <v>1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</row>
        <row r="1671">
          <cell r="A1671" t="str">
            <v>New_ECAR_AC2006</v>
          </cell>
          <cell r="B1671" t="str">
            <v>ECAR</v>
          </cell>
          <cell r="C1671">
            <v>1</v>
          </cell>
          <cell r="D1671">
            <v>1</v>
          </cell>
          <cell r="E1671">
            <v>1</v>
          </cell>
          <cell r="F1671">
            <v>1</v>
          </cell>
          <cell r="G1671">
            <v>1</v>
          </cell>
          <cell r="H1671">
            <v>1</v>
          </cell>
          <cell r="I1671">
            <v>0</v>
          </cell>
          <cell r="J1671">
            <v>0</v>
          </cell>
          <cell r="K1671">
            <v>1</v>
          </cell>
        </row>
        <row r="1672">
          <cell r="A1672" t="str">
            <v>New_EMO_AC2006</v>
          </cell>
          <cell r="B1672" t="str">
            <v>EMO</v>
          </cell>
          <cell r="C1672">
            <v>1</v>
          </cell>
          <cell r="D1672">
            <v>1</v>
          </cell>
          <cell r="E1672">
            <v>1</v>
          </cell>
          <cell r="F1672">
            <v>1</v>
          </cell>
          <cell r="G1672">
            <v>1</v>
          </cell>
          <cell r="H1672">
            <v>1</v>
          </cell>
          <cell r="I1672">
            <v>0</v>
          </cell>
          <cell r="J1672">
            <v>0</v>
          </cell>
          <cell r="K1672">
            <v>1</v>
          </cell>
        </row>
        <row r="1673">
          <cell r="A1673" t="str">
            <v>New_ENT_AC2006</v>
          </cell>
          <cell r="B1673" t="str">
            <v>ENT</v>
          </cell>
          <cell r="C1673">
            <v>1</v>
          </cell>
          <cell r="D1673">
            <v>1</v>
          </cell>
          <cell r="E1673">
            <v>1</v>
          </cell>
          <cell r="F1673">
            <v>0</v>
          </cell>
          <cell r="G1673">
            <v>1</v>
          </cell>
          <cell r="H1673">
            <v>1</v>
          </cell>
          <cell r="I1673">
            <v>0</v>
          </cell>
          <cell r="J1673">
            <v>0</v>
          </cell>
          <cell r="K1673">
            <v>0</v>
          </cell>
        </row>
        <row r="1674">
          <cell r="A1674" t="str">
            <v>New_ENT_LA_MS_AC2006</v>
          </cell>
          <cell r="B1674" t="str">
            <v>ENT</v>
          </cell>
          <cell r="C1674">
            <v>1</v>
          </cell>
          <cell r="D1674">
            <v>1</v>
          </cell>
          <cell r="E1674">
            <v>1</v>
          </cell>
          <cell r="F1674">
            <v>0</v>
          </cell>
          <cell r="G1674">
            <v>1</v>
          </cell>
          <cell r="H1674">
            <v>1</v>
          </cell>
          <cell r="I1674">
            <v>0</v>
          </cell>
          <cell r="J1674">
            <v>0</v>
          </cell>
          <cell r="K1674">
            <v>1</v>
          </cell>
        </row>
        <row r="1675">
          <cell r="A1675" t="str">
            <v>New_ENT_AR_AC2006</v>
          </cell>
          <cell r="B1675" t="str">
            <v>ENT</v>
          </cell>
          <cell r="C1675">
            <v>1</v>
          </cell>
          <cell r="D1675">
            <v>1</v>
          </cell>
          <cell r="E1675">
            <v>1</v>
          </cell>
          <cell r="F1675">
            <v>0</v>
          </cell>
          <cell r="G1675">
            <v>0</v>
          </cell>
          <cell r="H1675">
            <v>1</v>
          </cell>
          <cell r="I1675">
            <v>0</v>
          </cell>
          <cell r="J1675">
            <v>0</v>
          </cell>
          <cell r="K1675">
            <v>1</v>
          </cell>
        </row>
        <row r="1676">
          <cell r="A1676" t="str">
            <v>New_ENT_MO_AC2006</v>
          </cell>
          <cell r="B1676" t="str">
            <v>ENT</v>
          </cell>
          <cell r="C1676">
            <v>1</v>
          </cell>
          <cell r="D1676">
            <v>1</v>
          </cell>
          <cell r="E1676">
            <v>1</v>
          </cell>
          <cell r="F1676">
            <v>0</v>
          </cell>
          <cell r="G1676">
            <v>1</v>
          </cell>
          <cell r="H1676">
            <v>1</v>
          </cell>
          <cell r="I1676">
            <v>0</v>
          </cell>
          <cell r="J1676">
            <v>0</v>
          </cell>
          <cell r="K1676">
            <v>1</v>
          </cell>
        </row>
        <row r="1677">
          <cell r="A1677" t="str">
            <v>New_ERCOT_AC2006</v>
          </cell>
          <cell r="B1677" t="str">
            <v>ERCOT</v>
          </cell>
          <cell r="C1677">
            <v>1</v>
          </cell>
          <cell r="D1677">
            <v>1</v>
          </cell>
          <cell r="E1677">
            <v>1</v>
          </cell>
          <cell r="F1677">
            <v>0</v>
          </cell>
          <cell r="G1677">
            <v>1</v>
          </cell>
          <cell r="H1677">
            <v>1</v>
          </cell>
          <cell r="I1677">
            <v>0</v>
          </cell>
          <cell r="J1677">
            <v>0</v>
          </cell>
          <cell r="K1677">
            <v>0</v>
          </cell>
        </row>
        <row r="1678">
          <cell r="A1678" t="str">
            <v>New_FRCC_AC2006</v>
          </cell>
          <cell r="B1678" t="str">
            <v>FRCC</v>
          </cell>
          <cell r="C1678">
            <v>1</v>
          </cell>
          <cell r="D1678">
            <v>1</v>
          </cell>
          <cell r="E1678">
            <v>1</v>
          </cell>
          <cell r="F1678">
            <v>0</v>
          </cell>
          <cell r="G1678">
            <v>1</v>
          </cell>
          <cell r="H1678">
            <v>1</v>
          </cell>
          <cell r="I1678">
            <v>0</v>
          </cell>
          <cell r="J1678">
            <v>0</v>
          </cell>
          <cell r="K1678">
            <v>1</v>
          </cell>
        </row>
        <row r="1679">
          <cell r="A1679" t="str">
            <v>New_HQ_AC2006</v>
          </cell>
          <cell r="B1679" t="str">
            <v>HQ</v>
          </cell>
          <cell r="C1679">
            <v>1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</row>
        <row r="1680">
          <cell r="A1680" t="str">
            <v>New_MAPP_CA_AC2006</v>
          </cell>
          <cell r="B1680" t="str">
            <v>MAPP_CA</v>
          </cell>
          <cell r="C1680">
            <v>1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</row>
        <row r="1681">
          <cell r="A1681" t="str">
            <v>New_MAPP_US_IA_AC2006</v>
          </cell>
          <cell r="B1681" t="str">
            <v>MAPP_US</v>
          </cell>
          <cell r="C1681">
            <v>1</v>
          </cell>
          <cell r="D1681">
            <v>1</v>
          </cell>
          <cell r="E1681">
            <v>1</v>
          </cell>
          <cell r="F1681">
            <v>0</v>
          </cell>
          <cell r="G1681">
            <v>1</v>
          </cell>
          <cell r="H1681">
            <v>1</v>
          </cell>
          <cell r="I1681">
            <v>0</v>
          </cell>
          <cell r="J1681">
            <v>0</v>
          </cell>
          <cell r="K1681">
            <v>1</v>
          </cell>
        </row>
        <row r="1682">
          <cell r="A1682" t="str">
            <v>New_MAPP_US_MN_AC2006</v>
          </cell>
          <cell r="B1682" t="str">
            <v>MAPP_US</v>
          </cell>
          <cell r="C1682">
            <v>1</v>
          </cell>
          <cell r="D1682">
            <v>1</v>
          </cell>
          <cell r="E1682">
            <v>1</v>
          </cell>
          <cell r="F1682">
            <v>0</v>
          </cell>
          <cell r="G1682">
            <v>1</v>
          </cell>
          <cell r="H1682">
            <v>1</v>
          </cell>
          <cell r="I1682">
            <v>0</v>
          </cell>
          <cell r="J1682">
            <v>0</v>
          </cell>
          <cell r="K1682">
            <v>0</v>
          </cell>
        </row>
        <row r="1683">
          <cell r="A1683" t="str">
            <v>New_MAPP_US_ND-SD-NE_AC2006</v>
          </cell>
          <cell r="B1683" t="str">
            <v>MAPP_US</v>
          </cell>
          <cell r="C1683">
            <v>1</v>
          </cell>
          <cell r="D1683">
            <v>1</v>
          </cell>
          <cell r="E1683">
            <v>1</v>
          </cell>
          <cell r="F1683">
            <v>0</v>
          </cell>
          <cell r="G1683">
            <v>0</v>
          </cell>
          <cell r="H1683">
            <v>1</v>
          </cell>
          <cell r="I1683">
            <v>0</v>
          </cell>
          <cell r="J1683">
            <v>0</v>
          </cell>
          <cell r="K1683">
            <v>0</v>
          </cell>
        </row>
        <row r="1684">
          <cell r="A1684" t="str">
            <v>New_MAPP_US_WI-MO-IL_AC2006</v>
          </cell>
          <cell r="B1684" t="str">
            <v>MAPP_US</v>
          </cell>
          <cell r="C1684">
            <v>1</v>
          </cell>
          <cell r="D1684">
            <v>1</v>
          </cell>
          <cell r="E1684">
            <v>1</v>
          </cell>
          <cell r="F1684">
            <v>0</v>
          </cell>
          <cell r="G1684">
            <v>1</v>
          </cell>
          <cell r="H1684">
            <v>1</v>
          </cell>
          <cell r="I1684">
            <v>0</v>
          </cell>
          <cell r="J1684">
            <v>0</v>
          </cell>
          <cell r="K1684">
            <v>1</v>
          </cell>
        </row>
        <row r="1685">
          <cell r="A1685" t="str">
            <v>New_NEISO_CT_AC2006</v>
          </cell>
          <cell r="B1685" t="str">
            <v>NEISO</v>
          </cell>
          <cell r="C1685">
            <v>1</v>
          </cell>
          <cell r="D1685">
            <v>1</v>
          </cell>
          <cell r="E1685">
            <v>1</v>
          </cell>
          <cell r="F1685">
            <v>1</v>
          </cell>
          <cell r="G1685">
            <v>0</v>
          </cell>
          <cell r="H1685">
            <v>1</v>
          </cell>
          <cell r="I1685">
            <v>0</v>
          </cell>
          <cell r="J1685">
            <v>1</v>
          </cell>
          <cell r="K1685">
            <v>1</v>
          </cell>
        </row>
        <row r="1686">
          <cell r="A1686" t="str">
            <v>New_NEISO_MA_AC2006</v>
          </cell>
          <cell r="B1686" t="str">
            <v>NEISO</v>
          </cell>
          <cell r="C1686">
            <v>1</v>
          </cell>
          <cell r="D1686">
            <v>1</v>
          </cell>
          <cell r="E1686">
            <v>1</v>
          </cell>
          <cell r="F1686">
            <v>1</v>
          </cell>
          <cell r="G1686">
            <v>0</v>
          </cell>
          <cell r="H1686">
            <v>1</v>
          </cell>
          <cell r="I1686">
            <v>0</v>
          </cell>
          <cell r="J1686">
            <v>1</v>
          </cell>
          <cell r="K1686">
            <v>1</v>
          </cell>
        </row>
        <row r="1687">
          <cell r="A1687" t="str">
            <v>New_NEISO_RI_AC2006</v>
          </cell>
          <cell r="B1687" t="str">
            <v>NEISO</v>
          </cell>
          <cell r="C1687">
            <v>1</v>
          </cell>
          <cell r="D1687">
            <v>1</v>
          </cell>
          <cell r="E1687">
            <v>1</v>
          </cell>
          <cell r="F1687">
            <v>1</v>
          </cell>
          <cell r="G1687">
            <v>0</v>
          </cell>
          <cell r="H1687">
            <v>1</v>
          </cell>
          <cell r="I1687">
            <v>0</v>
          </cell>
          <cell r="J1687">
            <v>1</v>
          </cell>
          <cell r="K1687">
            <v>0</v>
          </cell>
        </row>
        <row r="1688">
          <cell r="A1688" t="str">
            <v>New_NEISO_NH-VT_AC2006</v>
          </cell>
          <cell r="B1688" t="str">
            <v>NEISO</v>
          </cell>
          <cell r="C1688">
            <v>1</v>
          </cell>
          <cell r="D1688">
            <v>1</v>
          </cell>
          <cell r="E1688">
            <v>1</v>
          </cell>
          <cell r="F1688">
            <v>0</v>
          </cell>
          <cell r="G1688">
            <v>0</v>
          </cell>
          <cell r="H1688">
            <v>1</v>
          </cell>
          <cell r="I1688">
            <v>0</v>
          </cell>
          <cell r="J1688">
            <v>1</v>
          </cell>
          <cell r="K1688">
            <v>0</v>
          </cell>
        </row>
        <row r="1689">
          <cell r="A1689" t="str">
            <v>New_NEISO_ME_AC2006</v>
          </cell>
          <cell r="B1689" t="str">
            <v>NEISO</v>
          </cell>
          <cell r="C1689">
            <v>1</v>
          </cell>
          <cell r="D1689">
            <v>1</v>
          </cell>
          <cell r="E1689">
            <v>1</v>
          </cell>
          <cell r="F1689">
            <v>0</v>
          </cell>
          <cell r="G1689">
            <v>0</v>
          </cell>
          <cell r="H1689">
            <v>1</v>
          </cell>
          <cell r="I1689">
            <v>0</v>
          </cell>
          <cell r="J1689">
            <v>1</v>
          </cell>
          <cell r="K1689">
            <v>0</v>
          </cell>
        </row>
        <row r="1690">
          <cell r="A1690" t="str">
            <v>New_NI_AC2006</v>
          </cell>
          <cell r="B1690" t="str">
            <v>NI</v>
          </cell>
          <cell r="C1690">
            <v>1</v>
          </cell>
          <cell r="D1690">
            <v>1</v>
          </cell>
          <cell r="E1690">
            <v>1</v>
          </cell>
          <cell r="F1690">
            <v>1</v>
          </cell>
          <cell r="G1690">
            <v>1</v>
          </cell>
          <cell r="H1690">
            <v>1</v>
          </cell>
          <cell r="I1690">
            <v>0</v>
          </cell>
          <cell r="J1690">
            <v>0</v>
          </cell>
          <cell r="K1690">
            <v>1</v>
          </cell>
        </row>
        <row r="1691">
          <cell r="A1691" t="str">
            <v>New_NP15_AC2006</v>
          </cell>
          <cell r="B1691" t="str">
            <v>NP15</v>
          </cell>
          <cell r="C1691">
            <v>1</v>
          </cell>
          <cell r="D1691">
            <v>1</v>
          </cell>
          <cell r="E1691">
            <v>1</v>
          </cell>
          <cell r="F1691">
            <v>0</v>
          </cell>
          <cell r="G1691">
            <v>0</v>
          </cell>
          <cell r="H1691">
            <v>1</v>
          </cell>
          <cell r="I1691">
            <v>1</v>
          </cell>
          <cell r="J1691">
            <v>0</v>
          </cell>
          <cell r="K1691">
            <v>0</v>
          </cell>
        </row>
        <row r="1692">
          <cell r="A1692" t="str">
            <v>New_NWPP_AC2006</v>
          </cell>
          <cell r="B1692" t="str">
            <v>NWPP_Coal</v>
          </cell>
          <cell r="C1692">
            <v>1</v>
          </cell>
          <cell r="D1692">
            <v>1</v>
          </cell>
          <cell r="E1692">
            <v>1</v>
          </cell>
          <cell r="F1692">
            <v>0</v>
          </cell>
          <cell r="G1692">
            <v>0</v>
          </cell>
          <cell r="H1692">
            <v>1</v>
          </cell>
          <cell r="I1692">
            <v>0</v>
          </cell>
          <cell r="J1692">
            <v>0</v>
          </cell>
          <cell r="K1692">
            <v>0</v>
          </cell>
        </row>
        <row r="1693">
          <cell r="A1693" t="str">
            <v>New_NYISO_Upstate_AC2006</v>
          </cell>
          <cell r="B1693" t="str">
            <v>NYISO_Upstate</v>
          </cell>
          <cell r="C1693">
            <v>1</v>
          </cell>
          <cell r="D1693">
            <v>1</v>
          </cell>
          <cell r="E1693">
            <v>1</v>
          </cell>
          <cell r="F1693">
            <v>1</v>
          </cell>
          <cell r="G1693">
            <v>1</v>
          </cell>
          <cell r="H1693">
            <v>1</v>
          </cell>
          <cell r="I1693">
            <v>0</v>
          </cell>
          <cell r="J1693">
            <v>1</v>
          </cell>
          <cell r="K1693">
            <v>1</v>
          </cell>
        </row>
        <row r="1694">
          <cell r="A1694" t="str">
            <v>New_NYISO_Downstate_AC2006</v>
          </cell>
          <cell r="B1694" t="str">
            <v>NYISO_Downstate</v>
          </cell>
          <cell r="C1694">
            <v>1</v>
          </cell>
          <cell r="D1694">
            <v>1</v>
          </cell>
          <cell r="E1694">
            <v>1</v>
          </cell>
          <cell r="F1694">
            <v>1</v>
          </cell>
          <cell r="G1694">
            <v>1</v>
          </cell>
          <cell r="H1694">
            <v>1</v>
          </cell>
          <cell r="I1694">
            <v>0</v>
          </cell>
          <cell r="J1694">
            <v>1</v>
          </cell>
          <cell r="K1694">
            <v>1</v>
          </cell>
        </row>
        <row r="1695">
          <cell r="A1695" t="str">
            <v>New_NYISO_Capital_AC2006</v>
          </cell>
          <cell r="B1695" t="str">
            <v>NYISO_Capital</v>
          </cell>
          <cell r="C1695">
            <v>1</v>
          </cell>
          <cell r="D1695">
            <v>1</v>
          </cell>
          <cell r="E1695">
            <v>1</v>
          </cell>
          <cell r="F1695">
            <v>1</v>
          </cell>
          <cell r="G1695">
            <v>1</v>
          </cell>
          <cell r="H1695">
            <v>1</v>
          </cell>
          <cell r="I1695">
            <v>0</v>
          </cell>
          <cell r="J1695">
            <v>1</v>
          </cell>
          <cell r="K1695">
            <v>1</v>
          </cell>
        </row>
        <row r="1696">
          <cell r="A1696" t="str">
            <v>New_NYISO_NYC_AC2006</v>
          </cell>
          <cell r="B1696" t="str">
            <v>NYISO_NYC</v>
          </cell>
          <cell r="C1696">
            <v>1</v>
          </cell>
          <cell r="D1696">
            <v>1</v>
          </cell>
          <cell r="E1696">
            <v>1</v>
          </cell>
          <cell r="F1696">
            <v>1</v>
          </cell>
          <cell r="G1696">
            <v>1</v>
          </cell>
          <cell r="H1696">
            <v>1</v>
          </cell>
          <cell r="I1696">
            <v>0</v>
          </cell>
          <cell r="J1696">
            <v>1</v>
          </cell>
          <cell r="K1696">
            <v>1</v>
          </cell>
        </row>
        <row r="1697">
          <cell r="A1697" t="str">
            <v>New_NYISO_LIPA_AC2006</v>
          </cell>
          <cell r="B1697" t="str">
            <v>NYISO_LIPA</v>
          </cell>
          <cell r="C1697">
            <v>1</v>
          </cell>
          <cell r="D1697">
            <v>1</v>
          </cell>
          <cell r="E1697">
            <v>1</v>
          </cell>
          <cell r="F1697">
            <v>1</v>
          </cell>
          <cell r="G1697">
            <v>1</v>
          </cell>
          <cell r="H1697">
            <v>1</v>
          </cell>
          <cell r="I1697">
            <v>0</v>
          </cell>
          <cell r="J1697">
            <v>1</v>
          </cell>
          <cell r="K1697">
            <v>1</v>
          </cell>
        </row>
        <row r="1698">
          <cell r="A1698" t="str">
            <v>New_OH_AC2006</v>
          </cell>
          <cell r="B1698" t="str">
            <v>OH</v>
          </cell>
          <cell r="C1698">
            <v>1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</row>
        <row r="1699">
          <cell r="A1699" t="str">
            <v>New_PJM_E_AC2006</v>
          </cell>
          <cell r="B1699" t="str">
            <v>PJM_E</v>
          </cell>
          <cell r="C1699">
            <v>1</v>
          </cell>
          <cell r="D1699">
            <v>1</v>
          </cell>
          <cell r="E1699">
            <v>1</v>
          </cell>
          <cell r="F1699">
            <v>1</v>
          </cell>
          <cell r="G1699">
            <v>1</v>
          </cell>
          <cell r="H1699">
            <v>1</v>
          </cell>
          <cell r="I1699">
            <v>0</v>
          </cell>
          <cell r="J1699">
            <v>1</v>
          </cell>
          <cell r="K1699">
            <v>1</v>
          </cell>
        </row>
        <row r="1700">
          <cell r="A1700" t="str">
            <v>New_PJM_SW_AC2006</v>
          </cell>
          <cell r="B1700" t="str">
            <v>PJM_SW</v>
          </cell>
          <cell r="C1700">
            <v>1</v>
          </cell>
          <cell r="D1700">
            <v>1</v>
          </cell>
          <cell r="E1700">
            <v>1</v>
          </cell>
          <cell r="F1700">
            <v>1</v>
          </cell>
          <cell r="G1700">
            <v>1</v>
          </cell>
          <cell r="H1700">
            <v>1</v>
          </cell>
          <cell r="I1700">
            <v>0</v>
          </cell>
          <cell r="J1700">
            <v>1</v>
          </cell>
          <cell r="K1700">
            <v>1</v>
          </cell>
        </row>
        <row r="1701">
          <cell r="A1701" t="str">
            <v>New_PJM_W_AC2006</v>
          </cell>
          <cell r="B1701" t="str">
            <v>PJM_W</v>
          </cell>
          <cell r="C1701">
            <v>1</v>
          </cell>
          <cell r="D1701">
            <v>1</v>
          </cell>
          <cell r="E1701">
            <v>1</v>
          </cell>
          <cell r="F1701">
            <v>1</v>
          </cell>
          <cell r="G1701">
            <v>1</v>
          </cell>
          <cell r="H1701">
            <v>1</v>
          </cell>
          <cell r="I1701">
            <v>0</v>
          </cell>
          <cell r="J1701">
            <v>0</v>
          </cell>
          <cell r="K1701">
            <v>1</v>
          </cell>
        </row>
        <row r="1702">
          <cell r="A1702" t="str">
            <v>New_RMPA_AC2006</v>
          </cell>
          <cell r="B1702" t="str">
            <v>RMPA</v>
          </cell>
          <cell r="C1702">
            <v>1</v>
          </cell>
          <cell r="D1702">
            <v>1</v>
          </cell>
          <cell r="E1702">
            <v>1</v>
          </cell>
          <cell r="F1702">
            <v>0</v>
          </cell>
          <cell r="G1702">
            <v>0</v>
          </cell>
          <cell r="H1702">
            <v>1</v>
          </cell>
          <cell r="I1702">
            <v>0</v>
          </cell>
          <cell r="J1702">
            <v>0</v>
          </cell>
          <cell r="K1702">
            <v>0</v>
          </cell>
        </row>
        <row r="1703">
          <cell r="A1703" t="str">
            <v>New_SCIL_AC2006</v>
          </cell>
          <cell r="B1703" t="str">
            <v>SCIL</v>
          </cell>
          <cell r="C1703">
            <v>1</v>
          </cell>
          <cell r="D1703">
            <v>1</v>
          </cell>
          <cell r="E1703">
            <v>1</v>
          </cell>
          <cell r="F1703">
            <v>1</v>
          </cell>
          <cell r="G1703">
            <v>1</v>
          </cell>
          <cell r="H1703">
            <v>1</v>
          </cell>
          <cell r="I1703">
            <v>0</v>
          </cell>
          <cell r="J1703">
            <v>0</v>
          </cell>
          <cell r="K1703">
            <v>1</v>
          </cell>
        </row>
        <row r="1704">
          <cell r="A1704" t="str">
            <v>New_SOCO_AC2006</v>
          </cell>
          <cell r="B1704" t="str">
            <v>SOCO</v>
          </cell>
          <cell r="C1704">
            <v>1</v>
          </cell>
          <cell r="D1704">
            <v>1</v>
          </cell>
          <cell r="E1704">
            <v>1</v>
          </cell>
          <cell r="F1704">
            <v>1</v>
          </cell>
          <cell r="G1704">
            <v>1</v>
          </cell>
          <cell r="H1704">
            <v>1</v>
          </cell>
          <cell r="I1704">
            <v>0</v>
          </cell>
          <cell r="J1704">
            <v>0</v>
          </cell>
          <cell r="K1704">
            <v>0</v>
          </cell>
        </row>
        <row r="1705">
          <cell r="A1705" t="str">
            <v>New_SOCO_MS_AC2006</v>
          </cell>
          <cell r="B1705" t="str">
            <v>SOCO</v>
          </cell>
          <cell r="C1705">
            <v>1</v>
          </cell>
          <cell r="D1705">
            <v>1</v>
          </cell>
          <cell r="E1705">
            <v>1</v>
          </cell>
          <cell r="F1705">
            <v>0</v>
          </cell>
          <cell r="G1705">
            <v>1</v>
          </cell>
          <cell r="H1705">
            <v>1</v>
          </cell>
          <cell r="I1705">
            <v>0</v>
          </cell>
          <cell r="J1705">
            <v>0</v>
          </cell>
          <cell r="K1705">
            <v>1</v>
          </cell>
        </row>
        <row r="1706">
          <cell r="A1706" t="str">
            <v>New_SOCO_GA_AC2006</v>
          </cell>
          <cell r="B1706" t="str">
            <v>SOCO</v>
          </cell>
          <cell r="C1706">
            <v>1</v>
          </cell>
          <cell r="D1706">
            <v>1</v>
          </cell>
          <cell r="E1706">
            <v>1</v>
          </cell>
          <cell r="F1706">
            <v>1</v>
          </cell>
          <cell r="G1706">
            <v>1</v>
          </cell>
          <cell r="H1706">
            <v>1</v>
          </cell>
          <cell r="I1706">
            <v>0</v>
          </cell>
          <cell r="J1706">
            <v>0</v>
          </cell>
          <cell r="K1706">
            <v>0</v>
          </cell>
        </row>
        <row r="1707">
          <cell r="A1707" t="str">
            <v>New_SOCO_AL_AC2006</v>
          </cell>
          <cell r="B1707" t="str">
            <v>SOCO</v>
          </cell>
          <cell r="C1707">
            <v>1</v>
          </cell>
          <cell r="D1707">
            <v>1</v>
          </cell>
          <cell r="E1707">
            <v>1</v>
          </cell>
          <cell r="F1707">
            <v>1</v>
          </cell>
          <cell r="G1707">
            <v>1</v>
          </cell>
          <cell r="H1707">
            <v>1</v>
          </cell>
          <cell r="I1707">
            <v>0</v>
          </cell>
          <cell r="J1707">
            <v>0</v>
          </cell>
          <cell r="K1707">
            <v>1</v>
          </cell>
        </row>
        <row r="1708">
          <cell r="A1708" t="str">
            <v>New_SP15_AC2006</v>
          </cell>
          <cell r="B1708" t="str">
            <v>SP15</v>
          </cell>
          <cell r="C1708">
            <v>1</v>
          </cell>
          <cell r="D1708">
            <v>1</v>
          </cell>
          <cell r="E1708">
            <v>1</v>
          </cell>
          <cell r="F1708">
            <v>0</v>
          </cell>
          <cell r="G1708">
            <v>0</v>
          </cell>
          <cell r="H1708">
            <v>1</v>
          </cell>
          <cell r="I1708">
            <v>1</v>
          </cell>
          <cell r="J1708">
            <v>0</v>
          </cell>
          <cell r="K1708">
            <v>0</v>
          </cell>
        </row>
        <row r="1709">
          <cell r="A1709" t="str">
            <v>New_SPP_N_AC2006</v>
          </cell>
          <cell r="B1709" t="str">
            <v>SPP_N</v>
          </cell>
          <cell r="C1709">
            <v>1</v>
          </cell>
          <cell r="D1709">
            <v>1</v>
          </cell>
          <cell r="E1709">
            <v>1</v>
          </cell>
          <cell r="F1709">
            <v>0</v>
          </cell>
          <cell r="G1709">
            <v>0</v>
          </cell>
          <cell r="H1709">
            <v>1</v>
          </cell>
          <cell r="I1709">
            <v>0</v>
          </cell>
          <cell r="J1709">
            <v>0</v>
          </cell>
          <cell r="K1709">
            <v>0</v>
          </cell>
        </row>
        <row r="1710">
          <cell r="A1710" t="str">
            <v>New_SPP_N_MO_AC2006</v>
          </cell>
          <cell r="B1710" t="str">
            <v>SPP_N</v>
          </cell>
          <cell r="C1710">
            <v>1</v>
          </cell>
          <cell r="D1710">
            <v>1</v>
          </cell>
          <cell r="E1710">
            <v>1</v>
          </cell>
          <cell r="F1710">
            <v>0</v>
          </cell>
          <cell r="G1710">
            <v>1</v>
          </cell>
          <cell r="H1710">
            <v>1</v>
          </cell>
          <cell r="I1710">
            <v>0</v>
          </cell>
          <cell r="J1710">
            <v>0</v>
          </cell>
          <cell r="K1710">
            <v>1</v>
          </cell>
        </row>
        <row r="1711">
          <cell r="A1711" t="str">
            <v>New_SPP_S_AC2006</v>
          </cell>
          <cell r="B1711" t="str">
            <v>SPP_S</v>
          </cell>
          <cell r="C1711">
            <v>1</v>
          </cell>
          <cell r="D1711">
            <v>1</v>
          </cell>
          <cell r="E1711">
            <v>1</v>
          </cell>
          <cell r="F1711">
            <v>0</v>
          </cell>
          <cell r="G1711">
            <v>0</v>
          </cell>
          <cell r="H1711">
            <v>1</v>
          </cell>
          <cell r="I1711">
            <v>0</v>
          </cell>
          <cell r="J1711">
            <v>0</v>
          </cell>
          <cell r="K1711">
            <v>0</v>
          </cell>
        </row>
        <row r="1712">
          <cell r="A1712" t="str">
            <v>New_SPP_S_LA_AC2006</v>
          </cell>
          <cell r="B1712" t="str">
            <v>SPP_S</v>
          </cell>
          <cell r="C1712">
            <v>1</v>
          </cell>
          <cell r="D1712">
            <v>1</v>
          </cell>
          <cell r="E1712">
            <v>1</v>
          </cell>
          <cell r="F1712">
            <v>0</v>
          </cell>
          <cell r="G1712">
            <v>1</v>
          </cell>
          <cell r="H1712">
            <v>1</v>
          </cell>
          <cell r="I1712">
            <v>0</v>
          </cell>
          <cell r="J1712">
            <v>0</v>
          </cell>
          <cell r="K1712">
            <v>1</v>
          </cell>
        </row>
        <row r="1713">
          <cell r="A1713" t="str">
            <v>New_SPP_S_TX_AC2006</v>
          </cell>
          <cell r="B1713" t="str">
            <v>SPP_S</v>
          </cell>
          <cell r="C1713">
            <v>1</v>
          </cell>
          <cell r="D1713">
            <v>1</v>
          </cell>
          <cell r="E1713">
            <v>1</v>
          </cell>
          <cell r="F1713">
            <v>0</v>
          </cell>
          <cell r="G1713">
            <v>1</v>
          </cell>
          <cell r="H1713">
            <v>1</v>
          </cell>
          <cell r="I1713">
            <v>0</v>
          </cell>
          <cell r="J1713">
            <v>0</v>
          </cell>
          <cell r="K1713">
            <v>0</v>
          </cell>
        </row>
        <row r="1714">
          <cell r="A1714" t="str">
            <v>New_SPP_S_OK_AC2006</v>
          </cell>
          <cell r="B1714" t="str">
            <v>SPP_S</v>
          </cell>
          <cell r="C1714">
            <v>1</v>
          </cell>
          <cell r="D1714">
            <v>1</v>
          </cell>
          <cell r="E1714">
            <v>1</v>
          </cell>
          <cell r="F1714">
            <v>0</v>
          </cell>
          <cell r="G1714">
            <v>0</v>
          </cell>
          <cell r="H1714">
            <v>1</v>
          </cell>
          <cell r="I1714">
            <v>0</v>
          </cell>
          <cell r="J1714">
            <v>0</v>
          </cell>
          <cell r="K1714">
            <v>0</v>
          </cell>
        </row>
        <row r="1715">
          <cell r="A1715" t="str">
            <v>New_TVA_AC2006</v>
          </cell>
          <cell r="B1715" t="str">
            <v>TVA</v>
          </cell>
          <cell r="C1715">
            <v>1</v>
          </cell>
          <cell r="D1715">
            <v>1</v>
          </cell>
          <cell r="E1715">
            <v>1</v>
          </cell>
          <cell r="F1715">
            <v>1</v>
          </cell>
          <cell r="G1715">
            <v>1</v>
          </cell>
          <cell r="H1715">
            <v>1</v>
          </cell>
          <cell r="I1715">
            <v>0</v>
          </cell>
          <cell r="J1715">
            <v>0</v>
          </cell>
          <cell r="K1715">
            <v>1</v>
          </cell>
        </row>
        <row r="1716">
          <cell r="A1716" t="str">
            <v>New_TVA_MS_AC2006</v>
          </cell>
          <cell r="B1716" t="str">
            <v>TVA</v>
          </cell>
          <cell r="C1716">
            <v>1</v>
          </cell>
          <cell r="D1716">
            <v>1</v>
          </cell>
          <cell r="E1716">
            <v>1</v>
          </cell>
          <cell r="F1716">
            <v>0</v>
          </cell>
          <cell r="G1716">
            <v>1</v>
          </cell>
          <cell r="H1716">
            <v>1</v>
          </cell>
          <cell r="I1716">
            <v>0</v>
          </cell>
          <cell r="J1716">
            <v>0</v>
          </cell>
          <cell r="K1716">
            <v>1</v>
          </cell>
        </row>
        <row r="1717">
          <cell r="A1717" t="str">
            <v>New_TVA_AL_TN_KY_AC2006</v>
          </cell>
          <cell r="B1717" t="str">
            <v>TVA</v>
          </cell>
          <cell r="C1717">
            <v>1</v>
          </cell>
          <cell r="D1717">
            <v>1</v>
          </cell>
          <cell r="E1717">
            <v>1</v>
          </cell>
          <cell r="F1717">
            <v>1</v>
          </cell>
          <cell r="G1717">
            <v>1</v>
          </cell>
          <cell r="H1717">
            <v>1</v>
          </cell>
          <cell r="I1717">
            <v>0</v>
          </cell>
          <cell r="J1717">
            <v>0</v>
          </cell>
          <cell r="K1717">
            <v>1</v>
          </cell>
        </row>
        <row r="1718">
          <cell r="A1718" t="str">
            <v>New_VACAR_AC2006</v>
          </cell>
          <cell r="B1718" t="str">
            <v>VACAR</v>
          </cell>
          <cell r="C1718">
            <v>1</v>
          </cell>
          <cell r="D1718">
            <v>1</v>
          </cell>
          <cell r="E1718">
            <v>1</v>
          </cell>
          <cell r="F1718">
            <v>1</v>
          </cell>
          <cell r="G1718">
            <v>1</v>
          </cell>
          <cell r="H1718">
            <v>1</v>
          </cell>
          <cell r="I1718">
            <v>0</v>
          </cell>
          <cell r="J1718">
            <v>0</v>
          </cell>
          <cell r="K1718">
            <v>1</v>
          </cell>
        </row>
        <row r="1719">
          <cell r="A1719" t="str">
            <v>New_WUMS_AC2006</v>
          </cell>
          <cell r="B1719" t="str">
            <v>WUMS</v>
          </cell>
          <cell r="C1719">
            <v>1</v>
          </cell>
          <cell r="D1719">
            <v>1</v>
          </cell>
          <cell r="E1719">
            <v>1</v>
          </cell>
          <cell r="F1719">
            <v>0</v>
          </cell>
          <cell r="G1719">
            <v>1</v>
          </cell>
          <cell r="H1719">
            <v>1</v>
          </cell>
          <cell r="I1719">
            <v>0</v>
          </cell>
          <cell r="J1719">
            <v>0</v>
          </cell>
          <cell r="K1719">
            <v>1</v>
          </cell>
        </row>
        <row r="1721">
          <cell r="A1721" t="str">
            <v>New_AE_nuke2015</v>
          </cell>
          <cell r="B1721" t="str">
            <v>AE</v>
          </cell>
          <cell r="C1721">
            <v>1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</row>
        <row r="1722">
          <cell r="A1722" t="str">
            <v>New_ALB_nuke2015</v>
          </cell>
          <cell r="B1722" t="str">
            <v>ALB</v>
          </cell>
          <cell r="C1722">
            <v>1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</row>
        <row r="1723">
          <cell r="A1723" t="str">
            <v>New_AZ_NM_SNV_nuke2015</v>
          </cell>
          <cell r="B1723" t="str">
            <v>AZ_NM_SNV_NucRenew</v>
          </cell>
          <cell r="C1723">
            <v>1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</row>
        <row r="1724">
          <cell r="A1724" t="str">
            <v>New_BC_nuke2015</v>
          </cell>
          <cell r="B1724" t="str">
            <v>BC</v>
          </cell>
          <cell r="C1724">
            <v>1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</row>
        <row r="1725">
          <cell r="A1725" t="str">
            <v>New_ECAR_nuke2015</v>
          </cell>
          <cell r="B1725" t="str">
            <v>ECAR</v>
          </cell>
          <cell r="C1725">
            <v>1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</row>
        <row r="1726">
          <cell r="A1726" t="str">
            <v>New_EMO_nuke2015</v>
          </cell>
          <cell r="B1726" t="str">
            <v>EMO</v>
          </cell>
          <cell r="C1726">
            <v>1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</row>
        <row r="1727">
          <cell r="A1727" t="str">
            <v>New_ENT_nuke2015</v>
          </cell>
          <cell r="B1727" t="str">
            <v>ENT</v>
          </cell>
          <cell r="C1727">
            <v>1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</row>
        <row r="1728">
          <cell r="A1728" t="str">
            <v>New_ERCOT_nuke2015</v>
          </cell>
          <cell r="B1728" t="str">
            <v>ERCOT</v>
          </cell>
          <cell r="C1728">
            <v>1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</row>
        <row r="1729">
          <cell r="A1729" t="str">
            <v>New_FRCC_nuke2015</v>
          </cell>
          <cell r="B1729" t="str">
            <v>FRCC</v>
          </cell>
          <cell r="C1729">
            <v>1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</row>
        <row r="1730">
          <cell r="A1730" t="str">
            <v>New_HQ_nuke2015</v>
          </cell>
          <cell r="B1730" t="str">
            <v>HQ</v>
          </cell>
          <cell r="C1730">
            <v>1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</row>
        <row r="1731">
          <cell r="A1731" t="str">
            <v>New_MAPP_CA_nuke2015</v>
          </cell>
          <cell r="B1731" t="str">
            <v>MAPP_CA</v>
          </cell>
          <cell r="C1731">
            <v>1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</row>
        <row r="1732">
          <cell r="A1732" t="str">
            <v>New_MAPP_US_IA_nuke2015</v>
          </cell>
          <cell r="B1732" t="str">
            <v>MAPP_US</v>
          </cell>
          <cell r="C1732">
            <v>1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</row>
        <row r="1733">
          <cell r="A1733" t="str">
            <v>New_MAPP_US_MN_nuke2015</v>
          </cell>
          <cell r="B1733" t="str">
            <v>MAPP_US</v>
          </cell>
          <cell r="C1733">
            <v>1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</row>
        <row r="1734">
          <cell r="A1734" t="str">
            <v>New_MAPP_US_ND-SD-NE_nuke2015</v>
          </cell>
          <cell r="B1734" t="str">
            <v>MAPP_US</v>
          </cell>
          <cell r="C1734">
            <v>1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</row>
        <row r="1735">
          <cell r="A1735" t="str">
            <v>New_MAPP_US_WI-MO-IL_nuke2015</v>
          </cell>
          <cell r="B1735" t="str">
            <v>MAPP_US</v>
          </cell>
          <cell r="C1735">
            <v>1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</row>
        <row r="1736">
          <cell r="A1736" t="str">
            <v>New_NEISO_CT_nuke2015</v>
          </cell>
          <cell r="B1736" t="str">
            <v>NEISO</v>
          </cell>
          <cell r="C1736">
            <v>1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</row>
        <row r="1737">
          <cell r="A1737" t="str">
            <v>New_NEISO_MA-RI_nuke2015</v>
          </cell>
          <cell r="B1737" t="str">
            <v>NEISO</v>
          </cell>
          <cell r="C1737">
            <v>1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</row>
        <row r="1738">
          <cell r="A1738" t="str">
            <v>New_NEISO_NH-VT_nuke2015</v>
          </cell>
          <cell r="B1738" t="str">
            <v>NEISO</v>
          </cell>
          <cell r="C1738">
            <v>1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</row>
        <row r="1739">
          <cell r="A1739" t="str">
            <v>New_NEISO_ME_nuke2015</v>
          </cell>
          <cell r="B1739" t="str">
            <v>NEISO</v>
          </cell>
          <cell r="C1739">
            <v>1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</row>
        <row r="1740">
          <cell r="A1740" t="str">
            <v>New_NI_nuke2015</v>
          </cell>
          <cell r="B1740" t="str">
            <v>NI</v>
          </cell>
          <cell r="C1740">
            <v>1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</row>
        <row r="1741">
          <cell r="A1741" t="str">
            <v>New_NP15_nuke2015</v>
          </cell>
          <cell r="B1741" t="str">
            <v>NP15</v>
          </cell>
          <cell r="C1741">
            <v>1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</row>
        <row r="1742">
          <cell r="A1742" t="str">
            <v>New_NWPP_nuke2015</v>
          </cell>
          <cell r="B1742" t="str">
            <v>NWPP_NucRenew</v>
          </cell>
          <cell r="C1742">
            <v>1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</row>
        <row r="1743">
          <cell r="A1743" t="str">
            <v>New_NYISO_Upstate_nuke2015</v>
          </cell>
          <cell r="B1743" t="str">
            <v>NYISO_Upstate</v>
          </cell>
          <cell r="C1743">
            <v>1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</row>
        <row r="1744">
          <cell r="A1744" t="str">
            <v>New_NYISO_Downstate_nuke2015</v>
          </cell>
          <cell r="B1744" t="str">
            <v>NYISO_Downstate</v>
          </cell>
          <cell r="C1744">
            <v>1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</row>
        <row r="1745">
          <cell r="A1745" t="str">
            <v>New_NYISO_Capital_nuke2015</v>
          </cell>
          <cell r="B1745" t="str">
            <v>NYISO_Capital</v>
          </cell>
          <cell r="C1745">
            <v>1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</row>
        <row r="1746">
          <cell r="A1746" t="str">
            <v>New_NYISO_NYC_nuke2015</v>
          </cell>
          <cell r="B1746" t="str">
            <v>NYISO_NYC</v>
          </cell>
          <cell r="C1746">
            <v>1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</row>
        <row r="1747">
          <cell r="A1747" t="str">
            <v>New_NYISO_LIPA_nuke2015</v>
          </cell>
          <cell r="B1747" t="str">
            <v>NYISO_LIPA</v>
          </cell>
          <cell r="C1747">
            <v>1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</row>
        <row r="1748">
          <cell r="A1748" t="str">
            <v>New_OH_nuke2015</v>
          </cell>
          <cell r="B1748" t="str">
            <v>OH</v>
          </cell>
          <cell r="C1748">
            <v>1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</row>
        <row r="1749">
          <cell r="A1749" t="str">
            <v>New_PJM_E_nuke2015</v>
          </cell>
          <cell r="B1749" t="str">
            <v>PJM_E</v>
          </cell>
          <cell r="C1749">
            <v>1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</row>
        <row r="1750">
          <cell r="A1750" t="str">
            <v>New_PJM_SW_nuke2015</v>
          </cell>
          <cell r="B1750" t="str">
            <v>PJM_SW</v>
          </cell>
          <cell r="C1750">
            <v>1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</row>
        <row r="1751">
          <cell r="A1751" t="str">
            <v>New_PJM_W_nuke2015</v>
          </cell>
          <cell r="B1751" t="str">
            <v>PJM_W</v>
          </cell>
          <cell r="C1751">
            <v>1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</row>
        <row r="1752">
          <cell r="A1752" t="str">
            <v>New_RMPA_nuke2015</v>
          </cell>
          <cell r="B1752" t="str">
            <v>RMPA</v>
          </cell>
          <cell r="C1752">
            <v>1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</row>
        <row r="1753">
          <cell r="A1753" t="str">
            <v>New_SCIL_nuke2015</v>
          </cell>
          <cell r="B1753" t="str">
            <v>SCIL</v>
          </cell>
          <cell r="C1753">
            <v>1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</row>
        <row r="1754">
          <cell r="A1754" t="str">
            <v>New_SOCO_nuke2015</v>
          </cell>
          <cell r="B1754" t="str">
            <v>SOCO</v>
          </cell>
          <cell r="C1754">
            <v>1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</row>
        <row r="1755">
          <cell r="A1755" t="str">
            <v>New_SP15_nuke2015</v>
          </cell>
          <cell r="B1755" t="str">
            <v>SP15</v>
          </cell>
          <cell r="C1755">
            <v>1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</row>
        <row r="1756">
          <cell r="A1756" t="str">
            <v>New_SPP_N_nuke2015</v>
          </cell>
          <cell r="B1756" t="str">
            <v>SPP_N</v>
          </cell>
          <cell r="C1756">
            <v>1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</row>
        <row r="1757">
          <cell r="A1757" t="str">
            <v>New_SPP_S_nuke2015</v>
          </cell>
          <cell r="B1757" t="str">
            <v>SPP_S</v>
          </cell>
          <cell r="C1757">
            <v>1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</row>
        <row r="1758">
          <cell r="A1758" t="str">
            <v>New_SPP_S_OK_nuke2015</v>
          </cell>
          <cell r="B1758" t="str">
            <v>SPP_S</v>
          </cell>
          <cell r="C1758">
            <v>1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</row>
        <row r="1759">
          <cell r="A1759" t="str">
            <v>New_TVA_nuke2015</v>
          </cell>
          <cell r="B1759" t="str">
            <v>TVA</v>
          </cell>
          <cell r="C1759">
            <v>1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</row>
        <row r="1760">
          <cell r="A1760" t="str">
            <v>New_VACAR_nuke2015</v>
          </cell>
          <cell r="B1760" t="str">
            <v>VACAR</v>
          </cell>
          <cell r="C1760">
            <v>1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</row>
        <row r="1761">
          <cell r="A1761" t="str">
            <v>New_WUMS_nuke2015</v>
          </cell>
          <cell r="B1761" t="str">
            <v>WUMS</v>
          </cell>
          <cell r="C1761">
            <v>1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</row>
        <row r="1762">
          <cell r="C1762">
            <v>0</v>
          </cell>
        </row>
        <row r="1763">
          <cell r="A1763" t="str">
            <v>New_AE_IGCC2010</v>
          </cell>
          <cell r="B1763" t="str">
            <v>AE</v>
          </cell>
          <cell r="C1763">
            <v>1</v>
          </cell>
          <cell r="D1763">
            <v>1</v>
          </cell>
          <cell r="E1763">
            <v>1</v>
          </cell>
          <cell r="F1763">
            <v>1</v>
          </cell>
          <cell r="G1763">
            <v>1</v>
          </cell>
          <cell r="H1763">
            <v>1</v>
          </cell>
          <cell r="I1763">
            <v>0</v>
          </cell>
          <cell r="J1763">
            <v>0</v>
          </cell>
          <cell r="K1763">
            <v>1</v>
          </cell>
        </row>
        <row r="1764">
          <cell r="A1764" t="str">
            <v>New_ALB_IGCC2010</v>
          </cell>
          <cell r="B1764" t="str">
            <v>ALB</v>
          </cell>
          <cell r="C1764">
            <v>1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</row>
        <row r="1765">
          <cell r="A1765" t="str">
            <v>New_AZ_NM_SNV_IGCC2010</v>
          </cell>
          <cell r="B1765" t="str">
            <v>AZ_NM_SNV_Coal</v>
          </cell>
          <cell r="C1765">
            <v>1</v>
          </cell>
          <cell r="D1765">
            <v>1</v>
          </cell>
          <cell r="E1765">
            <v>1</v>
          </cell>
          <cell r="F1765">
            <v>0</v>
          </cell>
          <cell r="G1765">
            <v>0</v>
          </cell>
          <cell r="H1765">
            <v>1</v>
          </cell>
          <cell r="I1765">
            <v>0</v>
          </cell>
          <cell r="J1765">
            <v>0</v>
          </cell>
          <cell r="K1765">
            <v>0</v>
          </cell>
        </row>
        <row r="1766">
          <cell r="A1766" t="str">
            <v>New_BC_IGCC2010</v>
          </cell>
          <cell r="B1766" t="str">
            <v>BC</v>
          </cell>
          <cell r="C1766">
            <v>1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</row>
        <row r="1767">
          <cell r="A1767" t="str">
            <v>New_ECAR_IGCC2010</v>
          </cell>
          <cell r="B1767" t="str">
            <v>ECAR</v>
          </cell>
          <cell r="C1767">
            <v>1</v>
          </cell>
          <cell r="D1767">
            <v>1</v>
          </cell>
          <cell r="E1767">
            <v>1</v>
          </cell>
          <cell r="F1767">
            <v>1</v>
          </cell>
          <cell r="G1767">
            <v>1</v>
          </cell>
          <cell r="H1767">
            <v>1</v>
          </cell>
          <cell r="I1767">
            <v>0</v>
          </cell>
          <cell r="J1767">
            <v>0</v>
          </cell>
          <cell r="K1767">
            <v>1</v>
          </cell>
        </row>
        <row r="1768">
          <cell r="A1768" t="str">
            <v>New_EMO_IGCC2010</v>
          </cell>
          <cell r="B1768" t="str">
            <v>EMO</v>
          </cell>
          <cell r="C1768">
            <v>1</v>
          </cell>
          <cell r="D1768">
            <v>1</v>
          </cell>
          <cell r="E1768">
            <v>1</v>
          </cell>
          <cell r="F1768">
            <v>1</v>
          </cell>
          <cell r="G1768">
            <v>1</v>
          </cell>
          <cell r="H1768">
            <v>1</v>
          </cell>
          <cell r="I1768">
            <v>0</v>
          </cell>
          <cell r="J1768">
            <v>0</v>
          </cell>
          <cell r="K1768">
            <v>1</v>
          </cell>
        </row>
        <row r="1769">
          <cell r="A1769" t="str">
            <v>New_ENT_IGCC2010</v>
          </cell>
          <cell r="B1769" t="str">
            <v>ENT</v>
          </cell>
          <cell r="C1769">
            <v>1</v>
          </cell>
          <cell r="D1769">
            <v>1</v>
          </cell>
          <cell r="E1769">
            <v>1</v>
          </cell>
          <cell r="F1769">
            <v>0</v>
          </cell>
          <cell r="G1769">
            <v>1</v>
          </cell>
          <cell r="H1769">
            <v>1</v>
          </cell>
          <cell r="I1769">
            <v>0</v>
          </cell>
          <cell r="J1769">
            <v>0</v>
          </cell>
          <cell r="K1769">
            <v>0</v>
          </cell>
        </row>
        <row r="1770">
          <cell r="A1770" t="str">
            <v>New_ENT_LA_MS_IGCC2010</v>
          </cell>
          <cell r="B1770" t="str">
            <v>ENT</v>
          </cell>
          <cell r="C1770">
            <v>1</v>
          </cell>
          <cell r="D1770">
            <v>1</v>
          </cell>
          <cell r="E1770">
            <v>1</v>
          </cell>
          <cell r="F1770">
            <v>0</v>
          </cell>
          <cell r="G1770">
            <v>1</v>
          </cell>
          <cell r="H1770">
            <v>1</v>
          </cell>
          <cell r="I1770">
            <v>0</v>
          </cell>
          <cell r="J1770">
            <v>0</v>
          </cell>
          <cell r="K1770">
            <v>1</v>
          </cell>
        </row>
        <row r="1771">
          <cell r="A1771" t="str">
            <v>New_ENT_AR_IGCC2010</v>
          </cell>
          <cell r="B1771" t="str">
            <v>ENT</v>
          </cell>
          <cell r="C1771">
            <v>1</v>
          </cell>
          <cell r="D1771">
            <v>1</v>
          </cell>
          <cell r="E1771">
            <v>1</v>
          </cell>
          <cell r="F1771">
            <v>0</v>
          </cell>
          <cell r="G1771">
            <v>0</v>
          </cell>
          <cell r="H1771">
            <v>1</v>
          </cell>
          <cell r="I1771">
            <v>0</v>
          </cell>
          <cell r="J1771">
            <v>0</v>
          </cell>
          <cell r="K1771">
            <v>1</v>
          </cell>
        </row>
        <row r="1772">
          <cell r="A1772" t="str">
            <v>New_ENT_MO_IGCC2010</v>
          </cell>
          <cell r="B1772" t="str">
            <v>ENT</v>
          </cell>
          <cell r="C1772">
            <v>1</v>
          </cell>
          <cell r="D1772">
            <v>1</v>
          </cell>
          <cell r="E1772">
            <v>1</v>
          </cell>
          <cell r="F1772">
            <v>0</v>
          </cell>
          <cell r="G1772">
            <v>1</v>
          </cell>
          <cell r="H1772">
            <v>1</v>
          </cell>
          <cell r="I1772">
            <v>0</v>
          </cell>
          <cell r="J1772">
            <v>0</v>
          </cell>
          <cell r="K1772">
            <v>1</v>
          </cell>
        </row>
        <row r="1773">
          <cell r="A1773" t="str">
            <v>New_ERCOT_IGCC2010</v>
          </cell>
          <cell r="B1773" t="str">
            <v>ERCOT</v>
          </cell>
          <cell r="C1773">
            <v>1</v>
          </cell>
          <cell r="D1773">
            <v>1</v>
          </cell>
          <cell r="E1773">
            <v>1</v>
          </cell>
          <cell r="F1773">
            <v>0</v>
          </cell>
          <cell r="G1773">
            <v>1</v>
          </cell>
          <cell r="H1773">
            <v>1</v>
          </cell>
          <cell r="I1773">
            <v>0</v>
          </cell>
          <cell r="J1773">
            <v>0</v>
          </cell>
          <cell r="K1773">
            <v>0</v>
          </cell>
        </row>
        <row r="1774">
          <cell r="A1774" t="str">
            <v>New_FRCC_IGCC2010</v>
          </cell>
          <cell r="B1774" t="str">
            <v>FRCC</v>
          </cell>
          <cell r="C1774">
            <v>1</v>
          </cell>
          <cell r="D1774">
            <v>1</v>
          </cell>
          <cell r="E1774">
            <v>1</v>
          </cell>
          <cell r="F1774">
            <v>0</v>
          </cell>
          <cell r="G1774">
            <v>1</v>
          </cell>
          <cell r="H1774">
            <v>1</v>
          </cell>
          <cell r="I1774">
            <v>0</v>
          </cell>
          <cell r="J1774">
            <v>0</v>
          </cell>
          <cell r="K1774">
            <v>1</v>
          </cell>
        </row>
        <row r="1775">
          <cell r="A1775" t="str">
            <v>New_HQ_IGCC2010</v>
          </cell>
          <cell r="B1775" t="str">
            <v>HQ</v>
          </cell>
          <cell r="C1775">
            <v>1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</row>
        <row r="1776">
          <cell r="A1776" t="str">
            <v>New_MAPP_CA_IGCC2010</v>
          </cell>
          <cell r="B1776" t="str">
            <v>MAPP_CA</v>
          </cell>
          <cell r="C1776">
            <v>1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</row>
        <row r="1777">
          <cell r="A1777" t="str">
            <v>New_MAPP_US_IA_IGCC2010</v>
          </cell>
          <cell r="B1777" t="str">
            <v>MAPP_US</v>
          </cell>
          <cell r="C1777">
            <v>1</v>
          </cell>
          <cell r="D1777">
            <v>1</v>
          </cell>
          <cell r="E1777">
            <v>1</v>
          </cell>
          <cell r="F1777">
            <v>0</v>
          </cell>
          <cell r="G1777">
            <v>1</v>
          </cell>
          <cell r="H1777">
            <v>1</v>
          </cell>
          <cell r="I1777">
            <v>0</v>
          </cell>
          <cell r="J1777">
            <v>0</v>
          </cell>
          <cell r="K1777">
            <v>1</v>
          </cell>
        </row>
        <row r="1778">
          <cell r="A1778" t="str">
            <v>New_MAPP_US_MN_IGCC2010</v>
          </cell>
          <cell r="B1778" t="str">
            <v>MAPP_US</v>
          </cell>
          <cell r="C1778">
            <v>1</v>
          </cell>
          <cell r="D1778">
            <v>1</v>
          </cell>
          <cell r="E1778">
            <v>1</v>
          </cell>
          <cell r="F1778">
            <v>0</v>
          </cell>
          <cell r="G1778">
            <v>1</v>
          </cell>
          <cell r="H1778">
            <v>1</v>
          </cell>
          <cell r="I1778">
            <v>0</v>
          </cell>
          <cell r="J1778">
            <v>0</v>
          </cell>
          <cell r="K1778">
            <v>0</v>
          </cell>
        </row>
        <row r="1779">
          <cell r="A1779" t="str">
            <v>New_MAPP_US_ND-SD-NE_IGCC2010</v>
          </cell>
          <cell r="B1779" t="str">
            <v>MAPP_US</v>
          </cell>
          <cell r="C1779">
            <v>1</v>
          </cell>
          <cell r="D1779">
            <v>1</v>
          </cell>
          <cell r="E1779">
            <v>1</v>
          </cell>
          <cell r="F1779">
            <v>0</v>
          </cell>
          <cell r="G1779">
            <v>0</v>
          </cell>
          <cell r="H1779">
            <v>1</v>
          </cell>
          <cell r="I1779">
            <v>0</v>
          </cell>
          <cell r="J1779">
            <v>0</v>
          </cell>
          <cell r="K1779">
            <v>0</v>
          </cell>
        </row>
        <row r="1780">
          <cell r="A1780" t="str">
            <v>New_MAPP_US_WI-MO-IL_IGCC2010</v>
          </cell>
          <cell r="B1780" t="str">
            <v>MAPP_US</v>
          </cell>
          <cell r="C1780">
            <v>1</v>
          </cell>
          <cell r="D1780">
            <v>1</v>
          </cell>
          <cell r="E1780">
            <v>1</v>
          </cell>
          <cell r="F1780">
            <v>0</v>
          </cell>
          <cell r="G1780">
            <v>1</v>
          </cell>
          <cell r="H1780">
            <v>1</v>
          </cell>
          <cell r="I1780">
            <v>0</v>
          </cell>
          <cell r="J1780">
            <v>0</v>
          </cell>
          <cell r="K1780">
            <v>1</v>
          </cell>
        </row>
        <row r="1781">
          <cell r="A1781" t="str">
            <v>New_NEISO_CT_IGCC2010</v>
          </cell>
          <cell r="B1781" t="str">
            <v>NEISO</v>
          </cell>
          <cell r="C1781">
            <v>1</v>
          </cell>
          <cell r="D1781">
            <v>1</v>
          </cell>
          <cell r="E1781">
            <v>1</v>
          </cell>
          <cell r="F1781">
            <v>1</v>
          </cell>
          <cell r="G1781">
            <v>0</v>
          </cell>
          <cell r="H1781">
            <v>1</v>
          </cell>
          <cell r="I1781">
            <v>0</v>
          </cell>
          <cell r="J1781">
            <v>1</v>
          </cell>
          <cell r="K1781">
            <v>1</v>
          </cell>
        </row>
        <row r="1782">
          <cell r="A1782" t="str">
            <v>New_NEISO_MA_IGCC2010</v>
          </cell>
          <cell r="B1782" t="str">
            <v>NEISO</v>
          </cell>
          <cell r="C1782">
            <v>1</v>
          </cell>
          <cell r="D1782">
            <v>1</v>
          </cell>
          <cell r="E1782">
            <v>1</v>
          </cell>
          <cell r="F1782">
            <v>1</v>
          </cell>
          <cell r="G1782">
            <v>0</v>
          </cell>
          <cell r="H1782">
            <v>1</v>
          </cell>
          <cell r="I1782">
            <v>0</v>
          </cell>
          <cell r="J1782">
            <v>1</v>
          </cell>
          <cell r="K1782">
            <v>1</v>
          </cell>
        </row>
        <row r="1783">
          <cell r="A1783" t="str">
            <v>New_NEISO_RI_IGCC2010</v>
          </cell>
          <cell r="B1783" t="str">
            <v>NEISO</v>
          </cell>
          <cell r="C1783">
            <v>1</v>
          </cell>
          <cell r="D1783">
            <v>1</v>
          </cell>
          <cell r="E1783">
            <v>1</v>
          </cell>
          <cell r="F1783">
            <v>1</v>
          </cell>
          <cell r="G1783">
            <v>0</v>
          </cell>
          <cell r="H1783">
            <v>1</v>
          </cell>
          <cell r="I1783">
            <v>0</v>
          </cell>
          <cell r="J1783">
            <v>1</v>
          </cell>
          <cell r="K1783">
            <v>0</v>
          </cell>
        </row>
        <row r="1784">
          <cell r="A1784" t="str">
            <v>New_NEISO_NH-VT_IGCC2010</v>
          </cell>
          <cell r="B1784" t="str">
            <v>NEISO</v>
          </cell>
          <cell r="C1784">
            <v>1</v>
          </cell>
          <cell r="D1784">
            <v>1</v>
          </cell>
          <cell r="E1784">
            <v>1</v>
          </cell>
          <cell r="F1784">
            <v>0</v>
          </cell>
          <cell r="G1784">
            <v>0</v>
          </cell>
          <cell r="H1784">
            <v>1</v>
          </cell>
          <cell r="I1784">
            <v>0</v>
          </cell>
          <cell r="J1784">
            <v>1</v>
          </cell>
          <cell r="K1784">
            <v>0</v>
          </cell>
        </row>
        <row r="1785">
          <cell r="A1785" t="str">
            <v>New_NEISO_ME_IGCC2010</v>
          </cell>
          <cell r="B1785" t="str">
            <v>NEISO</v>
          </cell>
          <cell r="C1785">
            <v>1</v>
          </cell>
          <cell r="D1785">
            <v>1</v>
          </cell>
          <cell r="E1785">
            <v>1</v>
          </cell>
          <cell r="F1785">
            <v>0</v>
          </cell>
          <cell r="G1785">
            <v>0</v>
          </cell>
          <cell r="H1785">
            <v>1</v>
          </cell>
          <cell r="I1785">
            <v>0</v>
          </cell>
          <cell r="J1785">
            <v>1</v>
          </cell>
          <cell r="K1785">
            <v>0</v>
          </cell>
        </row>
        <row r="1786">
          <cell r="A1786" t="str">
            <v>New_NI_IGCC2010</v>
          </cell>
          <cell r="B1786" t="str">
            <v>NI</v>
          </cell>
          <cell r="C1786">
            <v>1</v>
          </cell>
          <cell r="D1786">
            <v>1</v>
          </cell>
          <cell r="E1786">
            <v>1</v>
          </cell>
          <cell r="F1786">
            <v>1</v>
          </cell>
          <cell r="G1786">
            <v>1</v>
          </cell>
          <cell r="H1786">
            <v>1</v>
          </cell>
          <cell r="I1786">
            <v>0</v>
          </cell>
          <cell r="J1786">
            <v>0</v>
          </cell>
          <cell r="K1786">
            <v>1</v>
          </cell>
        </row>
        <row r="1787">
          <cell r="A1787" t="str">
            <v>New_NP15_IGCC2010</v>
          </cell>
          <cell r="B1787" t="str">
            <v>NP15</v>
          </cell>
          <cell r="C1787">
            <v>1</v>
          </cell>
          <cell r="D1787">
            <v>1</v>
          </cell>
          <cell r="E1787">
            <v>1</v>
          </cell>
          <cell r="F1787">
            <v>0</v>
          </cell>
          <cell r="G1787">
            <v>0</v>
          </cell>
          <cell r="H1787">
            <v>1</v>
          </cell>
          <cell r="I1787">
            <v>1</v>
          </cell>
          <cell r="J1787">
            <v>0</v>
          </cell>
          <cell r="K1787">
            <v>0</v>
          </cell>
        </row>
        <row r="1788">
          <cell r="A1788" t="str">
            <v>New_NWPP_IGCC2010</v>
          </cell>
          <cell r="B1788" t="str">
            <v>NWPP_Coal</v>
          </cell>
          <cell r="C1788">
            <v>1</v>
          </cell>
          <cell r="D1788">
            <v>1</v>
          </cell>
          <cell r="E1788">
            <v>1</v>
          </cell>
          <cell r="F1788">
            <v>0</v>
          </cell>
          <cell r="G1788">
            <v>0</v>
          </cell>
          <cell r="H1788">
            <v>1</v>
          </cell>
          <cell r="I1788">
            <v>0</v>
          </cell>
          <cell r="J1788">
            <v>0</v>
          </cell>
          <cell r="K1788">
            <v>0</v>
          </cell>
        </row>
        <row r="1789">
          <cell r="A1789" t="str">
            <v>New_NYISO_Upstate_IGCC2010</v>
          </cell>
          <cell r="B1789" t="str">
            <v>NYISO_Upstate</v>
          </cell>
          <cell r="C1789">
            <v>1</v>
          </cell>
          <cell r="D1789">
            <v>1</v>
          </cell>
          <cell r="E1789">
            <v>1</v>
          </cell>
          <cell r="F1789">
            <v>1</v>
          </cell>
          <cell r="G1789">
            <v>1</v>
          </cell>
          <cell r="H1789">
            <v>1</v>
          </cell>
          <cell r="I1789">
            <v>0</v>
          </cell>
          <cell r="J1789">
            <v>1</v>
          </cell>
          <cell r="K1789">
            <v>1</v>
          </cell>
        </row>
        <row r="1790">
          <cell r="A1790" t="str">
            <v>New_NYISO_Downstate_IGCC2010</v>
          </cell>
          <cell r="B1790" t="str">
            <v>NYISO_Downstate</v>
          </cell>
          <cell r="C1790">
            <v>1</v>
          </cell>
          <cell r="D1790">
            <v>1</v>
          </cell>
          <cell r="E1790">
            <v>1</v>
          </cell>
          <cell r="F1790">
            <v>1</v>
          </cell>
          <cell r="G1790">
            <v>1</v>
          </cell>
          <cell r="H1790">
            <v>1</v>
          </cell>
          <cell r="I1790">
            <v>0</v>
          </cell>
          <cell r="J1790">
            <v>1</v>
          </cell>
          <cell r="K1790">
            <v>1</v>
          </cell>
        </row>
        <row r="1791">
          <cell r="A1791" t="str">
            <v>New_NYISO_Capital_IGCC2010</v>
          </cell>
          <cell r="B1791" t="str">
            <v>NYISO_Capital</v>
          </cell>
          <cell r="C1791">
            <v>1</v>
          </cell>
          <cell r="D1791">
            <v>1</v>
          </cell>
          <cell r="E1791">
            <v>1</v>
          </cell>
          <cell r="F1791">
            <v>1</v>
          </cell>
          <cell r="G1791">
            <v>1</v>
          </cell>
          <cell r="H1791">
            <v>1</v>
          </cell>
          <cell r="I1791">
            <v>0</v>
          </cell>
          <cell r="J1791">
            <v>1</v>
          </cell>
          <cell r="K1791">
            <v>1</v>
          </cell>
        </row>
        <row r="1792">
          <cell r="A1792" t="str">
            <v>New_NYISO_NYC_IGCC2010</v>
          </cell>
          <cell r="B1792" t="str">
            <v>NYISO_NYC</v>
          </cell>
          <cell r="C1792">
            <v>1</v>
          </cell>
          <cell r="D1792">
            <v>1</v>
          </cell>
          <cell r="E1792">
            <v>1</v>
          </cell>
          <cell r="F1792">
            <v>1</v>
          </cell>
          <cell r="G1792">
            <v>1</v>
          </cell>
          <cell r="H1792">
            <v>1</v>
          </cell>
          <cell r="I1792">
            <v>0</v>
          </cell>
          <cell r="J1792">
            <v>1</v>
          </cell>
          <cell r="K1792">
            <v>1</v>
          </cell>
        </row>
        <row r="1793">
          <cell r="A1793" t="str">
            <v>New_NYISO_LIPA_IGCC2010</v>
          </cell>
          <cell r="B1793" t="str">
            <v>NYISO_LIPA</v>
          </cell>
          <cell r="C1793">
            <v>1</v>
          </cell>
          <cell r="D1793">
            <v>1</v>
          </cell>
          <cell r="E1793">
            <v>1</v>
          </cell>
          <cell r="F1793">
            <v>1</v>
          </cell>
          <cell r="G1793">
            <v>1</v>
          </cell>
          <cell r="H1793">
            <v>1</v>
          </cell>
          <cell r="I1793">
            <v>0</v>
          </cell>
          <cell r="J1793">
            <v>1</v>
          </cell>
          <cell r="K1793">
            <v>1</v>
          </cell>
        </row>
        <row r="1794">
          <cell r="A1794" t="str">
            <v>New_OH_IGCC2010</v>
          </cell>
          <cell r="B1794" t="str">
            <v>OH</v>
          </cell>
          <cell r="C1794">
            <v>1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</row>
        <row r="1795">
          <cell r="A1795" t="str">
            <v>New_PJM_E_IGCC2010</v>
          </cell>
          <cell r="B1795" t="str">
            <v>PJM_E</v>
          </cell>
          <cell r="C1795">
            <v>1</v>
          </cell>
          <cell r="D1795">
            <v>1</v>
          </cell>
          <cell r="E1795">
            <v>1</v>
          </cell>
          <cell r="F1795">
            <v>1</v>
          </cell>
          <cell r="G1795">
            <v>1</v>
          </cell>
          <cell r="H1795">
            <v>1</v>
          </cell>
          <cell r="I1795">
            <v>0</v>
          </cell>
          <cell r="J1795">
            <v>1</v>
          </cell>
          <cell r="K1795">
            <v>1</v>
          </cell>
        </row>
        <row r="1796">
          <cell r="A1796" t="str">
            <v>New_PJM_SW_IGCC2010</v>
          </cell>
          <cell r="B1796" t="str">
            <v>PJM_SW</v>
          </cell>
          <cell r="C1796">
            <v>1</v>
          </cell>
          <cell r="D1796">
            <v>1</v>
          </cell>
          <cell r="E1796">
            <v>1</v>
          </cell>
          <cell r="F1796">
            <v>1</v>
          </cell>
          <cell r="G1796">
            <v>1</v>
          </cell>
          <cell r="H1796">
            <v>1</v>
          </cell>
          <cell r="I1796">
            <v>0</v>
          </cell>
          <cell r="J1796">
            <v>1</v>
          </cell>
          <cell r="K1796">
            <v>1</v>
          </cell>
        </row>
        <row r="1797">
          <cell r="A1797" t="str">
            <v>New_PJM_W_IGCC2010</v>
          </cell>
          <cell r="B1797" t="str">
            <v>PJM_W</v>
          </cell>
          <cell r="C1797">
            <v>1</v>
          </cell>
          <cell r="D1797">
            <v>1</v>
          </cell>
          <cell r="E1797">
            <v>1</v>
          </cell>
          <cell r="F1797">
            <v>1</v>
          </cell>
          <cell r="G1797">
            <v>1</v>
          </cell>
          <cell r="H1797">
            <v>1</v>
          </cell>
          <cell r="I1797">
            <v>0</v>
          </cell>
          <cell r="J1797">
            <v>0</v>
          </cell>
          <cell r="K1797">
            <v>1</v>
          </cell>
        </row>
        <row r="1798">
          <cell r="A1798" t="str">
            <v>New_RMPA_IGCC2010</v>
          </cell>
          <cell r="B1798" t="str">
            <v>RMPA</v>
          </cell>
          <cell r="C1798">
            <v>1</v>
          </cell>
          <cell r="D1798">
            <v>1</v>
          </cell>
          <cell r="E1798">
            <v>1</v>
          </cell>
          <cell r="F1798">
            <v>0</v>
          </cell>
          <cell r="G1798">
            <v>0</v>
          </cell>
          <cell r="H1798">
            <v>1</v>
          </cell>
          <cell r="I1798">
            <v>0</v>
          </cell>
          <cell r="J1798">
            <v>0</v>
          </cell>
          <cell r="K1798">
            <v>0</v>
          </cell>
        </row>
        <row r="1799">
          <cell r="A1799" t="str">
            <v>New_SCIL_IGCC2010</v>
          </cell>
          <cell r="B1799" t="str">
            <v>SCIL</v>
          </cell>
          <cell r="C1799">
            <v>1</v>
          </cell>
          <cell r="D1799">
            <v>1</v>
          </cell>
          <cell r="E1799">
            <v>1</v>
          </cell>
          <cell r="F1799">
            <v>1</v>
          </cell>
          <cell r="G1799">
            <v>1</v>
          </cell>
          <cell r="H1799">
            <v>1</v>
          </cell>
          <cell r="I1799">
            <v>0</v>
          </cell>
          <cell r="J1799">
            <v>0</v>
          </cell>
          <cell r="K1799">
            <v>1</v>
          </cell>
        </row>
        <row r="1800">
          <cell r="A1800" t="str">
            <v>New_SOCO_IGCC2010</v>
          </cell>
          <cell r="B1800" t="str">
            <v>SOCO</v>
          </cell>
          <cell r="C1800">
            <v>1</v>
          </cell>
          <cell r="D1800">
            <v>1</v>
          </cell>
          <cell r="E1800">
            <v>1</v>
          </cell>
          <cell r="F1800">
            <v>1</v>
          </cell>
          <cell r="G1800">
            <v>1</v>
          </cell>
          <cell r="H1800">
            <v>1</v>
          </cell>
          <cell r="I1800">
            <v>0</v>
          </cell>
          <cell r="J1800">
            <v>0</v>
          </cell>
          <cell r="K1800">
            <v>0</v>
          </cell>
        </row>
        <row r="1801">
          <cell r="A1801" t="str">
            <v>New_SOCO_MS_IGCC2010</v>
          </cell>
          <cell r="B1801" t="str">
            <v>SOCO</v>
          </cell>
          <cell r="C1801">
            <v>1</v>
          </cell>
          <cell r="D1801">
            <v>1</v>
          </cell>
          <cell r="E1801">
            <v>1</v>
          </cell>
          <cell r="F1801">
            <v>0</v>
          </cell>
          <cell r="G1801">
            <v>1</v>
          </cell>
          <cell r="H1801">
            <v>1</v>
          </cell>
          <cell r="I1801">
            <v>0</v>
          </cell>
          <cell r="J1801">
            <v>0</v>
          </cell>
          <cell r="K1801">
            <v>1</v>
          </cell>
        </row>
        <row r="1802">
          <cell r="A1802" t="str">
            <v>New_SOCO_GA_IGCC2010</v>
          </cell>
          <cell r="B1802" t="str">
            <v>SOCO</v>
          </cell>
          <cell r="C1802">
            <v>1</v>
          </cell>
          <cell r="D1802">
            <v>1</v>
          </cell>
          <cell r="E1802">
            <v>1</v>
          </cell>
          <cell r="F1802">
            <v>1</v>
          </cell>
          <cell r="G1802">
            <v>1</v>
          </cell>
          <cell r="H1802">
            <v>1</v>
          </cell>
          <cell r="I1802">
            <v>0</v>
          </cell>
          <cell r="J1802">
            <v>0</v>
          </cell>
          <cell r="K1802">
            <v>0</v>
          </cell>
        </row>
        <row r="1803">
          <cell r="A1803" t="str">
            <v>New_SOCO_AL_IGCC2010</v>
          </cell>
          <cell r="B1803" t="str">
            <v>SOCO</v>
          </cell>
          <cell r="C1803">
            <v>1</v>
          </cell>
          <cell r="D1803">
            <v>1</v>
          </cell>
          <cell r="E1803">
            <v>1</v>
          </cell>
          <cell r="F1803">
            <v>1</v>
          </cell>
          <cell r="G1803">
            <v>1</v>
          </cell>
          <cell r="H1803">
            <v>1</v>
          </cell>
          <cell r="I1803">
            <v>0</v>
          </cell>
          <cell r="J1803">
            <v>0</v>
          </cell>
          <cell r="K1803">
            <v>1</v>
          </cell>
        </row>
        <row r="1804">
          <cell r="A1804" t="str">
            <v>New_SP15_IGCC2010</v>
          </cell>
          <cell r="B1804" t="str">
            <v>SP15</v>
          </cell>
          <cell r="C1804">
            <v>1</v>
          </cell>
          <cell r="D1804">
            <v>1</v>
          </cell>
          <cell r="E1804">
            <v>1</v>
          </cell>
          <cell r="F1804">
            <v>0</v>
          </cell>
          <cell r="G1804">
            <v>0</v>
          </cell>
          <cell r="H1804">
            <v>1</v>
          </cell>
          <cell r="I1804">
            <v>1</v>
          </cell>
          <cell r="J1804">
            <v>0</v>
          </cell>
          <cell r="K1804">
            <v>0</v>
          </cell>
        </row>
        <row r="1805">
          <cell r="A1805" t="str">
            <v>New_SPP_N_IGCC2010</v>
          </cell>
          <cell r="B1805" t="str">
            <v>SPP_N</v>
          </cell>
          <cell r="C1805">
            <v>1</v>
          </cell>
          <cell r="D1805">
            <v>1</v>
          </cell>
          <cell r="E1805">
            <v>1</v>
          </cell>
          <cell r="F1805">
            <v>0</v>
          </cell>
          <cell r="G1805">
            <v>0</v>
          </cell>
          <cell r="H1805">
            <v>1</v>
          </cell>
          <cell r="I1805">
            <v>0</v>
          </cell>
          <cell r="J1805">
            <v>0</v>
          </cell>
          <cell r="K1805">
            <v>0</v>
          </cell>
        </row>
        <row r="1806">
          <cell r="A1806" t="str">
            <v>New_SPP_N_MO_IGCC2010</v>
          </cell>
          <cell r="B1806" t="str">
            <v>SPP_N</v>
          </cell>
          <cell r="C1806">
            <v>1</v>
          </cell>
          <cell r="D1806">
            <v>1</v>
          </cell>
          <cell r="E1806">
            <v>1</v>
          </cell>
          <cell r="F1806">
            <v>0</v>
          </cell>
          <cell r="G1806">
            <v>1</v>
          </cell>
          <cell r="H1806">
            <v>1</v>
          </cell>
          <cell r="I1806">
            <v>0</v>
          </cell>
          <cell r="J1806">
            <v>0</v>
          </cell>
          <cell r="K1806">
            <v>1</v>
          </cell>
        </row>
        <row r="1807">
          <cell r="A1807" t="str">
            <v>New_SPP_S_IGCC2010</v>
          </cell>
          <cell r="B1807" t="str">
            <v>SPP_S</v>
          </cell>
          <cell r="C1807">
            <v>1</v>
          </cell>
          <cell r="D1807">
            <v>1</v>
          </cell>
          <cell r="E1807">
            <v>1</v>
          </cell>
          <cell r="F1807">
            <v>0</v>
          </cell>
          <cell r="G1807">
            <v>0</v>
          </cell>
          <cell r="H1807">
            <v>1</v>
          </cell>
          <cell r="I1807">
            <v>0</v>
          </cell>
          <cell r="J1807">
            <v>0</v>
          </cell>
          <cell r="K1807">
            <v>0</v>
          </cell>
        </row>
        <row r="1808">
          <cell r="A1808" t="str">
            <v>New_SPP_S_LA_IGCC2010</v>
          </cell>
          <cell r="B1808" t="str">
            <v>SPP_S</v>
          </cell>
          <cell r="C1808">
            <v>1</v>
          </cell>
          <cell r="D1808">
            <v>1</v>
          </cell>
          <cell r="E1808">
            <v>1</v>
          </cell>
          <cell r="F1808">
            <v>0</v>
          </cell>
          <cell r="G1808">
            <v>1</v>
          </cell>
          <cell r="H1808">
            <v>1</v>
          </cell>
          <cell r="I1808">
            <v>0</v>
          </cell>
          <cell r="J1808">
            <v>0</v>
          </cell>
          <cell r="K1808">
            <v>1</v>
          </cell>
        </row>
        <row r="1809">
          <cell r="A1809" t="str">
            <v>New_SPP_S_TX_IGCC2010</v>
          </cell>
          <cell r="B1809" t="str">
            <v>SPP_S</v>
          </cell>
          <cell r="C1809">
            <v>1</v>
          </cell>
          <cell r="D1809">
            <v>1</v>
          </cell>
          <cell r="E1809">
            <v>1</v>
          </cell>
          <cell r="F1809">
            <v>0</v>
          </cell>
          <cell r="G1809">
            <v>1</v>
          </cell>
          <cell r="H1809">
            <v>1</v>
          </cell>
          <cell r="I1809">
            <v>0</v>
          </cell>
          <cell r="J1809">
            <v>0</v>
          </cell>
          <cell r="K1809">
            <v>0</v>
          </cell>
        </row>
        <row r="1810">
          <cell r="A1810" t="str">
            <v>New_SPP_S_OK_IGCC2010</v>
          </cell>
          <cell r="B1810" t="str">
            <v>SPP_S</v>
          </cell>
          <cell r="C1810">
            <v>1</v>
          </cell>
          <cell r="D1810">
            <v>1</v>
          </cell>
          <cell r="E1810">
            <v>1</v>
          </cell>
          <cell r="F1810">
            <v>0</v>
          </cell>
          <cell r="G1810">
            <v>0</v>
          </cell>
          <cell r="H1810">
            <v>1</v>
          </cell>
          <cell r="I1810">
            <v>0</v>
          </cell>
          <cell r="J1810">
            <v>0</v>
          </cell>
          <cell r="K1810">
            <v>0</v>
          </cell>
        </row>
        <row r="1811">
          <cell r="A1811" t="str">
            <v>New_TVA_IGCC2010</v>
          </cell>
          <cell r="B1811" t="str">
            <v>TVA</v>
          </cell>
          <cell r="C1811">
            <v>1</v>
          </cell>
          <cell r="D1811">
            <v>1</v>
          </cell>
          <cell r="E1811">
            <v>1</v>
          </cell>
          <cell r="F1811">
            <v>1</v>
          </cell>
          <cell r="G1811">
            <v>1</v>
          </cell>
          <cell r="H1811">
            <v>1</v>
          </cell>
          <cell r="I1811">
            <v>0</v>
          </cell>
          <cell r="J1811">
            <v>0</v>
          </cell>
          <cell r="K1811">
            <v>1</v>
          </cell>
        </row>
        <row r="1812">
          <cell r="A1812" t="str">
            <v>New_TVA_MS_IGCC2010</v>
          </cell>
          <cell r="B1812" t="str">
            <v>TVA</v>
          </cell>
          <cell r="C1812">
            <v>1</v>
          </cell>
          <cell r="D1812">
            <v>1</v>
          </cell>
          <cell r="E1812">
            <v>1</v>
          </cell>
          <cell r="F1812">
            <v>0</v>
          </cell>
          <cell r="G1812">
            <v>1</v>
          </cell>
          <cell r="H1812">
            <v>1</v>
          </cell>
          <cell r="I1812">
            <v>0</v>
          </cell>
          <cell r="J1812">
            <v>0</v>
          </cell>
          <cell r="K1812">
            <v>1</v>
          </cell>
        </row>
        <row r="1813">
          <cell r="A1813" t="str">
            <v>New_TVA_AL_TN_KY_IGCC2010</v>
          </cell>
          <cell r="B1813" t="str">
            <v>TVA</v>
          </cell>
          <cell r="C1813">
            <v>1</v>
          </cell>
          <cell r="D1813">
            <v>1</v>
          </cell>
          <cell r="E1813">
            <v>1</v>
          </cell>
          <cell r="F1813">
            <v>1</v>
          </cell>
          <cell r="G1813">
            <v>1</v>
          </cell>
          <cell r="H1813">
            <v>1</v>
          </cell>
          <cell r="I1813">
            <v>0</v>
          </cell>
          <cell r="J1813">
            <v>0</v>
          </cell>
          <cell r="K1813">
            <v>1</v>
          </cell>
        </row>
        <row r="1814">
          <cell r="A1814" t="str">
            <v>New_VACAR_IGCC2010</v>
          </cell>
          <cell r="B1814" t="str">
            <v>VACAR</v>
          </cell>
          <cell r="C1814">
            <v>1</v>
          </cell>
          <cell r="D1814">
            <v>1</v>
          </cell>
          <cell r="E1814">
            <v>1</v>
          </cell>
          <cell r="F1814">
            <v>1</v>
          </cell>
          <cell r="G1814">
            <v>1</v>
          </cell>
          <cell r="H1814">
            <v>1</v>
          </cell>
          <cell r="I1814">
            <v>0</v>
          </cell>
          <cell r="J1814">
            <v>0</v>
          </cell>
          <cell r="K1814">
            <v>1</v>
          </cell>
        </row>
        <row r="1815">
          <cell r="A1815" t="str">
            <v>New_WUMS_IGCC2010</v>
          </cell>
          <cell r="B1815" t="str">
            <v>WUMS</v>
          </cell>
          <cell r="C1815">
            <v>1</v>
          </cell>
          <cell r="D1815">
            <v>1</v>
          </cell>
          <cell r="E1815">
            <v>1</v>
          </cell>
          <cell r="F1815">
            <v>0</v>
          </cell>
          <cell r="G1815">
            <v>1</v>
          </cell>
          <cell r="H1815">
            <v>1</v>
          </cell>
          <cell r="I1815">
            <v>0</v>
          </cell>
          <cell r="J1815">
            <v>0</v>
          </cell>
          <cell r="K1815">
            <v>1</v>
          </cell>
        </row>
        <row r="1817">
          <cell r="A1817" t="str">
            <v>New_AE_IGCC15Seq</v>
          </cell>
          <cell r="B1817" t="str">
            <v>AE</v>
          </cell>
          <cell r="C1817">
            <v>1</v>
          </cell>
          <cell r="D1817">
            <v>1</v>
          </cell>
          <cell r="E1817">
            <v>1</v>
          </cell>
          <cell r="F1817">
            <v>1</v>
          </cell>
          <cell r="G1817">
            <v>1</v>
          </cell>
          <cell r="H1817">
            <v>1</v>
          </cell>
          <cell r="I1817">
            <v>0</v>
          </cell>
          <cell r="J1817">
            <v>0</v>
          </cell>
          <cell r="K1817">
            <v>1</v>
          </cell>
        </row>
        <row r="1818">
          <cell r="A1818" t="str">
            <v>New_ALB_IGCC15Seq</v>
          </cell>
          <cell r="B1818" t="str">
            <v>ALB</v>
          </cell>
          <cell r="C1818">
            <v>1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</row>
        <row r="1819">
          <cell r="A1819" t="str">
            <v>New_AZ_NM_SNV_IGCC15Seq</v>
          </cell>
          <cell r="B1819" t="str">
            <v>AZ_NM_SNV_NucRenew</v>
          </cell>
          <cell r="C1819">
            <v>1</v>
          </cell>
          <cell r="D1819">
            <v>1</v>
          </cell>
          <cell r="E1819">
            <v>1</v>
          </cell>
          <cell r="F1819">
            <v>0</v>
          </cell>
          <cell r="G1819">
            <v>0</v>
          </cell>
          <cell r="H1819">
            <v>1</v>
          </cell>
          <cell r="I1819">
            <v>0</v>
          </cell>
          <cell r="J1819">
            <v>0</v>
          </cell>
          <cell r="K1819">
            <v>0</v>
          </cell>
        </row>
        <row r="1820">
          <cell r="A1820" t="str">
            <v>New_BC_IGCC15Seq</v>
          </cell>
          <cell r="B1820" t="str">
            <v>BC</v>
          </cell>
          <cell r="C1820">
            <v>1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</row>
        <row r="1821">
          <cell r="A1821" t="str">
            <v>New_ECAR_IGCC15Seq</v>
          </cell>
          <cell r="B1821" t="str">
            <v>ECAR</v>
          </cell>
          <cell r="C1821">
            <v>1</v>
          </cell>
          <cell r="D1821">
            <v>1</v>
          </cell>
          <cell r="E1821">
            <v>1</v>
          </cell>
          <cell r="F1821">
            <v>1</v>
          </cell>
          <cell r="G1821">
            <v>1</v>
          </cell>
          <cell r="H1821">
            <v>1</v>
          </cell>
          <cell r="I1821">
            <v>0</v>
          </cell>
          <cell r="J1821">
            <v>0</v>
          </cell>
          <cell r="K1821">
            <v>1</v>
          </cell>
        </row>
        <row r="1822">
          <cell r="A1822" t="str">
            <v>New_EMO_IGCC15Seq</v>
          </cell>
          <cell r="B1822" t="str">
            <v>EMO</v>
          </cell>
          <cell r="C1822">
            <v>1</v>
          </cell>
          <cell r="D1822">
            <v>1</v>
          </cell>
          <cell r="E1822">
            <v>1</v>
          </cell>
          <cell r="F1822">
            <v>1</v>
          </cell>
          <cell r="G1822">
            <v>1</v>
          </cell>
          <cell r="H1822">
            <v>1</v>
          </cell>
          <cell r="I1822">
            <v>0</v>
          </cell>
          <cell r="J1822">
            <v>0</v>
          </cell>
          <cell r="K1822">
            <v>1</v>
          </cell>
        </row>
        <row r="1823">
          <cell r="A1823" t="str">
            <v>New_ENT_IGCC15Seq</v>
          </cell>
          <cell r="B1823" t="str">
            <v>ENT</v>
          </cell>
          <cell r="C1823">
            <v>1</v>
          </cell>
          <cell r="D1823">
            <v>1</v>
          </cell>
          <cell r="E1823">
            <v>1</v>
          </cell>
          <cell r="F1823">
            <v>0</v>
          </cell>
          <cell r="G1823">
            <v>1</v>
          </cell>
          <cell r="H1823">
            <v>1</v>
          </cell>
          <cell r="I1823">
            <v>0</v>
          </cell>
          <cell r="J1823">
            <v>0</v>
          </cell>
          <cell r="K1823">
            <v>0</v>
          </cell>
        </row>
        <row r="1824">
          <cell r="A1824" t="str">
            <v>New_ENT_LA_MS_IGCC15Seq</v>
          </cell>
          <cell r="B1824" t="str">
            <v>ENT</v>
          </cell>
          <cell r="C1824">
            <v>1</v>
          </cell>
          <cell r="D1824">
            <v>1</v>
          </cell>
          <cell r="E1824">
            <v>1</v>
          </cell>
          <cell r="F1824">
            <v>0</v>
          </cell>
          <cell r="G1824">
            <v>1</v>
          </cell>
          <cell r="H1824">
            <v>1</v>
          </cell>
          <cell r="I1824">
            <v>0</v>
          </cell>
          <cell r="J1824">
            <v>0</v>
          </cell>
          <cell r="K1824">
            <v>1</v>
          </cell>
        </row>
        <row r="1825">
          <cell r="A1825" t="str">
            <v>New_ENT_AR_IGCC15Seq</v>
          </cell>
          <cell r="B1825" t="str">
            <v>ENT</v>
          </cell>
          <cell r="C1825">
            <v>1</v>
          </cell>
          <cell r="D1825">
            <v>1</v>
          </cell>
          <cell r="E1825">
            <v>1</v>
          </cell>
          <cell r="F1825">
            <v>0</v>
          </cell>
          <cell r="G1825">
            <v>0</v>
          </cell>
          <cell r="H1825">
            <v>1</v>
          </cell>
          <cell r="I1825">
            <v>0</v>
          </cell>
          <cell r="J1825">
            <v>0</v>
          </cell>
          <cell r="K1825">
            <v>1</v>
          </cell>
        </row>
        <row r="1826">
          <cell r="A1826" t="str">
            <v>New_ENT_MO_IGCC15Seq</v>
          </cell>
          <cell r="B1826" t="str">
            <v>ENT</v>
          </cell>
          <cell r="C1826">
            <v>1</v>
          </cell>
          <cell r="D1826">
            <v>1</v>
          </cell>
          <cell r="E1826">
            <v>1</v>
          </cell>
          <cell r="F1826">
            <v>0</v>
          </cell>
          <cell r="G1826">
            <v>1</v>
          </cell>
          <cell r="H1826">
            <v>1</v>
          </cell>
          <cell r="I1826">
            <v>0</v>
          </cell>
          <cell r="J1826">
            <v>0</v>
          </cell>
          <cell r="K1826">
            <v>1</v>
          </cell>
        </row>
        <row r="1827">
          <cell r="A1827" t="str">
            <v>New_ERCOT_IGCC15Seq</v>
          </cell>
          <cell r="B1827" t="str">
            <v>ERCOT</v>
          </cell>
          <cell r="C1827">
            <v>1</v>
          </cell>
          <cell r="D1827">
            <v>1</v>
          </cell>
          <cell r="E1827">
            <v>1</v>
          </cell>
          <cell r="F1827">
            <v>0</v>
          </cell>
          <cell r="G1827">
            <v>1</v>
          </cell>
          <cell r="H1827">
            <v>1</v>
          </cell>
          <cell r="I1827">
            <v>0</v>
          </cell>
          <cell r="J1827">
            <v>0</v>
          </cell>
          <cell r="K1827">
            <v>0</v>
          </cell>
        </row>
        <row r="1828">
          <cell r="A1828" t="str">
            <v>New_FRCC_IGCC15Seq</v>
          </cell>
          <cell r="B1828" t="str">
            <v>FRCC</v>
          </cell>
          <cell r="C1828">
            <v>1</v>
          </cell>
          <cell r="D1828">
            <v>1</v>
          </cell>
          <cell r="E1828">
            <v>1</v>
          </cell>
          <cell r="F1828">
            <v>0</v>
          </cell>
          <cell r="G1828">
            <v>1</v>
          </cell>
          <cell r="H1828">
            <v>1</v>
          </cell>
          <cell r="I1828">
            <v>0</v>
          </cell>
          <cell r="J1828">
            <v>0</v>
          </cell>
          <cell r="K1828">
            <v>1</v>
          </cell>
        </row>
        <row r="1829">
          <cell r="A1829" t="str">
            <v>New_HQ_IGCC15Seq</v>
          </cell>
          <cell r="B1829" t="str">
            <v>HQ</v>
          </cell>
          <cell r="C1829">
            <v>1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</row>
        <row r="1830">
          <cell r="A1830" t="str">
            <v>New_MAPP_CA_IGCC15Seq</v>
          </cell>
          <cell r="B1830" t="str">
            <v>MAPP_CA</v>
          </cell>
          <cell r="C1830">
            <v>1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</row>
        <row r="1831">
          <cell r="A1831" t="str">
            <v>New_MAPP_US_IA_IGCC15Seq</v>
          </cell>
          <cell r="B1831" t="str">
            <v>MAPP_US</v>
          </cell>
          <cell r="C1831">
            <v>1</v>
          </cell>
          <cell r="D1831">
            <v>1</v>
          </cell>
          <cell r="E1831">
            <v>1</v>
          </cell>
          <cell r="F1831">
            <v>0</v>
          </cell>
          <cell r="G1831">
            <v>1</v>
          </cell>
          <cell r="H1831">
            <v>1</v>
          </cell>
          <cell r="I1831">
            <v>0</v>
          </cell>
          <cell r="J1831">
            <v>0</v>
          </cell>
          <cell r="K1831">
            <v>1</v>
          </cell>
        </row>
        <row r="1832">
          <cell r="A1832" t="str">
            <v>New_MAPP_US_MN_IGCC15Seq</v>
          </cell>
          <cell r="B1832" t="str">
            <v>MAPP_US</v>
          </cell>
          <cell r="C1832">
            <v>1</v>
          </cell>
          <cell r="D1832">
            <v>1</v>
          </cell>
          <cell r="E1832">
            <v>1</v>
          </cell>
          <cell r="F1832">
            <v>0</v>
          </cell>
          <cell r="G1832">
            <v>1</v>
          </cell>
          <cell r="H1832">
            <v>1</v>
          </cell>
          <cell r="I1832">
            <v>0</v>
          </cell>
          <cell r="J1832">
            <v>0</v>
          </cell>
          <cell r="K1832">
            <v>0</v>
          </cell>
        </row>
        <row r="1833">
          <cell r="A1833" t="str">
            <v>New_MAPP_US_ND-SD-NE_IGCC15Seq</v>
          </cell>
          <cell r="B1833" t="str">
            <v>MAPP_US</v>
          </cell>
          <cell r="C1833">
            <v>1</v>
          </cell>
          <cell r="D1833">
            <v>1</v>
          </cell>
          <cell r="E1833">
            <v>1</v>
          </cell>
          <cell r="F1833">
            <v>0</v>
          </cell>
          <cell r="G1833">
            <v>0</v>
          </cell>
          <cell r="H1833">
            <v>1</v>
          </cell>
          <cell r="I1833">
            <v>0</v>
          </cell>
          <cell r="J1833">
            <v>0</v>
          </cell>
          <cell r="K1833">
            <v>0</v>
          </cell>
        </row>
        <row r="1834">
          <cell r="A1834" t="str">
            <v>New_MAPP_US_WI-MO-IL_IGCC15Seq</v>
          </cell>
          <cell r="B1834" t="str">
            <v>MAPP_US</v>
          </cell>
          <cell r="C1834">
            <v>1</v>
          </cell>
          <cell r="D1834">
            <v>1</v>
          </cell>
          <cell r="E1834">
            <v>1</v>
          </cell>
          <cell r="F1834">
            <v>0</v>
          </cell>
          <cell r="G1834">
            <v>1</v>
          </cell>
          <cell r="H1834">
            <v>1</v>
          </cell>
          <cell r="I1834">
            <v>0</v>
          </cell>
          <cell r="J1834">
            <v>0</v>
          </cell>
          <cell r="K1834">
            <v>1</v>
          </cell>
        </row>
        <row r="1835">
          <cell r="A1835" t="str">
            <v>New_NEISO_CT_IGCC15Seq</v>
          </cell>
          <cell r="B1835" t="str">
            <v>NEISO</v>
          </cell>
          <cell r="C1835">
            <v>1</v>
          </cell>
          <cell r="D1835">
            <v>1</v>
          </cell>
          <cell r="E1835">
            <v>1</v>
          </cell>
          <cell r="F1835">
            <v>1</v>
          </cell>
          <cell r="G1835">
            <v>0</v>
          </cell>
          <cell r="H1835">
            <v>1</v>
          </cell>
          <cell r="I1835">
            <v>0</v>
          </cell>
          <cell r="J1835">
            <v>1</v>
          </cell>
          <cell r="K1835">
            <v>1</v>
          </cell>
        </row>
        <row r="1836">
          <cell r="A1836" t="str">
            <v>New_NEISO_MA_IGCC15Seq</v>
          </cell>
          <cell r="B1836" t="str">
            <v>NEISO</v>
          </cell>
          <cell r="C1836">
            <v>1</v>
          </cell>
          <cell r="D1836">
            <v>1</v>
          </cell>
          <cell r="E1836">
            <v>1</v>
          </cell>
          <cell r="F1836">
            <v>1</v>
          </cell>
          <cell r="G1836">
            <v>0</v>
          </cell>
          <cell r="H1836">
            <v>1</v>
          </cell>
          <cell r="I1836">
            <v>0</v>
          </cell>
          <cell r="J1836">
            <v>1</v>
          </cell>
          <cell r="K1836">
            <v>1</v>
          </cell>
        </row>
        <row r="1837">
          <cell r="A1837" t="str">
            <v>New_NEISO_RI_IGCC15Seq</v>
          </cell>
          <cell r="B1837" t="str">
            <v>NEISO</v>
          </cell>
          <cell r="C1837">
            <v>1</v>
          </cell>
          <cell r="D1837">
            <v>1</v>
          </cell>
          <cell r="E1837">
            <v>1</v>
          </cell>
          <cell r="F1837">
            <v>1</v>
          </cell>
          <cell r="G1837">
            <v>0</v>
          </cell>
          <cell r="H1837">
            <v>1</v>
          </cell>
          <cell r="I1837">
            <v>0</v>
          </cell>
          <cell r="J1837">
            <v>1</v>
          </cell>
          <cell r="K1837">
            <v>0</v>
          </cell>
        </row>
        <row r="1838">
          <cell r="A1838" t="str">
            <v>New_NEISO_NH-VT_IGCC15Seq</v>
          </cell>
          <cell r="B1838" t="str">
            <v>NEISO</v>
          </cell>
          <cell r="C1838">
            <v>1</v>
          </cell>
          <cell r="D1838">
            <v>1</v>
          </cell>
          <cell r="E1838">
            <v>1</v>
          </cell>
          <cell r="F1838">
            <v>0</v>
          </cell>
          <cell r="G1838">
            <v>0</v>
          </cell>
          <cell r="H1838">
            <v>1</v>
          </cell>
          <cell r="I1838">
            <v>0</v>
          </cell>
          <cell r="J1838">
            <v>1</v>
          </cell>
          <cell r="K1838">
            <v>0</v>
          </cell>
        </row>
        <row r="1839">
          <cell r="A1839" t="str">
            <v>New_NEISO_ME_IGCC15Seq</v>
          </cell>
          <cell r="B1839" t="str">
            <v>NEISO</v>
          </cell>
          <cell r="C1839">
            <v>1</v>
          </cell>
          <cell r="D1839">
            <v>1</v>
          </cell>
          <cell r="E1839">
            <v>1</v>
          </cell>
          <cell r="F1839">
            <v>0</v>
          </cell>
          <cell r="G1839">
            <v>0</v>
          </cell>
          <cell r="H1839">
            <v>1</v>
          </cell>
          <cell r="I1839">
            <v>0</v>
          </cell>
          <cell r="J1839">
            <v>1</v>
          </cell>
          <cell r="K1839">
            <v>0</v>
          </cell>
        </row>
        <row r="1840">
          <cell r="A1840" t="str">
            <v>New_NI_IGCC15Seq</v>
          </cell>
          <cell r="B1840" t="str">
            <v>NI</v>
          </cell>
          <cell r="C1840">
            <v>1</v>
          </cell>
          <cell r="D1840">
            <v>1</v>
          </cell>
          <cell r="E1840">
            <v>1</v>
          </cell>
          <cell r="F1840">
            <v>1</v>
          </cell>
          <cell r="G1840">
            <v>1</v>
          </cell>
          <cell r="H1840">
            <v>1</v>
          </cell>
          <cell r="I1840">
            <v>0</v>
          </cell>
          <cell r="J1840">
            <v>0</v>
          </cell>
          <cell r="K1840">
            <v>1</v>
          </cell>
        </row>
        <row r="1841">
          <cell r="A1841" t="str">
            <v>New_NP15_IGCC15Seq</v>
          </cell>
          <cell r="B1841" t="str">
            <v>NP15</v>
          </cell>
          <cell r="C1841">
            <v>1</v>
          </cell>
          <cell r="D1841">
            <v>1</v>
          </cell>
          <cell r="E1841">
            <v>1</v>
          </cell>
          <cell r="F1841">
            <v>0</v>
          </cell>
          <cell r="G1841">
            <v>0</v>
          </cell>
          <cell r="H1841">
            <v>1</v>
          </cell>
          <cell r="I1841">
            <v>1</v>
          </cell>
          <cell r="J1841">
            <v>0</v>
          </cell>
          <cell r="K1841">
            <v>0</v>
          </cell>
        </row>
        <row r="1842">
          <cell r="A1842" t="str">
            <v>New_NWPP_IGCC15Seq</v>
          </cell>
          <cell r="B1842" t="str">
            <v>NWPP_NucRenew</v>
          </cell>
          <cell r="C1842">
            <v>1</v>
          </cell>
          <cell r="D1842">
            <v>1</v>
          </cell>
          <cell r="E1842">
            <v>1</v>
          </cell>
          <cell r="F1842">
            <v>0</v>
          </cell>
          <cell r="G1842">
            <v>0</v>
          </cell>
          <cell r="H1842">
            <v>1</v>
          </cell>
          <cell r="I1842">
            <v>0</v>
          </cell>
          <cell r="J1842">
            <v>0</v>
          </cell>
          <cell r="K1842">
            <v>0</v>
          </cell>
        </row>
        <row r="1843">
          <cell r="A1843" t="str">
            <v>New_NYISO_Upstate_IGCC15Seq</v>
          </cell>
          <cell r="B1843" t="str">
            <v>NYISO_Upstate</v>
          </cell>
          <cell r="C1843">
            <v>1</v>
          </cell>
          <cell r="D1843">
            <v>1</v>
          </cell>
          <cell r="E1843">
            <v>1</v>
          </cell>
          <cell r="F1843">
            <v>1</v>
          </cell>
          <cell r="G1843">
            <v>1</v>
          </cell>
          <cell r="H1843">
            <v>1</v>
          </cell>
          <cell r="I1843">
            <v>0</v>
          </cell>
          <cell r="J1843">
            <v>1</v>
          </cell>
          <cell r="K1843">
            <v>1</v>
          </cell>
        </row>
        <row r="1844">
          <cell r="A1844" t="str">
            <v>New_NYISO_Downstate_IGCC15Seq</v>
          </cell>
          <cell r="B1844" t="str">
            <v>NYISO_Downstate</v>
          </cell>
          <cell r="C1844">
            <v>1</v>
          </cell>
          <cell r="D1844">
            <v>1</v>
          </cell>
          <cell r="E1844">
            <v>1</v>
          </cell>
          <cell r="F1844">
            <v>1</v>
          </cell>
          <cell r="G1844">
            <v>1</v>
          </cell>
          <cell r="H1844">
            <v>1</v>
          </cell>
          <cell r="I1844">
            <v>0</v>
          </cell>
          <cell r="J1844">
            <v>1</v>
          </cell>
          <cell r="K1844">
            <v>1</v>
          </cell>
        </row>
        <row r="1845">
          <cell r="A1845" t="str">
            <v>New_NYISO_Capital_IGCC15Seq</v>
          </cell>
          <cell r="B1845" t="str">
            <v>NYISO_Capital</v>
          </cell>
          <cell r="C1845">
            <v>1</v>
          </cell>
          <cell r="D1845">
            <v>1</v>
          </cell>
          <cell r="E1845">
            <v>1</v>
          </cell>
          <cell r="F1845">
            <v>1</v>
          </cell>
          <cell r="G1845">
            <v>1</v>
          </cell>
          <cell r="H1845">
            <v>1</v>
          </cell>
          <cell r="I1845">
            <v>0</v>
          </cell>
          <cell r="J1845">
            <v>1</v>
          </cell>
          <cell r="K1845">
            <v>1</v>
          </cell>
        </row>
        <row r="1846">
          <cell r="A1846" t="str">
            <v>New_NYISO_NYC_IGCC15Seq</v>
          </cell>
          <cell r="B1846" t="str">
            <v>NYISO_NYC</v>
          </cell>
          <cell r="C1846">
            <v>1</v>
          </cell>
          <cell r="D1846">
            <v>1</v>
          </cell>
          <cell r="E1846">
            <v>1</v>
          </cell>
          <cell r="F1846">
            <v>1</v>
          </cell>
          <cell r="G1846">
            <v>1</v>
          </cell>
          <cell r="H1846">
            <v>1</v>
          </cell>
          <cell r="I1846">
            <v>0</v>
          </cell>
          <cell r="J1846">
            <v>1</v>
          </cell>
          <cell r="K1846">
            <v>1</v>
          </cell>
        </row>
        <row r="1847">
          <cell r="A1847" t="str">
            <v>New_NYISO_LIPA_IGCC15Seq</v>
          </cell>
          <cell r="B1847" t="str">
            <v>NYISO_LIPA</v>
          </cell>
          <cell r="C1847">
            <v>1</v>
          </cell>
          <cell r="D1847">
            <v>1</v>
          </cell>
          <cell r="E1847">
            <v>1</v>
          </cell>
          <cell r="F1847">
            <v>1</v>
          </cell>
          <cell r="G1847">
            <v>1</v>
          </cell>
          <cell r="H1847">
            <v>1</v>
          </cell>
          <cell r="I1847">
            <v>0</v>
          </cell>
          <cell r="J1847">
            <v>1</v>
          </cell>
          <cell r="K1847">
            <v>1</v>
          </cell>
        </row>
        <row r="1848">
          <cell r="A1848" t="str">
            <v>New_OH_IGCC15Seq</v>
          </cell>
          <cell r="B1848" t="str">
            <v>OH</v>
          </cell>
          <cell r="C1848">
            <v>1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</row>
        <row r="1849">
          <cell r="A1849" t="str">
            <v>New_PJM_E_IGCC15Seq</v>
          </cell>
          <cell r="B1849" t="str">
            <v>PJM_E</v>
          </cell>
          <cell r="C1849">
            <v>1</v>
          </cell>
          <cell r="D1849">
            <v>1</v>
          </cell>
          <cell r="E1849">
            <v>1</v>
          </cell>
          <cell r="F1849">
            <v>1</v>
          </cell>
          <cell r="G1849">
            <v>1</v>
          </cell>
          <cell r="H1849">
            <v>1</v>
          </cell>
          <cell r="I1849">
            <v>0</v>
          </cell>
          <cell r="J1849">
            <v>1</v>
          </cell>
          <cell r="K1849">
            <v>1</v>
          </cell>
        </row>
        <row r="1850">
          <cell r="A1850" t="str">
            <v>New_PJM_SW_IGCC15Seq</v>
          </cell>
          <cell r="B1850" t="str">
            <v>PJM_SW</v>
          </cell>
          <cell r="C1850">
            <v>1</v>
          </cell>
          <cell r="D1850">
            <v>1</v>
          </cell>
          <cell r="E1850">
            <v>1</v>
          </cell>
          <cell r="F1850">
            <v>1</v>
          </cell>
          <cell r="G1850">
            <v>1</v>
          </cell>
          <cell r="H1850">
            <v>1</v>
          </cell>
          <cell r="I1850">
            <v>0</v>
          </cell>
          <cell r="J1850">
            <v>1</v>
          </cell>
          <cell r="K1850">
            <v>1</v>
          </cell>
        </row>
        <row r="1851">
          <cell r="A1851" t="str">
            <v>New_PJM_W_IGCC15Seq</v>
          </cell>
          <cell r="B1851" t="str">
            <v>PJM_W</v>
          </cell>
          <cell r="C1851">
            <v>1</v>
          </cell>
          <cell r="D1851">
            <v>1</v>
          </cell>
          <cell r="E1851">
            <v>1</v>
          </cell>
          <cell r="F1851">
            <v>1</v>
          </cell>
          <cell r="G1851">
            <v>1</v>
          </cell>
          <cell r="H1851">
            <v>1</v>
          </cell>
          <cell r="I1851">
            <v>0</v>
          </cell>
          <cell r="J1851">
            <v>0</v>
          </cell>
          <cell r="K1851">
            <v>1</v>
          </cell>
        </row>
        <row r="1852">
          <cell r="A1852" t="str">
            <v>New_RMPA_IGCC15Seq</v>
          </cell>
          <cell r="B1852" t="str">
            <v>RMPA</v>
          </cell>
          <cell r="C1852">
            <v>1</v>
          </cell>
          <cell r="D1852">
            <v>1</v>
          </cell>
          <cell r="E1852">
            <v>1</v>
          </cell>
          <cell r="F1852">
            <v>0</v>
          </cell>
          <cell r="G1852">
            <v>0</v>
          </cell>
          <cell r="H1852">
            <v>1</v>
          </cell>
          <cell r="I1852">
            <v>0</v>
          </cell>
          <cell r="J1852">
            <v>0</v>
          </cell>
          <cell r="K1852">
            <v>0</v>
          </cell>
        </row>
        <row r="1853">
          <cell r="A1853" t="str">
            <v>New_SCIL_IGCC15Seq</v>
          </cell>
          <cell r="B1853" t="str">
            <v>SCIL</v>
          </cell>
          <cell r="C1853">
            <v>1</v>
          </cell>
          <cell r="D1853">
            <v>1</v>
          </cell>
          <cell r="E1853">
            <v>1</v>
          </cell>
          <cell r="F1853">
            <v>1</v>
          </cell>
          <cell r="G1853">
            <v>1</v>
          </cell>
          <cell r="H1853">
            <v>1</v>
          </cell>
          <cell r="I1853">
            <v>0</v>
          </cell>
          <cell r="J1853">
            <v>0</v>
          </cell>
          <cell r="K1853">
            <v>1</v>
          </cell>
        </row>
        <row r="1854">
          <cell r="A1854" t="str">
            <v>New_SOCO_IGCC15Seq</v>
          </cell>
          <cell r="B1854" t="str">
            <v>SOCO</v>
          </cell>
          <cell r="C1854">
            <v>1</v>
          </cell>
          <cell r="D1854">
            <v>1</v>
          </cell>
          <cell r="E1854">
            <v>1</v>
          </cell>
          <cell r="F1854">
            <v>1</v>
          </cell>
          <cell r="G1854">
            <v>1</v>
          </cell>
          <cell r="H1854">
            <v>1</v>
          </cell>
          <cell r="I1854">
            <v>0</v>
          </cell>
          <cell r="J1854">
            <v>0</v>
          </cell>
          <cell r="K1854">
            <v>0</v>
          </cell>
        </row>
        <row r="1855">
          <cell r="A1855" t="str">
            <v>New_SOCO_MS_IGCC15Seq</v>
          </cell>
          <cell r="B1855" t="str">
            <v>SOCO</v>
          </cell>
          <cell r="C1855">
            <v>1</v>
          </cell>
          <cell r="D1855">
            <v>1</v>
          </cell>
          <cell r="E1855">
            <v>1</v>
          </cell>
          <cell r="F1855">
            <v>0</v>
          </cell>
          <cell r="G1855">
            <v>1</v>
          </cell>
          <cell r="H1855">
            <v>1</v>
          </cell>
          <cell r="I1855">
            <v>0</v>
          </cell>
          <cell r="J1855">
            <v>0</v>
          </cell>
          <cell r="K1855">
            <v>1</v>
          </cell>
        </row>
        <row r="1856">
          <cell r="A1856" t="str">
            <v>New_SOCO_GA_IGCC15Seq</v>
          </cell>
          <cell r="B1856" t="str">
            <v>SOCO</v>
          </cell>
          <cell r="C1856">
            <v>1</v>
          </cell>
          <cell r="D1856">
            <v>1</v>
          </cell>
          <cell r="E1856">
            <v>1</v>
          </cell>
          <cell r="F1856">
            <v>1</v>
          </cell>
          <cell r="G1856">
            <v>1</v>
          </cell>
          <cell r="H1856">
            <v>1</v>
          </cell>
          <cell r="I1856">
            <v>0</v>
          </cell>
          <cell r="J1856">
            <v>0</v>
          </cell>
          <cell r="K1856">
            <v>0</v>
          </cell>
        </row>
        <row r="1857">
          <cell r="A1857" t="str">
            <v>New_SOCO_AL_IGCC15Seq</v>
          </cell>
          <cell r="B1857" t="str">
            <v>SOCO</v>
          </cell>
          <cell r="C1857">
            <v>1</v>
          </cell>
          <cell r="D1857">
            <v>1</v>
          </cell>
          <cell r="E1857">
            <v>1</v>
          </cell>
          <cell r="F1857">
            <v>1</v>
          </cell>
          <cell r="G1857">
            <v>1</v>
          </cell>
          <cell r="H1857">
            <v>1</v>
          </cell>
          <cell r="I1857">
            <v>0</v>
          </cell>
          <cell r="J1857">
            <v>0</v>
          </cell>
          <cell r="K1857">
            <v>1</v>
          </cell>
        </row>
        <row r="1858">
          <cell r="A1858" t="str">
            <v>New_SP15_IGCC15Seq</v>
          </cell>
          <cell r="B1858" t="str">
            <v>SP15</v>
          </cell>
          <cell r="C1858">
            <v>1</v>
          </cell>
          <cell r="D1858">
            <v>1</v>
          </cell>
          <cell r="E1858">
            <v>1</v>
          </cell>
          <cell r="F1858">
            <v>0</v>
          </cell>
          <cell r="G1858">
            <v>0</v>
          </cell>
          <cell r="H1858">
            <v>1</v>
          </cell>
          <cell r="I1858">
            <v>1</v>
          </cell>
          <cell r="J1858">
            <v>0</v>
          </cell>
          <cell r="K1858">
            <v>0</v>
          </cell>
        </row>
        <row r="1859">
          <cell r="A1859" t="str">
            <v>New_SPP_N_IGCC15Seq</v>
          </cell>
          <cell r="B1859" t="str">
            <v>SPP_N</v>
          </cell>
          <cell r="C1859">
            <v>1</v>
          </cell>
          <cell r="D1859">
            <v>1</v>
          </cell>
          <cell r="E1859">
            <v>1</v>
          </cell>
          <cell r="F1859">
            <v>0</v>
          </cell>
          <cell r="G1859">
            <v>0</v>
          </cell>
          <cell r="H1859">
            <v>1</v>
          </cell>
          <cell r="I1859">
            <v>0</v>
          </cell>
          <cell r="J1859">
            <v>0</v>
          </cell>
          <cell r="K1859">
            <v>0</v>
          </cell>
        </row>
        <row r="1860">
          <cell r="A1860" t="str">
            <v>New_SPP_N_MO_IGCC15Seq</v>
          </cell>
          <cell r="B1860" t="str">
            <v>SPP_N</v>
          </cell>
          <cell r="C1860">
            <v>1</v>
          </cell>
          <cell r="D1860">
            <v>1</v>
          </cell>
          <cell r="E1860">
            <v>1</v>
          </cell>
          <cell r="F1860">
            <v>0</v>
          </cell>
          <cell r="G1860">
            <v>1</v>
          </cell>
          <cell r="H1860">
            <v>1</v>
          </cell>
          <cell r="I1860">
            <v>0</v>
          </cell>
          <cell r="J1860">
            <v>0</v>
          </cell>
          <cell r="K1860">
            <v>1</v>
          </cell>
        </row>
        <row r="1861">
          <cell r="A1861" t="str">
            <v>New_SPP_S_IGCC15Seq</v>
          </cell>
          <cell r="B1861" t="str">
            <v>SPP_S</v>
          </cell>
          <cell r="C1861">
            <v>1</v>
          </cell>
          <cell r="D1861">
            <v>1</v>
          </cell>
          <cell r="E1861">
            <v>1</v>
          </cell>
          <cell r="F1861">
            <v>0</v>
          </cell>
          <cell r="G1861">
            <v>0</v>
          </cell>
          <cell r="H1861">
            <v>1</v>
          </cell>
          <cell r="I1861">
            <v>0</v>
          </cell>
          <cell r="J1861">
            <v>0</v>
          </cell>
          <cell r="K1861">
            <v>0</v>
          </cell>
        </row>
        <row r="1862">
          <cell r="A1862" t="str">
            <v>New_SPP_S_LA_IGCC15Seq</v>
          </cell>
          <cell r="B1862" t="str">
            <v>SPP_S</v>
          </cell>
          <cell r="C1862">
            <v>1</v>
          </cell>
          <cell r="D1862">
            <v>1</v>
          </cell>
          <cell r="E1862">
            <v>1</v>
          </cell>
          <cell r="F1862">
            <v>0</v>
          </cell>
          <cell r="G1862">
            <v>1</v>
          </cell>
          <cell r="H1862">
            <v>1</v>
          </cell>
          <cell r="I1862">
            <v>0</v>
          </cell>
          <cell r="J1862">
            <v>0</v>
          </cell>
          <cell r="K1862">
            <v>1</v>
          </cell>
        </row>
        <row r="1863">
          <cell r="A1863" t="str">
            <v>New_SPP_S_TX_IGCC15Seq</v>
          </cell>
          <cell r="B1863" t="str">
            <v>SPP_S</v>
          </cell>
          <cell r="C1863">
            <v>1</v>
          </cell>
          <cell r="D1863">
            <v>1</v>
          </cell>
          <cell r="E1863">
            <v>1</v>
          </cell>
          <cell r="F1863">
            <v>0</v>
          </cell>
          <cell r="G1863">
            <v>1</v>
          </cell>
          <cell r="H1863">
            <v>1</v>
          </cell>
          <cell r="I1863">
            <v>0</v>
          </cell>
          <cell r="J1863">
            <v>0</v>
          </cell>
          <cell r="K1863">
            <v>0</v>
          </cell>
        </row>
        <row r="1864">
          <cell r="A1864" t="str">
            <v>New_SPP_S_OK_IGCC15Seq</v>
          </cell>
          <cell r="B1864" t="str">
            <v>SPP_S</v>
          </cell>
          <cell r="C1864">
            <v>1</v>
          </cell>
          <cell r="D1864">
            <v>1</v>
          </cell>
          <cell r="E1864">
            <v>1</v>
          </cell>
          <cell r="F1864">
            <v>0</v>
          </cell>
          <cell r="G1864">
            <v>0</v>
          </cell>
          <cell r="H1864">
            <v>1</v>
          </cell>
          <cell r="I1864">
            <v>0</v>
          </cell>
          <cell r="J1864">
            <v>0</v>
          </cell>
          <cell r="K1864">
            <v>0</v>
          </cell>
        </row>
        <row r="1865">
          <cell r="A1865" t="str">
            <v>New_TVA_IGCC15Seq</v>
          </cell>
          <cell r="B1865" t="str">
            <v>TVA</v>
          </cell>
          <cell r="C1865">
            <v>1</v>
          </cell>
          <cell r="D1865">
            <v>1</v>
          </cell>
          <cell r="E1865">
            <v>1</v>
          </cell>
          <cell r="F1865">
            <v>1</v>
          </cell>
          <cell r="G1865">
            <v>1</v>
          </cell>
          <cell r="H1865">
            <v>1</v>
          </cell>
          <cell r="I1865">
            <v>0</v>
          </cell>
          <cell r="J1865">
            <v>0</v>
          </cell>
          <cell r="K1865">
            <v>1</v>
          </cell>
        </row>
        <row r="1866">
          <cell r="A1866" t="str">
            <v>New_TVA_MS_IGCC15Seq</v>
          </cell>
          <cell r="B1866" t="str">
            <v>TVA</v>
          </cell>
          <cell r="C1866">
            <v>1</v>
          </cell>
          <cell r="D1866">
            <v>1</v>
          </cell>
          <cell r="E1866">
            <v>1</v>
          </cell>
          <cell r="F1866">
            <v>0</v>
          </cell>
          <cell r="G1866">
            <v>1</v>
          </cell>
          <cell r="H1866">
            <v>1</v>
          </cell>
          <cell r="I1866">
            <v>0</v>
          </cell>
          <cell r="J1866">
            <v>0</v>
          </cell>
          <cell r="K1866">
            <v>1</v>
          </cell>
        </row>
        <row r="1867">
          <cell r="A1867" t="str">
            <v>New_TVA_AL_TN_KY_IGCC15Seq</v>
          </cell>
          <cell r="B1867" t="str">
            <v>TVA</v>
          </cell>
          <cell r="C1867">
            <v>1</v>
          </cell>
          <cell r="D1867">
            <v>1</v>
          </cell>
          <cell r="E1867">
            <v>1</v>
          </cell>
          <cell r="F1867">
            <v>1</v>
          </cell>
          <cell r="G1867">
            <v>1</v>
          </cell>
          <cell r="H1867">
            <v>1</v>
          </cell>
          <cell r="I1867">
            <v>0</v>
          </cell>
          <cell r="J1867">
            <v>0</v>
          </cell>
          <cell r="K1867">
            <v>1</v>
          </cell>
        </row>
        <row r="1868">
          <cell r="A1868" t="str">
            <v>New_VACAR_IGCC15Seq</v>
          </cell>
          <cell r="B1868" t="str">
            <v>VACAR</v>
          </cell>
          <cell r="C1868">
            <v>1</v>
          </cell>
          <cell r="D1868">
            <v>1</v>
          </cell>
          <cell r="E1868">
            <v>1</v>
          </cell>
          <cell r="F1868">
            <v>1</v>
          </cell>
          <cell r="G1868">
            <v>1</v>
          </cell>
          <cell r="H1868">
            <v>1</v>
          </cell>
          <cell r="I1868">
            <v>0</v>
          </cell>
          <cell r="J1868">
            <v>0</v>
          </cell>
          <cell r="K1868">
            <v>1</v>
          </cell>
        </row>
        <row r="1869">
          <cell r="A1869" t="str">
            <v>New_WUMS_IGCC15Seq</v>
          </cell>
          <cell r="B1869" t="str">
            <v>WUMS</v>
          </cell>
          <cell r="C1869">
            <v>1</v>
          </cell>
          <cell r="D1869">
            <v>1</v>
          </cell>
          <cell r="E1869">
            <v>1</v>
          </cell>
          <cell r="F1869">
            <v>0</v>
          </cell>
          <cell r="G1869">
            <v>1</v>
          </cell>
          <cell r="H1869">
            <v>1</v>
          </cell>
          <cell r="I1869">
            <v>0</v>
          </cell>
          <cell r="J1869">
            <v>0</v>
          </cell>
          <cell r="K1869">
            <v>1</v>
          </cell>
        </row>
        <row r="1871">
          <cell r="A1871" t="str">
            <v>New_AE_PV2007</v>
          </cell>
          <cell r="B1871" t="str">
            <v>AE</v>
          </cell>
          <cell r="C1871">
            <v>1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</row>
        <row r="1872">
          <cell r="A1872" t="str">
            <v>New_ALB_PV2007</v>
          </cell>
          <cell r="B1872" t="str">
            <v>ALB</v>
          </cell>
          <cell r="C1872">
            <v>1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</row>
        <row r="1873">
          <cell r="A1873" t="str">
            <v>New_AZ_NM_SNV_PV2007</v>
          </cell>
          <cell r="B1873" t="str">
            <v>AZ_NM_SNV_NucRenew</v>
          </cell>
          <cell r="C1873">
            <v>1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</row>
        <row r="1874">
          <cell r="A1874" t="str">
            <v>New_BC_PV2007</v>
          </cell>
          <cell r="B1874" t="str">
            <v>BC</v>
          </cell>
          <cell r="C1874">
            <v>1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</row>
        <row r="1875">
          <cell r="A1875" t="str">
            <v>New_ECAR_PV2007</v>
          </cell>
          <cell r="B1875" t="str">
            <v>ECAR</v>
          </cell>
          <cell r="C1875">
            <v>1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</row>
        <row r="1876">
          <cell r="A1876" t="str">
            <v>New_EMO_PV2007</v>
          </cell>
          <cell r="B1876" t="str">
            <v>EMO</v>
          </cell>
          <cell r="C1876">
            <v>1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</row>
        <row r="1877">
          <cell r="A1877" t="str">
            <v>New_ENT_PV2007</v>
          </cell>
          <cell r="B1877" t="str">
            <v>ENT</v>
          </cell>
          <cell r="C1877">
            <v>1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</row>
        <row r="1878">
          <cell r="A1878" t="str">
            <v>New_ERCOT_PV2007</v>
          </cell>
          <cell r="B1878" t="str">
            <v>ERCOT</v>
          </cell>
          <cell r="C1878">
            <v>1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</row>
        <row r="1879">
          <cell r="A1879" t="str">
            <v>New_FRCC_PV2007</v>
          </cell>
          <cell r="B1879" t="str">
            <v>FRCC</v>
          </cell>
          <cell r="C1879">
            <v>1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</row>
        <row r="1880">
          <cell r="A1880" t="str">
            <v>New_HQ_PV2007</v>
          </cell>
          <cell r="B1880" t="str">
            <v>HQ</v>
          </cell>
          <cell r="C1880">
            <v>1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</row>
        <row r="1881">
          <cell r="A1881" t="str">
            <v>New_MAPP_CA_PV2007</v>
          </cell>
          <cell r="B1881" t="str">
            <v>MAPP_CA</v>
          </cell>
          <cell r="C1881">
            <v>1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</row>
        <row r="1882">
          <cell r="A1882" t="str">
            <v>New_MAPP_US_IA_PV2007</v>
          </cell>
          <cell r="B1882" t="str">
            <v>MAPP_US</v>
          </cell>
          <cell r="C1882">
            <v>1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</row>
        <row r="1883">
          <cell r="A1883" t="str">
            <v>New_MAPP_US_MN_PV2007</v>
          </cell>
          <cell r="B1883" t="str">
            <v>MAPP_US</v>
          </cell>
          <cell r="C1883">
            <v>1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</row>
        <row r="1884">
          <cell r="A1884" t="str">
            <v>New_MAPP_US_ND-SD-NE_PV2007</v>
          </cell>
          <cell r="B1884" t="str">
            <v>MAPP_US</v>
          </cell>
          <cell r="C1884">
            <v>1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</row>
        <row r="1885">
          <cell r="A1885" t="str">
            <v>New_MAPP_US_WI-MO-IL_PV2007</v>
          </cell>
          <cell r="B1885" t="str">
            <v>MAPP_US</v>
          </cell>
          <cell r="C1885">
            <v>1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</row>
        <row r="1886">
          <cell r="A1886" t="str">
            <v>New_NEISO_CT_PV2007</v>
          </cell>
          <cell r="B1886" t="str">
            <v>NEISO</v>
          </cell>
          <cell r="C1886">
            <v>1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</row>
        <row r="1887">
          <cell r="A1887" t="str">
            <v>New_NEISO_MA_PV2007</v>
          </cell>
          <cell r="B1887" t="str">
            <v>NEISO</v>
          </cell>
          <cell r="C1887">
            <v>1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</row>
        <row r="1888">
          <cell r="A1888" t="str">
            <v>New_NEISO_NH-VT_PV2007</v>
          </cell>
          <cell r="B1888" t="str">
            <v>NEISO</v>
          </cell>
          <cell r="C1888">
            <v>1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</row>
        <row r="1889">
          <cell r="A1889" t="str">
            <v>New_NEISO_ME_PV2007</v>
          </cell>
          <cell r="B1889" t="str">
            <v>NEISO</v>
          </cell>
          <cell r="C1889">
            <v>1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</row>
        <row r="1890">
          <cell r="A1890" t="str">
            <v>New_NEISO_RI_PV2007</v>
          </cell>
          <cell r="B1890" t="str">
            <v>NEISO</v>
          </cell>
          <cell r="C1890">
            <v>1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</row>
        <row r="1891">
          <cell r="A1891" t="str">
            <v>New_NI_PV2007</v>
          </cell>
          <cell r="B1891" t="str">
            <v>NI</v>
          </cell>
          <cell r="C1891">
            <v>1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</row>
        <row r="1892">
          <cell r="A1892" t="str">
            <v>New_NP15_PV2007</v>
          </cell>
          <cell r="B1892" t="str">
            <v>NP15</v>
          </cell>
          <cell r="C1892">
            <v>1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</row>
        <row r="1893">
          <cell r="A1893" t="str">
            <v>New_NWPP_PV2007</v>
          </cell>
          <cell r="B1893" t="str">
            <v>NWPP_NucRenew</v>
          </cell>
          <cell r="C1893">
            <v>1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</row>
        <row r="1894">
          <cell r="A1894" t="str">
            <v>New_NYISO_Upstate_PV2007</v>
          </cell>
          <cell r="B1894" t="str">
            <v>NYISO_Upstate</v>
          </cell>
          <cell r="C1894">
            <v>1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</row>
        <row r="1895">
          <cell r="A1895" t="str">
            <v>New_NYISO_Downstate_PV2007</v>
          </cell>
          <cell r="B1895" t="str">
            <v>NYISO_Downstate</v>
          </cell>
          <cell r="C1895">
            <v>1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</row>
        <row r="1896">
          <cell r="A1896" t="str">
            <v>New_NYISO_Capital_PV2007</v>
          </cell>
          <cell r="B1896" t="str">
            <v>NYISO_Capital</v>
          </cell>
          <cell r="C1896">
            <v>1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</row>
        <row r="1897">
          <cell r="A1897" t="str">
            <v>New_NYISO_NYC_PV2007</v>
          </cell>
          <cell r="B1897" t="str">
            <v>NYISO_NYC</v>
          </cell>
          <cell r="C1897">
            <v>1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</row>
        <row r="1898">
          <cell r="A1898" t="str">
            <v>New_NYISO_LIPA_PV2007</v>
          </cell>
          <cell r="B1898" t="str">
            <v>NYISO_LIPA</v>
          </cell>
          <cell r="C1898">
            <v>1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</row>
        <row r="1899">
          <cell r="A1899" t="str">
            <v>New_OH_PV2007</v>
          </cell>
          <cell r="B1899" t="str">
            <v>OH</v>
          </cell>
          <cell r="C1899">
            <v>1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</row>
        <row r="1900">
          <cell r="A1900" t="str">
            <v>New_PJM_E_PV2007</v>
          </cell>
          <cell r="B1900" t="str">
            <v>PJM_E</v>
          </cell>
          <cell r="C1900">
            <v>1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</row>
        <row r="1901">
          <cell r="A1901" t="str">
            <v>New_PJM_SW_PV2007</v>
          </cell>
          <cell r="B1901" t="str">
            <v>PJM_SW</v>
          </cell>
          <cell r="C1901">
            <v>1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</row>
        <row r="1902">
          <cell r="A1902" t="str">
            <v>New_PJM_W_PV2007</v>
          </cell>
          <cell r="B1902" t="str">
            <v>PJM_W</v>
          </cell>
          <cell r="C1902">
            <v>1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</row>
        <row r="1903">
          <cell r="A1903" t="str">
            <v>New_RMPA_PV2007</v>
          </cell>
          <cell r="B1903" t="str">
            <v>RMPA</v>
          </cell>
          <cell r="C1903">
            <v>1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</row>
        <row r="1904">
          <cell r="A1904" t="str">
            <v>New_SCIL_PV2007</v>
          </cell>
          <cell r="B1904" t="str">
            <v>SCIL</v>
          </cell>
          <cell r="C1904">
            <v>1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</row>
        <row r="1905">
          <cell r="A1905" t="str">
            <v>New_SOCO_PV2007</v>
          </cell>
          <cell r="B1905" t="str">
            <v>SOCO</v>
          </cell>
          <cell r="C1905">
            <v>1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</row>
        <row r="1906">
          <cell r="A1906" t="str">
            <v>New_SP15_PV2007</v>
          </cell>
          <cell r="B1906" t="str">
            <v>SP15</v>
          </cell>
          <cell r="C1906">
            <v>1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</row>
        <row r="1907">
          <cell r="A1907" t="str">
            <v>New_SPP_N_PV2007</v>
          </cell>
          <cell r="B1907" t="str">
            <v>SPP_N</v>
          </cell>
          <cell r="C1907">
            <v>1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</row>
        <row r="1908">
          <cell r="A1908" t="str">
            <v>New_SPP_S_PV2007</v>
          </cell>
          <cell r="B1908" t="str">
            <v>SPP_S</v>
          </cell>
          <cell r="C1908">
            <v>1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</row>
        <row r="1909">
          <cell r="A1909" t="str">
            <v>New_SPP_S_OK_PV2007</v>
          </cell>
          <cell r="B1909" t="str">
            <v>SPP_S</v>
          </cell>
          <cell r="C1909">
            <v>1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</row>
        <row r="1910">
          <cell r="A1910" t="str">
            <v>New_TVA_PV2007</v>
          </cell>
          <cell r="B1910" t="str">
            <v>TVA</v>
          </cell>
          <cell r="C1910">
            <v>1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</row>
        <row r="1911">
          <cell r="A1911" t="str">
            <v>New_VACAR_PV2007</v>
          </cell>
          <cell r="B1911" t="str">
            <v>VACAR</v>
          </cell>
          <cell r="C1911">
            <v>1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</row>
        <row r="1912">
          <cell r="A1912" t="str">
            <v>New_WUMS_PV2007</v>
          </cell>
          <cell r="B1912" t="str">
            <v>WUMS</v>
          </cell>
          <cell r="C1912">
            <v>1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</row>
        <row r="1914">
          <cell r="A1914" t="str">
            <v>New_AE_BM2007</v>
          </cell>
          <cell r="B1914" t="str">
            <v>AE</v>
          </cell>
          <cell r="C1914">
            <v>1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</row>
        <row r="1915">
          <cell r="A1915" t="str">
            <v>New_ALB_BM2007</v>
          </cell>
          <cell r="B1915" t="str">
            <v>ALB</v>
          </cell>
          <cell r="C1915">
            <v>1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</row>
        <row r="1916">
          <cell r="A1916" t="str">
            <v>New_AZ_NM_SNV_BM2007</v>
          </cell>
          <cell r="B1916" t="str">
            <v>AZ_NM_SNV_NucRenew</v>
          </cell>
          <cell r="C1916">
            <v>1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</row>
        <row r="1917">
          <cell r="A1917" t="str">
            <v>New_BC_BM2007</v>
          </cell>
          <cell r="B1917" t="str">
            <v>BC</v>
          </cell>
          <cell r="C1917">
            <v>1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</row>
        <row r="1918">
          <cell r="A1918" t="str">
            <v>New_ECAR_BM2007</v>
          </cell>
          <cell r="B1918" t="str">
            <v>ECAR</v>
          </cell>
          <cell r="C1918">
            <v>1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</row>
        <row r="1919">
          <cell r="A1919" t="str">
            <v>New_EMO_BM2007</v>
          </cell>
          <cell r="B1919" t="str">
            <v>EMO</v>
          </cell>
          <cell r="C1919">
            <v>1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</row>
        <row r="1920">
          <cell r="A1920" t="str">
            <v>New_ENT_BM2007</v>
          </cell>
          <cell r="B1920" t="str">
            <v>ENT</v>
          </cell>
          <cell r="C1920">
            <v>1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</row>
        <row r="1921">
          <cell r="A1921" t="str">
            <v>New_ERCOT_BM2007</v>
          </cell>
          <cell r="B1921" t="str">
            <v>ERCOT</v>
          </cell>
          <cell r="C1921">
            <v>1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</row>
        <row r="1922">
          <cell r="A1922" t="str">
            <v>New_FRCC_BM2007</v>
          </cell>
          <cell r="B1922" t="str">
            <v>FRCC</v>
          </cell>
          <cell r="C1922">
            <v>1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</row>
        <row r="1923">
          <cell r="A1923" t="str">
            <v>New_HQ_BM2007</v>
          </cell>
          <cell r="B1923" t="str">
            <v>HQ</v>
          </cell>
          <cell r="C1923">
            <v>1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  <cell r="H1923">
            <v>0</v>
          </cell>
          <cell r="I1923">
            <v>0</v>
          </cell>
          <cell r="J1923">
            <v>0</v>
          </cell>
          <cell r="K1923">
            <v>0</v>
          </cell>
        </row>
        <row r="1924">
          <cell r="A1924" t="str">
            <v>New_MAPP_CA_BM2007</v>
          </cell>
          <cell r="B1924" t="str">
            <v>MAPP_CA</v>
          </cell>
          <cell r="C1924">
            <v>1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  <cell r="J1924">
            <v>0</v>
          </cell>
          <cell r="K1924">
            <v>0</v>
          </cell>
        </row>
        <row r="1925">
          <cell r="A1925" t="str">
            <v>New_MAPP_US_IA_BM2007</v>
          </cell>
          <cell r="B1925" t="str">
            <v>MAPP_US</v>
          </cell>
          <cell r="C1925">
            <v>1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  <cell r="H1925">
            <v>0</v>
          </cell>
          <cell r="I1925">
            <v>0</v>
          </cell>
          <cell r="J1925">
            <v>0</v>
          </cell>
          <cell r="K1925">
            <v>0</v>
          </cell>
        </row>
        <row r="1926">
          <cell r="A1926" t="str">
            <v>New_MAPP_US_MN_BM2007</v>
          </cell>
          <cell r="B1926" t="str">
            <v>MAPP_US</v>
          </cell>
          <cell r="C1926">
            <v>1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</row>
        <row r="1927">
          <cell r="A1927" t="str">
            <v>New_MAPP_US_ND-SD-NE_BM2007</v>
          </cell>
          <cell r="B1927" t="str">
            <v>MAPP_US</v>
          </cell>
          <cell r="C1927">
            <v>1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</row>
        <row r="1928">
          <cell r="A1928" t="str">
            <v>New_MAPP_US_WI-MO-IL_BM2007</v>
          </cell>
          <cell r="B1928" t="str">
            <v>MAPP_US</v>
          </cell>
          <cell r="C1928">
            <v>1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>
            <v>0</v>
          </cell>
          <cell r="K1928">
            <v>0</v>
          </cell>
        </row>
        <row r="1929">
          <cell r="A1929" t="str">
            <v>New_NEISO_CT_BM2007</v>
          </cell>
          <cell r="B1929" t="str">
            <v>NEISO</v>
          </cell>
          <cell r="C1929">
            <v>1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  <cell r="J1929">
            <v>0</v>
          </cell>
          <cell r="K1929">
            <v>0</v>
          </cell>
        </row>
        <row r="1930">
          <cell r="A1930" t="str">
            <v>New_NEISO_MA_BM2007</v>
          </cell>
          <cell r="B1930" t="str">
            <v>NEISO</v>
          </cell>
          <cell r="C1930">
            <v>1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</row>
        <row r="1931">
          <cell r="A1931" t="str">
            <v>New_NEISO_ME_BM2007</v>
          </cell>
          <cell r="B1931" t="str">
            <v>NEISO</v>
          </cell>
          <cell r="C1931">
            <v>1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</row>
        <row r="1932">
          <cell r="A1932" t="str">
            <v>New_NEISO_RI_BM2007</v>
          </cell>
          <cell r="B1932" t="str">
            <v>NEISO</v>
          </cell>
          <cell r="C1932">
            <v>1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</row>
        <row r="1933">
          <cell r="A1933" t="str">
            <v>New_NEISO_CT2MA_BM2007</v>
          </cell>
          <cell r="B1933" t="str">
            <v>NEISO</v>
          </cell>
          <cell r="C1933">
            <v>1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</row>
        <row r="1934">
          <cell r="A1934" t="str">
            <v>New_NEISO_CT2ME_BM2007</v>
          </cell>
          <cell r="B1934" t="str">
            <v>NEISO</v>
          </cell>
          <cell r="C1934">
            <v>1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  <cell r="K1934">
            <v>0</v>
          </cell>
        </row>
        <row r="1935">
          <cell r="A1935" t="str">
            <v>New_NEISO_CT2RI_BM2007</v>
          </cell>
          <cell r="B1935" t="str">
            <v>NEISO</v>
          </cell>
          <cell r="C1935">
            <v>1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</row>
        <row r="1936">
          <cell r="A1936" t="str">
            <v>New_NEISO_NH-VT2CT_BM2007</v>
          </cell>
          <cell r="B1936" t="str">
            <v>NEISO</v>
          </cell>
          <cell r="C1936">
            <v>1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</row>
        <row r="1937">
          <cell r="A1937" t="str">
            <v>New_NEISO_NH-VT2MA_BM2007</v>
          </cell>
          <cell r="B1937" t="str">
            <v>NEISO</v>
          </cell>
          <cell r="C1937">
            <v>1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</row>
        <row r="1938">
          <cell r="A1938" t="str">
            <v>New_NEISO_NH-VT2ME_BM2007</v>
          </cell>
          <cell r="B1938" t="str">
            <v>NEISO</v>
          </cell>
          <cell r="C1938">
            <v>1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</row>
        <row r="1939">
          <cell r="A1939" t="str">
            <v>New_NEISO_NH-VT2RI_BM2007</v>
          </cell>
          <cell r="B1939" t="str">
            <v>NEISO</v>
          </cell>
          <cell r="C1939">
            <v>1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  <cell r="K1939">
            <v>0</v>
          </cell>
        </row>
        <row r="1940">
          <cell r="A1940" t="str">
            <v>New_NEISO_NH-VT2NY_BM2007</v>
          </cell>
          <cell r="B1940" t="str">
            <v>NEISO</v>
          </cell>
          <cell r="C1940">
            <v>1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0</v>
          </cell>
        </row>
        <row r="1941">
          <cell r="A1941" t="str">
            <v>New_NEISO_MA2CT_BM2007</v>
          </cell>
          <cell r="B1941" t="str">
            <v>NEISO</v>
          </cell>
          <cell r="C1941">
            <v>1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</row>
        <row r="1942">
          <cell r="A1942" t="str">
            <v>New_NEISO_MA2ME_BM2007</v>
          </cell>
          <cell r="B1942" t="str">
            <v>NEISO</v>
          </cell>
          <cell r="C1942">
            <v>1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</row>
        <row r="1943">
          <cell r="A1943" t="str">
            <v>New_NEISO_MA2RI_BM2007</v>
          </cell>
          <cell r="B1943" t="str">
            <v>NEISO</v>
          </cell>
          <cell r="C1943">
            <v>1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</row>
        <row r="1944">
          <cell r="A1944" t="str">
            <v>New_NEISO_ME2CT_BM2007</v>
          </cell>
          <cell r="B1944" t="str">
            <v>NEISO</v>
          </cell>
          <cell r="C1944">
            <v>1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</row>
        <row r="1945">
          <cell r="A1945" t="str">
            <v>New_NEISO_ME2MA_BM2007</v>
          </cell>
          <cell r="B1945" t="str">
            <v>NEISO</v>
          </cell>
          <cell r="C1945">
            <v>1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</row>
        <row r="1946">
          <cell r="A1946" t="str">
            <v>New_NEISO_ME2RI_BM2007</v>
          </cell>
          <cell r="B1946" t="str">
            <v>NEISO</v>
          </cell>
          <cell r="C1946">
            <v>1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</row>
        <row r="1947">
          <cell r="A1947" t="str">
            <v>New_NEISO_RI2CT_BM2007</v>
          </cell>
          <cell r="B1947" t="str">
            <v>NEISO</v>
          </cell>
          <cell r="C1947">
            <v>1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</row>
        <row r="1948">
          <cell r="A1948" t="str">
            <v>New_NEISO_RI2MA_BM2007</v>
          </cell>
          <cell r="B1948" t="str">
            <v>NEISO</v>
          </cell>
          <cell r="C1948">
            <v>1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0</v>
          </cell>
        </row>
        <row r="1949">
          <cell r="A1949" t="str">
            <v>New_NEISO_RI2ME_BM2007</v>
          </cell>
          <cell r="B1949" t="str">
            <v>NEISO</v>
          </cell>
          <cell r="C1949">
            <v>1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  <cell r="K1949">
            <v>0</v>
          </cell>
        </row>
        <row r="1950">
          <cell r="A1950" t="str">
            <v>New_NI_BM2007</v>
          </cell>
          <cell r="B1950" t="str">
            <v>NI</v>
          </cell>
          <cell r="C1950">
            <v>1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0</v>
          </cell>
        </row>
        <row r="1951">
          <cell r="A1951" t="str">
            <v>New_NP15_BM2007</v>
          </cell>
          <cell r="B1951" t="str">
            <v>NP15</v>
          </cell>
          <cell r="C1951">
            <v>1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  <cell r="H1951">
            <v>0</v>
          </cell>
          <cell r="I1951">
            <v>0</v>
          </cell>
          <cell r="J1951">
            <v>0</v>
          </cell>
          <cell r="K1951">
            <v>0</v>
          </cell>
        </row>
        <row r="1952">
          <cell r="A1952" t="str">
            <v>New_NWPP_BM2007</v>
          </cell>
          <cell r="B1952" t="str">
            <v>NWPP_NucRenew</v>
          </cell>
          <cell r="C1952">
            <v>1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</row>
        <row r="1953">
          <cell r="A1953" t="str">
            <v>New_NYISO_Upstate_BM2007</v>
          </cell>
          <cell r="B1953" t="str">
            <v>NYISO_Upstate</v>
          </cell>
          <cell r="C1953">
            <v>1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</row>
        <row r="1954">
          <cell r="A1954" t="str">
            <v>New_NYISO_Downstate_BM2007</v>
          </cell>
          <cell r="B1954" t="str">
            <v>NYISO_Downstate</v>
          </cell>
          <cell r="C1954">
            <v>1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</row>
        <row r="1955">
          <cell r="A1955" t="str">
            <v>New_NYISO_Capital_BM2007</v>
          </cell>
          <cell r="B1955" t="str">
            <v>NYISO_Capital</v>
          </cell>
          <cell r="C1955">
            <v>1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</row>
        <row r="1956">
          <cell r="A1956" t="str">
            <v>New_NYISO_NYC_BM2007</v>
          </cell>
          <cell r="B1956" t="str">
            <v>NYISO_NYC</v>
          </cell>
          <cell r="C1956">
            <v>1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</row>
        <row r="1957">
          <cell r="A1957" t="str">
            <v>New_NYISO_LIPA_BM2007</v>
          </cell>
          <cell r="B1957" t="str">
            <v>NYISO_LIPA</v>
          </cell>
          <cell r="C1957">
            <v>1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</row>
        <row r="1958">
          <cell r="A1958" t="str">
            <v>New_NYISO_Upstate2CT_BM2007</v>
          </cell>
          <cell r="B1958" t="str">
            <v>NYISO_Upstate</v>
          </cell>
          <cell r="C1958">
            <v>1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</row>
        <row r="1959">
          <cell r="A1959" t="str">
            <v>New_NYISO_Downstate2CT_BM2007</v>
          </cell>
          <cell r="B1959" t="str">
            <v>NYISO_Downstate</v>
          </cell>
          <cell r="C1959">
            <v>1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</row>
        <row r="1960">
          <cell r="A1960" t="str">
            <v>New_NYISO_Capital2CT_BM2007</v>
          </cell>
          <cell r="B1960" t="str">
            <v>NYISO_Capital</v>
          </cell>
          <cell r="C1960">
            <v>1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  <cell r="K1960">
            <v>0</v>
          </cell>
        </row>
        <row r="1961">
          <cell r="A1961" t="str">
            <v>New_NYISO_NYC2CT_BM2007</v>
          </cell>
          <cell r="B1961" t="str">
            <v>NYISO_NYC</v>
          </cell>
          <cell r="C1961">
            <v>1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  <cell r="H1961">
            <v>0</v>
          </cell>
          <cell r="I1961">
            <v>0</v>
          </cell>
          <cell r="J1961">
            <v>0</v>
          </cell>
          <cell r="K1961">
            <v>0</v>
          </cell>
        </row>
        <row r="1962">
          <cell r="A1962" t="str">
            <v>New_NYISO_LIPA2CT_BM2007</v>
          </cell>
          <cell r="B1962" t="str">
            <v>NYISO_LIPA</v>
          </cell>
          <cell r="C1962">
            <v>1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  <cell r="J1962">
            <v>0</v>
          </cell>
          <cell r="K1962">
            <v>0</v>
          </cell>
        </row>
        <row r="1963">
          <cell r="A1963" t="str">
            <v>New_NYISO_Upstate2MA_BM2007</v>
          </cell>
          <cell r="B1963" t="str">
            <v>NYISO_Upstate</v>
          </cell>
          <cell r="C1963">
            <v>1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</row>
        <row r="1964">
          <cell r="A1964" t="str">
            <v>New_NYISO_Downstate2MA_BM2007</v>
          </cell>
          <cell r="B1964" t="str">
            <v>NYISO_Downstate</v>
          </cell>
          <cell r="C1964">
            <v>1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  <cell r="K1964">
            <v>0</v>
          </cell>
        </row>
        <row r="1965">
          <cell r="A1965" t="str">
            <v>New_NYISO_Capital2MA_BM2007</v>
          </cell>
          <cell r="B1965" t="str">
            <v>NYISO_Capital</v>
          </cell>
          <cell r="C1965">
            <v>1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</row>
        <row r="1966">
          <cell r="A1966" t="str">
            <v>New_NYISO_NYC2MA_BM2007</v>
          </cell>
          <cell r="B1966" t="str">
            <v>NYISO_NYC</v>
          </cell>
          <cell r="C1966">
            <v>1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</row>
        <row r="1967">
          <cell r="A1967" t="str">
            <v>New_NYISO_LIPA2MA_BM2007</v>
          </cell>
          <cell r="B1967" t="str">
            <v>NYISO_LIPA</v>
          </cell>
          <cell r="C1967">
            <v>1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</row>
        <row r="1968">
          <cell r="A1968" t="str">
            <v>New_OH_BM2007</v>
          </cell>
          <cell r="B1968" t="str">
            <v>OH</v>
          </cell>
          <cell r="C1968">
            <v>1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</row>
        <row r="1969">
          <cell r="A1969" t="str">
            <v>New_PJM_E_BM2007</v>
          </cell>
          <cell r="B1969" t="str">
            <v>PJM_E</v>
          </cell>
          <cell r="C1969">
            <v>1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</row>
        <row r="1970">
          <cell r="A1970" t="str">
            <v>New_PJM_E2NY_BM2007</v>
          </cell>
          <cell r="B1970" t="str">
            <v>PJM_E</v>
          </cell>
          <cell r="C1970">
            <v>1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</row>
        <row r="1971">
          <cell r="A1971" t="str">
            <v>New_PJM_SW_BM2007</v>
          </cell>
          <cell r="B1971" t="str">
            <v>PJM_SW</v>
          </cell>
          <cell r="C1971">
            <v>1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</row>
        <row r="1972">
          <cell r="A1972" t="str">
            <v>New_PJM_SW2NY_BM2007</v>
          </cell>
          <cell r="B1972" t="str">
            <v>PJM_SW</v>
          </cell>
          <cell r="C1972">
            <v>1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</row>
        <row r="1973">
          <cell r="A1973" t="str">
            <v>New_PJM_W_BM2007</v>
          </cell>
          <cell r="B1973" t="str">
            <v>PJM_W</v>
          </cell>
          <cell r="C1973">
            <v>1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</row>
        <row r="1974">
          <cell r="A1974" t="str">
            <v>New_PJM_W2NY_BM2007</v>
          </cell>
          <cell r="B1974" t="str">
            <v>PJM_W</v>
          </cell>
          <cell r="C1974">
            <v>1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</row>
        <row r="1975">
          <cell r="A1975" t="str">
            <v>New_RMPA_BM2007</v>
          </cell>
          <cell r="B1975" t="str">
            <v>RMPA</v>
          </cell>
          <cell r="C1975">
            <v>1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</row>
        <row r="1976">
          <cell r="A1976" t="str">
            <v>New_SCIL_BM2007</v>
          </cell>
          <cell r="B1976" t="str">
            <v>SCIL</v>
          </cell>
          <cell r="C1976">
            <v>1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</row>
        <row r="1977">
          <cell r="A1977" t="str">
            <v>New_SOCO_BM2007</v>
          </cell>
          <cell r="B1977" t="str">
            <v>SOCO</v>
          </cell>
          <cell r="C1977">
            <v>1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</row>
        <row r="1978">
          <cell r="A1978" t="str">
            <v>New_SP15_BM2007</v>
          </cell>
          <cell r="B1978" t="str">
            <v>SP15</v>
          </cell>
          <cell r="C1978">
            <v>1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</row>
        <row r="1979">
          <cell r="A1979" t="str">
            <v>New_SPP_N_BM2007</v>
          </cell>
          <cell r="B1979" t="str">
            <v>SPP_N</v>
          </cell>
          <cell r="C1979">
            <v>1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</row>
        <row r="1980">
          <cell r="A1980" t="str">
            <v>New_SPP_S_BM2007</v>
          </cell>
          <cell r="B1980" t="str">
            <v>SPP_S</v>
          </cell>
          <cell r="C1980">
            <v>1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</row>
        <row r="1981">
          <cell r="A1981" t="str">
            <v>New_SPP_S_OK_BM2007</v>
          </cell>
          <cell r="B1981" t="str">
            <v>SPP_S</v>
          </cell>
          <cell r="C1981">
            <v>1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</row>
        <row r="1982">
          <cell r="A1982" t="str">
            <v>New_TVA_BM2007</v>
          </cell>
          <cell r="B1982" t="str">
            <v>TVA</v>
          </cell>
          <cell r="C1982">
            <v>1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</row>
        <row r="1983">
          <cell r="A1983" t="str">
            <v>New_VACAR_BM2007</v>
          </cell>
          <cell r="B1983" t="str">
            <v>VACAR</v>
          </cell>
          <cell r="C1983">
            <v>1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</row>
        <row r="1984">
          <cell r="A1984" t="str">
            <v>New_WUMS_BM2007</v>
          </cell>
          <cell r="B1984" t="str">
            <v>WUMS</v>
          </cell>
          <cell r="C1984">
            <v>1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</row>
        <row r="1986">
          <cell r="A1986" t="str">
            <v>New_AE_LG2007</v>
          </cell>
          <cell r="B1986" t="str">
            <v>AE</v>
          </cell>
          <cell r="C1986">
            <v>1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</row>
        <row r="1987">
          <cell r="A1987" t="str">
            <v>New_ALB_LG2007</v>
          </cell>
          <cell r="B1987" t="str">
            <v>ALB</v>
          </cell>
          <cell r="C1987">
            <v>1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</row>
        <row r="1988">
          <cell r="A1988" t="str">
            <v>New_AZ_NM_SNV_LG2007</v>
          </cell>
          <cell r="B1988" t="str">
            <v>AZ_NM_SNV_NucRenew</v>
          </cell>
          <cell r="C1988">
            <v>1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</row>
        <row r="1989">
          <cell r="A1989" t="str">
            <v>New_BC_LG2007</v>
          </cell>
          <cell r="B1989" t="str">
            <v>BC</v>
          </cell>
          <cell r="C1989">
            <v>1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</row>
        <row r="1990">
          <cell r="A1990" t="str">
            <v>New_ECAR_LG2007</v>
          </cell>
          <cell r="B1990" t="str">
            <v>ECAR</v>
          </cell>
          <cell r="C1990">
            <v>1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</row>
        <row r="1991">
          <cell r="A1991" t="str">
            <v>New_EMO_LG2007</v>
          </cell>
          <cell r="B1991" t="str">
            <v>EMO</v>
          </cell>
          <cell r="C1991">
            <v>1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</row>
        <row r="1992">
          <cell r="A1992" t="str">
            <v>New_ENT_LG2007</v>
          </cell>
          <cell r="B1992" t="str">
            <v>ENT</v>
          </cell>
          <cell r="C1992">
            <v>1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</row>
        <row r="1993">
          <cell r="A1993" t="str">
            <v>New_ERCOT_LG2007</v>
          </cell>
          <cell r="B1993" t="str">
            <v>ERCOT</v>
          </cell>
          <cell r="C1993">
            <v>1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</row>
        <row r="1994">
          <cell r="A1994" t="str">
            <v>New_FRCC_LG2007</v>
          </cell>
          <cell r="B1994" t="str">
            <v>FRCC</v>
          </cell>
          <cell r="C1994">
            <v>1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</row>
        <row r="1995">
          <cell r="A1995" t="str">
            <v>New_HQ_LG2007</v>
          </cell>
          <cell r="B1995" t="str">
            <v>HQ</v>
          </cell>
          <cell r="C1995">
            <v>1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</row>
        <row r="1996">
          <cell r="A1996" t="str">
            <v>New_MAPP_CA_LG2007</v>
          </cell>
          <cell r="B1996" t="str">
            <v>MAPP_CA</v>
          </cell>
          <cell r="C1996">
            <v>1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</row>
        <row r="1997">
          <cell r="A1997" t="str">
            <v>New_MAPP_US_IA_LG2007</v>
          </cell>
          <cell r="B1997" t="str">
            <v>MAPP_US</v>
          </cell>
          <cell r="C1997">
            <v>1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</row>
        <row r="1998">
          <cell r="A1998" t="str">
            <v>New_MAPP_US_MN_LG2007</v>
          </cell>
          <cell r="B1998" t="str">
            <v>MAPP_US</v>
          </cell>
          <cell r="C1998">
            <v>1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</row>
        <row r="1999">
          <cell r="A1999" t="str">
            <v>New_MAPP_US_ND-SD-NE_LG2007</v>
          </cell>
          <cell r="B1999" t="str">
            <v>MAPP_US</v>
          </cell>
          <cell r="C1999">
            <v>1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</row>
        <row r="2000">
          <cell r="A2000" t="str">
            <v>New_MAPP_US_WI-MO-IL_LG2007</v>
          </cell>
          <cell r="B2000" t="str">
            <v>MAPP_US</v>
          </cell>
          <cell r="C2000">
            <v>1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</row>
        <row r="2001">
          <cell r="A2001" t="str">
            <v>New_NEISO_CT_LG2007</v>
          </cell>
          <cell r="B2001" t="str">
            <v>NEISO</v>
          </cell>
          <cell r="C2001">
            <v>1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</row>
        <row r="2002">
          <cell r="A2002" t="str">
            <v>New_NEISO_MA_LG2007</v>
          </cell>
          <cell r="B2002" t="str">
            <v>NEISO</v>
          </cell>
          <cell r="C2002">
            <v>1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</row>
        <row r="2003">
          <cell r="A2003" t="str">
            <v>New_NEISO_NH-VT_LG2007</v>
          </cell>
          <cell r="B2003" t="str">
            <v>NEISO</v>
          </cell>
          <cell r="C2003">
            <v>1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</row>
        <row r="2004">
          <cell r="A2004" t="str">
            <v>New_NEISO_ME_LG2007</v>
          </cell>
          <cell r="B2004" t="str">
            <v>NEISO</v>
          </cell>
          <cell r="C2004">
            <v>1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</row>
        <row r="2005">
          <cell r="A2005" t="str">
            <v>New_NEISO_RI_LG2007</v>
          </cell>
          <cell r="B2005" t="str">
            <v>NEISO</v>
          </cell>
          <cell r="C2005">
            <v>1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</row>
        <row r="2006">
          <cell r="A2006" t="str">
            <v>New_NI_LG2007</v>
          </cell>
          <cell r="B2006" t="str">
            <v>NI</v>
          </cell>
          <cell r="C2006">
            <v>1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</row>
        <row r="2007">
          <cell r="A2007" t="str">
            <v>New_NP15_LG2007</v>
          </cell>
          <cell r="B2007" t="str">
            <v>NP15</v>
          </cell>
          <cell r="C2007">
            <v>1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</row>
        <row r="2008">
          <cell r="A2008" t="str">
            <v>New_NWPP_LG2007</v>
          </cell>
          <cell r="B2008" t="str">
            <v>NWPP_NucRenew</v>
          </cell>
          <cell r="C2008">
            <v>1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</row>
        <row r="2009">
          <cell r="A2009" t="str">
            <v>New_NYISO_Upstate_LG2007</v>
          </cell>
          <cell r="B2009" t="str">
            <v>NYISO_Upstate</v>
          </cell>
          <cell r="C2009">
            <v>1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</row>
        <row r="2010">
          <cell r="A2010" t="str">
            <v>New_NYISO_Downstate_LG2007</v>
          </cell>
          <cell r="B2010" t="str">
            <v>NYISO_Downstate</v>
          </cell>
          <cell r="C2010">
            <v>1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</row>
        <row r="2011">
          <cell r="A2011" t="str">
            <v>New_NYISO_Capital_LG2007</v>
          </cell>
          <cell r="B2011" t="str">
            <v>NYISO_Capital</v>
          </cell>
          <cell r="C2011">
            <v>1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</row>
        <row r="2012">
          <cell r="A2012" t="str">
            <v>New_NYISO_NYC_LG2007</v>
          </cell>
          <cell r="B2012" t="str">
            <v>NYISO_NYC</v>
          </cell>
          <cell r="C2012">
            <v>1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</row>
        <row r="2013">
          <cell r="A2013" t="str">
            <v>New_NYISO_LIPA_LG2007</v>
          </cell>
          <cell r="B2013" t="str">
            <v>NYISO_LIPA</v>
          </cell>
          <cell r="C2013">
            <v>1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</row>
        <row r="2014">
          <cell r="A2014" t="str">
            <v>New_OH_LG2007</v>
          </cell>
          <cell r="B2014" t="str">
            <v>OH</v>
          </cell>
          <cell r="C2014">
            <v>1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</row>
        <row r="2015">
          <cell r="A2015" t="str">
            <v>New_PJM_E_LG2007</v>
          </cell>
          <cell r="B2015" t="str">
            <v>PJM_E</v>
          </cell>
          <cell r="C2015">
            <v>1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</row>
        <row r="2016">
          <cell r="A2016" t="str">
            <v>New_PJM_SW_LG2007</v>
          </cell>
          <cell r="B2016" t="str">
            <v>PJM_SW</v>
          </cell>
          <cell r="C2016">
            <v>1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</row>
        <row r="2017">
          <cell r="A2017" t="str">
            <v>New_PJM_W_LG2007</v>
          </cell>
          <cell r="B2017" t="str">
            <v>PJM_W</v>
          </cell>
          <cell r="C2017">
            <v>1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</row>
        <row r="2018">
          <cell r="A2018" t="str">
            <v>New_RMPA_LG2007</v>
          </cell>
          <cell r="B2018" t="str">
            <v>RMPA</v>
          </cell>
          <cell r="C2018">
            <v>1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</row>
        <row r="2019">
          <cell r="A2019" t="str">
            <v>New_SCIL_LG2007</v>
          </cell>
          <cell r="B2019" t="str">
            <v>SCIL</v>
          </cell>
          <cell r="C2019">
            <v>1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</row>
        <row r="2020">
          <cell r="A2020" t="str">
            <v>New_SOCO_LG2007</v>
          </cell>
          <cell r="B2020" t="str">
            <v>SOCO</v>
          </cell>
          <cell r="C2020">
            <v>1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</row>
        <row r="2021">
          <cell r="A2021" t="str">
            <v>New_SP15_LG2007</v>
          </cell>
          <cell r="B2021" t="str">
            <v>SP15</v>
          </cell>
          <cell r="C2021">
            <v>1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</row>
        <row r="2022">
          <cell r="A2022" t="str">
            <v>New_SPP_N_LG2007</v>
          </cell>
          <cell r="B2022" t="str">
            <v>SPP_N</v>
          </cell>
          <cell r="C2022">
            <v>1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</row>
        <row r="2023">
          <cell r="A2023" t="str">
            <v>New_SPP_S_LG2007</v>
          </cell>
          <cell r="B2023" t="str">
            <v>SPP_S</v>
          </cell>
          <cell r="C2023">
            <v>1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</row>
        <row r="2024">
          <cell r="A2024" t="str">
            <v>New_SPP_S_OK_LG2007</v>
          </cell>
          <cell r="B2024" t="str">
            <v>SPP_S</v>
          </cell>
          <cell r="C2024">
            <v>1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</row>
        <row r="2025">
          <cell r="A2025" t="str">
            <v>New_TVA_LG2007</v>
          </cell>
          <cell r="B2025" t="str">
            <v>TVA</v>
          </cell>
          <cell r="C2025">
            <v>1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</row>
        <row r="2026">
          <cell r="A2026" t="str">
            <v>New_VACAR_LG2007</v>
          </cell>
          <cell r="B2026" t="str">
            <v>VACAR</v>
          </cell>
          <cell r="C2026">
            <v>1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</row>
        <row r="2027">
          <cell r="A2027" t="str">
            <v>New_WUMS_LG2007</v>
          </cell>
          <cell r="B2027" t="str">
            <v>WUMS</v>
          </cell>
          <cell r="C2027">
            <v>1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</row>
        <row r="2029">
          <cell r="A2029" t="str">
            <v>New_AE_LG2007B</v>
          </cell>
          <cell r="B2029" t="str">
            <v>AE</v>
          </cell>
          <cell r="C2029">
            <v>1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</row>
        <row r="2030">
          <cell r="A2030" t="str">
            <v>New_ALB_LG2007B</v>
          </cell>
          <cell r="B2030" t="str">
            <v>ALB</v>
          </cell>
          <cell r="C2030">
            <v>1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</row>
        <row r="2031">
          <cell r="A2031" t="str">
            <v>New_AZ_NM_SNV_LG2007B</v>
          </cell>
          <cell r="B2031" t="str">
            <v>AZ_NM_SNV_NucRenew</v>
          </cell>
          <cell r="C2031">
            <v>1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</row>
        <row r="2032">
          <cell r="A2032" t="str">
            <v>New_BC_LG2007B</v>
          </cell>
          <cell r="B2032" t="str">
            <v>BC</v>
          </cell>
          <cell r="C2032">
            <v>1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</row>
        <row r="2033">
          <cell r="A2033" t="str">
            <v>New_ECAR_LG2007B</v>
          </cell>
          <cell r="B2033" t="str">
            <v>ECAR</v>
          </cell>
          <cell r="C2033">
            <v>1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</row>
        <row r="2034">
          <cell r="A2034" t="str">
            <v>New_EMO_LG2007B</v>
          </cell>
          <cell r="B2034" t="str">
            <v>EMO</v>
          </cell>
          <cell r="C2034">
            <v>1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  <cell r="K2034">
            <v>0</v>
          </cell>
        </row>
        <row r="2035">
          <cell r="A2035" t="str">
            <v>New_ENT_LG2007B</v>
          </cell>
          <cell r="B2035" t="str">
            <v>ENT</v>
          </cell>
          <cell r="C2035">
            <v>1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</row>
        <row r="2036">
          <cell r="A2036" t="str">
            <v>New_ERCOT_LG2007B</v>
          </cell>
          <cell r="B2036" t="str">
            <v>ERCOT</v>
          </cell>
          <cell r="C2036">
            <v>1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</row>
        <row r="2037">
          <cell r="A2037" t="str">
            <v>New_FRCC_LG2007B</v>
          </cell>
          <cell r="B2037" t="str">
            <v>FRCC</v>
          </cell>
          <cell r="C2037">
            <v>1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  <cell r="K2037">
            <v>0</v>
          </cell>
        </row>
        <row r="2038">
          <cell r="A2038" t="str">
            <v>New_HQ_LG2007B</v>
          </cell>
          <cell r="B2038" t="str">
            <v>HQ</v>
          </cell>
          <cell r="C2038">
            <v>1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</row>
        <row r="2039">
          <cell r="A2039" t="str">
            <v>New_MAPP_CA_LG2007B</v>
          </cell>
          <cell r="B2039" t="str">
            <v>MAPP_CA</v>
          </cell>
          <cell r="C2039">
            <v>1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</row>
        <row r="2040">
          <cell r="A2040" t="str">
            <v>New_MAPP_US_IA_LG2007B</v>
          </cell>
          <cell r="B2040" t="str">
            <v>MAPP_US</v>
          </cell>
          <cell r="C2040">
            <v>1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</row>
        <row r="2041">
          <cell r="A2041" t="str">
            <v>New_MAPP_US_MN_LG2007B</v>
          </cell>
          <cell r="B2041" t="str">
            <v>MAPP_US</v>
          </cell>
          <cell r="C2041">
            <v>1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</row>
        <row r="2042">
          <cell r="A2042" t="str">
            <v>New_MAPP_US_ND-SD-NE_LG2007B</v>
          </cell>
          <cell r="B2042" t="str">
            <v>MAPP_US</v>
          </cell>
          <cell r="C2042">
            <v>1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</row>
        <row r="2043">
          <cell r="A2043" t="str">
            <v>New_MAPP_US_WI-MO-IL_LG2007B</v>
          </cell>
          <cell r="B2043" t="str">
            <v>MAPP_US</v>
          </cell>
          <cell r="C2043">
            <v>1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  <cell r="H2043">
            <v>0</v>
          </cell>
          <cell r="I2043">
            <v>0</v>
          </cell>
          <cell r="J2043">
            <v>0</v>
          </cell>
          <cell r="K2043">
            <v>0</v>
          </cell>
        </row>
        <row r="2044">
          <cell r="A2044" t="str">
            <v>New_NEISO_CT_LG2007B</v>
          </cell>
          <cell r="B2044" t="str">
            <v>NEISO</v>
          </cell>
          <cell r="C2044">
            <v>1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</row>
        <row r="2045">
          <cell r="A2045" t="str">
            <v>New_NEISO_MA_LG2007B</v>
          </cell>
          <cell r="B2045" t="str">
            <v>NEISO</v>
          </cell>
          <cell r="C2045">
            <v>1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</row>
        <row r="2046">
          <cell r="A2046" t="str">
            <v>New_NEISO_NH-VT_LG2007B</v>
          </cell>
          <cell r="B2046" t="str">
            <v>NEISO</v>
          </cell>
          <cell r="C2046">
            <v>1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</row>
        <row r="2047">
          <cell r="A2047" t="str">
            <v>New_NEISO_ME_LG2007B</v>
          </cell>
          <cell r="B2047" t="str">
            <v>NEISO</v>
          </cell>
          <cell r="C2047">
            <v>1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</row>
        <row r="2048">
          <cell r="A2048" t="str">
            <v>New_NEISO_RI_LG2007B</v>
          </cell>
          <cell r="B2048" t="str">
            <v>NEISO</v>
          </cell>
          <cell r="C2048">
            <v>1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</row>
        <row r="2049">
          <cell r="A2049" t="str">
            <v>New_NI_LG2007B</v>
          </cell>
          <cell r="B2049" t="str">
            <v>NI</v>
          </cell>
          <cell r="C2049">
            <v>1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</row>
        <row r="2050">
          <cell r="A2050" t="str">
            <v>New_NP15_LG2007B</v>
          </cell>
          <cell r="B2050" t="str">
            <v>NP15</v>
          </cell>
          <cell r="C2050">
            <v>1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</row>
        <row r="2051">
          <cell r="A2051" t="str">
            <v>New_NWPP_LG2007B</v>
          </cell>
          <cell r="B2051" t="str">
            <v>NWPP_NucRenew</v>
          </cell>
          <cell r="C2051">
            <v>1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</row>
        <row r="2052">
          <cell r="A2052" t="str">
            <v>New_NYISO_Upstate_LG2007B</v>
          </cell>
          <cell r="B2052" t="str">
            <v>NYISO_Upstate</v>
          </cell>
          <cell r="C2052">
            <v>1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</row>
        <row r="2053">
          <cell r="A2053" t="str">
            <v>New_NYISO_Downstate_LG2007B</v>
          </cell>
          <cell r="B2053" t="str">
            <v>NYISO_Downstate</v>
          </cell>
          <cell r="C2053">
            <v>1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</row>
        <row r="2054">
          <cell r="A2054" t="str">
            <v>New_NYISO_Capital_LG2007B</v>
          </cell>
          <cell r="B2054" t="str">
            <v>NYISO_Capital</v>
          </cell>
          <cell r="C2054">
            <v>1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</row>
        <row r="2055">
          <cell r="A2055" t="str">
            <v>New_NYISO_NYC_LG2007B</v>
          </cell>
          <cell r="B2055" t="str">
            <v>NYISO_NYC</v>
          </cell>
          <cell r="C2055">
            <v>1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</row>
        <row r="2056">
          <cell r="A2056" t="str">
            <v>New_NYISO_LIPA_LG2007B</v>
          </cell>
          <cell r="B2056" t="str">
            <v>NYISO_LIPA</v>
          </cell>
          <cell r="C2056">
            <v>1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</row>
        <row r="2057">
          <cell r="A2057" t="str">
            <v>New_OH_LG2007B</v>
          </cell>
          <cell r="B2057" t="str">
            <v>OH</v>
          </cell>
          <cell r="C2057">
            <v>1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</row>
        <row r="2058">
          <cell r="A2058" t="str">
            <v>New_PJM_E_LG2007B</v>
          </cell>
          <cell r="B2058" t="str">
            <v>PJM_E</v>
          </cell>
          <cell r="C2058">
            <v>1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</row>
        <row r="2059">
          <cell r="A2059" t="str">
            <v>New_PJM_SW_LG2007B</v>
          </cell>
          <cell r="B2059" t="str">
            <v>PJM_SW</v>
          </cell>
          <cell r="C2059">
            <v>1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</row>
        <row r="2060">
          <cell r="A2060" t="str">
            <v>New_PJM_W_LG2007B</v>
          </cell>
          <cell r="B2060" t="str">
            <v>PJM_W</v>
          </cell>
          <cell r="C2060">
            <v>1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</row>
        <row r="2061">
          <cell r="A2061" t="str">
            <v>New_RMPA_LG2007B</v>
          </cell>
          <cell r="B2061" t="str">
            <v>RMPA</v>
          </cell>
          <cell r="C2061">
            <v>1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</row>
        <row r="2062">
          <cell r="A2062" t="str">
            <v>New_SCIL_LG2007B</v>
          </cell>
          <cell r="B2062" t="str">
            <v>SCIL</v>
          </cell>
          <cell r="C2062">
            <v>1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</row>
        <row r="2063">
          <cell r="A2063" t="str">
            <v>New_SOCO_LG2007B</v>
          </cell>
          <cell r="B2063" t="str">
            <v>SOCO</v>
          </cell>
          <cell r="C2063">
            <v>1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</row>
        <row r="2064">
          <cell r="A2064" t="str">
            <v>New_SP15_LG2007B</v>
          </cell>
          <cell r="B2064" t="str">
            <v>SP15</v>
          </cell>
          <cell r="C2064">
            <v>1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</row>
        <row r="2065">
          <cell r="A2065" t="str">
            <v>New_SPP_N_LG2007B</v>
          </cell>
          <cell r="B2065" t="str">
            <v>SPP_N</v>
          </cell>
          <cell r="C2065">
            <v>1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</row>
        <row r="2066">
          <cell r="A2066" t="str">
            <v>New_SPP_S_LG2007B</v>
          </cell>
          <cell r="B2066" t="str">
            <v>SPP_S</v>
          </cell>
          <cell r="C2066">
            <v>1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</row>
        <row r="2067">
          <cell r="A2067" t="str">
            <v>New_SPP_S_OK_LG2007B</v>
          </cell>
          <cell r="B2067" t="str">
            <v>SPP_S</v>
          </cell>
          <cell r="C2067">
            <v>1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</row>
        <row r="2068">
          <cell r="A2068" t="str">
            <v>New_TVA_LG2007B</v>
          </cell>
          <cell r="B2068" t="str">
            <v>TVA</v>
          </cell>
          <cell r="C2068">
            <v>1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</row>
        <row r="2069">
          <cell r="A2069" t="str">
            <v>New_VACAR_LG2007B</v>
          </cell>
          <cell r="B2069" t="str">
            <v>VACAR</v>
          </cell>
          <cell r="C2069">
            <v>1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</row>
        <row r="2070">
          <cell r="A2070" t="str">
            <v>New_WUMS_LG2007B</v>
          </cell>
          <cell r="B2070" t="str">
            <v>WUMS</v>
          </cell>
          <cell r="C2070">
            <v>1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</row>
        <row r="2072">
          <cell r="A2072" t="str">
            <v>New_AE_WT2007</v>
          </cell>
          <cell r="B2072" t="str">
            <v>AE</v>
          </cell>
          <cell r="C2072">
            <v>1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</row>
        <row r="2073">
          <cell r="A2073" t="str">
            <v>New_ALB_WT2007</v>
          </cell>
          <cell r="B2073" t="str">
            <v>ALB</v>
          </cell>
          <cell r="C2073">
            <v>1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</row>
        <row r="2074">
          <cell r="A2074" t="str">
            <v>New_AZ_NM_SNV_WT2007</v>
          </cell>
          <cell r="B2074" t="str">
            <v>AZ_NM_SNV_NucRenew</v>
          </cell>
          <cell r="C2074">
            <v>1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</row>
        <row r="2075">
          <cell r="A2075" t="str">
            <v>New_BC_WT2007</v>
          </cell>
          <cell r="B2075" t="str">
            <v>BC</v>
          </cell>
          <cell r="C2075">
            <v>1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  <cell r="K2075">
            <v>0</v>
          </cell>
        </row>
        <row r="2076">
          <cell r="A2076" t="str">
            <v>New_ECAR_WT2007</v>
          </cell>
          <cell r="B2076" t="str">
            <v>ECAR</v>
          </cell>
          <cell r="C2076">
            <v>1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</row>
        <row r="2077">
          <cell r="A2077" t="str">
            <v>New_EMO_WT2007</v>
          </cell>
          <cell r="B2077" t="str">
            <v>EMO</v>
          </cell>
          <cell r="C2077">
            <v>1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</row>
        <row r="2078">
          <cell r="A2078" t="str">
            <v>New_ENT_WT2007</v>
          </cell>
          <cell r="B2078" t="str">
            <v>ENT</v>
          </cell>
          <cell r="C2078">
            <v>1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  <cell r="H2078">
            <v>0</v>
          </cell>
          <cell r="I2078">
            <v>0</v>
          </cell>
          <cell r="J2078">
            <v>0</v>
          </cell>
          <cell r="K2078">
            <v>0</v>
          </cell>
        </row>
        <row r="2079">
          <cell r="A2079" t="str">
            <v>New_ERCOT_WT2007</v>
          </cell>
          <cell r="B2079" t="str">
            <v>ERCOT</v>
          </cell>
          <cell r="C2079">
            <v>1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</row>
        <row r="2080">
          <cell r="A2080" t="str">
            <v>New_FRCC_WT2007</v>
          </cell>
          <cell r="B2080" t="str">
            <v>FRCC</v>
          </cell>
          <cell r="C2080">
            <v>1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</row>
        <row r="2081">
          <cell r="A2081" t="str">
            <v>New_HQ_WT2007</v>
          </cell>
          <cell r="B2081" t="str">
            <v>HQ</v>
          </cell>
          <cell r="C2081">
            <v>1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</row>
        <row r="2082">
          <cell r="A2082" t="str">
            <v>New_MAPP_CA_WT2007</v>
          </cell>
          <cell r="B2082" t="str">
            <v>MAPP_CA</v>
          </cell>
          <cell r="C2082">
            <v>1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  <cell r="J2082">
            <v>0</v>
          </cell>
          <cell r="K2082">
            <v>0</v>
          </cell>
        </row>
        <row r="2083">
          <cell r="A2083" t="str">
            <v>New_MAPP_US_IA_WT2007</v>
          </cell>
          <cell r="B2083" t="str">
            <v>MAPP_US</v>
          </cell>
          <cell r="C2083">
            <v>1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  <cell r="K2083">
            <v>0</v>
          </cell>
        </row>
        <row r="2084">
          <cell r="A2084" t="str">
            <v>New_MAPP_US_MN_WT2007</v>
          </cell>
          <cell r="B2084" t="str">
            <v>MAPP_US</v>
          </cell>
          <cell r="C2084">
            <v>1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</row>
        <row r="2085">
          <cell r="A2085" t="str">
            <v>New_MAPP_US_ND-SD-NE_WT2007</v>
          </cell>
          <cell r="B2085" t="str">
            <v>MAPP_US</v>
          </cell>
          <cell r="C2085">
            <v>1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</row>
        <row r="2086">
          <cell r="A2086" t="str">
            <v>New_MAPP_US_WI-MO-IL_WT2007</v>
          </cell>
          <cell r="B2086" t="str">
            <v>MAPP_US</v>
          </cell>
          <cell r="C2086">
            <v>1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</row>
        <row r="2087">
          <cell r="A2087" t="str">
            <v>New_NEISO_CT_WT2007</v>
          </cell>
          <cell r="B2087" t="str">
            <v>NEISO</v>
          </cell>
          <cell r="C2087">
            <v>1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</row>
        <row r="2088">
          <cell r="A2088" t="str">
            <v>New_NEISO_MA_WT2007</v>
          </cell>
          <cell r="B2088" t="str">
            <v>NEISO</v>
          </cell>
          <cell r="C2088">
            <v>1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</row>
        <row r="2089">
          <cell r="A2089" t="str">
            <v>New_NEISO_ME_WT2007</v>
          </cell>
          <cell r="B2089" t="str">
            <v>NEISO</v>
          </cell>
          <cell r="C2089">
            <v>1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</row>
        <row r="2090">
          <cell r="A2090" t="str">
            <v>New_NEISO_RI_WT2007</v>
          </cell>
          <cell r="B2090" t="str">
            <v>NEISO</v>
          </cell>
          <cell r="C2090">
            <v>1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</row>
        <row r="2091">
          <cell r="A2091" t="str">
            <v>New_NEISO_CT2MA_WT2007</v>
          </cell>
          <cell r="B2091" t="str">
            <v>NEISO</v>
          </cell>
          <cell r="C2091">
            <v>1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</row>
        <row r="2092">
          <cell r="A2092" t="str">
            <v>New_NEISO_CT2ME_WT2007</v>
          </cell>
          <cell r="B2092" t="str">
            <v>NEISO</v>
          </cell>
          <cell r="C2092">
            <v>1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</row>
        <row r="2093">
          <cell r="A2093" t="str">
            <v>New_NEISO_CT2RI_WT2007</v>
          </cell>
          <cell r="B2093" t="str">
            <v>NEISO</v>
          </cell>
          <cell r="C2093">
            <v>1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</row>
        <row r="2094">
          <cell r="A2094" t="str">
            <v>New_NEISO_NH-VT2CT_WT2007</v>
          </cell>
          <cell r="B2094" t="str">
            <v>NEISO</v>
          </cell>
          <cell r="C2094">
            <v>1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</row>
        <row r="2095">
          <cell r="A2095" t="str">
            <v>New_NEISO_NH-VT2MA_WT2007</v>
          </cell>
          <cell r="B2095" t="str">
            <v>NEISO</v>
          </cell>
          <cell r="C2095">
            <v>1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</row>
        <row r="2096">
          <cell r="A2096" t="str">
            <v>New_NEISO_NH-VT2ME_WT2007</v>
          </cell>
          <cell r="B2096" t="str">
            <v>NEISO</v>
          </cell>
          <cell r="C2096">
            <v>1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</row>
        <row r="2097">
          <cell r="A2097" t="str">
            <v>New_NEISO_NH-VT2RI_WT2007</v>
          </cell>
          <cell r="B2097" t="str">
            <v>NEISO</v>
          </cell>
          <cell r="C2097">
            <v>1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</row>
        <row r="2098">
          <cell r="A2098" t="str">
            <v>New_NEISO_NH-VT2NY_WT2007</v>
          </cell>
          <cell r="B2098" t="str">
            <v>NEISO</v>
          </cell>
          <cell r="C2098">
            <v>1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</row>
        <row r="2099">
          <cell r="A2099" t="str">
            <v>New_NEISO_MA2CT_WT2007</v>
          </cell>
          <cell r="B2099" t="str">
            <v>NEISO</v>
          </cell>
          <cell r="C2099">
            <v>1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</row>
        <row r="2100">
          <cell r="A2100" t="str">
            <v>New_NEISO_MA2ME_WT2007</v>
          </cell>
          <cell r="B2100" t="str">
            <v>NEISO</v>
          </cell>
          <cell r="C2100">
            <v>1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</row>
        <row r="2101">
          <cell r="A2101" t="str">
            <v>New_NEISO_MA2RI_WT2007</v>
          </cell>
          <cell r="B2101" t="str">
            <v>NEISO</v>
          </cell>
          <cell r="C2101">
            <v>1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</row>
        <row r="2102">
          <cell r="A2102" t="str">
            <v>New_NEISO_ME2CT_WT2007</v>
          </cell>
          <cell r="B2102" t="str">
            <v>NEISO</v>
          </cell>
          <cell r="C2102">
            <v>1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</row>
        <row r="2103">
          <cell r="A2103" t="str">
            <v>New_NEISO_ME2MA_WT2007</v>
          </cell>
          <cell r="B2103" t="str">
            <v>NEISO</v>
          </cell>
          <cell r="C2103">
            <v>1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</row>
        <row r="2104">
          <cell r="A2104" t="str">
            <v>New_NEISO_ME2RI_WT2007</v>
          </cell>
          <cell r="B2104" t="str">
            <v>NEISO</v>
          </cell>
          <cell r="C2104">
            <v>1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</row>
        <row r="2105">
          <cell r="A2105" t="str">
            <v>New_NEISO_RI2CT_WT2007</v>
          </cell>
          <cell r="B2105" t="str">
            <v>NEISO</v>
          </cell>
          <cell r="C2105">
            <v>1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</row>
        <row r="2106">
          <cell r="A2106" t="str">
            <v>New_NEISO_RI2MA_WT2007</v>
          </cell>
          <cell r="B2106" t="str">
            <v>NEISO</v>
          </cell>
          <cell r="C2106">
            <v>1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</row>
        <row r="2107">
          <cell r="A2107" t="str">
            <v>New_NEISO_RI2ME_WT2007</v>
          </cell>
          <cell r="B2107" t="str">
            <v>NEISO</v>
          </cell>
          <cell r="C2107">
            <v>1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</row>
        <row r="2108">
          <cell r="A2108" t="str">
            <v>New_NI_WT2007</v>
          </cell>
          <cell r="B2108" t="str">
            <v>NI</v>
          </cell>
          <cell r="C2108">
            <v>1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</row>
        <row r="2109">
          <cell r="A2109" t="str">
            <v>New_NP15_WT2007</v>
          </cell>
          <cell r="B2109" t="str">
            <v>NP15</v>
          </cell>
          <cell r="C2109">
            <v>1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  <cell r="K2109">
            <v>0</v>
          </cell>
        </row>
        <row r="2110">
          <cell r="A2110" t="str">
            <v>New_NWPP_WT2007</v>
          </cell>
          <cell r="B2110" t="str">
            <v>NWPP_NucRenew</v>
          </cell>
          <cell r="C2110">
            <v>1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  <cell r="J2110">
            <v>0</v>
          </cell>
          <cell r="K2110">
            <v>0</v>
          </cell>
        </row>
        <row r="2111">
          <cell r="A2111" t="str">
            <v>New_NYISO_Upstate_WT2007</v>
          </cell>
          <cell r="B2111" t="str">
            <v>NYISO_Upstate</v>
          </cell>
          <cell r="C2111">
            <v>1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  <cell r="K2111">
            <v>0</v>
          </cell>
        </row>
        <row r="2112">
          <cell r="A2112" t="str">
            <v>New_NYISO_Downstate_WT2007</v>
          </cell>
          <cell r="B2112" t="str">
            <v>NYISO_Downstate</v>
          </cell>
          <cell r="C2112">
            <v>1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  <cell r="H2112">
            <v>0</v>
          </cell>
          <cell r="I2112">
            <v>0</v>
          </cell>
          <cell r="J2112">
            <v>0</v>
          </cell>
          <cell r="K2112">
            <v>0</v>
          </cell>
        </row>
        <row r="2113">
          <cell r="A2113" t="str">
            <v>New_NYISO_Capital_WT2007</v>
          </cell>
          <cell r="B2113" t="str">
            <v>NYISO_Capital</v>
          </cell>
          <cell r="C2113">
            <v>1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  <cell r="H2113">
            <v>0</v>
          </cell>
          <cell r="I2113">
            <v>0</v>
          </cell>
          <cell r="J2113">
            <v>0</v>
          </cell>
          <cell r="K2113">
            <v>0</v>
          </cell>
        </row>
        <row r="2114">
          <cell r="A2114" t="str">
            <v>New_NYISO_NYC_WT2007</v>
          </cell>
          <cell r="B2114" t="str">
            <v>NYISO_NYC</v>
          </cell>
          <cell r="C2114">
            <v>1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  <cell r="H2114">
            <v>0</v>
          </cell>
          <cell r="I2114">
            <v>0</v>
          </cell>
          <cell r="J2114">
            <v>0</v>
          </cell>
          <cell r="K2114">
            <v>0</v>
          </cell>
        </row>
        <row r="2115">
          <cell r="A2115" t="str">
            <v>New_NYISO_LIPA_WT2007</v>
          </cell>
          <cell r="B2115" t="str">
            <v>NYISO_LIPA</v>
          </cell>
          <cell r="C2115">
            <v>1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  <cell r="H2115">
            <v>0</v>
          </cell>
          <cell r="I2115">
            <v>0</v>
          </cell>
          <cell r="J2115">
            <v>0</v>
          </cell>
          <cell r="K2115">
            <v>0</v>
          </cell>
        </row>
        <row r="2116">
          <cell r="A2116" t="str">
            <v>New_NYISO_Upstate2CT_WT2007</v>
          </cell>
          <cell r="B2116" t="str">
            <v>NYISO_Upstate</v>
          </cell>
          <cell r="C2116">
            <v>1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  <cell r="H2116">
            <v>0</v>
          </cell>
          <cell r="I2116">
            <v>0</v>
          </cell>
          <cell r="J2116">
            <v>0</v>
          </cell>
          <cell r="K2116">
            <v>0</v>
          </cell>
        </row>
        <row r="2117">
          <cell r="A2117" t="str">
            <v>New_NYISO_Upstate2MA_WT2007</v>
          </cell>
          <cell r="B2117" t="str">
            <v>NYISO_Upstate</v>
          </cell>
          <cell r="C2117">
            <v>1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  <cell r="H2117">
            <v>0</v>
          </cell>
          <cell r="I2117">
            <v>0</v>
          </cell>
          <cell r="J2117">
            <v>0</v>
          </cell>
          <cell r="K2117">
            <v>0</v>
          </cell>
        </row>
        <row r="2118">
          <cell r="A2118" t="str">
            <v>New_OH_WT2007</v>
          </cell>
          <cell r="B2118" t="str">
            <v>OH</v>
          </cell>
          <cell r="C2118">
            <v>1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  <cell r="H2118">
            <v>0</v>
          </cell>
          <cell r="I2118">
            <v>0</v>
          </cell>
          <cell r="J2118">
            <v>0</v>
          </cell>
          <cell r="K2118">
            <v>0</v>
          </cell>
        </row>
        <row r="2119">
          <cell r="A2119" t="str">
            <v>New_PJM_E_WT2007</v>
          </cell>
          <cell r="B2119" t="str">
            <v>PJM_E</v>
          </cell>
          <cell r="C2119">
            <v>1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  <cell r="H2119">
            <v>0</v>
          </cell>
          <cell r="I2119">
            <v>0</v>
          </cell>
          <cell r="J2119">
            <v>0</v>
          </cell>
          <cell r="K2119">
            <v>0</v>
          </cell>
        </row>
        <row r="2120">
          <cell r="A2120" t="str">
            <v>New_PJM_E2NY_WT2007</v>
          </cell>
          <cell r="B2120" t="str">
            <v>PJM_E</v>
          </cell>
          <cell r="C2120">
            <v>1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  <cell r="K2120">
            <v>0</v>
          </cell>
        </row>
        <row r="2121">
          <cell r="A2121" t="str">
            <v>New_PJM_SW_WT2007</v>
          </cell>
          <cell r="B2121" t="str">
            <v>PJM_SW</v>
          </cell>
          <cell r="C2121">
            <v>1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  <cell r="J2121">
            <v>0</v>
          </cell>
          <cell r="K2121">
            <v>0</v>
          </cell>
        </row>
        <row r="2122">
          <cell r="A2122" t="str">
            <v>New_PJM_SW2NY_WT2007</v>
          </cell>
          <cell r="B2122" t="str">
            <v>PJM_SW</v>
          </cell>
          <cell r="C2122">
            <v>1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  <cell r="H2122">
            <v>0</v>
          </cell>
          <cell r="I2122">
            <v>0</v>
          </cell>
          <cell r="J2122">
            <v>0</v>
          </cell>
          <cell r="K2122">
            <v>0</v>
          </cell>
        </row>
        <row r="2123">
          <cell r="A2123" t="str">
            <v>New_PJM_W_WT2007</v>
          </cell>
          <cell r="B2123" t="str">
            <v>PJM_W</v>
          </cell>
          <cell r="C2123">
            <v>1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  <cell r="J2123">
            <v>0</v>
          </cell>
          <cell r="K2123">
            <v>0</v>
          </cell>
        </row>
        <row r="2124">
          <cell r="A2124" t="str">
            <v>New_PJM_W2NY_WT2007</v>
          </cell>
          <cell r="B2124" t="str">
            <v>PJM_W</v>
          </cell>
          <cell r="C2124">
            <v>1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</row>
        <row r="2125">
          <cell r="A2125" t="str">
            <v>New_RMPA_WT2007</v>
          </cell>
          <cell r="B2125" t="str">
            <v>RMPA</v>
          </cell>
          <cell r="C2125">
            <v>1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</row>
        <row r="2126">
          <cell r="A2126" t="str">
            <v>New_SCIL_WT2007</v>
          </cell>
          <cell r="B2126" t="str">
            <v>SCIL</v>
          </cell>
          <cell r="C2126">
            <v>1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</row>
        <row r="2127">
          <cell r="A2127" t="str">
            <v>New_SOCO_WT2007</v>
          </cell>
          <cell r="B2127" t="str">
            <v>SOCO</v>
          </cell>
          <cell r="C2127">
            <v>1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</row>
        <row r="2128">
          <cell r="A2128" t="str">
            <v>New_SP15_WT2007</v>
          </cell>
          <cell r="B2128" t="str">
            <v>SP15</v>
          </cell>
          <cell r="C2128">
            <v>1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</row>
        <row r="2129">
          <cell r="A2129" t="str">
            <v>New_SPP_N_WT2007</v>
          </cell>
          <cell r="B2129" t="str">
            <v>SPP_N</v>
          </cell>
          <cell r="C2129">
            <v>1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</row>
        <row r="2130">
          <cell r="A2130" t="str">
            <v>New_SPP_S_WT2007</v>
          </cell>
          <cell r="B2130" t="str">
            <v>SPP_S</v>
          </cell>
          <cell r="C2130">
            <v>1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</row>
        <row r="2131">
          <cell r="A2131" t="str">
            <v>New_SPP_S_OK_WT2007</v>
          </cell>
          <cell r="B2131" t="str">
            <v>SPP_S</v>
          </cell>
          <cell r="C2131">
            <v>1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</row>
        <row r="2132">
          <cell r="A2132" t="str">
            <v>New_TVA_WT2007</v>
          </cell>
          <cell r="B2132" t="str">
            <v>TVA</v>
          </cell>
          <cell r="C2132">
            <v>1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</row>
        <row r="2133">
          <cell r="A2133" t="str">
            <v>New_VACAR_WT2007</v>
          </cell>
          <cell r="B2133" t="str">
            <v>VACAR</v>
          </cell>
          <cell r="C2133">
            <v>1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</row>
        <row r="2134">
          <cell r="A2134" t="str">
            <v>New_WUMS_WT2007</v>
          </cell>
          <cell r="B2134" t="str">
            <v>WUMS</v>
          </cell>
          <cell r="C2134">
            <v>1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</row>
        <row r="2136">
          <cell r="A2136" t="str">
            <v>New_AE_WT2007B</v>
          </cell>
          <cell r="B2136" t="str">
            <v>AE</v>
          </cell>
          <cell r="C2136">
            <v>1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</row>
        <row r="2137">
          <cell r="A2137" t="str">
            <v>New_ALB_WT2007B</v>
          </cell>
          <cell r="B2137" t="str">
            <v>ALB</v>
          </cell>
          <cell r="C2137">
            <v>1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</row>
        <row r="2138">
          <cell r="A2138" t="str">
            <v>New_AZ_NM_SNV_WT2007B</v>
          </cell>
          <cell r="B2138" t="str">
            <v>AZ_NM_SNV_NucRenew</v>
          </cell>
          <cell r="C2138">
            <v>1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</row>
        <row r="2139">
          <cell r="A2139" t="str">
            <v>New_BC_WT2007B</v>
          </cell>
          <cell r="B2139" t="str">
            <v>BC</v>
          </cell>
          <cell r="C2139">
            <v>1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</row>
        <row r="2140">
          <cell r="A2140" t="str">
            <v>New_ECAR_WT2007B</v>
          </cell>
          <cell r="B2140" t="str">
            <v>ECAR</v>
          </cell>
          <cell r="C2140">
            <v>1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  <cell r="H2140">
            <v>0</v>
          </cell>
          <cell r="I2140">
            <v>0</v>
          </cell>
          <cell r="J2140">
            <v>0</v>
          </cell>
          <cell r="K2140">
            <v>0</v>
          </cell>
        </row>
        <row r="2141">
          <cell r="A2141" t="str">
            <v>New_EMO_WT2007B</v>
          </cell>
          <cell r="B2141" t="str">
            <v>EMO</v>
          </cell>
          <cell r="C2141">
            <v>1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</row>
        <row r="2142">
          <cell r="A2142" t="str">
            <v>New_ENT_WT2007B</v>
          </cell>
          <cell r="B2142" t="str">
            <v>ENT</v>
          </cell>
          <cell r="C2142">
            <v>1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</row>
        <row r="2143">
          <cell r="A2143" t="str">
            <v>New_ERCOT_WT2007B</v>
          </cell>
          <cell r="B2143" t="str">
            <v>ERCOT</v>
          </cell>
          <cell r="C2143">
            <v>1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</row>
        <row r="2144">
          <cell r="A2144" t="str">
            <v>New_FRCC_WT2007B</v>
          </cell>
          <cell r="B2144" t="str">
            <v>FRCC</v>
          </cell>
          <cell r="C2144">
            <v>1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</row>
        <row r="2145">
          <cell r="A2145" t="str">
            <v>New_HQ_WT2007B</v>
          </cell>
          <cell r="B2145" t="str">
            <v>HQ</v>
          </cell>
          <cell r="C2145">
            <v>1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</row>
        <row r="2146">
          <cell r="A2146" t="str">
            <v>New_MAPP_CA_WT2007B</v>
          </cell>
          <cell r="B2146" t="str">
            <v>MAPP_CA</v>
          </cell>
          <cell r="C2146">
            <v>1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</row>
        <row r="2147">
          <cell r="A2147" t="str">
            <v>New_MAPP_US_IA_WT2007B</v>
          </cell>
          <cell r="B2147" t="str">
            <v>MAPP_US</v>
          </cell>
          <cell r="C2147">
            <v>1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</row>
        <row r="2148">
          <cell r="A2148" t="str">
            <v>New_MAPP_US_MN_WT2007B</v>
          </cell>
          <cell r="B2148" t="str">
            <v>MAPP_US</v>
          </cell>
          <cell r="C2148">
            <v>1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</row>
        <row r="2149">
          <cell r="A2149" t="str">
            <v>New_MAPP_US_ND-SD-NE_WT2007B</v>
          </cell>
          <cell r="B2149" t="str">
            <v>MAPP_US</v>
          </cell>
          <cell r="C2149">
            <v>1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</row>
        <row r="2150">
          <cell r="A2150" t="str">
            <v>New_MAPP_US_WI-MO-IL_WT2007B</v>
          </cell>
          <cell r="B2150" t="str">
            <v>MAPP_US</v>
          </cell>
          <cell r="C2150">
            <v>1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</row>
        <row r="2151">
          <cell r="A2151" t="str">
            <v>New_NEISO_CT_WT2007B</v>
          </cell>
          <cell r="B2151" t="str">
            <v>NEISO</v>
          </cell>
          <cell r="C2151">
            <v>1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</row>
        <row r="2152">
          <cell r="A2152" t="str">
            <v>New_NEISO_MA_WT2007B</v>
          </cell>
          <cell r="B2152" t="str">
            <v>NEISO</v>
          </cell>
          <cell r="C2152">
            <v>1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  <cell r="H2152">
            <v>0</v>
          </cell>
          <cell r="I2152">
            <v>0</v>
          </cell>
          <cell r="J2152">
            <v>0</v>
          </cell>
          <cell r="K2152">
            <v>0</v>
          </cell>
        </row>
        <row r="2153">
          <cell r="A2153" t="str">
            <v>New_NEISO_ME_WT2007B</v>
          </cell>
          <cell r="B2153" t="str">
            <v>NEISO</v>
          </cell>
          <cell r="C2153">
            <v>1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</row>
        <row r="2154">
          <cell r="A2154" t="str">
            <v>New_NEISO_RI_WT2007B</v>
          </cell>
          <cell r="B2154" t="str">
            <v>NEISO</v>
          </cell>
          <cell r="C2154">
            <v>1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  <cell r="K2154">
            <v>0</v>
          </cell>
        </row>
        <row r="2155">
          <cell r="A2155" t="str">
            <v>New_NEISO_CT2MA_WT2007B</v>
          </cell>
          <cell r="B2155" t="str">
            <v>NEISO</v>
          </cell>
          <cell r="C2155">
            <v>1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  <cell r="K2155">
            <v>0</v>
          </cell>
        </row>
        <row r="2156">
          <cell r="A2156" t="str">
            <v>New_NEISO_CT2ME_WT2007B</v>
          </cell>
          <cell r="B2156" t="str">
            <v>NEISO</v>
          </cell>
          <cell r="C2156">
            <v>1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</row>
        <row r="2157">
          <cell r="A2157" t="str">
            <v>New_NEISO_CT2RI_WT2007B</v>
          </cell>
          <cell r="B2157" t="str">
            <v>NEISO</v>
          </cell>
          <cell r="C2157">
            <v>1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  <cell r="H2157">
            <v>0</v>
          </cell>
          <cell r="I2157">
            <v>0</v>
          </cell>
          <cell r="J2157">
            <v>0</v>
          </cell>
          <cell r="K2157">
            <v>0</v>
          </cell>
        </row>
        <row r="2158">
          <cell r="A2158" t="str">
            <v>New_NEISO_NH-VT2CT_WT2007B</v>
          </cell>
          <cell r="B2158" t="str">
            <v>NEISO</v>
          </cell>
          <cell r="C2158">
            <v>1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  <cell r="H2158">
            <v>0</v>
          </cell>
          <cell r="I2158">
            <v>0</v>
          </cell>
          <cell r="J2158">
            <v>0</v>
          </cell>
          <cell r="K2158">
            <v>0</v>
          </cell>
        </row>
        <row r="2159">
          <cell r="A2159" t="str">
            <v>New_NEISO_NH-VT2MA_WT2007B</v>
          </cell>
          <cell r="B2159" t="str">
            <v>NEISO</v>
          </cell>
          <cell r="C2159">
            <v>1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</row>
        <row r="2160">
          <cell r="A2160" t="str">
            <v>New_NEISO_NH-VT2ME_WT2007B</v>
          </cell>
          <cell r="B2160" t="str">
            <v>NEISO</v>
          </cell>
          <cell r="C2160">
            <v>1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  <cell r="H2160">
            <v>0</v>
          </cell>
          <cell r="I2160">
            <v>0</v>
          </cell>
          <cell r="J2160">
            <v>0</v>
          </cell>
          <cell r="K2160">
            <v>0</v>
          </cell>
        </row>
        <row r="2161">
          <cell r="A2161" t="str">
            <v>New_NEISO_NH-VT2RI_WT2007B</v>
          </cell>
          <cell r="B2161" t="str">
            <v>NEISO</v>
          </cell>
          <cell r="C2161">
            <v>1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  <cell r="K2161">
            <v>0</v>
          </cell>
        </row>
        <row r="2162">
          <cell r="A2162" t="str">
            <v>New_NEISO_NH-VT2NY_WT2007B</v>
          </cell>
          <cell r="B2162" t="str">
            <v>NEISO</v>
          </cell>
          <cell r="C2162">
            <v>1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  <cell r="H2162">
            <v>0</v>
          </cell>
          <cell r="I2162">
            <v>0</v>
          </cell>
          <cell r="J2162">
            <v>0</v>
          </cell>
          <cell r="K2162">
            <v>0</v>
          </cell>
        </row>
        <row r="2163">
          <cell r="A2163" t="str">
            <v>New_NEISO_MA2CT_WT2007B</v>
          </cell>
          <cell r="B2163" t="str">
            <v>NEISO</v>
          </cell>
          <cell r="C2163">
            <v>1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  <cell r="K2163">
            <v>0</v>
          </cell>
        </row>
        <row r="2164">
          <cell r="A2164" t="str">
            <v>New_NEISO_MA2ME_WT2007B</v>
          </cell>
          <cell r="B2164" t="str">
            <v>NEISO</v>
          </cell>
          <cell r="C2164">
            <v>1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  <cell r="H2164">
            <v>0</v>
          </cell>
          <cell r="I2164">
            <v>0</v>
          </cell>
          <cell r="J2164">
            <v>0</v>
          </cell>
          <cell r="K2164">
            <v>0</v>
          </cell>
        </row>
        <row r="2165">
          <cell r="A2165" t="str">
            <v>New_NEISO_MA2RI_WT2007B</v>
          </cell>
          <cell r="B2165" t="str">
            <v>NEISO</v>
          </cell>
          <cell r="C2165">
            <v>1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  <cell r="K2165">
            <v>0</v>
          </cell>
        </row>
        <row r="2166">
          <cell r="A2166" t="str">
            <v>New_NEISO_ME2CT_WT2007B</v>
          </cell>
          <cell r="B2166" t="str">
            <v>NEISO</v>
          </cell>
          <cell r="C2166">
            <v>1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  <cell r="K2166">
            <v>0</v>
          </cell>
        </row>
        <row r="2167">
          <cell r="A2167" t="str">
            <v>New_NEISO_ME2MA_WT2007B</v>
          </cell>
          <cell r="B2167" t="str">
            <v>NEISO</v>
          </cell>
          <cell r="C2167">
            <v>1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  <cell r="K2167">
            <v>0</v>
          </cell>
        </row>
        <row r="2168">
          <cell r="A2168" t="str">
            <v>New_NEISO_ME2RI_WT2007B</v>
          </cell>
          <cell r="B2168" t="str">
            <v>NEISO</v>
          </cell>
          <cell r="C2168">
            <v>1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  <cell r="K2168">
            <v>0</v>
          </cell>
        </row>
        <row r="2169">
          <cell r="A2169" t="str">
            <v>New_NEISO_RI2CT_WT2007B</v>
          </cell>
          <cell r="B2169" t="str">
            <v>NEISO</v>
          </cell>
          <cell r="C2169">
            <v>1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  <cell r="H2169">
            <v>0</v>
          </cell>
          <cell r="I2169">
            <v>0</v>
          </cell>
          <cell r="J2169">
            <v>0</v>
          </cell>
          <cell r="K2169">
            <v>0</v>
          </cell>
        </row>
        <row r="2170">
          <cell r="A2170" t="str">
            <v>New_NEISO_RI2MA_WT2007B</v>
          </cell>
          <cell r="B2170" t="str">
            <v>NEISO</v>
          </cell>
          <cell r="C2170">
            <v>1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  <cell r="H2170">
            <v>0</v>
          </cell>
          <cell r="I2170">
            <v>0</v>
          </cell>
          <cell r="J2170">
            <v>0</v>
          </cell>
          <cell r="K2170">
            <v>0</v>
          </cell>
        </row>
        <row r="2171">
          <cell r="A2171" t="str">
            <v>New_NEISO_RI2ME_WT2007B</v>
          </cell>
          <cell r="B2171" t="str">
            <v>NEISO</v>
          </cell>
          <cell r="C2171">
            <v>1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</row>
        <row r="2172">
          <cell r="A2172" t="str">
            <v>New_NI_WT2007B</v>
          </cell>
          <cell r="B2172" t="str">
            <v>NI</v>
          </cell>
          <cell r="C2172">
            <v>1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  <cell r="K2172">
            <v>0</v>
          </cell>
        </row>
        <row r="2173">
          <cell r="A2173" t="str">
            <v>New_NP15_WT2007B</v>
          </cell>
          <cell r="B2173" t="str">
            <v>NP15</v>
          </cell>
          <cell r="C2173">
            <v>1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  <cell r="H2173">
            <v>0</v>
          </cell>
          <cell r="I2173">
            <v>0</v>
          </cell>
          <cell r="J2173">
            <v>0</v>
          </cell>
          <cell r="K2173">
            <v>0</v>
          </cell>
        </row>
        <row r="2174">
          <cell r="A2174" t="str">
            <v>New_NWPP_WT2007B</v>
          </cell>
          <cell r="B2174" t="str">
            <v>NWPP_NucRenew</v>
          </cell>
          <cell r="C2174">
            <v>1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  <cell r="H2174">
            <v>0</v>
          </cell>
          <cell r="I2174">
            <v>0</v>
          </cell>
          <cell r="J2174">
            <v>0</v>
          </cell>
          <cell r="K2174">
            <v>0</v>
          </cell>
        </row>
        <row r="2175">
          <cell r="A2175" t="str">
            <v>New_NYISO_Upstate_WT2007B</v>
          </cell>
          <cell r="B2175" t="str">
            <v>NYISO_Upstate</v>
          </cell>
          <cell r="C2175">
            <v>1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  <cell r="H2175">
            <v>0</v>
          </cell>
          <cell r="I2175">
            <v>0</v>
          </cell>
          <cell r="J2175">
            <v>0</v>
          </cell>
          <cell r="K2175">
            <v>0</v>
          </cell>
        </row>
        <row r="2176">
          <cell r="A2176" t="str">
            <v>New_NYISO_Downstate_WT2007B</v>
          </cell>
          <cell r="B2176" t="str">
            <v>NYISO_Downstate</v>
          </cell>
          <cell r="C2176">
            <v>1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  <cell r="H2176">
            <v>0</v>
          </cell>
          <cell r="I2176">
            <v>0</v>
          </cell>
          <cell r="J2176">
            <v>0</v>
          </cell>
          <cell r="K2176">
            <v>0</v>
          </cell>
        </row>
        <row r="2177">
          <cell r="A2177" t="str">
            <v>New_NYISO_Capital_WT2007B</v>
          </cell>
          <cell r="B2177" t="str">
            <v>NYISO_Capital</v>
          </cell>
          <cell r="C2177">
            <v>1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  <cell r="H2177">
            <v>0</v>
          </cell>
          <cell r="I2177">
            <v>0</v>
          </cell>
          <cell r="J2177">
            <v>0</v>
          </cell>
          <cell r="K2177">
            <v>0</v>
          </cell>
        </row>
        <row r="2178">
          <cell r="A2178" t="str">
            <v>New_NYISO_NYC_WT2007B</v>
          </cell>
          <cell r="B2178" t="str">
            <v>NYISO_NYC</v>
          </cell>
          <cell r="C2178">
            <v>1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  <cell r="K2178">
            <v>0</v>
          </cell>
        </row>
        <row r="2179">
          <cell r="A2179" t="str">
            <v>New_NYISO_LIPA_WT2007B</v>
          </cell>
          <cell r="B2179" t="str">
            <v>NYISO_LIPA</v>
          </cell>
          <cell r="C2179">
            <v>1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  <cell r="K2179">
            <v>0</v>
          </cell>
        </row>
        <row r="2180">
          <cell r="A2180" t="str">
            <v>New_NYISO_Upstate2CT_WT2007B</v>
          </cell>
          <cell r="B2180" t="str">
            <v>NYISO_Upstate</v>
          </cell>
          <cell r="C2180">
            <v>1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  <cell r="K2180">
            <v>0</v>
          </cell>
        </row>
        <row r="2181">
          <cell r="A2181" t="str">
            <v>New_NYISO_Upstate2MA_WT2007B</v>
          </cell>
          <cell r="B2181" t="str">
            <v>NYISO_Upstate</v>
          </cell>
          <cell r="C2181">
            <v>1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  <cell r="J2181">
            <v>0</v>
          </cell>
          <cell r="K2181">
            <v>0</v>
          </cell>
        </row>
        <row r="2182">
          <cell r="A2182" t="str">
            <v>New_OH_WT2007B</v>
          </cell>
          <cell r="B2182" t="str">
            <v>OH</v>
          </cell>
          <cell r="C2182">
            <v>1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  <cell r="K2182">
            <v>0</v>
          </cell>
        </row>
        <row r="2183">
          <cell r="A2183" t="str">
            <v>New_PJM_E_WT2007B</v>
          </cell>
          <cell r="B2183" t="str">
            <v>PJM_E</v>
          </cell>
          <cell r="C2183">
            <v>1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  <cell r="K2183">
            <v>0</v>
          </cell>
        </row>
        <row r="2184">
          <cell r="A2184" t="str">
            <v>New_PJM_E2NY_WT2007B</v>
          </cell>
          <cell r="B2184" t="str">
            <v>PJM_E</v>
          </cell>
          <cell r="C2184">
            <v>1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  <cell r="H2184">
            <v>0</v>
          </cell>
          <cell r="I2184">
            <v>0</v>
          </cell>
          <cell r="J2184">
            <v>0</v>
          </cell>
          <cell r="K2184">
            <v>0</v>
          </cell>
        </row>
        <row r="2185">
          <cell r="A2185" t="str">
            <v>New_PJM_SW_WT2007B</v>
          </cell>
          <cell r="B2185" t="str">
            <v>PJM_SW</v>
          </cell>
          <cell r="C2185">
            <v>1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  <cell r="H2185">
            <v>0</v>
          </cell>
          <cell r="I2185">
            <v>0</v>
          </cell>
          <cell r="J2185">
            <v>0</v>
          </cell>
          <cell r="K2185">
            <v>0</v>
          </cell>
        </row>
        <row r="2186">
          <cell r="A2186" t="str">
            <v>New_PJM_SW2NY_WT2007B</v>
          </cell>
          <cell r="B2186" t="str">
            <v>PJM_SW</v>
          </cell>
          <cell r="C2186">
            <v>1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  <cell r="H2186">
            <v>0</v>
          </cell>
          <cell r="I2186">
            <v>0</v>
          </cell>
          <cell r="J2186">
            <v>0</v>
          </cell>
          <cell r="K2186">
            <v>0</v>
          </cell>
        </row>
        <row r="2187">
          <cell r="A2187" t="str">
            <v>New_PJM_W_WT2007B</v>
          </cell>
          <cell r="B2187" t="str">
            <v>PJM_W</v>
          </cell>
          <cell r="C2187">
            <v>1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</row>
        <row r="2188">
          <cell r="A2188" t="str">
            <v>New_PJM_W2NY_WT2007B</v>
          </cell>
          <cell r="B2188" t="str">
            <v>PJM_W</v>
          </cell>
          <cell r="C2188">
            <v>1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</row>
        <row r="2189">
          <cell r="A2189" t="str">
            <v>New_RMPA_WT2007B</v>
          </cell>
          <cell r="B2189" t="str">
            <v>RMPA</v>
          </cell>
          <cell r="C2189">
            <v>1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</row>
        <row r="2190">
          <cell r="A2190" t="str">
            <v>New_SCIL_WT2007B</v>
          </cell>
          <cell r="B2190" t="str">
            <v>SCIL</v>
          </cell>
          <cell r="C2190">
            <v>1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</row>
        <row r="2191">
          <cell r="A2191" t="str">
            <v>New_SOCO_WT2007B</v>
          </cell>
          <cell r="B2191" t="str">
            <v>SOCO</v>
          </cell>
          <cell r="C2191">
            <v>1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  <cell r="H2191">
            <v>0</v>
          </cell>
          <cell r="I2191">
            <v>0</v>
          </cell>
          <cell r="J2191">
            <v>0</v>
          </cell>
          <cell r="K2191">
            <v>0</v>
          </cell>
        </row>
        <row r="2192">
          <cell r="A2192" t="str">
            <v>New_SP15_WT2007B</v>
          </cell>
          <cell r="B2192" t="str">
            <v>SP15</v>
          </cell>
          <cell r="C2192">
            <v>1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</row>
        <row r="2193">
          <cell r="A2193" t="str">
            <v>New_SPP_N_WT2007B</v>
          </cell>
          <cell r="B2193" t="str">
            <v>SPP_N</v>
          </cell>
          <cell r="C2193">
            <v>1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</row>
        <row r="2194">
          <cell r="A2194" t="str">
            <v>New_SPP_S_WT2007B</v>
          </cell>
          <cell r="B2194" t="str">
            <v>SPP_S</v>
          </cell>
          <cell r="C2194">
            <v>1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</row>
        <row r="2195">
          <cell r="A2195" t="str">
            <v>New_SPP_S_OK_WT2007B</v>
          </cell>
          <cell r="B2195" t="str">
            <v>SPP_S</v>
          </cell>
          <cell r="C2195">
            <v>1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</row>
        <row r="2196">
          <cell r="A2196" t="str">
            <v>New_TVA_WT2007B</v>
          </cell>
          <cell r="B2196" t="str">
            <v>TVA</v>
          </cell>
          <cell r="C2196">
            <v>1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</row>
        <row r="2197">
          <cell r="A2197" t="str">
            <v>New_VACAR_WT2007B</v>
          </cell>
          <cell r="B2197" t="str">
            <v>VACAR</v>
          </cell>
          <cell r="C2197">
            <v>1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</row>
        <row r="2198">
          <cell r="A2198" t="str">
            <v>New_WUMS_WT2007B</v>
          </cell>
          <cell r="B2198" t="str">
            <v>WUMS</v>
          </cell>
          <cell r="C2198">
            <v>1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</row>
        <row r="2200">
          <cell r="A2200" t="str">
            <v>New_AE_WT2007C</v>
          </cell>
          <cell r="B2200" t="str">
            <v>AE</v>
          </cell>
          <cell r="C2200">
            <v>1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</row>
        <row r="2201">
          <cell r="A2201" t="str">
            <v>New_ALB_WT2007C</v>
          </cell>
          <cell r="B2201" t="str">
            <v>ALB</v>
          </cell>
          <cell r="C2201">
            <v>1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</row>
        <row r="2202">
          <cell r="A2202" t="str">
            <v>New_AZ_NM_SNV_WT2007C</v>
          </cell>
          <cell r="B2202" t="str">
            <v>AZ_NM_SNV_NucRenew</v>
          </cell>
          <cell r="C2202">
            <v>1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</row>
        <row r="2203">
          <cell r="A2203" t="str">
            <v>New_BC_WT2007C</v>
          </cell>
          <cell r="B2203" t="str">
            <v>BC</v>
          </cell>
          <cell r="C2203">
            <v>1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</row>
        <row r="2204">
          <cell r="A2204" t="str">
            <v>New_ECAR_WT2007C</v>
          </cell>
          <cell r="B2204" t="str">
            <v>ECAR</v>
          </cell>
          <cell r="C2204">
            <v>1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</row>
        <row r="2205">
          <cell r="A2205" t="str">
            <v>New_EMO_WT2007C</v>
          </cell>
          <cell r="B2205" t="str">
            <v>EMO</v>
          </cell>
          <cell r="C2205">
            <v>1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</row>
        <row r="2206">
          <cell r="A2206" t="str">
            <v>New_ENT_WT2007C</v>
          </cell>
          <cell r="B2206" t="str">
            <v>ENT</v>
          </cell>
          <cell r="C2206">
            <v>1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</row>
        <row r="2207">
          <cell r="A2207" t="str">
            <v>New_ERCOT_WT2007C</v>
          </cell>
          <cell r="B2207" t="str">
            <v>ERCOT</v>
          </cell>
          <cell r="C2207">
            <v>1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</row>
        <row r="2208">
          <cell r="A2208" t="str">
            <v>New_FRCC_WT2007C</v>
          </cell>
          <cell r="B2208" t="str">
            <v>FRCC</v>
          </cell>
          <cell r="C2208">
            <v>1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</row>
        <row r="2209">
          <cell r="A2209" t="str">
            <v>New_HQ_WT2007C</v>
          </cell>
          <cell r="B2209" t="str">
            <v>HQ</v>
          </cell>
          <cell r="C2209">
            <v>1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</row>
        <row r="2210">
          <cell r="A2210" t="str">
            <v>New_MAPP_CA_WT2007C</v>
          </cell>
          <cell r="B2210" t="str">
            <v>MAPP_CA</v>
          </cell>
          <cell r="C2210">
            <v>1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</row>
        <row r="2211">
          <cell r="A2211" t="str">
            <v>New_MAPP_US_IA_WT2007C</v>
          </cell>
          <cell r="B2211" t="str">
            <v>MAPP_US</v>
          </cell>
          <cell r="C2211">
            <v>1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</row>
        <row r="2212">
          <cell r="A2212" t="str">
            <v>New_MAPP_US_MN_WT2007C</v>
          </cell>
          <cell r="B2212" t="str">
            <v>MAPP_US</v>
          </cell>
          <cell r="C2212">
            <v>1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</row>
        <row r="2213">
          <cell r="A2213" t="str">
            <v>New_MAPP_US_ND-SD-NE_WT2007C</v>
          </cell>
          <cell r="B2213" t="str">
            <v>MAPP_US</v>
          </cell>
          <cell r="C2213">
            <v>1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</row>
        <row r="2214">
          <cell r="A2214" t="str">
            <v>New_MAPP_US_WI-MO-IL_WT2007C</v>
          </cell>
          <cell r="B2214" t="str">
            <v>MAPP_US</v>
          </cell>
          <cell r="C2214">
            <v>1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</row>
        <row r="2215">
          <cell r="A2215" t="str">
            <v>New_NEISO_CT_WT2007C</v>
          </cell>
          <cell r="B2215" t="str">
            <v>NEISO</v>
          </cell>
          <cell r="C2215">
            <v>1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</row>
        <row r="2216">
          <cell r="A2216" t="str">
            <v>New_NEISO_MA_WT2007C</v>
          </cell>
          <cell r="B2216" t="str">
            <v>NEISO</v>
          </cell>
          <cell r="C2216">
            <v>1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</row>
        <row r="2217">
          <cell r="A2217" t="str">
            <v>New_NEISO_ME_WT2007C</v>
          </cell>
          <cell r="B2217" t="str">
            <v>NEISO</v>
          </cell>
          <cell r="C2217">
            <v>1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</row>
        <row r="2218">
          <cell r="A2218" t="str">
            <v>New_NEISO_RI_WT2007C</v>
          </cell>
          <cell r="B2218" t="str">
            <v>NEISO</v>
          </cell>
          <cell r="C2218">
            <v>1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</row>
        <row r="2219">
          <cell r="A2219" t="str">
            <v>New_NEISO_CT2MA_WT2007C</v>
          </cell>
          <cell r="B2219" t="str">
            <v>NEISO</v>
          </cell>
          <cell r="C2219">
            <v>1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</row>
        <row r="2220">
          <cell r="A2220" t="str">
            <v>New_NEISO_CT2ME_WT2007C</v>
          </cell>
          <cell r="B2220" t="str">
            <v>NEISO</v>
          </cell>
          <cell r="C2220">
            <v>1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</row>
        <row r="2221">
          <cell r="A2221" t="str">
            <v>New_NEISO_CT2RI_WT2007C</v>
          </cell>
          <cell r="B2221" t="str">
            <v>NEISO</v>
          </cell>
          <cell r="C2221">
            <v>1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</row>
        <row r="2222">
          <cell r="A2222" t="str">
            <v>New_NEISO_NH-VT2CT_WT2007C</v>
          </cell>
          <cell r="B2222" t="str">
            <v>NEISO</v>
          </cell>
          <cell r="C2222">
            <v>1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</row>
        <row r="2223">
          <cell r="A2223" t="str">
            <v>New_NEISO_NH-VT2MA_WT2007C</v>
          </cell>
          <cell r="B2223" t="str">
            <v>NEISO</v>
          </cell>
          <cell r="C2223">
            <v>1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</row>
        <row r="2224">
          <cell r="A2224" t="str">
            <v>New_NEISO_NH-VT2ME_WT2007C</v>
          </cell>
          <cell r="B2224" t="str">
            <v>NEISO</v>
          </cell>
          <cell r="C2224">
            <v>1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</row>
        <row r="2225">
          <cell r="A2225" t="str">
            <v>New_NEISO_NH-VT2RI_WT2007C</v>
          </cell>
          <cell r="B2225" t="str">
            <v>NEISO</v>
          </cell>
          <cell r="C2225">
            <v>1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</row>
        <row r="2226">
          <cell r="A2226" t="str">
            <v>New_NEISO_NH-VT2NY_WT2007C</v>
          </cell>
          <cell r="B2226" t="str">
            <v>NEISO</v>
          </cell>
          <cell r="C2226">
            <v>1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</row>
        <row r="2227">
          <cell r="A2227" t="str">
            <v>New_NEISO_MA2CT_WT2007C</v>
          </cell>
          <cell r="B2227" t="str">
            <v>NEISO</v>
          </cell>
          <cell r="C2227">
            <v>1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</row>
        <row r="2228">
          <cell r="A2228" t="str">
            <v>New_NEISO_MA2ME_WT2007C</v>
          </cell>
          <cell r="B2228" t="str">
            <v>NEISO</v>
          </cell>
          <cell r="C2228">
            <v>1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</row>
        <row r="2229">
          <cell r="A2229" t="str">
            <v>New_NEISO_MA2RI_WT2007C</v>
          </cell>
          <cell r="B2229" t="str">
            <v>NEISO</v>
          </cell>
          <cell r="C2229">
            <v>1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</row>
        <row r="2230">
          <cell r="A2230" t="str">
            <v>New_NEISO_ME2CT_WT2007C</v>
          </cell>
          <cell r="B2230" t="str">
            <v>NEISO</v>
          </cell>
          <cell r="C2230">
            <v>1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  <cell r="J2230">
            <v>0</v>
          </cell>
          <cell r="K2230">
            <v>0</v>
          </cell>
        </row>
        <row r="2231">
          <cell r="A2231" t="str">
            <v>New_NEISO_ME2MA_WT2007C</v>
          </cell>
          <cell r="B2231" t="str">
            <v>NEISO</v>
          </cell>
          <cell r="C2231">
            <v>1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  <cell r="J2231">
            <v>0</v>
          </cell>
          <cell r="K2231">
            <v>0</v>
          </cell>
        </row>
        <row r="2232">
          <cell r="A2232" t="str">
            <v>New_NEISO_ME2RI_WT2007C</v>
          </cell>
          <cell r="B2232" t="str">
            <v>NEISO</v>
          </cell>
          <cell r="C2232">
            <v>1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</row>
        <row r="2233">
          <cell r="A2233" t="str">
            <v>New_NEISO_RI2CT_WT2007C</v>
          </cell>
          <cell r="B2233" t="str">
            <v>NEISO</v>
          </cell>
          <cell r="C2233">
            <v>1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</row>
        <row r="2234">
          <cell r="A2234" t="str">
            <v>New_NEISO_RI2MA_WT2007C</v>
          </cell>
          <cell r="B2234" t="str">
            <v>NEISO</v>
          </cell>
          <cell r="C2234">
            <v>1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</row>
        <row r="2235">
          <cell r="A2235" t="str">
            <v>New_NEISO_RI2ME_WT2007C</v>
          </cell>
          <cell r="B2235" t="str">
            <v>NEISO</v>
          </cell>
          <cell r="C2235">
            <v>1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</row>
        <row r="2236">
          <cell r="A2236" t="str">
            <v>New_NI_WT2007C</v>
          </cell>
          <cell r="B2236" t="str">
            <v>NI</v>
          </cell>
          <cell r="C2236">
            <v>1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  <cell r="H2236">
            <v>0</v>
          </cell>
          <cell r="I2236">
            <v>0</v>
          </cell>
          <cell r="J2236">
            <v>0</v>
          </cell>
          <cell r="K2236">
            <v>0</v>
          </cell>
        </row>
        <row r="2237">
          <cell r="A2237" t="str">
            <v>New_NP15_WT2007C</v>
          </cell>
          <cell r="B2237" t="str">
            <v>NP15</v>
          </cell>
          <cell r="C2237">
            <v>1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</row>
        <row r="2238">
          <cell r="A2238" t="str">
            <v>New_NWPP_WT2007C</v>
          </cell>
          <cell r="B2238" t="str">
            <v>NWPP_NucRenew</v>
          </cell>
          <cell r="C2238">
            <v>1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</row>
        <row r="2239">
          <cell r="A2239" t="str">
            <v>New_NYISO_Upstate_WT2007C</v>
          </cell>
          <cell r="B2239" t="str">
            <v>NYISO_Upstate</v>
          </cell>
          <cell r="C2239">
            <v>1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</row>
        <row r="2240">
          <cell r="A2240" t="str">
            <v>New_NYISO_Downstate_WT2007C</v>
          </cell>
          <cell r="B2240" t="str">
            <v>NYISO_Downstate</v>
          </cell>
          <cell r="C2240">
            <v>1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</row>
        <row r="2241">
          <cell r="A2241" t="str">
            <v>New_NYISO_Capital_WT2007C</v>
          </cell>
          <cell r="B2241" t="str">
            <v>NYISO_Capital</v>
          </cell>
          <cell r="C2241">
            <v>1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</row>
        <row r="2242">
          <cell r="A2242" t="str">
            <v>New_NYISO_NYC_WT2007C</v>
          </cell>
          <cell r="B2242" t="str">
            <v>NYISO_NYC</v>
          </cell>
          <cell r="C2242">
            <v>1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</row>
        <row r="2243">
          <cell r="A2243" t="str">
            <v>New_NYISO_LIPA_WT2007C</v>
          </cell>
          <cell r="B2243" t="str">
            <v>NYISO_LIPA</v>
          </cell>
          <cell r="C2243">
            <v>1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  <cell r="J2243">
            <v>0</v>
          </cell>
          <cell r="K2243">
            <v>0</v>
          </cell>
        </row>
        <row r="2244">
          <cell r="A2244" t="str">
            <v>New_NYISO_Upstate2CT_WT2007C</v>
          </cell>
          <cell r="B2244" t="str">
            <v>NYISO_Upstate</v>
          </cell>
          <cell r="C2244">
            <v>1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</row>
        <row r="2245">
          <cell r="A2245" t="str">
            <v>New_NYISO_Upstate2MA_WT2007C</v>
          </cell>
          <cell r="B2245" t="str">
            <v>NYISO_Upstate</v>
          </cell>
          <cell r="C2245">
            <v>1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</row>
        <row r="2246">
          <cell r="A2246" t="str">
            <v>New_OH_WT2007C</v>
          </cell>
          <cell r="B2246" t="str">
            <v>OH</v>
          </cell>
          <cell r="C2246">
            <v>1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</row>
        <row r="2247">
          <cell r="A2247" t="str">
            <v>New_PJM_E_WT2007C</v>
          </cell>
          <cell r="B2247" t="str">
            <v>PJM_E</v>
          </cell>
          <cell r="C2247">
            <v>1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</row>
        <row r="2248">
          <cell r="A2248" t="str">
            <v>New_PJM_E2NY_WT2007C</v>
          </cell>
          <cell r="B2248" t="str">
            <v>PJM_E</v>
          </cell>
          <cell r="C2248">
            <v>1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</row>
        <row r="2249">
          <cell r="A2249" t="str">
            <v>New_PJM_SW_WT2007C</v>
          </cell>
          <cell r="B2249" t="str">
            <v>PJM_SW</v>
          </cell>
          <cell r="C2249">
            <v>1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  <cell r="H2249">
            <v>0</v>
          </cell>
          <cell r="I2249">
            <v>0</v>
          </cell>
          <cell r="J2249">
            <v>0</v>
          </cell>
          <cell r="K2249">
            <v>0</v>
          </cell>
        </row>
        <row r="2250">
          <cell r="A2250" t="str">
            <v>New_PJM_SW2NY_WT2007C</v>
          </cell>
          <cell r="B2250" t="str">
            <v>PJM_SW</v>
          </cell>
          <cell r="C2250">
            <v>1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  <cell r="H2250">
            <v>0</v>
          </cell>
          <cell r="I2250">
            <v>0</v>
          </cell>
          <cell r="J2250">
            <v>0</v>
          </cell>
          <cell r="K2250">
            <v>0</v>
          </cell>
        </row>
        <row r="2251">
          <cell r="A2251" t="str">
            <v>New_PJM_W_WT2007C</v>
          </cell>
          <cell r="B2251" t="str">
            <v>PJM_W</v>
          </cell>
          <cell r="C2251">
            <v>1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</row>
        <row r="2252">
          <cell r="A2252" t="str">
            <v>New_PJM_W2NY_WT2007C</v>
          </cell>
          <cell r="B2252" t="str">
            <v>PJM_W</v>
          </cell>
          <cell r="C2252">
            <v>1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</row>
        <row r="2253">
          <cell r="A2253" t="str">
            <v>New_RMPA_WT2007C</v>
          </cell>
          <cell r="B2253" t="str">
            <v>RMPA</v>
          </cell>
          <cell r="C2253">
            <v>1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  <cell r="H2253">
            <v>0</v>
          </cell>
          <cell r="I2253">
            <v>0</v>
          </cell>
          <cell r="J2253">
            <v>0</v>
          </cell>
          <cell r="K2253">
            <v>0</v>
          </cell>
        </row>
        <row r="2254">
          <cell r="A2254" t="str">
            <v>New_SCIL_WT2007C</v>
          </cell>
          <cell r="B2254" t="str">
            <v>SCIL</v>
          </cell>
          <cell r="C2254">
            <v>1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  <cell r="H2254">
            <v>0</v>
          </cell>
          <cell r="I2254">
            <v>0</v>
          </cell>
          <cell r="J2254">
            <v>0</v>
          </cell>
          <cell r="K2254">
            <v>0</v>
          </cell>
        </row>
        <row r="2255">
          <cell r="A2255" t="str">
            <v>New_SOCO_WT2007C</v>
          </cell>
          <cell r="B2255" t="str">
            <v>SOCO</v>
          </cell>
          <cell r="C2255">
            <v>1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  <cell r="H2255">
            <v>0</v>
          </cell>
          <cell r="I2255">
            <v>0</v>
          </cell>
          <cell r="J2255">
            <v>0</v>
          </cell>
          <cell r="K2255">
            <v>0</v>
          </cell>
        </row>
        <row r="2256">
          <cell r="A2256" t="str">
            <v>New_SP15_WT2007C</v>
          </cell>
          <cell r="B2256" t="str">
            <v>SP15</v>
          </cell>
          <cell r="C2256">
            <v>1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  <cell r="H2256">
            <v>0</v>
          </cell>
          <cell r="I2256">
            <v>0</v>
          </cell>
          <cell r="J2256">
            <v>0</v>
          </cell>
          <cell r="K2256">
            <v>0</v>
          </cell>
        </row>
        <row r="2257">
          <cell r="A2257" t="str">
            <v>New_SPP_N_WT2007C</v>
          </cell>
          <cell r="B2257" t="str">
            <v>SPP_N</v>
          </cell>
          <cell r="C2257">
            <v>1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  <cell r="H2257">
            <v>0</v>
          </cell>
          <cell r="I2257">
            <v>0</v>
          </cell>
          <cell r="J2257">
            <v>0</v>
          </cell>
          <cell r="K2257">
            <v>0</v>
          </cell>
        </row>
        <row r="2258">
          <cell r="A2258" t="str">
            <v>New_SPP_S_WT2007C</v>
          </cell>
          <cell r="B2258" t="str">
            <v>SPP_S</v>
          </cell>
          <cell r="C2258">
            <v>1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</row>
        <row r="2259">
          <cell r="A2259" t="str">
            <v>New_SPP_S_OK_WT2007C</v>
          </cell>
          <cell r="B2259" t="str">
            <v>SPP_S</v>
          </cell>
          <cell r="C2259">
            <v>1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  <cell r="H2259">
            <v>0</v>
          </cell>
          <cell r="I2259">
            <v>0</v>
          </cell>
          <cell r="J2259">
            <v>0</v>
          </cell>
          <cell r="K2259">
            <v>0</v>
          </cell>
        </row>
        <row r="2260">
          <cell r="A2260" t="str">
            <v>New_TVA_WT2007C</v>
          </cell>
          <cell r="B2260" t="str">
            <v>TVA</v>
          </cell>
          <cell r="C2260">
            <v>1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</row>
        <row r="2261">
          <cell r="A2261" t="str">
            <v>New_VACAR_WT2007C</v>
          </cell>
          <cell r="B2261" t="str">
            <v>VACAR</v>
          </cell>
          <cell r="C2261">
            <v>1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</row>
        <row r="2262">
          <cell r="A2262" t="str">
            <v>New_WUMS_WT2007C</v>
          </cell>
          <cell r="B2262" t="str">
            <v>WUMS</v>
          </cell>
          <cell r="C2262">
            <v>1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  <cell r="J2262">
            <v>0</v>
          </cell>
          <cell r="K2262">
            <v>0</v>
          </cell>
        </row>
        <row r="2264">
          <cell r="A2264" t="str">
            <v>New_AE_ST2007</v>
          </cell>
          <cell r="B2264" t="str">
            <v>AE</v>
          </cell>
          <cell r="C2264">
            <v>1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  <cell r="H2264">
            <v>0</v>
          </cell>
          <cell r="I2264">
            <v>0</v>
          </cell>
          <cell r="J2264">
            <v>0</v>
          </cell>
          <cell r="K2264">
            <v>0</v>
          </cell>
        </row>
        <row r="2265">
          <cell r="A2265" t="str">
            <v>New_ALB_ST2007</v>
          </cell>
          <cell r="B2265" t="str">
            <v>ALB</v>
          </cell>
          <cell r="C2265">
            <v>1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</row>
        <row r="2266">
          <cell r="A2266" t="str">
            <v>New_AZ_NM_SNV_ST2007</v>
          </cell>
          <cell r="B2266" t="str">
            <v>AZ_NM_SNV_NucRenew</v>
          </cell>
          <cell r="C2266">
            <v>1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  <cell r="J2266">
            <v>0</v>
          </cell>
          <cell r="K2266">
            <v>0</v>
          </cell>
        </row>
        <row r="2267">
          <cell r="A2267" t="str">
            <v>New_BC_ST2007</v>
          </cell>
          <cell r="B2267" t="str">
            <v>BC</v>
          </cell>
          <cell r="C2267">
            <v>1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  <cell r="H2267">
            <v>0</v>
          </cell>
          <cell r="I2267">
            <v>0</v>
          </cell>
          <cell r="J2267">
            <v>0</v>
          </cell>
          <cell r="K2267">
            <v>0</v>
          </cell>
        </row>
        <row r="2268">
          <cell r="A2268" t="str">
            <v>New_ECAR_ST2007</v>
          </cell>
          <cell r="B2268" t="str">
            <v>ECAR</v>
          </cell>
          <cell r="C2268">
            <v>1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</row>
        <row r="2269">
          <cell r="A2269" t="str">
            <v>New_EMO_ST2007</v>
          </cell>
          <cell r="B2269" t="str">
            <v>EMO</v>
          </cell>
          <cell r="C2269">
            <v>1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</row>
        <row r="2270">
          <cell r="A2270" t="str">
            <v>New_ENT_ST2007</v>
          </cell>
          <cell r="B2270" t="str">
            <v>ENT</v>
          </cell>
          <cell r="C2270">
            <v>1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  <cell r="H2270">
            <v>0</v>
          </cell>
          <cell r="I2270">
            <v>0</v>
          </cell>
          <cell r="J2270">
            <v>0</v>
          </cell>
          <cell r="K2270">
            <v>0</v>
          </cell>
        </row>
        <row r="2271">
          <cell r="A2271" t="str">
            <v>New_ERCOT_ST2007</v>
          </cell>
          <cell r="B2271" t="str">
            <v>ERCOT</v>
          </cell>
          <cell r="C2271">
            <v>1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  <cell r="H2271">
            <v>0</v>
          </cell>
          <cell r="I2271">
            <v>0</v>
          </cell>
          <cell r="J2271">
            <v>0</v>
          </cell>
          <cell r="K2271">
            <v>0</v>
          </cell>
        </row>
        <row r="2272">
          <cell r="A2272" t="str">
            <v>New_FRCC_ST2007</v>
          </cell>
          <cell r="B2272" t="str">
            <v>FRCC</v>
          </cell>
          <cell r="C2272">
            <v>1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</row>
        <row r="2273">
          <cell r="A2273" t="str">
            <v>New_HQ_ST2007</v>
          </cell>
          <cell r="B2273" t="str">
            <v>HQ</v>
          </cell>
          <cell r="C2273">
            <v>1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  <cell r="H2273">
            <v>0</v>
          </cell>
          <cell r="I2273">
            <v>0</v>
          </cell>
          <cell r="J2273">
            <v>0</v>
          </cell>
          <cell r="K2273">
            <v>0</v>
          </cell>
        </row>
        <row r="2274">
          <cell r="A2274" t="str">
            <v>New_MAPP_CA_ST2007</v>
          </cell>
          <cell r="B2274" t="str">
            <v>MAPP_CA</v>
          </cell>
          <cell r="C2274">
            <v>1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  <cell r="H2274">
            <v>0</v>
          </cell>
          <cell r="I2274">
            <v>0</v>
          </cell>
          <cell r="J2274">
            <v>0</v>
          </cell>
          <cell r="K2274">
            <v>0</v>
          </cell>
        </row>
        <row r="2275">
          <cell r="A2275" t="str">
            <v>New_MAPP_US_IA_ST2007</v>
          </cell>
          <cell r="B2275" t="str">
            <v>MAPP_US</v>
          </cell>
          <cell r="C2275">
            <v>1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  <cell r="H2275">
            <v>0</v>
          </cell>
          <cell r="I2275">
            <v>0</v>
          </cell>
          <cell r="J2275">
            <v>0</v>
          </cell>
          <cell r="K2275">
            <v>0</v>
          </cell>
        </row>
        <row r="2276">
          <cell r="A2276" t="str">
            <v>New_MAPP_US_MN_ST2007</v>
          </cell>
          <cell r="B2276" t="str">
            <v>MAPP_US</v>
          </cell>
          <cell r="C2276">
            <v>1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>
            <v>0</v>
          </cell>
          <cell r="K2276">
            <v>0</v>
          </cell>
        </row>
        <row r="2277">
          <cell r="A2277" t="str">
            <v>New_MAPP_US_ND-SD-NE_ST2007</v>
          </cell>
          <cell r="B2277" t="str">
            <v>MAPP_US</v>
          </cell>
          <cell r="C2277">
            <v>1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  <cell r="H2277">
            <v>0</v>
          </cell>
          <cell r="I2277">
            <v>0</v>
          </cell>
          <cell r="J2277">
            <v>0</v>
          </cell>
          <cell r="K2277">
            <v>0</v>
          </cell>
        </row>
        <row r="2278">
          <cell r="A2278" t="str">
            <v>New_MAPP_US_WI-MO-IL_ST2007</v>
          </cell>
          <cell r="B2278" t="str">
            <v>MAPP_US</v>
          </cell>
          <cell r="C2278">
            <v>1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</row>
        <row r="2279">
          <cell r="A2279" t="str">
            <v>New_NEISO_CT_ST2007</v>
          </cell>
          <cell r="B2279" t="str">
            <v>NEISO</v>
          </cell>
          <cell r="C2279">
            <v>1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</row>
        <row r="2280">
          <cell r="A2280" t="str">
            <v>New_NEISO_MA_ST2007</v>
          </cell>
          <cell r="B2280" t="str">
            <v>NEISO</v>
          </cell>
          <cell r="C2280">
            <v>1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</row>
        <row r="2281">
          <cell r="A2281" t="str">
            <v>New_NEISO_NH-VT_ST2007</v>
          </cell>
          <cell r="B2281" t="str">
            <v>NEISO</v>
          </cell>
          <cell r="C2281">
            <v>1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</row>
        <row r="2282">
          <cell r="A2282" t="str">
            <v>New_NEISO_ME_ST2007</v>
          </cell>
          <cell r="B2282" t="str">
            <v>NEISO</v>
          </cell>
          <cell r="C2282">
            <v>1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</row>
        <row r="2283">
          <cell r="A2283" t="str">
            <v>New_NEISO_RI_ST2007</v>
          </cell>
          <cell r="B2283" t="str">
            <v>NEISO</v>
          </cell>
          <cell r="C2283">
            <v>1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</row>
        <row r="2284">
          <cell r="A2284" t="str">
            <v>New_NI_ST2007</v>
          </cell>
          <cell r="B2284" t="str">
            <v>NI</v>
          </cell>
          <cell r="C2284">
            <v>1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</row>
        <row r="2285">
          <cell r="A2285" t="str">
            <v>New_NP15_ST2007</v>
          </cell>
          <cell r="B2285" t="str">
            <v>NP15</v>
          </cell>
          <cell r="C2285">
            <v>1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</row>
        <row r="2286">
          <cell r="A2286" t="str">
            <v>New_NWPP_ST2007</v>
          </cell>
          <cell r="B2286" t="str">
            <v>NWPP_NucRenew</v>
          </cell>
          <cell r="C2286">
            <v>1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</row>
        <row r="2287">
          <cell r="A2287" t="str">
            <v>New_NYISO_Upstate_ST2007</v>
          </cell>
          <cell r="B2287" t="str">
            <v>NYISO_Upstate</v>
          </cell>
          <cell r="C2287">
            <v>1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</row>
        <row r="2288">
          <cell r="A2288" t="str">
            <v>New_NYISO_Downstate_ST2007</v>
          </cell>
          <cell r="B2288" t="str">
            <v>NYISO_Downstate</v>
          </cell>
          <cell r="C2288">
            <v>1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</row>
        <row r="2289">
          <cell r="A2289" t="str">
            <v>New_NYISO_Capital_ST2007</v>
          </cell>
          <cell r="B2289" t="str">
            <v>NYISO_Capital</v>
          </cell>
          <cell r="C2289">
            <v>1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</row>
        <row r="2290">
          <cell r="A2290" t="str">
            <v>New_NYISO_NYC_ST2007</v>
          </cell>
          <cell r="B2290" t="str">
            <v>NYISO_NYC</v>
          </cell>
          <cell r="C2290">
            <v>1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</row>
        <row r="2291">
          <cell r="A2291" t="str">
            <v>New_NYISO_LIPA_ST2007</v>
          </cell>
          <cell r="B2291" t="str">
            <v>NYISO_LIPA</v>
          </cell>
          <cell r="C2291">
            <v>1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</row>
        <row r="2292">
          <cell r="A2292" t="str">
            <v>New_OH_ST2007</v>
          </cell>
          <cell r="B2292" t="str">
            <v>OH</v>
          </cell>
          <cell r="C2292">
            <v>1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</row>
        <row r="2293">
          <cell r="A2293" t="str">
            <v>New_PJM_E_ST2007</v>
          </cell>
          <cell r="B2293" t="str">
            <v>PJM_E</v>
          </cell>
          <cell r="C2293">
            <v>1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</row>
        <row r="2294">
          <cell r="A2294" t="str">
            <v>New_PJM_SW_ST2007</v>
          </cell>
          <cell r="B2294" t="str">
            <v>PJM_SW</v>
          </cell>
          <cell r="C2294">
            <v>1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</row>
        <row r="2295">
          <cell r="A2295" t="str">
            <v>New_PJM_W_ST2007</v>
          </cell>
          <cell r="B2295" t="str">
            <v>PJM_W</v>
          </cell>
          <cell r="C2295">
            <v>1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</row>
        <row r="2296">
          <cell r="A2296" t="str">
            <v>New_RMPA_ST2007</v>
          </cell>
          <cell r="B2296" t="str">
            <v>RMPA</v>
          </cell>
          <cell r="C2296">
            <v>1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</row>
        <row r="2297">
          <cell r="A2297" t="str">
            <v>New_SCIL_ST2007</v>
          </cell>
          <cell r="B2297" t="str">
            <v>SCIL</v>
          </cell>
          <cell r="C2297">
            <v>1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</row>
        <row r="2298">
          <cell r="A2298" t="str">
            <v>New_SOCO_ST2007</v>
          </cell>
          <cell r="B2298" t="str">
            <v>SOCO</v>
          </cell>
          <cell r="C2298">
            <v>1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</row>
        <row r="2299">
          <cell r="A2299" t="str">
            <v>New_SP15_ST2007</v>
          </cell>
          <cell r="B2299" t="str">
            <v>SP15</v>
          </cell>
          <cell r="C2299">
            <v>1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</row>
        <row r="2300">
          <cell r="A2300" t="str">
            <v>New_SPP_N_ST2007</v>
          </cell>
          <cell r="B2300" t="str">
            <v>SPP_N</v>
          </cell>
          <cell r="C2300">
            <v>1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</row>
        <row r="2301">
          <cell r="A2301" t="str">
            <v>New_SPP_S_ST2007</v>
          </cell>
          <cell r="B2301" t="str">
            <v>SPP_S</v>
          </cell>
          <cell r="C2301">
            <v>1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</row>
        <row r="2302">
          <cell r="A2302" t="str">
            <v>New_SPP_S_OK_ST2007</v>
          </cell>
          <cell r="B2302" t="str">
            <v>SPP_S</v>
          </cell>
          <cell r="C2302">
            <v>1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</row>
        <row r="2303">
          <cell r="A2303" t="str">
            <v>New_TVA_ST2007</v>
          </cell>
          <cell r="B2303" t="str">
            <v>TVA</v>
          </cell>
          <cell r="C2303">
            <v>1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</row>
        <row r="2304">
          <cell r="A2304" t="str">
            <v>New_VACAR_ST2007</v>
          </cell>
          <cell r="B2304" t="str">
            <v>VACAR</v>
          </cell>
          <cell r="C2304">
            <v>1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</row>
        <row r="2305">
          <cell r="A2305" t="str">
            <v>New_WUMS_ST2007</v>
          </cell>
          <cell r="B2305" t="str">
            <v>WUMS</v>
          </cell>
          <cell r="C2305">
            <v>1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</row>
        <row r="2307">
          <cell r="A2307" t="str">
            <v>New_AE_AD2007</v>
          </cell>
          <cell r="B2307" t="str">
            <v>AE</v>
          </cell>
          <cell r="C2307">
            <v>1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</row>
        <row r="2308">
          <cell r="A2308" t="str">
            <v>New_ALB_AD2007</v>
          </cell>
          <cell r="B2308" t="str">
            <v>ALB</v>
          </cell>
          <cell r="C2308">
            <v>1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</row>
        <row r="2309">
          <cell r="A2309" t="str">
            <v>New_AZ_NM_SNV_AD2007</v>
          </cell>
          <cell r="B2309" t="str">
            <v>AZ_NM_SNV_NucRenew</v>
          </cell>
          <cell r="C2309">
            <v>1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</row>
        <row r="2310">
          <cell r="A2310" t="str">
            <v>New_BC_AD2007</v>
          </cell>
          <cell r="B2310" t="str">
            <v>BC</v>
          </cell>
          <cell r="C2310">
            <v>1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</row>
        <row r="2311">
          <cell r="A2311" t="str">
            <v>New_ECAR_AD2007</v>
          </cell>
          <cell r="B2311" t="str">
            <v>ECAR</v>
          </cell>
          <cell r="C2311">
            <v>1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</row>
        <row r="2312">
          <cell r="A2312" t="str">
            <v>New_EMO_AD2007</v>
          </cell>
          <cell r="B2312" t="str">
            <v>EMO</v>
          </cell>
          <cell r="C2312">
            <v>1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</row>
        <row r="2313">
          <cell r="A2313" t="str">
            <v>New_ENT_AD2007</v>
          </cell>
          <cell r="B2313" t="str">
            <v>ENT</v>
          </cell>
          <cell r="C2313">
            <v>1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</row>
        <row r="2314">
          <cell r="A2314" t="str">
            <v>New_ERCOT_AD2007</v>
          </cell>
          <cell r="B2314" t="str">
            <v>ERCOT</v>
          </cell>
          <cell r="C2314">
            <v>1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</row>
        <row r="2315">
          <cell r="A2315" t="str">
            <v>New_FRCC_AD2007</v>
          </cell>
          <cell r="B2315" t="str">
            <v>FRCC</v>
          </cell>
          <cell r="C2315">
            <v>1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</row>
        <row r="2316">
          <cell r="A2316" t="str">
            <v>New_HQ_AD2007</v>
          </cell>
          <cell r="B2316" t="str">
            <v>HQ</v>
          </cell>
          <cell r="C2316">
            <v>1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</row>
        <row r="2317">
          <cell r="A2317" t="str">
            <v>New_MAPP_CA_AD2007</v>
          </cell>
          <cell r="B2317" t="str">
            <v>MAPP_CA</v>
          </cell>
          <cell r="C2317">
            <v>1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</row>
        <row r="2318">
          <cell r="A2318" t="str">
            <v>New_MAPP_US_IA_AD2007</v>
          </cell>
          <cell r="B2318" t="str">
            <v>MAPP_US</v>
          </cell>
          <cell r="C2318">
            <v>1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</row>
        <row r="2319">
          <cell r="A2319" t="str">
            <v>New_MAPP_US_MN_AD2007</v>
          </cell>
          <cell r="B2319" t="str">
            <v>MAPP_US</v>
          </cell>
          <cell r="C2319">
            <v>1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</row>
        <row r="2320">
          <cell r="A2320" t="str">
            <v>New_MAPP_US_ND-SD-NE_AD2007</v>
          </cell>
          <cell r="B2320" t="str">
            <v>MAPP_US</v>
          </cell>
          <cell r="C2320">
            <v>1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</row>
        <row r="2321">
          <cell r="A2321" t="str">
            <v>New_MAPP_US_WI-MO-IL_AD2007</v>
          </cell>
          <cell r="B2321" t="str">
            <v>MAPP_US</v>
          </cell>
          <cell r="C2321">
            <v>1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</row>
        <row r="2322">
          <cell r="A2322" t="str">
            <v>New_NEISO_CT_AD2007</v>
          </cell>
          <cell r="B2322" t="str">
            <v>NEISO</v>
          </cell>
          <cell r="C2322">
            <v>1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</row>
        <row r="2323">
          <cell r="A2323" t="str">
            <v>New_NEISO_MA_AD2007</v>
          </cell>
          <cell r="B2323" t="str">
            <v>NEISO</v>
          </cell>
          <cell r="C2323">
            <v>1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</row>
        <row r="2324">
          <cell r="A2324" t="str">
            <v>New_NEISO_NH-VT_AD2007</v>
          </cell>
          <cell r="B2324" t="str">
            <v>NEISO</v>
          </cell>
          <cell r="C2324">
            <v>1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</row>
        <row r="2325">
          <cell r="A2325" t="str">
            <v>New_NEISO_ME_AD2007</v>
          </cell>
          <cell r="B2325" t="str">
            <v>NEISO</v>
          </cell>
          <cell r="C2325">
            <v>1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</row>
        <row r="2326">
          <cell r="A2326" t="str">
            <v>New_NEISO_RI_AD2007</v>
          </cell>
          <cell r="B2326" t="str">
            <v>NEISO</v>
          </cell>
          <cell r="C2326">
            <v>1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</row>
        <row r="2327">
          <cell r="A2327" t="str">
            <v>New_NI_AD2007</v>
          </cell>
          <cell r="B2327" t="str">
            <v>NI</v>
          </cell>
          <cell r="C2327">
            <v>1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</row>
        <row r="2328">
          <cell r="A2328" t="str">
            <v>New_NP15_AD2007</v>
          </cell>
          <cell r="B2328" t="str">
            <v>NP15</v>
          </cell>
          <cell r="C2328">
            <v>1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</row>
        <row r="2329">
          <cell r="A2329" t="str">
            <v>New_NWPP_AD2007</v>
          </cell>
          <cell r="B2329" t="str">
            <v>NWPP_NucRenew</v>
          </cell>
          <cell r="C2329">
            <v>1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</row>
        <row r="2330">
          <cell r="A2330" t="str">
            <v>New_NYISO_Upstate_AD2007</v>
          </cell>
          <cell r="B2330" t="str">
            <v>NYISO_Upstate</v>
          </cell>
          <cell r="C2330">
            <v>1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</row>
        <row r="2331">
          <cell r="A2331" t="str">
            <v>New_NYISO_Downstate_AD2007</v>
          </cell>
          <cell r="B2331" t="str">
            <v>NYISO_Downstate</v>
          </cell>
          <cell r="C2331">
            <v>1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</row>
        <row r="2332">
          <cell r="A2332" t="str">
            <v>New_NYISO_Capital_AD2007</v>
          </cell>
          <cell r="B2332" t="str">
            <v>NYISO_Capital</v>
          </cell>
          <cell r="C2332">
            <v>1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</row>
        <row r="2333">
          <cell r="A2333" t="str">
            <v>New_NYISO_NYC_AD2007</v>
          </cell>
          <cell r="B2333" t="str">
            <v>NYISO_NYC</v>
          </cell>
          <cell r="C2333">
            <v>1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</row>
        <row r="2334">
          <cell r="A2334" t="str">
            <v>New_NYISO_LIPA_AD2007</v>
          </cell>
          <cell r="B2334" t="str">
            <v>NYISO_LIPA</v>
          </cell>
          <cell r="C2334">
            <v>1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</row>
        <row r="2335">
          <cell r="A2335" t="str">
            <v>New_OH_AD2007</v>
          </cell>
          <cell r="B2335" t="str">
            <v>OH</v>
          </cell>
          <cell r="C2335">
            <v>1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</row>
        <row r="2336">
          <cell r="A2336" t="str">
            <v>New_PJM_E_AD2007</v>
          </cell>
          <cell r="B2336" t="str">
            <v>PJM_E</v>
          </cell>
          <cell r="C2336">
            <v>1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</row>
        <row r="2337">
          <cell r="A2337" t="str">
            <v>New_PJM_SW_AD2007</v>
          </cell>
          <cell r="B2337" t="str">
            <v>PJM_SW</v>
          </cell>
          <cell r="C2337">
            <v>1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</row>
        <row r="2338">
          <cell r="A2338" t="str">
            <v>New_PJM_W_AD2007</v>
          </cell>
          <cell r="B2338" t="str">
            <v>PJM_W</v>
          </cell>
          <cell r="C2338">
            <v>1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</row>
        <row r="2339">
          <cell r="A2339" t="str">
            <v>New_RMPA_AD2007</v>
          </cell>
          <cell r="B2339" t="str">
            <v>RMPA</v>
          </cell>
          <cell r="C2339">
            <v>1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</row>
        <row r="2340">
          <cell r="A2340" t="str">
            <v>New_SCIL_AD2007</v>
          </cell>
          <cell r="B2340" t="str">
            <v>SCIL</v>
          </cell>
          <cell r="C2340">
            <v>1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</row>
        <row r="2341">
          <cell r="A2341" t="str">
            <v>New_SOCO_AD2007</v>
          </cell>
          <cell r="B2341" t="str">
            <v>SOCO</v>
          </cell>
          <cell r="C2341">
            <v>1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</row>
        <row r="2342">
          <cell r="A2342" t="str">
            <v>New_SP15_AD2007</v>
          </cell>
          <cell r="B2342" t="str">
            <v>SP15</v>
          </cell>
          <cell r="C2342">
            <v>1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</row>
        <row r="2343">
          <cell r="A2343" t="str">
            <v>New_SPP_N_AD2007</v>
          </cell>
          <cell r="B2343" t="str">
            <v>SPP_N</v>
          </cell>
          <cell r="C2343">
            <v>1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</row>
        <row r="2344">
          <cell r="A2344" t="str">
            <v>New_SPP_S_AD2007</v>
          </cell>
          <cell r="B2344" t="str">
            <v>SPP_S</v>
          </cell>
          <cell r="C2344">
            <v>1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</row>
        <row r="2345">
          <cell r="A2345" t="str">
            <v>New_SPP_S_OK_AD2007</v>
          </cell>
          <cell r="B2345" t="str">
            <v>SPP_S</v>
          </cell>
          <cell r="C2345">
            <v>1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</row>
        <row r="2346">
          <cell r="A2346" t="str">
            <v>New_TVA_AD2007</v>
          </cell>
          <cell r="B2346" t="str">
            <v>TVA</v>
          </cell>
          <cell r="C2346">
            <v>1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</row>
        <row r="2347">
          <cell r="A2347" t="str">
            <v>New_VACAR_AD2007</v>
          </cell>
          <cell r="B2347" t="str">
            <v>VACAR</v>
          </cell>
          <cell r="C2347">
            <v>1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</row>
        <row r="2348">
          <cell r="A2348" t="str">
            <v>New_WUMS_AD2007</v>
          </cell>
          <cell r="B2348" t="str">
            <v>WUMS</v>
          </cell>
          <cell r="C2348">
            <v>1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</row>
        <row r="2350">
          <cell r="A2350" t="str">
            <v>New_AZ_NM_SNV_GEOA2007</v>
          </cell>
          <cell r="B2350" t="str">
            <v>AZ_NM_SNV_NucRenew</v>
          </cell>
          <cell r="C2350">
            <v>1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  <cell r="J2350">
            <v>0</v>
          </cell>
          <cell r="K2350">
            <v>0</v>
          </cell>
        </row>
        <row r="2351">
          <cell r="A2351" t="str">
            <v>New_AZ_NM_SNV_GEOB2007</v>
          </cell>
          <cell r="B2351" t="str">
            <v>AZ_NM_SNV_NucRenew</v>
          </cell>
          <cell r="C2351">
            <v>1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</row>
        <row r="2352">
          <cell r="A2352" t="str">
            <v>New_AZ_NM_SNV_GEOC2007</v>
          </cell>
          <cell r="B2352" t="str">
            <v>AZ_NM_SNV_NucRenew</v>
          </cell>
          <cell r="C2352">
            <v>1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</row>
        <row r="2353">
          <cell r="A2353" t="str">
            <v>New_AZ_NM_SNV_GEOD2007</v>
          </cell>
          <cell r="B2353" t="str">
            <v>AZ_NM_SNV_NucRenew</v>
          </cell>
          <cell r="C2353">
            <v>1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</row>
        <row r="2354">
          <cell r="A2354" t="str">
            <v>New_NP15_GEOA2007</v>
          </cell>
          <cell r="B2354" t="str">
            <v>NP15</v>
          </cell>
          <cell r="C2354">
            <v>1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  <cell r="K2354">
            <v>0</v>
          </cell>
        </row>
        <row r="2355">
          <cell r="A2355" t="str">
            <v>New_NP15_GEOB2007</v>
          </cell>
          <cell r="B2355" t="str">
            <v>NP15</v>
          </cell>
          <cell r="C2355">
            <v>1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</row>
        <row r="2356">
          <cell r="A2356" t="str">
            <v>New_NP15_GEOC2007</v>
          </cell>
          <cell r="B2356" t="str">
            <v>NP15</v>
          </cell>
          <cell r="C2356">
            <v>1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</row>
        <row r="2357">
          <cell r="A2357" t="str">
            <v>New_NP15_GEOD2007</v>
          </cell>
          <cell r="B2357" t="str">
            <v>NP15</v>
          </cell>
          <cell r="C2357">
            <v>1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</row>
        <row r="2358">
          <cell r="A2358" t="str">
            <v>New_NWPP_GEOA2007</v>
          </cell>
          <cell r="B2358" t="str">
            <v>NWPP_NucRenew</v>
          </cell>
          <cell r="C2358">
            <v>1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</row>
        <row r="2359">
          <cell r="A2359" t="str">
            <v>New_NWPP_GEOB2007</v>
          </cell>
          <cell r="B2359" t="str">
            <v>NWPP_NucRenew</v>
          </cell>
          <cell r="C2359">
            <v>1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</row>
        <row r="2360">
          <cell r="A2360" t="str">
            <v>New_NWPP_GEOC2007</v>
          </cell>
          <cell r="B2360" t="str">
            <v>NWPP_NucRenew</v>
          </cell>
          <cell r="C2360">
            <v>1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</row>
        <row r="2361">
          <cell r="A2361" t="str">
            <v>New_NWPP_GEOD2007</v>
          </cell>
          <cell r="B2361" t="str">
            <v>NWPP_NucRenew</v>
          </cell>
          <cell r="C2361">
            <v>1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</row>
        <row r="2362">
          <cell r="A2362" t="str">
            <v>New_RMPA_GEOA2007</v>
          </cell>
          <cell r="B2362" t="str">
            <v>RMPA</v>
          </cell>
          <cell r="C2362">
            <v>1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</row>
        <row r="2363">
          <cell r="A2363" t="str">
            <v>New_RMPA_GEOB2007</v>
          </cell>
          <cell r="B2363" t="str">
            <v>RMPA</v>
          </cell>
          <cell r="C2363">
            <v>1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</row>
        <row r="2364">
          <cell r="A2364" t="str">
            <v>New_RMPA_GEOC2007</v>
          </cell>
          <cell r="B2364" t="str">
            <v>RMPA</v>
          </cell>
          <cell r="C2364">
            <v>1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</row>
        <row r="2365">
          <cell r="A2365" t="str">
            <v>New_RMPA_GEOD2007</v>
          </cell>
          <cell r="B2365" t="str">
            <v>RMPA</v>
          </cell>
          <cell r="C2365">
            <v>1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</row>
        <row r="2366">
          <cell r="A2366" t="str">
            <v>New_SP15_GEOA2007</v>
          </cell>
          <cell r="B2366" t="str">
            <v>SP15</v>
          </cell>
          <cell r="C2366">
            <v>1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</row>
        <row r="2367">
          <cell r="A2367" t="str">
            <v>New_SP15_GEOB2007</v>
          </cell>
          <cell r="B2367" t="str">
            <v>SP15</v>
          </cell>
          <cell r="C2367">
            <v>1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</row>
        <row r="2368">
          <cell r="A2368" t="str">
            <v>New_SP15_GEOC2007</v>
          </cell>
          <cell r="B2368" t="str">
            <v>SP15</v>
          </cell>
          <cell r="C2368">
            <v>1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</row>
        <row r="2369">
          <cell r="A2369" t="str">
            <v>New_SP15_GEOD2007</v>
          </cell>
          <cell r="B2369" t="str">
            <v>SP15</v>
          </cell>
          <cell r="C2369">
            <v>1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9">
          <cell r="F9" t="str">
            <v>Unit Type</v>
          </cell>
          <cell r="G9" t="str">
            <v>HeatRate</v>
          </cell>
          <cell r="H9" t="str">
            <v>FOM</v>
          </cell>
          <cell r="I9" t="str">
            <v>VOM</v>
          </cell>
          <cell r="J9" t="str">
            <v>NewCapCost</v>
          </cell>
          <cell r="K9" t="str">
            <v>Year</v>
          </cell>
          <cell r="L9" t="str">
            <v>Availability</v>
          </cell>
        </row>
        <row r="10">
          <cell r="F10" t="str">
            <v>Nuke2015</v>
          </cell>
          <cell r="G10">
            <v>10400</v>
          </cell>
          <cell r="H10">
            <v>96.6</v>
          </cell>
          <cell r="I10">
            <v>0.41</v>
          </cell>
          <cell r="J10">
            <v>4501</v>
          </cell>
          <cell r="K10">
            <v>2018</v>
          </cell>
          <cell r="L10">
            <v>0.9</v>
          </cell>
        </row>
        <row r="11">
          <cell r="F11" t="str">
            <v>AC2006</v>
          </cell>
          <cell r="G11">
            <v>8844</v>
          </cell>
          <cell r="H11">
            <v>36.15</v>
          </cell>
          <cell r="I11">
            <v>3.81</v>
          </cell>
          <cell r="J11">
            <v>2609</v>
          </cell>
          <cell r="K11">
            <v>2015</v>
          </cell>
          <cell r="L11">
            <v>0.9</v>
          </cell>
        </row>
        <row r="12">
          <cell r="F12" t="str">
            <v>Dummy</v>
          </cell>
        </row>
        <row r="13">
          <cell r="F13" t="str">
            <v>CC2005</v>
          </cell>
          <cell r="G13">
            <v>7000</v>
          </cell>
          <cell r="H13">
            <v>15.68</v>
          </cell>
          <cell r="I13">
            <v>1.71</v>
          </cell>
          <cell r="J13">
            <v>898</v>
          </cell>
          <cell r="K13">
            <v>2010</v>
          </cell>
          <cell r="L13">
            <v>0.93</v>
          </cell>
        </row>
        <row r="14">
          <cell r="F14" t="str">
            <v>CT2004</v>
          </cell>
          <cell r="G14">
            <v>10842</v>
          </cell>
          <cell r="H14">
            <v>14.06</v>
          </cell>
          <cell r="I14">
            <v>2.63</v>
          </cell>
          <cell r="J14">
            <v>796</v>
          </cell>
          <cell r="K14">
            <v>2010</v>
          </cell>
          <cell r="L14">
            <v>0.93</v>
          </cell>
        </row>
        <row r="15">
          <cell r="F15" t="str">
            <v>IGCC2010</v>
          </cell>
          <cell r="G15">
            <v>8662</v>
          </cell>
          <cell r="H15">
            <v>45.38</v>
          </cell>
          <cell r="I15">
            <v>2.41</v>
          </cell>
          <cell r="J15">
            <v>3162</v>
          </cell>
          <cell r="K15">
            <v>2015</v>
          </cell>
          <cell r="L15">
            <v>0.9</v>
          </cell>
        </row>
        <row r="16">
          <cell r="F16" t="str">
            <v>IGCC15Seq</v>
          </cell>
          <cell r="G16">
            <v>9713</v>
          </cell>
          <cell r="H16">
            <v>53.55</v>
          </cell>
          <cell r="I16">
            <v>3.68</v>
          </cell>
          <cell r="J16">
            <v>4155</v>
          </cell>
          <cell r="K16">
            <v>2020</v>
          </cell>
          <cell r="L16">
            <v>0.9</v>
          </cell>
        </row>
        <row r="17">
          <cell r="F17" t="str">
            <v>WT2007</v>
          </cell>
          <cell r="G17">
            <v>1</v>
          </cell>
          <cell r="H17">
            <v>25.12</v>
          </cell>
          <cell r="I17">
            <v>9.0887890877155396E-3</v>
          </cell>
          <cell r="J17">
            <v>1889</v>
          </cell>
          <cell r="K17">
            <v>2010</v>
          </cell>
          <cell r="L17">
            <v>0.3</v>
          </cell>
        </row>
        <row r="18">
          <cell r="F18" t="str">
            <v>WT2007B</v>
          </cell>
          <cell r="G18">
            <v>1</v>
          </cell>
          <cell r="H18">
            <v>25.12</v>
          </cell>
          <cell r="I18">
            <v>9.0887890877155396E-3</v>
          </cell>
          <cell r="J18">
            <v>3022.4</v>
          </cell>
          <cell r="K18">
            <v>2010</v>
          </cell>
          <cell r="L18">
            <v>0.3</v>
          </cell>
        </row>
        <row r="19">
          <cell r="F19" t="str">
            <v>WT2007C</v>
          </cell>
          <cell r="G19">
            <v>1</v>
          </cell>
          <cell r="H19">
            <v>25.12</v>
          </cell>
          <cell r="I19">
            <v>9.7703751913540068E-3</v>
          </cell>
          <cell r="J19">
            <v>3639</v>
          </cell>
          <cell r="K19">
            <v>2010</v>
          </cell>
          <cell r="L19">
            <v>0.42</v>
          </cell>
        </row>
        <row r="20">
          <cell r="F20" t="str">
            <v>PV2007</v>
          </cell>
          <cell r="G20">
            <v>1</v>
          </cell>
          <cell r="H20">
            <v>9.69</v>
          </cell>
          <cell r="I20">
            <v>9.0887890877155396E-3</v>
          </cell>
          <cell r="J20">
            <v>6237</v>
          </cell>
          <cell r="K20">
            <v>2010</v>
          </cell>
        </row>
        <row r="21">
          <cell r="F21" t="str">
            <v>ST2007</v>
          </cell>
          <cell r="G21">
            <v>1</v>
          </cell>
          <cell r="H21">
            <v>47.07</v>
          </cell>
          <cell r="I21">
            <v>9.0887890877155396E-3</v>
          </cell>
          <cell r="J21">
            <v>4214</v>
          </cell>
          <cell r="K21">
            <v>2010</v>
          </cell>
        </row>
        <row r="22">
          <cell r="F22" t="str">
            <v>AD2007</v>
          </cell>
          <cell r="G22">
            <v>13000</v>
          </cell>
          <cell r="H22">
            <v>69.444444444444443</v>
          </cell>
          <cell r="I22">
            <v>9.2592592592592595</v>
          </cell>
          <cell r="J22">
            <v>2611.534444444444</v>
          </cell>
          <cell r="K22">
            <v>2010</v>
          </cell>
          <cell r="L22">
            <v>0.75</v>
          </cell>
        </row>
        <row r="23">
          <cell r="F23" t="str">
            <v>LG2007</v>
          </cell>
          <cell r="G23">
            <v>13648</v>
          </cell>
          <cell r="H23">
            <v>94.71</v>
          </cell>
          <cell r="I23">
            <v>9.0887890877155396E-3</v>
          </cell>
          <cell r="J23">
            <v>2496</v>
          </cell>
          <cell r="K23">
            <v>2010</v>
          </cell>
          <cell r="L23">
            <v>0.9</v>
          </cell>
        </row>
        <row r="24">
          <cell r="F24" t="str">
            <v>LG2007B</v>
          </cell>
          <cell r="G24">
            <v>13648</v>
          </cell>
          <cell r="H24">
            <v>69.444444444444443</v>
          </cell>
          <cell r="I24">
            <v>9.7703751913540068E-3</v>
          </cell>
          <cell r="J24">
            <v>5223.0688888888881</v>
          </cell>
          <cell r="K24">
            <v>2200</v>
          </cell>
          <cell r="L24">
            <v>0.9</v>
          </cell>
        </row>
        <row r="25">
          <cell r="F25" t="str">
            <v>BM2007</v>
          </cell>
          <cell r="G25">
            <v>13000</v>
          </cell>
          <cell r="H25">
            <v>70.41</v>
          </cell>
          <cell r="I25">
            <v>5.94</v>
          </cell>
          <cell r="J25">
            <v>2409</v>
          </cell>
          <cell r="K25">
            <v>2010</v>
          </cell>
          <cell r="L25">
            <v>0.8</v>
          </cell>
        </row>
        <row r="26">
          <cell r="F26" t="str">
            <v>GEOA2007</v>
          </cell>
          <cell r="G26">
            <v>1</v>
          </cell>
          <cell r="H26">
            <v>117.27071580919728</v>
          </cell>
          <cell r="I26">
            <v>9.0887890877155396E-3</v>
          </cell>
          <cell r="J26">
            <v>2561.5611856399628</v>
          </cell>
          <cell r="K26">
            <v>2010</v>
          </cell>
          <cell r="L26">
            <v>0.7</v>
          </cell>
        </row>
        <row r="27">
          <cell r="F27" t="str">
            <v>GEOB2007</v>
          </cell>
          <cell r="G27">
            <v>1</v>
          </cell>
          <cell r="H27">
            <v>140.05725971370143</v>
          </cell>
          <cell r="I27">
            <v>9.0887890877155396E-3</v>
          </cell>
          <cell r="J27">
            <v>3787.4760106968693</v>
          </cell>
          <cell r="K27">
            <v>2010</v>
          </cell>
          <cell r="L27">
            <v>0.7</v>
          </cell>
        </row>
        <row r="28">
          <cell r="F28" t="str">
            <v>GEOC2007</v>
          </cell>
          <cell r="G28">
            <v>1</v>
          </cell>
          <cell r="H28">
            <v>198.50202429149797</v>
          </cell>
          <cell r="I28">
            <v>9.0887890877155396E-3</v>
          </cell>
          <cell r="J28">
            <v>4958.1241565452092</v>
          </cell>
          <cell r="K28">
            <v>2010</v>
          </cell>
          <cell r="L28">
            <v>0.7</v>
          </cell>
        </row>
        <row r="29">
          <cell r="F29" t="str">
            <v>GEOD2007</v>
          </cell>
          <cell r="G29">
            <v>1</v>
          </cell>
          <cell r="H29">
            <v>255.17993950188</v>
          </cell>
          <cell r="I29">
            <v>9.0887890877155396E-3</v>
          </cell>
          <cell r="J29">
            <v>7129.2409464846069</v>
          </cell>
          <cell r="K29">
            <v>2010</v>
          </cell>
          <cell r="L29">
            <v>0.7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8">
          <cell r="A8" t="str">
            <v>GenTech</v>
          </cell>
          <cell r="B8" t="str">
            <v>GenType</v>
          </cell>
          <cell r="C8" t="str">
            <v>UnitTypeDefinition</v>
          </cell>
          <cell r="D8" t="str">
            <v>ReportLabel</v>
          </cell>
          <cell r="E8" t="str">
            <v>FuelType</v>
          </cell>
          <cell r="F8" t="str">
            <v>New/Existing</v>
          </cell>
          <cell r="G8" t="str">
            <v>Rpt3</v>
          </cell>
          <cell r="I8" t="str">
            <v>Region</v>
          </cell>
          <cell r="J8" t="str">
            <v>TransportGroup</v>
          </cell>
        </row>
        <row r="9">
          <cell r="A9" t="str">
            <v>COAL</v>
          </cell>
          <cell r="B9">
            <v>1</v>
          </cell>
          <cell r="C9" t="str">
            <v>Agg Coal</v>
          </cell>
          <cell r="D9" t="str">
            <v>Coal</v>
          </cell>
          <cell r="E9" t="str">
            <v>Coal</v>
          </cell>
          <cell r="F9" t="str">
            <v>Existing</v>
          </cell>
          <cell r="G9" t="str">
            <v>Coal</v>
          </cell>
          <cell r="I9" t="str">
            <v>AZ_NM_SNV_Coal</v>
          </cell>
          <cell r="J9" t="str">
            <v>Trans_Grp_1</v>
          </cell>
        </row>
        <row r="10">
          <cell r="A10" t="str">
            <v>Coal-cyclone</v>
          </cell>
          <cell r="B10">
            <v>2</v>
          </cell>
          <cell r="C10" t="str">
            <v>Coal - cyclone</v>
          </cell>
          <cell r="D10" t="str">
            <v>Coal</v>
          </cell>
          <cell r="E10" t="str">
            <v>Coal</v>
          </cell>
          <cell r="F10" t="str">
            <v>Existing</v>
          </cell>
          <cell r="G10" t="str">
            <v>Coal</v>
          </cell>
          <cell r="I10" t="str">
            <v>AZ_NM_SNV_Gas</v>
          </cell>
          <cell r="J10" t="str">
            <v>Trans_Grp_1</v>
          </cell>
        </row>
        <row r="11">
          <cell r="A11" t="str">
            <v>C</v>
          </cell>
          <cell r="B11">
            <v>3</v>
          </cell>
          <cell r="C11" t="str">
            <v>Coal - non cyclone</v>
          </cell>
          <cell r="D11" t="str">
            <v>Coal</v>
          </cell>
          <cell r="E11" t="str">
            <v>Coal</v>
          </cell>
          <cell r="F11" t="str">
            <v>Existing</v>
          </cell>
          <cell r="G11" t="str">
            <v>Coal</v>
          </cell>
          <cell r="I11" t="str">
            <v>AZ_NM_SNV_NucRenew</v>
          </cell>
          <cell r="J11" t="str">
            <v>Trans_Grp_1</v>
          </cell>
        </row>
        <row r="12">
          <cell r="A12" t="str">
            <v>AC</v>
          </cell>
          <cell r="B12">
            <v>4</v>
          </cell>
          <cell r="C12" t="str">
            <v>New Advanced Coal</v>
          </cell>
          <cell r="D12" t="str">
            <v>NewCoal</v>
          </cell>
          <cell r="E12" t="str">
            <v>Coal</v>
          </cell>
          <cell r="F12" t="str">
            <v>New</v>
          </cell>
          <cell r="G12" t="str">
            <v>Coal</v>
          </cell>
          <cell r="I12" t="str">
            <v>ECAR</v>
          </cell>
          <cell r="J12" t="str">
            <v>Trans_Grp_2</v>
          </cell>
        </row>
        <row r="13">
          <cell r="I13" t="str">
            <v>EMO</v>
          </cell>
          <cell r="J13" t="str">
            <v>Trans_Grp_3</v>
          </cell>
        </row>
        <row r="14">
          <cell r="A14" t="str">
            <v>IGCC</v>
          </cell>
          <cell r="B14">
            <v>6</v>
          </cell>
          <cell r="C14" t="str">
            <v>New IGCC</v>
          </cell>
          <cell r="D14" t="str">
            <v>NewIGCC</v>
          </cell>
          <cell r="E14" t="str">
            <v>Coal</v>
          </cell>
          <cell r="F14" t="str">
            <v>New</v>
          </cell>
          <cell r="G14" t="str">
            <v>Coal</v>
          </cell>
          <cell r="I14" t="str">
            <v>ENT</v>
          </cell>
          <cell r="J14" t="str">
            <v>Trans_Grp_4</v>
          </cell>
        </row>
        <row r="15">
          <cell r="A15" t="str">
            <v>IGCC15Seq</v>
          </cell>
          <cell r="B15">
            <v>7</v>
          </cell>
          <cell r="C15" t="str">
            <v>New IGCC w/ sequestration</v>
          </cell>
          <cell r="D15" t="str">
            <v>NewIGCC-Seq</v>
          </cell>
          <cell r="E15" t="str">
            <v>Coal</v>
          </cell>
          <cell r="F15" t="str">
            <v>New</v>
          </cell>
          <cell r="G15" t="str">
            <v>Coal</v>
          </cell>
          <cell r="I15" t="str">
            <v>ENT_LA_MS</v>
          </cell>
          <cell r="J15" t="str">
            <v>Trans_Grp_4</v>
          </cell>
        </row>
        <row r="16">
          <cell r="I16" t="str">
            <v>ENT_AR</v>
          </cell>
          <cell r="J16" t="str">
            <v>Trans_Grp_4</v>
          </cell>
        </row>
        <row r="17">
          <cell r="A17" t="str">
            <v>AC_CAN</v>
          </cell>
          <cell r="B17">
            <v>9</v>
          </cell>
          <cell r="C17" t="str">
            <v>New Advanced Coal (Can)</v>
          </cell>
          <cell r="D17" t="str">
            <v>NewCoal</v>
          </cell>
          <cell r="E17" t="str">
            <v>Coal</v>
          </cell>
          <cell r="F17" t="str">
            <v>New</v>
          </cell>
          <cell r="G17" t="str">
            <v>Coal</v>
          </cell>
          <cell r="I17" t="str">
            <v>ENT_MO</v>
          </cell>
          <cell r="J17" t="str">
            <v>Trans_Grp_4</v>
          </cell>
        </row>
        <row r="18">
          <cell r="A18" t="str">
            <v>IGCC_CAN</v>
          </cell>
          <cell r="B18">
            <v>10</v>
          </cell>
          <cell r="C18" t="str">
            <v>New IGCC (Can)</v>
          </cell>
          <cell r="D18" t="str">
            <v>NewIGCC</v>
          </cell>
          <cell r="E18" t="str">
            <v>Coal</v>
          </cell>
          <cell r="F18" t="str">
            <v>New</v>
          </cell>
          <cell r="G18" t="str">
            <v>Coal</v>
          </cell>
          <cell r="I18" t="str">
            <v>FRCC</v>
          </cell>
          <cell r="J18" t="str">
            <v>Trans_Grp_6</v>
          </cell>
        </row>
        <row r="19">
          <cell r="A19" t="str">
            <v>IGCC15Seq_CAN</v>
          </cell>
          <cell r="B19">
            <v>11</v>
          </cell>
          <cell r="C19" t="str">
            <v>New IGCC w/ sequestration (Can)</v>
          </cell>
          <cell r="D19" t="str">
            <v>NewIGCC-Seq</v>
          </cell>
          <cell r="E19" t="str">
            <v>Coal</v>
          </cell>
          <cell r="F19" t="str">
            <v>New</v>
          </cell>
          <cell r="G19" t="str">
            <v>Coal</v>
          </cell>
          <cell r="I19" t="str">
            <v>MAPP_US</v>
          </cell>
          <cell r="J19" t="str">
            <v>Trans_Grp_7</v>
          </cell>
        </row>
        <row r="20">
          <cell r="A20" t="str">
            <v>PeakG</v>
          </cell>
          <cell r="B20">
            <v>12</v>
          </cell>
          <cell r="C20" t="str">
            <v>Gas Peaker</v>
          </cell>
          <cell r="D20" t="str">
            <v>PeakG</v>
          </cell>
          <cell r="E20" t="str">
            <v>PeakG</v>
          </cell>
          <cell r="F20" t="str">
            <v>Existing</v>
          </cell>
          <cell r="G20" t="str">
            <v>Gas</v>
          </cell>
          <cell r="I20" t="str">
            <v>MAPP_US_IA</v>
          </cell>
          <cell r="J20" t="str">
            <v>Trans_Grp_7</v>
          </cell>
        </row>
        <row r="21">
          <cell r="A21" t="str">
            <v>CC</v>
          </cell>
          <cell r="B21">
            <v>13</v>
          </cell>
          <cell r="C21" t="str">
            <v>Combined Cycle</v>
          </cell>
          <cell r="D21" t="str">
            <v>CC</v>
          </cell>
          <cell r="E21" t="str">
            <v>CC</v>
          </cell>
          <cell r="F21" t="str">
            <v>Existing</v>
          </cell>
          <cell r="G21" t="str">
            <v>Gas</v>
          </cell>
          <cell r="I21" t="str">
            <v>MAPP_US_MN</v>
          </cell>
          <cell r="J21" t="str">
            <v>Trans_Grp_7</v>
          </cell>
        </row>
        <row r="22">
          <cell r="A22" t="str">
            <v>NewCC</v>
          </cell>
          <cell r="B22">
            <v>14</v>
          </cell>
          <cell r="C22" t="str">
            <v>New combined cycle</v>
          </cell>
          <cell r="D22" t="str">
            <v>NewCC</v>
          </cell>
          <cell r="E22" t="str">
            <v>CC</v>
          </cell>
          <cell r="F22" t="str">
            <v>New</v>
          </cell>
          <cell r="G22" t="str">
            <v>Gas</v>
          </cell>
          <cell r="I22" t="str">
            <v>MAPP_US_ND-SD-NE</v>
          </cell>
          <cell r="J22" t="str">
            <v>Trans_Grp_7</v>
          </cell>
        </row>
        <row r="23">
          <cell r="A23" t="str">
            <v>NewCT</v>
          </cell>
          <cell r="B23">
            <v>15</v>
          </cell>
          <cell r="C23" t="str">
            <v>New Combustion turbine</v>
          </cell>
          <cell r="D23" t="str">
            <v>NewCT</v>
          </cell>
          <cell r="E23" t="str">
            <v>CT</v>
          </cell>
          <cell r="F23" t="str">
            <v>New</v>
          </cell>
          <cell r="G23" t="str">
            <v>Gas</v>
          </cell>
          <cell r="I23" t="str">
            <v>MAPP_US_WI-MO-IL</v>
          </cell>
          <cell r="J23" t="str">
            <v>Trans_Grp_7</v>
          </cell>
        </row>
        <row r="24">
          <cell r="A24" t="str">
            <v>STOG</v>
          </cell>
          <cell r="B24">
            <v>18</v>
          </cell>
          <cell r="C24" t="str">
            <v>Steam oil and gas</v>
          </cell>
          <cell r="D24" t="str">
            <v>STOG</v>
          </cell>
          <cell r="E24" t="str">
            <v>STOG</v>
          </cell>
          <cell r="F24" t="str">
            <v>Existing</v>
          </cell>
          <cell r="G24" t="str">
            <v>Oil</v>
          </cell>
          <cell r="I24" t="str">
            <v>MAPP_CA</v>
          </cell>
          <cell r="J24" t="str">
            <v>Trans_Grp_7</v>
          </cell>
        </row>
        <row r="25">
          <cell r="A25" t="str">
            <v>PeakO</v>
          </cell>
          <cell r="B25">
            <v>20</v>
          </cell>
          <cell r="C25" t="str">
            <v>PeakO</v>
          </cell>
          <cell r="D25" t="str">
            <v>PeakO</v>
          </cell>
          <cell r="E25" t="str">
            <v>PeakO</v>
          </cell>
          <cell r="F25" t="str">
            <v>Existing</v>
          </cell>
          <cell r="G25" t="str">
            <v>Oil</v>
          </cell>
          <cell r="I25" t="str">
            <v>NEISO</v>
          </cell>
          <cell r="J25" t="str">
            <v>Trans_Grp_8</v>
          </cell>
        </row>
        <row r="26">
          <cell r="I26" t="str">
            <v>NEISO_CT</v>
          </cell>
          <cell r="J26" t="str">
            <v>Trans_Grp_8</v>
          </cell>
        </row>
        <row r="27">
          <cell r="A27" t="str">
            <v>NewCC_CAN</v>
          </cell>
          <cell r="B27">
            <v>23</v>
          </cell>
          <cell r="C27" t="str">
            <v>New combined cycle (Can)</v>
          </cell>
          <cell r="D27" t="str">
            <v>NewCC</v>
          </cell>
          <cell r="E27" t="str">
            <v>CC</v>
          </cell>
          <cell r="F27" t="str">
            <v>New</v>
          </cell>
          <cell r="G27" t="str">
            <v>Gas</v>
          </cell>
          <cell r="I27" t="str">
            <v>NEISO_MA-RI</v>
          </cell>
          <cell r="J27" t="str">
            <v>Trans_Grp_8</v>
          </cell>
        </row>
        <row r="28">
          <cell r="A28" t="str">
            <v>NewCT_CAN</v>
          </cell>
          <cell r="B28">
            <v>24</v>
          </cell>
          <cell r="C28" t="str">
            <v>New Combustion turbine (Can)</v>
          </cell>
          <cell r="D28" t="str">
            <v>NewCT</v>
          </cell>
          <cell r="E28" t="str">
            <v>CT</v>
          </cell>
          <cell r="F28" t="str">
            <v>New</v>
          </cell>
          <cell r="G28" t="str">
            <v>Gas</v>
          </cell>
          <cell r="I28" t="str">
            <v>NEISO_MA</v>
          </cell>
          <cell r="J28" t="str">
            <v>Trans_Grp_8</v>
          </cell>
        </row>
        <row r="29">
          <cell r="I29" t="str">
            <v>NEISO_RI</v>
          </cell>
          <cell r="J29" t="str">
            <v>Trans_Grp_8</v>
          </cell>
        </row>
        <row r="30">
          <cell r="A30" t="str">
            <v>NU</v>
          </cell>
          <cell r="B30">
            <v>30</v>
          </cell>
          <cell r="C30" t="str">
            <v>Nuclear</v>
          </cell>
          <cell r="D30" t="str">
            <v>Nuc</v>
          </cell>
          <cell r="E30" t="str">
            <v>Nuc</v>
          </cell>
          <cell r="F30" t="str">
            <v>Existing</v>
          </cell>
          <cell r="G30" t="str">
            <v>Nuclear</v>
          </cell>
          <cell r="I30" t="str">
            <v>NEISO_ME</v>
          </cell>
          <cell r="J30" t="str">
            <v>Trans_Grp_8</v>
          </cell>
        </row>
        <row r="31">
          <cell r="A31" t="str">
            <v>nuke_ROUS</v>
          </cell>
          <cell r="B31">
            <v>32</v>
          </cell>
          <cell r="C31" t="str">
            <v>New Nuclear</v>
          </cell>
          <cell r="D31" t="str">
            <v>NewNuc</v>
          </cell>
          <cell r="E31" t="str">
            <v>Nuc</v>
          </cell>
          <cell r="F31" t="str">
            <v>New</v>
          </cell>
          <cell r="G31" t="str">
            <v>Nuclear</v>
          </cell>
          <cell r="I31" t="str">
            <v>NEISO_NH-VT</v>
          </cell>
          <cell r="J31" t="str">
            <v>Trans_Grp_8</v>
          </cell>
        </row>
        <row r="32">
          <cell r="A32" t="str">
            <v>nuke_TX</v>
          </cell>
          <cell r="B32">
            <v>33</v>
          </cell>
          <cell r="C32" t="str">
            <v>New Nuclear_TX</v>
          </cell>
          <cell r="D32" t="str">
            <v>NewNuc</v>
          </cell>
          <cell r="E32" t="str">
            <v>Nuc</v>
          </cell>
          <cell r="F32" t="str">
            <v>New</v>
          </cell>
          <cell r="G32" t="str">
            <v>Nuclear</v>
          </cell>
          <cell r="I32" t="str">
            <v>NI</v>
          </cell>
          <cell r="J32" t="str">
            <v>Trans_Grp_9</v>
          </cell>
        </row>
        <row r="33">
          <cell r="I33" t="str">
            <v>NWPP_Coal</v>
          </cell>
          <cell r="J33" t="str">
            <v>Trans_Grp_10</v>
          </cell>
        </row>
        <row r="34">
          <cell r="A34" t="str">
            <v>NUKE_CAN</v>
          </cell>
          <cell r="B34">
            <v>35</v>
          </cell>
          <cell r="C34" t="str">
            <v>New Nuclear (Can)</v>
          </cell>
          <cell r="D34" t="str">
            <v>NewNuc</v>
          </cell>
          <cell r="E34" t="str">
            <v>Nuc</v>
          </cell>
          <cell r="F34" t="str">
            <v>New</v>
          </cell>
          <cell r="G34" t="str">
            <v>Nuclear</v>
          </cell>
          <cell r="I34" t="str">
            <v>NWPP_Gas</v>
          </cell>
          <cell r="J34" t="str">
            <v>Trans_Grp_10</v>
          </cell>
        </row>
        <row r="35">
          <cell r="A35" t="str">
            <v>Nuke_NEISO</v>
          </cell>
          <cell r="B35">
            <v>36</v>
          </cell>
          <cell r="C35" t="str">
            <v>New Nuclear (NEISO)</v>
          </cell>
          <cell r="D35" t="str">
            <v>NewNuc</v>
          </cell>
          <cell r="E35" t="str">
            <v>Nuc</v>
          </cell>
          <cell r="F35" t="str">
            <v>New</v>
          </cell>
          <cell r="G35" t="str">
            <v>Nuclear</v>
          </cell>
          <cell r="I35" t="str">
            <v>NWPP_NucRenew</v>
          </cell>
          <cell r="J35" t="str">
            <v>Trans_Grp_10</v>
          </cell>
        </row>
        <row r="36">
          <cell r="A36" t="str">
            <v>Nuke_NYISO</v>
          </cell>
          <cell r="B36">
            <v>37</v>
          </cell>
          <cell r="C36" t="str">
            <v>New Nuclear (NYISO)</v>
          </cell>
          <cell r="D36" t="str">
            <v>NewNuc</v>
          </cell>
          <cell r="E36" t="str">
            <v>Nuc</v>
          </cell>
          <cell r="F36" t="str">
            <v>New</v>
          </cell>
          <cell r="G36" t="str">
            <v>Nuclear</v>
          </cell>
          <cell r="I36" t="str">
            <v>PJM_E</v>
          </cell>
          <cell r="J36" t="str">
            <v>Trans_Grp_12</v>
          </cell>
        </row>
        <row r="37">
          <cell r="A37" t="str">
            <v>Nuke_PJMClassic</v>
          </cell>
          <cell r="B37">
            <v>38</v>
          </cell>
          <cell r="C37" t="str">
            <v>New Nuclear (PJM)</v>
          </cell>
          <cell r="D37" t="str">
            <v>NewNuc</v>
          </cell>
          <cell r="E37" t="str">
            <v>Nuc</v>
          </cell>
          <cell r="F37" t="str">
            <v>New</v>
          </cell>
          <cell r="G37" t="str">
            <v>Nuclear</v>
          </cell>
          <cell r="I37" t="str">
            <v>PJM_SW</v>
          </cell>
          <cell r="J37" t="str">
            <v>Trans_Grp_12</v>
          </cell>
        </row>
        <row r="38">
          <cell r="I38" t="str">
            <v>PJM_W</v>
          </cell>
          <cell r="J38" t="str">
            <v>Trans_Grp_12</v>
          </cell>
        </row>
        <row r="39">
          <cell r="A39" t="str">
            <v>PV</v>
          </cell>
          <cell r="B39">
            <v>40</v>
          </cell>
          <cell r="C39" t="str">
            <v>Photovoltaic</v>
          </cell>
          <cell r="D39" t="str">
            <v>PV</v>
          </cell>
          <cell r="E39" t="str">
            <v>PV</v>
          </cell>
          <cell r="F39" t="str">
            <v>Existing</v>
          </cell>
          <cell r="G39" t="str">
            <v>Renewable</v>
          </cell>
          <cell r="I39" t="str">
            <v>PJM</v>
          </cell>
          <cell r="J39" t="str">
            <v>Trans_Grp_12</v>
          </cell>
        </row>
        <row r="40">
          <cell r="A40" t="str">
            <v>NewPV</v>
          </cell>
          <cell r="B40">
            <v>41</v>
          </cell>
          <cell r="C40" t="str">
            <v>New Photovoltaic</v>
          </cell>
          <cell r="D40" t="str">
            <v>NewPV</v>
          </cell>
          <cell r="E40" t="str">
            <v>PV</v>
          </cell>
          <cell r="F40" t="str">
            <v>New</v>
          </cell>
          <cell r="G40" t="str">
            <v>Renewable</v>
          </cell>
          <cell r="I40" t="str">
            <v>RMPA</v>
          </cell>
          <cell r="J40" t="str">
            <v>Trans_Grp_13</v>
          </cell>
        </row>
        <row r="41">
          <cell r="A41" t="str">
            <v>NewPV_NYISO</v>
          </cell>
          <cell r="B41">
            <v>42</v>
          </cell>
          <cell r="C41" t="str">
            <v>New Photovoltaic (NYISO)</v>
          </cell>
          <cell r="D41" t="str">
            <v>NewPV</v>
          </cell>
          <cell r="E41" t="str">
            <v>PV</v>
          </cell>
          <cell r="F41" t="str">
            <v>New</v>
          </cell>
          <cell r="G41" t="str">
            <v>Renewable</v>
          </cell>
          <cell r="I41" t="str">
            <v>SOCO</v>
          </cell>
          <cell r="J41" t="str">
            <v>Trans_Grp_14</v>
          </cell>
        </row>
        <row r="42">
          <cell r="A42" t="str">
            <v>NewPV_CAN</v>
          </cell>
          <cell r="B42">
            <v>43</v>
          </cell>
          <cell r="C42" t="str">
            <v>New Photovoltaic (Can)</v>
          </cell>
          <cell r="D42" t="str">
            <v>NewPV</v>
          </cell>
          <cell r="E42" t="str">
            <v>PV</v>
          </cell>
          <cell r="F42" t="str">
            <v>New</v>
          </cell>
          <cell r="G42" t="str">
            <v>Renewable</v>
          </cell>
          <cell r="I42" t="str">
            <v>SOCO_MS</v>
          </cell>
          <cell r="J42" t="str">
            <v>Trans_Grp_14</v>
          </cell>
        </row>
        <row r="43">
          <cell r="A43" t="str">
            <v>NewPV_NYC</v>
          </cell>
          <cell r="B43">
            <v>44</v>
          </cell>
          <cell r="C43" t="str">
            <v>New Photovoltaic (NYC)</v>
          </cell>
          <cell r="D43" t="str">
            <v>NewPV</v>
          </cell>
          <cell r="E43" t="str">
            <v>PV</v>
          </cell>
          <cell r="F43" t="str">
            <v>New</v>
          </cell>
          <cell r="G43" t="str">
            <v>Renewable</v>
          </cell>
          <cell r="I43" t="str">
            <v>SOCO_GA</v>
          </cell>
          <cell r="J43" t="str">
            <v>Trans_Grp_14</v>
          </cell>
        </row>
        <row r="44">
          <cell r="I44" t="str">
            <v>SOCO_AL</v>
          </cell>
          <cell r="J44" t="str">
            <v>Trans_Grp_14</v>
          </cell>
        </row>
        <row r="45">
          <cell r="A45" t="str">
            <v>WT</v>
          </cell>
          <cell r="B45">
            <v>50</v>
          </cell>
          <cell r="C45" t="str">
            <v>WindTurbine</v>
          </cell>
          <cell r="D45" t="str">
            <v>WT</v>
          </cell>
          <cell r="E45" t="str">
            <v>WT</v>
          </cell>
          <cell r="F45" t="str">
            <v>Existing</v>
          </cell>
          <cell r="G45" t="str">
            <v>Renewable</v>
          </cell>
          <cell r="I45" t="str">
            <v>SPP_N</v>
          </cell>
          <cell r="J45" t="str">
            <v>Trans_Grp_15</v>
          </cell>
        </row>
        <row r="46">
          <cell r="I46" t="str">
            <v>SPP_N_MO</v>
          </cell>
          <cell r="J46" t="str">
            <v>Trans_Grp_15</v>
          </cell>
        </row>
        <row r="47">
          <cell r="A47" t="str">
            <v>NewWT</v>
          </cell>
          <cell r="B47">
            <v>51</v>
          </cell>
          <cell r="C47" t="str">
            <v>New Wind Turbine</v>
          </cell>
          <cell r="D47" t="str">
            <v>NewWT</v>
          </cell>
          <cell r="E47" t="str">
            <v>WT</v>
          </cell>
          <cell r="F47" t="str">
            <v>New</v>
          </cell>
          <cell r="G47" t="str">
            <v>Renewable</v>
          </cell>
          <cell r="I47" t="str">
            <v>SPP_S</v>
          </cell>
          <cell r="J47" t="str">
            <v>Trans_Grp_16</v>
          </cell>
        </row>
        <row r="48">
          <cell r="A48" t="str">
            <v>NewWT_CAN</v>
          </cell>
          <cell r="B48">
            <v>511</v>
          </cell>
          <cell r="C48" t="str">
            <v>New Wind Turbine (Can)</v>
          </cell>
          <cell r="D48" t="str">
            <v>NewWT</v>
          </cell>
          <cell r="E48" t="str">
            <v>WT</v>
          </cell>
          <cell r="F48" t="str">
            <v>New</v>
          </cell>
          <cell r="G48" t="str">
            <v>Renewable</v>
          </cell>
          <cell r="I48" t="str">
            <v>SPP_S_TX</v>
          </cell>
          <cell r="J48" t="str">
            <v>Trans_Grp_16</v>
          </cell>
        </row>
        <row r="49">
          <cell r="A49" t="str">
            <v>NewWT_CT</v>
          </cell>
          <cell r="B49">
            <v>52</v>
          </cell>
          <cell r="C49" t="str">
            <v>New Wind Turbine (CT)</v>
          </cell>
          <cell r="D49" t="str">
            <v>NewWT</v>
          </cell>
          <cell r="E49" t="str">
            <v>WT</v>
          </cell>
          <cell r="F49" t="str">
            <v>New</v>
          </cell>
          <cell r="G49" t="str">
            <v>Renewable</v>
          </cell>
          <cell r="I49" t="str">
            <v>SPP_S_LA</v>
          </cell>
          <cell r="J49" t="str">
            <v>Trans_Grp_16</v>
          </cell>
        </row>
        <row r="50">
          <cell r="A50" t="str">
            <v>NewWT_MA</v>
          </cell>
          <cell r="B50">
            <v>53</v>
          </cell>
          <cell r="C50" t="str">
            <v>New Wind Turbine (MA)</v>
          </cell>
          <cell r="D50" t="str">
            <v>NewWT</v>
          </cell>
          <cell r="E50" t="str">
            <v>WT</v>
          </cell>
          <cell r="F50" t="str">
            <v>New</v>
          </cell>
          <cell r="G50" t="str">
            <v>Renewable</v>
          </cell>
          <cell r="I50" t="str">
            <v>SPP_S_OK</v>
          </cell>
          <cell r="J50" t="str">
            <v>Trans_Grp_16</v>
          </cell>
        </row>
        <row r="51">
          <cell r="A51" t="str">
            <v>NewWT_ME</v>
          </cell>
          <cell r="B51">
            <v>54</v>
          </cell>
          <cell r="C51" t="str">
            <v>New Wind Turbine (ME)</v>
          </cell>
          <cell r="D51" t="str">
            <v>NewWT</v>
          </cell>
          <cell r="E51" t="str">
            <v>WT</v>
          </cell>
          <cell r="F51" t="str">
            <v>New</v>
          </cell>
          <cell r="G51" t="str">
            <v>Renewable</v>
          </cell>
          <cell r="I51" t="str">
            <v>TVA</v>
          </cell>
          <cell r="J51" t="str">
            <v>Trans_Grp_17</v>
          </cell>
        </row>
        <row r="52">
          <cell r="A52" t="str">
            <v>NewWT_RI</v>
          </cell>
          <cell r="B52">
            <v>55</v>
          </cell>
          <cell r="C52" t="str">
            <v>New Wind Turbine (RI)</v>
          </cell>
          <cell r="D52" t="str">
            <v>NewWT</v>
          </cell>
          <cell r="E52" t="str">
            <v>WT</v>
          </cell>
          <cell r="F52" t="str">
            <v>New</v>
          </cell>
          <cell r="G52" t="str">
            <v>Renewable</v>
          </cell>
          <cell r="I52" t="str">
            <v>TVA_MS</v>
          </cell>
          <cell r="J52" t="str">
            <v>Trans_Grp_17</v>
          </cell>
        </row>
        <row r="53">
          <cell r="A53" t="str">
            <v>NewWT_NH-VT</v>
          </cell>
          <cell r="B53">
            <v>56</v>
          </cell>
          <cell r="C53" t="str">
            <v>New Wind Turbine (NH-VT)</v>
          </cell>
          <cell r="D53" t="str">
            <v>NewWT</v>
          </cell>
          <cell r="E53" t="str">
            <v>WT</v>
          </cell>
          <cell r="F53" t="str">
            <v>New</v>
          </cell>
          <cell r="G53" t="str">
            <v>Renewable</v>
          </cell>
          <cell r="I53" t="str">
            <v>TVA_AL_TN_KY</v>
          </cell>
          <cell r="J53" t="str">
            <v>Trans_Grp_17</v>
          </cell>
        </row>
        <row r="54">
          <cell r="A54" t="str">
            <v>NewWT_NY</v>
          </cell>
          <cell r="B54">
            <v>57</v>
          </cell>
          <cell r="C54" t="str">
            <v>New Wind Turbine (NY)</v>
          </cell>
          <cell r="D54" t="str">
            <v>NewWT</v>
          </cell>
          <cell r="E54" t="str">
            <v>WT</v>
          </cell>
          <cell r="F54" t="str">
            <v>New</v>
          </cell>
          <cell r="G54" t="str">
            <v>Renewable</v>
          </cell>
          <cell r="I54" t="str">
            <v>VACAR</v>
          </cell>
          <cell r="J54" t="str">
            <v>Trans_Grp_18</v>
          </cell>
        </row>
        <row r="55">
          <cell r="A55" t="str">
            <v>NewWT_PJM</v>
          </cell>
          <cell r="B55">
            <v>58</v>
          </cell>
          <cell r="C55" t="str">
            <v>New Wind Turbine (PJM)</v>
          </cell>
          <cell r="D55" t="str">
            <v>NewWT</v>
          </cell>
          <cell r="E55" t="str">
            <v>WT</v>
          </cell>
          <cell r="F55" t="str">
            <v>New</v>
          </cell>
          <cell r="G55" t="str">
            <v>Renewable</v>
          </cell>
          <cell r="I55" t="str">
            <v>WUMS</v>
          </cell>
          <cell r="J55" t="str">
            <v>Trans_Grp_19</v>
          </cell>
        </row>
        <row r="56">
          <cell r="A56" t="str">
            <v>NewWT_AZNMSNV</v>
          </cell>
          <cell r="B56">
            <v>59</v>
          </cell>
          <cell r="C56" t="str">
            <v>New Wind Turbine (AZNMSNV)</v>
          </cell>
          <cell r="D56" t="str">
            <v>NewWT</v>
          </cell>
          <cell r="E56" t="str">
            <v>WT</v>
          </cell>
          <cell r="F56" t="str">
            <v>New</v>
          </cell>
          <cell r="G56" t="str">
            <v>Renewable</v>
          </cell>
          <cell r="I56" t="str">
            <v>SP15</v>
          </cell>
          <cell r="J56" t="str">
            <v>Trans_Grp_20</v>
          </cell>
        </row>
        <row r="57">
          <cell r="A57" t="str">
            <v>OffSh_WT</v>
          </cell>
          <cell r="B57">
            <v>569</v>
          </cell>
          <cell r="C57" t="str">
            <v>Offshore Wind</v>
          </cell>
          <cell r="D57" t="str">
            <v>OffSh_WT</v>
          </cell>
          <cell r="E57" t="str">
            <v>WT</v>
          </cell>
          <cell r="F57" t="str">
            <v>Existing</v>
          </cell>
          <cell r="G57" t="str">
            <v>Renewable</v>
          </cell>
          <cell r="I57" t="str">
            <v>AE</v>
          </cell>
          <cell r="J57" t="str">
            <v>Trans_Grp_21</v>
          </cell>
        </row>
        <row r="58">
          <cell r="A58" t="str">
            <v>NewWT_OffSh</v>
          </cell>
          <cell r="B58">
            <v>570</v>
          </cell>
          <cell r="C58" t="str">
            <v>New Offshore Wind</v>
          </cell>
          <cell r="D58" t="str">
            <v>NewWT_OffSh</v>
          </cell>
          <cell r="E58" t="str">
            <v>WT</v>
          </cell>
          <cell r="F58" t="str">
            <v>New</v>
          </cell>
          <cell r="G58" t="str">
            <v>Renewable</v>
          </cell>
          <cell r="I58" t="str">
            <v>BC</v>
          </cell>
          <cell r="J58" t="str">
            <v>Trans_Grp_22</v>
          </cell>
        </row>
        <row r="59">
          <cell r="A59" t="str">
            <v>NewWT_OffSh_ECAR</v>
          </cell>
          <cell r="B59">
            <v>571</v>
          </cell>
          <cell r="C59" t="str">
            <v>New Offshore Wind (ECAR)</v>
          </cell>
          <cell r="D59" t="str">
            <v>NewWT_OffSh</v>
          </cell>
          <cell r="E59" t="str">
            <v>WT</v>
          </cell>
          <cell r="F59" t="str">
            <v>New</v>
          </cell>
          <cell r="G59" t="str">
            <v>Renewable</v>
          </cell>
          <cell r="I59" t="str">
            <v>ALB</v>
          </cell>
          <cell r="J59" t="str">
            <v>Trans_Grp_22</v>
          </cell>
        </row>
        <row r="60">
          <cell r="A60" t="str">
            <v>NewWT_OffSh_MAPP_US</v>
          </cell>
          <cell r="B60">
            <v>572</v>
          </cell>
          <cell r="C60" t="str">
            <v>New Offshore Wind (MAPP_US)</v>
          </cell>
          <cell r="D60" t="str">
            <v>NewWT_OffSh</v>
          </cell>
          <cell r="E60" t="str">
            <v>WT</v>
          </cell>
          <cell r="F60" t="str">
            <v>New</v>
          </cell>
          <cell r="G60" t="str">
            <v>Renewable</v>
          </cell>
          <cell r="I60" t="str">
            <v>ERCOT</v>
          </cell>
          <cell r="J60" t="str">
            <v>Trans_Grp_23</v>
          </cell>
        </row>
        <row r="61">
          <cell r="A61" t="str">
            <v>NewWT_OffSh_NEISO</v>
          </cell>
          <cell r="B61">
            <v>573</v>
          </cell>
          <cell r="C61" t="str">
            <v>New Offshore Wind (NEISO)</v>
          </cell>
          <cell r="D61" t="str">
            <v>NewWT_OffSh</v>
          </cell>
          <cell r="E61" t="str">
            <v>WT</v>
          </cell>
          <cell r="F61" t="str">
            <v>New</v>
          </cell>
          <cell r="G61" t="str">
            <v>Renewable</v>
          </cell>
          <cell r="I61" t="str">
            <v>ERCOT_E</v>
          </cell>
          <cell r="J61" t="str">
            <v>Trans_Grp_23</v>
          </cell>
        </row>
        <row r="62">
          <cell r="A62" t="str">
            <v>NewWT_OffSh_NI</v>
          </cell>
          <cell r="B62">
            <v>574</v>
          </cell>
          <cell r="C62" t="str">
            <v>New Offshore Wind (NI)</v>
          </cell>
          <cell r="D62" t="str">
            <v>NewWT_OffSh</v>
          </cell>
          <cell r="E62" t="str">
            <v>WT</v>
          </cell>
          <cell r="F62" t="str">
            <v>New</v>
          </cell>
          <cell r="G62" t="str">
            <v>Renewable</v>
          </cell>
          <cell r="I62" t="str">
            <v>ERCOT_W</v>
          </cell>
          <cell r="J62" t="str">
            <v>Trans_Grp_23</v>
          </cell>
        </row>
        <row r="63">
          <cell r="A63" t="str">
            <v>NewWT_OffSh_NYISO_Upstate</v>
          </cell>
          <cell r="B63">
            <v>575</v>
          </cell>
          <cell r="C63" t="str">
            <v>New Offshore Wind (NYISO_Upstate)</v>
          </cell>
          <cell r="D63" t="str">
            <v>NewWT_OffSh</v>
          </cell>
          <cell r="E63" t="str">
            <v>WT</v>
          </cell>
          <cell r="F63" t="str">
            <v>New</v>
          </cell>
          <cell r="G63" t="str">
            <v>Renewable</v>
          </cell>
          <cell r="I63" t="str">
            <v>HQ</v>
          </cell>
          <cell r="J63" t="str">
            <v>Trans_Grp_24</v>
          </cell>
        </row>
        <row r="64">
          <cell r="A64" t="str">
            <v>NewWT_OffSh_PJM_E</v>
          </cell>
          <cell r="B64">
            <v>576</v>
          </cell>
          <cell r="C64" t="str">
            <v>New Offshore Wind (PJM_E)</v>
          </cell>
          <cell r="D64" t="str">
            <v>NewWT_OffSh</v>
          </cell>
          <cell r="E64" t="str">
            <v>WT</v>
          </cell>
          <cell r="F64" t="str">
            <v>New</v>
          </cell>
          <cell r="G64" t="str">
            <v>Renewable</v>
          </cell>
          <cell r="I64" t="str">
            <v>NP15</v>
          </cell>
          <cell r="J64" t="str">
            <v>Trans_Grp_25</v>
          </cell>
        </row>
        <row r="65">
          <cell r="A65" t="str">
            <v>NewWT_OffSh_PJM_SW</v>
          </cell>
          <cell r="B65">
            <v>577</v>
          </cell>
          <cell r="C65" t="str">
            <v>New Offshore Wind (PJM_SW)</v>
          </cell>
          <cell r="D65" t="str">
            <v>NewWT_OffSh</v>
          </cell>
          <cell r="E65" t="str">
            <v>WT</v>
          </cell>
          <cell r="F65" t="str">
            <v>New</v>
          </cell>
          <cell r="G65" t="str">
            <v>Renewable</v>
          </cell>
          <cell r="I65" t="str">
            <v>NYISO_Upstate</v>
          </cell>
          <cell r="J65" t="str">
            <v>Trans_Grp_26</v>
          </cell>
        </row>
        <row r="66">
          <cell r="A66" t="str">
            <v>NewWT_OffSh_PJM_W</v>
          </cell>
          <cell r="B66">
            <v>578</v>
          </cell>
          <cell r="C66" t="str">
            <v>New Offshore Wind (PJM_W)</v>
          </cell>
          <cell r="D66" t="str">
            <v>NewWT_OffSh</v>
          </cell>
          <cell r="E66" t="str">
            <v>WT</v>
          </cell>
          <cell r="F66" t="str">
            <v>New</v>
          </cell>
          <cell r="G66" t="str">
            <v>Renewable</v>
          </cell>
          <cell r="I66" t="str">
            <v>NYISO_Downstate</v>
          </cell>
          <cell r="J66" t="str">
            <v>Trans_Grp_26</v>
          </cell>
        </row>
        <row r="67">
          <cell r="A67" t="str">
            <v>NewWT_OffSh_SCIL</v>
          </cell>
          <cell r="B67">
            <v>579</v>
          </cell>
          <cell r="C67" t="str">
            <v>New Offshore Wind (SCIL)</v>
          </cell>
          <cell r="D67" t="str">
            <v>NewWT_OffSh</v>
          </cell>
          <cell r="E67" t="str">
            <v>WT</v>
          </cell>
          <cell r="F67" t="str">
            <v>New</v>
          </cell>
          <cell r="G67" t="str">
            <v>Renewable</v>
          </cell>
          <cell r="I67" t="str">
            <v>NYISO_Capital</v>
          </cell>
          <cell r="J67" t="str">
            <v>Trans_Grp_26</v>
          </cell>
        </row>
        <row r="68">
          <cell r="A68" t="str">
            <v>NewWT_OffSh_VACAR</v>
          </cell>
          <cell r="B68">
            <v>580</v>
          </cell>
          <cell r="C68" t="str">
            <v>New Offshore Wind (VACAR)</v>
          </cell>
          <cell r="D68" t="str">
            <v>NewWT_OffSh</v>
          </cell>
          <cell r="E68" t="str">
            <v>WT</v>
          </cell>
          <cell r="F68" t="str">
            <v>New</v>
          </cell>
          <cell r="G68" t="str">
            <v>Renewable</v>
          </cell>
          <cell r="I68" t="str">
            <v>NYISO_NYC</v>
          </cell>
          <cell r="J68" t="str">
            <v>Trans_Grp_26</v>
          </cell>
        </row>
        <row r="69">
          <cell r="A69" t="str">
            <v>NewWT_OffSh_WUMS</v>
          </cell>
          <cell r="B69">
            <v>581</v>
          </cell>
          <cell r="C69" t="str">
            <v>New Offshore Wind (WUMS)</v>
          </cell>
          <cell r="D69" t="str">
            <v>NewWT_OffSh</v>
          </cell>
          <cell r="E69" t="str">
            <v>WT</v>
          </cell>
          <cell r="F69" t="str">
            <v>New</v>
          </cell>
          <cell r="G69" t="str">
            <v>Renewable</v>
          </cell>
          <cell r="I69" t="str">
            <v>NYISO_LIPA</v>
          </cell>
          <cell r="J69" t="str">
            <v>Trans_Grp_26</v>
          </cell>
        </row>
        <row r="70">
          <cell r="A70" t="str">
            <v>NewWT_TX</v>
          </cell>
          <cell r="B70">
            <v>591</v>
          </cell>
          <cell r="C70" t="str">
            <v>New Wind Turbine (TX)</v>
          </cell>
          <cell r="D70" t="str">
            <v>NewWT</v>
          </cell>
          <cell r="E70" t="str">
            <v>WT</v>
          </cell>
          <cell r="F70" t="str">
            <v>New</v>
          </cell>
          <cell r="G70" t="str">
            <v>Renewable</v>
          </cell>
          <cell r="I70" t="str">
            <v>OH</v>
          </cell>
          <cell r="J70" t="str">
            <v>Trans_Grp_27</v>
          </cell>
        </row>
        <row r="71">
          <cell r="A71" t="str">
            <v>NewWT_MAPP-US</v>
          </cell>
          <cell r="B71">
            <v>592</v>
          </cell>
          <cell r="C71" t="str">
            <v>New Wind Turbine (MAPP-US)</v>
          </cell>
          <cell r="D71" t="str">
            <v>NewWT</v>
          </cell>
          <cell r="E71" t="str">
            <v>WT</v>
          </cell>
          <cell r="F71" t="str">
            <v>New</v>
          </cell>
          <cell r="G71" t="str">
            <v>Renewable</v>
          </cell>
          <cell r="I71" t="str">
            <v>SCIL</v>
          </cell>
          <cell r="J71" t="str">
            <v>Trans_Grp_28</v>
          </cell>
        </row>
        <row r="72">
          <cell r="A72" t="str">
            <v>NewWT_CA</v>
          </cell>
          <cell r="B72">
            <v>593</v>
          </cell>
          <cell r="C72" t="str">
            <v>New Wind Turbine (CA)</v>
          </cell>
          <cell r="D72" t="str">
            <v>NewWT</v>
          </cell>
          <cell r="E72" t="str">
            <v>WT</v>
          </cell>
          <cell r="F72" t="str">
            <v>New</v>
          </cell>
          <cell r="G72" t="str">
            <v>Renewable</v>
          </cell>
        </row>
        <row r="73">
          <cell r="A73" t="str">
            <v>NewWT_NWPP</v>
          </cell>
          <cell r="B73">
            <v>594</v>
          </cell>
          <cell r="C73" t="str">
            <v>New Wind Turbine (NWPP)</v>
          </cell>
          <cell r="D73" t="str">
            <v>NewWT</v>
          </cell>
          <cell r="E73" t="str">
            <v>WT</v>
          </cell>
          <cell r="F73" t="str">
            <v>New</v>
          </cell>
          <cell r="G73" t="str">
            <v>Renewable</v>
          </cell>
        </row>
        <row r="74">
          <cell r="A74" t="str">
            <v>NewWT_RMPA</v>
          </cell>
          <cell r="B74">
            <v>595</v>
          </cell>
          <cell r="C74" t="str">
            <v>New Wind Turbine (RMPA)</v>
          </cell>
          <cell r="D74" t="str">
            <v>NewWT</v>
          </cell>
          <cell r="E74" t="str">
            <v>WT</v>
          </cell>
          <cell r="F74" t="str">
            <v>New</v>
          </cell>
          <cell r="G74" t="str">
            <v>Renewable</v>
          </cell>
        </row>
        <row r="75">
          <cell r="A75" t="str">
            <v>NewWT_IL</v>
          </cell>
          <cell r="B75">
            <v>596</v>
          </cell>
          <cell r="C75" t="str">
            <v>New Wind Turbine (IL)</v>
          </cell>
          <cell r="D75" t="str">
            <v>NewWT</v>
          </cell>
          <cell r="E75" t="str">
            <v>WT</v>
          </cell>
          <cell r="F75" t="str">
            <v>New</v>
          </cell>
          <cell r="G75" t="str">
            <v>Renewable</v>
          </cell>
        </row>
        <row r="76">
          <cell r="A76" t="str">
            <v>NewWT_SPP-N</v>
          </cell>
          <cell r="B76">
            <v>597</v>
          </cell>
          <cell r="C76" t="str">
            <v>New Wind Turbine (SPP-N)</v>
          </cell>
          <cell r="D76" t="str">
            <v>NewWT</v>
          </cell>
          <cell r="E76" t="str">
            <v>WT</v>
          </cell>
          <cell r="F76" t="str">
            <v>New</v>
          </cell>
          <cell r="G76" t="str">
            <v>Renewable</v>
          </cell>
        </row>
        <row r="77">
          <cell r="A77" t="str">
            <v>NewWT_SPP-S</v>
          </cell>
          <cell r="B77">
            <v>598</v>
          </cell>
          <cell r="C77" t="str">
            <v>New Wind Turbine (SPP-S)</v>
          </cell>
          <cell r="D77" t="str">
            <v>NewWT</v>
          </cell>
          <cell r="E77" t="str">
            <v>WT</v>
          </cell>
          <cell r="F77" t="str">
            <v>New</v>
          </cell>
          <cell r="G77" t="str">
            <v>Renewable</v>
          </cell>
        </row>
        <row r="78">
          <cell r="A78" t="str">
            <v>NewLG_CA</v>
          </cell>
          <cell r="B78">
            <v>600</v>
          </cell>
          <cell r="C78" t="str">
            <v>Landfill Gas (CA)</v>
          </cell>
          <cell r="D78" t="str">
            <v>NewLFG</v>
          </cell>
          <cell r="E78" t="str">
            <v>LFG</v>
          </cell>
          <cell r="F78" t="str">
            <v>New</v>
          </cell>
          <cell r="G78" t="str">
            <v>Renewable</v>
          </cell>
        </row>
        <row r="79">
          <cell r="A79" t="str">
            <v>NewBM_CA</v>
          </cell>
          <cell r="B79">
            <v>601</v>
          </cell>
          <cell r="C79" t="str">
            <v>Biomass (CALI)</v>
          </cell>
          <cell r="D79" t="str">
            <v>NewBM</v>
          </cell>
          <cell r="E79" t="str">
            <v>BM</v>
          </cell>
          <cell r="F79" t="str">
            <v>New</v>
          </cell>
          <cell r="G79" t="str">
            <v>Renewable</v>
          </cell>
        </row>
        <row r="81">
          <cell r="A81" t="str">
            <v>NewGEO_CA</v>
          </cell>
          <cell r="B81">
            <v>602</v>
          </cell>
          <cell r="C81" t="str">
            <v>Geothermal (CALI)</v>
          </cell>
          <cell r="D81" t="str">
            <v>NewGeo</v>
          </cell>
          <cell r="E81" t="str">
            <v>Geo</v>
          </cell>
          <cell r="F81" t="str">
            <v>New</v>
          </cell>
          <cell r="G81" t="str">
            <v>Renewable</v>
          </cell>
        </row>
        <row r="82">
          <cell r="A82" t="str">
            <v>Geo</v>
          </cell>
          <cell r="B82">
            <v>60</v>
          </cell>
          <cell r="C82" t="str">
            <v>Geothermal</v>
          </cell>
          <cell r="D82" t="str">
            <v>Geo</v>
          </cell>
          <cell r="E82" t="str">
            <v>Geo</v>
          </cell>
          <cell r="F82" t="str">
            <v>Existing</v>
          </cell>
          <cell r="G82" t="str">
            <v>Renewable</v>
          </cell>
        </row>
        <row r="83">
          <cell r="A83" t="str">
            <v>NewGeo</v>
          </cell>
          <cell r="B83">
            <v>61</v>
          </cell>
          <cell r="C83" t="str">
            <v>New Geothermal</v>
          </cell>
          <cell r="D83" t="str">
            <v>NewGeo</v>
          </cell>
          <cell r="E83" t="str">
            <v>Geo</v>
          </cell>
          <cell r="F83" t="str">
            <v>New</v>
          </cell>
          <cell r="G83" t="str">
            <v>Renewable</v>
          </cell>
        </row>
        <row r="85">
          <cell r="A85" t="str">
            <v>STWD</v>
          </cell>
          <cell r="B85">
            <v>70</v>
          </cell>
          <cell r="C85" t="str">
            <v>STWD</v>
          </cell>
          <cell r="D85" t="str">
            <v>STWD</v>
          </cell>
          <cell r="E85" t="str">
            <v>STWD</v>
          </cell>
          <cell r="F85" t="str">
            <v>Existing</v>
          </cell>
          <cell r="G85" t="str">
            <v>Renewable</v>
          </cell>
        </row>
        <row r="86">
          <cell r="A86" t="str">
            <v>LFG</v>
          </cell>
          <cell r="B86">
            <v>71</v>
          </cell>
          <cell r="C86" t="str">
            <v>Landfill Gas</v>
          </cell>
          <cell r="D86" t="str">
            <v>LFG</v>
          </cell>
          <cell r="E86" t="str">
            <v>LFG</v>
          </cell>
          <cell r="F86" t="str">
            <v>Existing</v>
          </cell>
          <cell r="G86" t="str">
            <v>Renewable</v>
          </cell>
        </row>
        <row r="88">
          <cell r="A88" t="str">
            <v>HY</v>
          </cell>
          <cell r="B88">
            <v>80</v>
          </cell>
          <cell r="C88" t="str">
            <v>Hydro</v>
          </cell>
          <cell r="D88" t="str">
            <v>H</v>
          </cell>
          <cell r="E88" t="str">
            <v>H</v>
          </cell>
          <cell r="F88" t="str">
            <v>Existing</v>
          </cell>
          <cell r="G88" t="str">
            <v>Hydro</v>
          </cell>
        </row>
        <row r="90">
          <cell r="A90" t="str">
            <v>PS</v>
          </cell>
          <cell r="B90">
            <v>90</v>
          </cell>
          <cell r="C90" t="str">
            <v>Pumped Storage</v>
          </cell>
          <cell r="D90" t="str">
            <v>PS</v>
          </cell>
          <cell r="E90" t="str">
            <v>PS</v>
          </cell>
          <cell r="F90" t="str">
            <v>Existing</v>
          </cell>
          <cell r="G90" t="str">
            <v>Pumped Storage</v>
          </cell>
        </row>
        <row r="91">
          <cell r="A91" t="str">
            <v>LG</v>
          </cell>
          <cell r="B91">
            <v>91</v>
          </cell>
          <cell r="C91" t="str">
            <v>Landfill Gas</v>
          </cell>
          <cell r="D91" t="str">
            <v>NewLFG</v>
          </cell>
          <cell r="E91" t="str">
            <v>LFG</v>
          </cell>
          <cell r="F91" t="str">
            <v>New</v>
          </cell>
          <cell r="G91" t="str">
            <v>Renewable</v>
          </cell>
        </row>
        <row r="92">
          <cell r="A92" t="str">
            <v>NewLG_NEISO</v>
          </cell>
          <cell r="B92">
            <v>911</v>
          </cell>
          <cell r="C92" t="str">
            <v>Landfill Gas</v>
          </cell>
          <cell r="D92" t="str">
            <v>NewLFG</v>
          </cell>
          <cell r="E92" t="str">
            <v>LFG</v>
          </cell>
          <cell r="F92" t="str">
            <v>New</v>
          </cell>
          <cell r="G92" t="str">
            <v>Renewable</v>
          </cell>
        </row>
        <row r="93">
          <cell r="A93" t="str">
            <v>BM</v>
          </cell>
          <cell r="B93">
            <v>92</v>
          </cell>
          <cell r="C93" t="str">
            <v>Biomass</v>
          </cell>
          <cell r="D93" t="str">
            <v>NewBM</v>
          </cell>
          <cell r="E93" t="str">
            <v>BM</v>
          </cell>
          <cell r="F93" t="str">
            <v>New</v>
          </cell>
          <cell r="G93" t="str">
            <v>Renewable</v>
          </cell>
        </row>
        <row r="94">
          <cell r="A94" t="str">
            <v>ST</v>
          </cell>
          <cell r="B94">
            <v>93</v>
          </cell>
          <cell r="C94" t="str">
            <v>Solar Thermal</v>
          </cell>
          <cell r="D94" t="str">
            <v>NewST</v>
          </cell>
          <cell r="E94" t="str">
            <v>ST</v>
          </cell>
          <cell r="F94" t="str">
            <v>New</v>
          </cell>
          <cell r="G94" t="str">
            <v>Renewable</v>
          </cell>
        </row>
        <row r="96">
          <cell r="A96" t="str">
            <v>NewLG_NY</v>
          </cell>
          <cell r="B96">
            <v>94</v>
          </cell>
          <cell r="C96" t="str">
            <v>Landfill Gas (NYISO)</v>
          </cell>
          <cell r="D96" t="str">
            <v>NewLFG</v>
          </cell>
          <cell r="E96" t="str">
            <v>LFG</v>
          </cell>
          <cell r="F96" t="str">
            <v>New</v>
          </cell>
          <cell r="G96" t="str">
            <v>Renewable</v>
          </cell>
        </row>
        <row r="97">
          <cell r="A97" t="str">
            <v>LG_CAN</v>
          </cell>
          <cell r="B97">
            <v>95</v>
          </cell>
          <cell r="C97" t="str">
            <v>Landfill Gas (Can)</v>
          </cell>
          <cell r="D97" t="str">
            <v>NewLFG</v>
          </cell>
          <cell r="E97" t="str">
            <v>LFG</v>
          </cell>
          <cell r="F97" t="str">
            <v>New</v>
          </cell>
          <cell r="G97" t="str">
            <v>Renewable</v>
          </cell>
        </row>
        <row r="98">
          <cell r="A98" t="str">
            <v>BM_CAN</v>
          </cell>
          <cell r="B98">
            <v>96</v>
          </cell>
          <cell r="C98" t="str">
            <v>Biomass (Can)</v>
          </cell>
          <cell r="D98" t="str">
            <v>NewBM</v>
          </cell>
          <cell r="E98" t="str">
            <v>BM</v>
          </cell>
          <cell r="F98" t="str">
            <v>New</v>
          </cell>
          <cell r="G98" t="str">
            <v>Renewable</v>
          </cell>
        </row>
        <row r="99">
          <cell r="A99" t="str">
            <v>ST_CAN</v>
          </cell>
          <cell r="B99">
            <v>97</v>
          </cell>
          <cell r="C99" t="str">
            <v>Solar Thermal (Can)</v>
          </cell>
          <cell r="D99" t="str">
            <v>NewST</v>
          </cell>
          <cell r="E99" t="str">
            <v>ST</v>
          </cell>
          <cell r="F99" t="str">
            <v>New</v>
          </cell>
          <cell r="G99" t="str">
            <v>Renewable</v>
          </cell>
        </row>
        <row r="100">
          <cell r="A100" t="str">
            <v>AnaerobicDigester</v>
          </cell>
          <cell r="B100">
            <v>99</v>
          </cell>
          <cell r="C100" t="str">
            <v>Anaerobic Digester</v>
          </cell>
          <cell r="D100" t="str">
            <v>NewAD</v>
          </cell>
          <cell r="E100" t="str">
            <v>AD</v>
          </cell>
          <cell r="F100" t="str">
            <v>New</v>
          </cell>
          <cell r="G100" t="str">
            <v>Renewable</v>
          </cell>
        </row>
        <row r="101">
          <cell r="A101" t="str">
            <v>BM_CT</v>
          </cell>
          <cell r="B101">
            <v>102</v>
          </cell>
          <cell r="C101" t="str">
            <v>Biomass (CT)</v>
          </cell>
          <cell r="D101" t="str">
            <v>NewBM</v>
          </cell>
          <cell r="E101" t="str">
            <v>BM</v>
          </cell>
          <cell r="F101" t="str">
            <v>New</v>
          </cell>
          <cell r="G101" t="str">
            <v>Renewable</v>
          </cell>
        </row>
        <row r="102">
          <cell r="A102" t="str">
            <v>BM_MA</v>
          </cell>
          <cell r="B102">
            <v>103</v>
          </cell>
          <cell r="C102" t="str">
            <v>Biomass (MA)</v>
          </cell>
          <cell r="D102" t="str">
            <v>NewBM</v>
          </cell>
          <cell r="E102" t="str">
            <v>BM</v>
          </cell>
          <cell r="F102" t="str">
            <v>New</v>
          </cell>
          <cell r="G102" t="str">
            <v>Renewable</v>
          </cell>
        </row>
        <row r="103">
          <cell r="A103" t="str">
            <v>BM_ME</v>
          </cell>
          <cell r="B103">
            <v>104</v>
          </cell>
          <cell r="C103" t="str">
            <v>Biomass (ME)</v>
          </cell>
          <cell r="D103" t="str">
            <v>NewBM</v>
          </cell>
          <cell r="E103" t="str">
            <v>BM</v>
          </cell>
          <cell r="F103" t="str">
            <v>New</v>
          </cell>
          <cell r="G103" t="str">
            <v>Renewable</v>
          </cell>
        </row>
        <row r="104">
          <cell r="A104" t="str">
            <v>BM_RI</v>
          </cell>
          <cell r="B104">
            <v>105</v>
          </cell>
          <cell r="C104" t="str">
            <v>Biomass (RI)</v>
          </cell>
          <cell r="D104" t="str">
            <v>NewBM</v>
          </cell>
          <cell r="E104" t="str">
            <v>BM</v>
          </cell>
          <cell r="F104" t="str">
            <v>New</v>
          </cell>
          <cell r="G104" t="str">
            <v>Renewable</v>
          </cell>
        </row>
        <row r="105">
          <cell r="A105" t="str">
            <v>BM_NH-VT</v>
          </cell>
          <cell r="B105">
            <v>106</v>
          </cell>
          <cell r="C105" t="str">
            <v>Biomass (NH-VT)</v>
          </cell>
          <cell r="D105" t="str">
            <v>NewBM</v>
          </cell>
          <cell r="E105" t="str">
            <v>BM</v>
          </cell>
          <cell r="F105" t="str">
            <v>New</v>
          </cell>
          <cell r="G105" t="str">
            <v>Renewable</v>
          </cell>
        </row>
        <row r="106">
          <cell r="A106" t="str">
            <v>BM_NY_Upstate</v>
          </cell>
          <cell r="B106">
            <v>107</v>
          </cell>
          <cell r="C106" t="str">
            <v>Biomass (NY_Upstate)</v>
          </cell>
          <cell r="D106" t="str">
            <v>NewBM</v>
          </cell>
          <cell r="E106" t="str">
            <v>BM</v>
          </cell>
          <cell r="F106" t="str">
            <v>New</v>
          </cell>
          <cell r="G106" t="str">
            <v>Renewable</v>
          </cell>
        </row>
        <row r="107">
          <cell r="A107" t="str">
            <v>BM_NY_Downstate</v>
          </cell>
          <cell r="B107">
            <v>108</v>
          </cell>
          <cell r="C107" t="str">
            <v>Biomass (NY_Downstate)</v>
          </cell>
          <cell r="D107" t="str">
            <v>NewBM</v>
          </cell>
          <cell r="E107" t="str">
            <v>BM</v>
          </cell>
          <cell r="F107" t="str">
            <v>New</v>
          </cell>
          <cell r="G107" t="str">
            <v>Renewable</v>
          </cell>
        </row>
        <row r="108">
          <cell r="A108" t="str">
            <v>BM_NY_Capital</v>
          </cell>
          <cell r="B108">
            <v>109</v>
          </cell>
          <cell r="C108" t="str">
            <v>Biomass (NY_Capital)</v>
          </cell>
          <cell r="D108" t="str">
            <v>NewBM</v>
          </cell>
          <cell r="E108" t="str">
            <v>BM</v>
          </cell>
          <cell r="F108" t="str">
            <v>New</v>
          </cell>
          <cell r="G108" t="str">
            <v>Renewable</v>
          </cell>
        </row>
        <row r="109">
          <cell r="A109" t="str">
            <v>BM_NY_NYC</v>
          </cell>
          <cell r="B109">
            <v>110</v>
          </cell>
          <cell r="C109" t="str">
            <v>Biomass (NY_NYC)</v>
          </cell>
          <cell r="D109" t="str">
            <v>NewBM</v>
          </cell>
          <cell r="E109" t="str">
            <v>BM</v>
          </cell>
          <cell r="F109" t="str">
            <v>New</v>
          </cell>
          <cell r="G109" t="str">
            <v>Renewable</v>
          </cell>
        </row>
        <row r="110">
          <cell r="A110" t="str">
            <v>BM_NY_LIPA</v>
          </cell>
          <cell r="B110">
            <v>111</v>
          </cell>
          <cell r="C110" t="str">
            <v>Biomass (NY_LIPA)</v>
          </cell>
          <cell r="D110" t="str">
            <v>NewBM</v>
          </cell>
          <cell r="E110" t="str">
            <v>BM</v>
          </cell>
          <cell r="F110" t="str">
            <v>New</v>
          </cell>
          <cell r="G110" t="str">
            <v>Renewable</v>
          </cell>
        </row>
        <row r="111">
          <cell r="A111" t="str">
            <v>BM_PJM</v>
          </cell>
          <cell r="B111">
            <v>112</v>
          </cell>
          <cell r="C111" t="str">
            <v>Biomass (PJM)</v>
          </cell>
          <cell r="D111" t="str">
            <v>NewBM</v>
          </cell>
          <cell r="E111" t="str">
            <v>BM</v>
          </cell>
          <cell r="F111" t="str">
            <v>New</v>
          </cell>
          <cell r="G111" t="str">
            <v>Renewable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8">
          <cell r="B8" t="str">
            <v>Unit</v>
          </cell>
          <cell r="C8" t="str">
            <v>Pollutant</v>
          </cell>
          <cell r="D8">
            <v>2004</v>
          </cell>
          <cell r="E8">
            <v>2005</v>
          </cell>
          <cell r="F8">
            <v>2006</v>
          </cell>
          <cell r="G8">
            <v>2007</v>
          </cell>
          <cell r="H8">
            <v>2008</v>
          </cell>
          <cell r="I8">
            <v>2009</v>
          </cell>
          <cell r="J8">
            <v>2010</v>
          </cell>
          <cell r="K8">
            <v>2011</v>
          </cell>
          <cell r="L8">
            <v>2012</v>
          </cell>
          <cell r="M8">
            <v>2013</v>
          </cell>
          <cell r="N8">
            <v>2014</v>
          </cell>
          <cell r="O8">
            <v>2015</v>
          </cell>
          <cell r="P8">
            <v>2016</v>
          </cell>
          <cell r="Q8">
            <v>2017</v>
          </cell>
          <cell r="R8">
            <v>2018</v>
          </cell>
          <cell r="S8">
            <v>2019</v>
          </cell>
          <cell r="T8">
            <v>2020</v>
          </cell>
          <cell r="U8">
            <v>2021</v>
          </cell>
          <cell r="V8">
            <v>2022</v>
          </cell>
          <cell r="W8">
            <v>2023</v>
          </cell>
          <cell r="X8">
            <v>2024</v>
          </cell>
          <cell r="Y8">
            <v>2025</v>
          </cell>
          <cell r="Z8">
            <v>2026</v>
          </cell>
          <cell r="AA8">
            <v>2027</v>
          </cell>
          <cell r="AB8">
            <v>2028</v>
          </cell>
          <cell r="AC8">
            <v>2029</v>
          </cell>
          <cell r="AD8">
            <v>2030</v>
          </cell>
          <cell r="AE8">
            <v>2031</v>
          </cell>
          <cell r="AF8">
            <v>2032</v>
          </cell>
          <cell r="AG8">
            <v>2033</v>
          </cell>
          <cell r="AH8">
            <v>2034</v>
          </cell>
          <cell r="AI8">
            <v>2035</v>
          </cell>
          <cell r="AJ8">
            <v>2036</v>
          </cell>
          <cell r="AK8">
            <v>2037</v>
          </cell>
          <cell r="AL8">
            <v>2038</v>
          </cell>
          <cell r="AM8">
            <v>2039</v>
          </cell>
          <cell r="AN8">
            <v>2040</v>
          </cell>
          <cell r="AO8">
            <v>2041</v>
          </cell>
          <cell r="AP8">
            <v>2042</v>
          </cell>
          <cell r="AQ8">
            <v>2043</v>
          </cell>
          <cell r="AR8">
            <v>2044</v>
          </cell>
          <cell r="AS8">
            <v>2045</v>
          </cell>
          <cell r="AT8">
            <v>2046</v>
          </cell>
          <cell r="AU8">
            <v>2047</v>
          </cell>
          <cell r="AV8">
            <v>2048</v>
          </cell>
          <cell r="AW8">
            <v>2049</v>
          </cell>
          <cell r="AX8">
            <v>2050</v>
          </cell>
          <cell r="AY8">
            <v>2051</v>
          </cell>
          <cell r="AZ8">
            <v>2052</v>
          </cell>
          <cell r="BA8">
            <v>2053</v>
          </cell>
          <cell r="BB8">
            <v>2054</v>
          </cell>
          <cell r="BC8">
            <v>2055</v>
          </cell>
          <cell r="BD8">
            <v>2056</v>
          </cell>
          <cell r="BE8">
            <v>2057</v>
          </cell>
          <cell r="BF8">
            <v>2058</v>
          </cell>
          <cell r="BG8">
            <v>2059</v>
          </cell>
          <cell r="BH8">
            <v>2060</v>
          </cell>
          <cell r="BI8">
            <v>2061</v>
          </cell>
          <cell r="BJ8">
            <v>2062</v>
          </cell>
          <cell r="BK8">
            <v>2063</v>
          </cell>
          <cell r="BL8">
            <v>2064</v>
          </cell>
          <cell r="BM8">
            <v>2065</v>
          </cell>
          <cell r="BN8">
            <v>2066</v>
          </cell>
          <cell r="BO8">
            <v>2067</v>
          </cell>
          <cell r="BP8">
            <v>2068</v>
          </cell>
          <cell r="BQ8">
            <v>2069</v>
          </cell>
          <cell r="BR8">
            <v>2070</v>
          </cell>
          <cell r="BS8">
            <v>2071</v>
          </cell>
          <cell r="BT8">
            <v>2072</v>
          </cell>
          <cell r="BU8">
            <v>2073</v>
          </cell>
          <cell r="BV8">
            <v>2074</v>
          </cell>
          <cell r="BW8">
            <v>2075</v>
          </cell>
          <cell r="BX8">
            <v>2076</v>
          </cell>
          <cell r="BY8">
            <v>2077</v>
          </cell>
          <cell r="BZ8">
            <v>2078</v>
          </cell>
          <cell r="CA8">
            <v>2079</v>
          </cell>
          <cell r="CB8">
            <v>2080</v>
          </cell>
          <cell r="CC8">
            <v>2081</v>
          </cell>
          <cell r="CD8">
            <v>2082</v>
          </cell>
          <cell r="CE8">
            <v>2083</v>
          </cell>
          <cell r="CF8">
            <v>2084</v>
          </cell>
          <cell r="CG8">
            <v>2085</v>
          </cell>
          <cell r="CH8">
            <v>2086</v>
          </cell>
          <cell r="CI8">
            <v>2087</v>
          </cell>
          <cell r="CJ8">
            <v>2088</v>
          </cell>
          <cell r="CK8">
            <v>2089</v>
          </cell>
          <cell r="CL8">
            <v>2090</v>
          </cell>
          <cell r="CM8">
            <v>2091</v>
          </cell>
          <cell r="CN8">
            <v>2092</v>
          </cell>
          <cell r="CO8">
            <v>2093</v>
          </cell>
          <cell r="CP8">
            <v>2094</v>
          </cell>
          <cell r="CQ8">
            <v>2095</v>
          </cell>
          <cell r="CR8">
            <v>2096</v>
          </cell>
          <cell r="CS8">
            <v>2097</v>
          </cell>
          <cell r="CT8">
            <v>2098</v>
          </cell>
          <cell r="CU8">
            <v>2099</v>
          </cell>
          <cell r="CV8">
            <v>2100</v>
          </cell>
        </row>
      </sheetData>
      <sheetData sheetId="48">
        <row r="8">
          <cell r="B8" t="str">
            <v>Unit</v>
          </cell>
          <cell r="C8" t="str">
            <v>Pollutant</v>
          </cell>
          <cell r="D8">
            <v>2004</v>
          </cell>
          <cell r="E8">
            <v>2005</v>
          </cell>
          <cell r="F8">
            <v>2006</v>
          </cell>
          <cell r="G8">
            <v>2007</v>
          </cell>
          <cell r="H8">
            <v>2008</v>
          </cell>
          <cell r="I8">
            <v>2009</v>
          </cell>
          <cell r="J8">
            <v>2010</v>
          </cell>
          <cell r="K8">
            <v>2011</v>
          </cell>
          <cell r="L8">
            <v>2012</v>
          </cell>
          <cell r="M8">
            <v>2013</v>
          </cell>
          <cell r="N8">
            <v>2014</v>
          </cell>
          <cell r="O8">
            <v>2015</v>
          </cell>
          <cell r="P8">
            <v>2016</v>
          </cell>
          <cell r="Q8">
            <v>2017</v>
          </cell>
          <cell r="R8">
            <v>2018</v>
          </cell>
          <cell r="S8">
            <v>2019</v>
          </cell>
          <cell r="T8">
            <v>2020</v>
          </cell>
          <cell r="U8">
            <v>2021</v>
          </cell>
          <cell r="V8">
            <v>2022</v>
          </cell>
          <cell r="W8">
            <v>2023</v>
          </cell>
          <cell r="X8">
            <v>2024</v>
          </cell>
          <cell r="Y8">
            <v>2025</v>
          </cell>
          <cell r="Z8">
            <v>2026</v>
          </cell>
          <cell r="AA8">
            <v>2027</v>
          </cell>
          <cell r="AB8">
            <v>2028</v>
          </cell>
          <cell r="AC8">
            <v>2029</v>
          </cell>
          <cell r="AD8">
            <v>2030</v>
          </cell>
          <cell r="AE8">
            <v>2031</v>
          </cell>
          <cell r="AF8">
            <v>2032</v>
          </cell>
          <cell r="AG8">
            <v>2033</v>
          </cell>
          <cell r="AH8">
            <v>2034</v>
          </cell>
          <cell r="AI8">
            <v>2035</v>
          </cell>
          <cell r="AJ8">
            <v>2036</v>
          </cell>
          <cell r="AK8">
            <v>2037</v>
          </cell>
          <cell r="AL8">
            <v>2038</v>
          </cell>
          <cell r="AM8">
            <v>2039</v>
          </cell>
          <cell r="AN8">
            <v>2040</v>
          </cell>
          <cell r="AO8">
            <v>2041</v>
          </cell>
          <cell r="AP8">
            <v>2042</v>
          </cell>
          <cell r="AQ8">
            <v>2043</v>
          </cell>
          <cell r="AR8">
            <v>2044</v>
          </cell>
          <cell r="AS8">
            <v>2045</v>
          </cell>
          <cell r="AT8">
            <v>2046</v>
          </cell>
          <cell r="AU8">
            <v>2047</v>
          </cell>
          <cell r="AV8">
            <v>2048</v>
          </cell>
          <cell r="AW8">
            <v>2049</v>
          </cell>
          <cell r="AX8">
            <v>2050</v>
          </cell>
          <cell r="AY8">
            <v>2051</v>
          </cell>
          <cell r="AZ8">
            <v>2052</v>
          </cell>
          <cell r="BA8">
            <v>2053</v>
          </cell>
          <cell r="BB8">
            <v>2054</v>
          </cell>
          <cell r="BC8">
            <v>2055</v>
          </cell>
          <cell r="BD8">
            <v>2056</v>
          </cell>
          <cell r="BE8">
            <v>2057</v>
          </cell>
          <cell r="BF8">
            <v>2058</v>
          </cell>
          <cell r="BG8">
            <v>2059</v>
          </cell>
          <cell r="BH8">
            <v>2060</v>
          </cell>
          <cell r="BI8">
            <v>2061</v>
          </cell>
          <cell r="BJ8">
            <v>2062</v>
          </cell>
          <cell r="BK8">
            <v>2063</v>
          </cell>
          <cell r="BL8">
            <v>2064</v>
          </cell>
          <cell r="BM8">
            <v>2065</v>
          </cell>
          <cell r="BN8">
            <v>2066</v>
          </cell>
          <cell r="BO8">
            <v>2067</v>
          </cell>
          <cell r="BP8">
            <v>2068</v>
          </cell>
          <cell r="BQ8">
            <v>2069</v>
          </cell>
          <cell r="BR8">
            <v>2070</v>
          </cell>
          <cell r="BS8">
            <v>2071</v>
          </cell>
          <cell r="BT8">
            <v>2072</v>
          </cell>
          <cell r="BU8">
            <v>2073</v>
          </cell>
          <cell r="BV8">
            <v>2074</v>
          </cell>
          <cell r="BW8">
            <v>2075</v>
          </cell>
          <cell r="BX8">
            <v>2076</v>
          </cell>
          <cell r="BY8">
            <v>2077</v>
          </cell>
          <cell r="BZ8">
            <v>2078</v>
          </cell>
          <cell r="CA8">
            <v>2079</v>
          </cell>
          <cell r="CB8">
            <v>2080</v>
          </cell>
          <cell r="CC8">
            <v>2081</v>
          </cell>
          <cell r="CD8">
            <v>2082</v>
          </cell>
          <cell r="CE8">
            <v>2083</v>
          </cell>
          <cell r="CF8">
            <v>2084</v>
          </cell>
          <cell r="CG8">
            <v>2085</v>
          </cell>
          <cell r="CH8">
            <v>2086</v>
          </cell>
          <cell r="CI8">
            <v>2087</v>
          </cell>
          <cell r="CJ8">
            <v>2088</v>
          </cell>
          <cell r="CK8">
            <v>2089</v>
          </cell>
          <cell r="CL8">
            <v>2090</v>
          </cell>
          <cell r="CM8">
            <v>2091</v>
          </cell>
          <cell r="CN8">
            <v>2092</v>
          </cell>
          <cell r="CO8">
            <v>2093</v>
          </cell>
          <cell r="CP8">
            <v>2094</v>
          </cell>
          <cell r="CQ8">
            <v>2095</v>
          </cell>
          <cell r="CR8">
            <v>2096</v>
          </cell>
          <cell r="CS8">
            <v>2097</v>
          </cell>
          <cell r="CT8">
            <v>2098</v>
          </cell>
          <cell r="CU8">
            <v>2099</v>
          </cell>
          <cell r="CV8">
            <v>2100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"/>
      <sheetName val="Notes"/>
      <sheetName val="DBEDT"/>
      <sheetName val="HI Energy Load Curve Figures"/>
      <sheetName val="PV net load"/>
      <sheetName val="Avg GrossNet MW by hr by county"/>
      <sheetName val="Load Information (Avg)"/>
      <sheetName val="Load Information (Avg) by hour"/>
      <sheetName val="Count"/>
      <sheetName val="Solar Data"/>
      <sheetName val="Fall"/>
      <sheetName val="Spring"/>
      <sheetName val="Summer"/>
      <sheetName val="Winter"/>
      <sheetName val="Seasonal Load Curve"/>
      <sheetName val="HECO 2014 Load text"/>
      <sheetName val="HECO 2014 Load Lookup"/>
      <sheetName val="FERC HECO Hourly Demand 2014"/>
      <sheetName val="Load Information (Total)"/>
      <sheetName val="RPS 2014"/>
      <sheetName val="2013 Load &amp; Other Ref Cells"/>
      <sheetName val="Max Load by Season"/>
      <sheetName val="HECO RE watch by Day of Week"/>
    </sheetNames>
    <sheetDataSet>
      <sheetData sheetId="0">
        <row r="1">
          <cell r="A1" t="str">
            <v>Datetime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>
            <v>0.15804787726491204</v>
          </cell>
        </row>
        <row r="4">
          <cell r="C4">
            <v>5.9780452321121544E-2</v>
          </cell>
        </row>
        <row r="5">
          <cell r="C5">
            <v>0.16677688136489882</v>
          </cell>
        </row>
      </sheetData>
      <sheetData sheetId="21">
        <row r="28">
          <cell r="B28">
            <v>1189.8599999999999</v>
          </cell>
        </row>
        <row r="54">
          <cell r="B54">
            <v>188.05484724242822</v>
          </cell>
        </row>
        <row r="80">
          <cell r="B80">
            <v>198.44114006083851</v>
          </cell>
        </row>
        <row r="106">
          <cell r="B106">
            <v>71.130368998809672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1"/>
  <sheetViews>
    <sheetView tabSelected="1" zoomScale="55" zoomScaleNormal="55" workbookViewId="0">
      <selection activeCell="F65" sqref="F65"/>
    </sheetView>
  </sheetViews>
  <sheetFormatPr defaultColWidth="11" defaultRowHeight="15.75"/>
  <sheetData>
    <row r="1" spans="1:44" ht="16.5" thickTop="1">
      <c r="C1" t="s">
        <v>57</v>
      </c>
      <c r="F1" t="s">
        <v>57</v>
      </c>
      <c r="I1" t="s">
        <v>57</v>
      </c>
      <c r="L1" t="s">
        <v>57</v>
      </c>
      <c r="N1" s="36"/>
      <c r="O1" s="35"/>
      <c r="P1" s="35"/>
      <c r="Q1" s="35" t="s">
        <v>56</v>
      </c>
      <c r="R1" s="35" t="s">
        <v>54</v>
      </c>
      <c r="S1" s="34" t="s">
        <v>55</v>
      </c>
      <c r="T1" t="s">
        <v>54</v>
      </c>
    </row>
    <row r="2" spans="1:44">
      <c r="A2" s="32" t="s">
        <v>0</v>
      </c>
      <c r="B2" s="32">
        <v>1</v>
      </c>
      <c r="C2" s="32">
        <v>2</v>
      </c>
      <c r="D2" s="33">
        <v>3</v>
      </c>
      <c r="E2" s="33">
        <v>4</v>
      </c>
      <c r="F2">
        <v>5</v>
      </c>
      <c r="G2" s="32">
        <v>6</v>
      </c>
      <c r="H2" s="32">
        <v>7</v>
      </c>
      <c r="I2">
        <v>8</v>
      </c>
      <c r="J2" s="32">
        <v>9</v>
      </c>
      <c r="K2" s="32">
        <v>10</v>
      </c>
      <c r="L2">
        <v>11</v>
      </c>
      <c r="M2" s="32">
        <v>12</v>
      </c>
      <c r="N2" s="27" t="s">
        <v>24</v>
      </c>
      <c r="O2" s="26" t="s">
        <v>23</v>
      </c>
      <c r="P2" s="26" t="s">
        <v>22</v>
      </c>
      <c r="Q2" s="31">
        <v>9</v>
      </c>
      <c r="R2" s="30" t="s">
        <v>4</v>
      </c>
      <c r="S2" s="29">
        <v>9</v>
      </c>
      <c r="T2" s="28" t="s">
        <v>12</v>
      </c>
      <c r="U2" s="28" t="s">
        <v>11</v>
      </c>
      <c r="V2" s="28" t="s">
        <v>10</v>
      </c>
      <c r="W2" s="28" t="s">
        <v>9</v>
      </c>
      <c r="X2" s="28" t="s">
        <v>8</v>
      </c>
      <c r="Y2" s="28" t="s">
        <v>7</v>
      </c>
      <c r="Z2" s="28" t="s">
        <v>6</v>
      </c>
      <c r="AA2" s="28" t="s">
        <v>5</v>
      </c>
      <c r="AB2" s="28" t="s">
        <v>4</v>
      </c>
      <c r="AC2" s="28" t="s">
        <v>3</v>
      </c>
      <c r="AD2" s="28" t="s">
        <v>2</v>
      </c>
      <c r="AE2" s="28" t="s">
        <v>1</v>
      </c>
    </row>
    <row r="3" spans="1:44">
      <c r="A3" s="22">
        <v>0</v>
      </c>
      <c r="B3" s="20">
        <f t="shared" ref="B3:B26" si="0">L3-((L3-C3)*(2/3))</f>
        <v>0</v>
      </c>
      <c r="C3" s="21">
        <v>0</v>
      </c>
      <c r="D3" s="20">
        <f t="shared" ref="D3:D26" si="1">C3-((C3-F3)/3)</f>
        <v>0</v>
      </c>
      <c r="E3" s="20">
        <f t="shared" ref="E3:E26" si="2">C3-((C3-F3)*(2/3))</f>
        <v>0</v>
      </c>
      <c r="F3" s="21">
        <v>0</v>
      </c>
      <c r="G3" s="20">
        <f t="shared" ref="G3:G26" si="3">F3-((F3-I3)/3)</f>
        <v>0</v>
      </c>
      <c r="H3" s="20">
        <f t="shared" ref="H3:H26" si="4">F3-((F3-I3)*(2/3))</f>
        <v>0</v>
      </c>
      <c r="I3" s="21">
        <v>0</v>
      </c>
      <c r="J3" s="20">
        <f t="shared" ref="J3:J26" si="5">I3-((I3-L3)/3)</f>
        <v>0</v>
      </c>
      <c r="K3" s="20">
        <f t="shared" ref="K3:K26" si="6">I3-((I3-L3)*(2/3))</f>
        <v>0</v>
      </c>
      <c r="L3" s="21">
        <v>0</v>
      </c>
      <c r="M3" s="20">
        <f t="shared" ref="M3:M26" si="7">L3-((L3-C3)/3)</f>
        <v>0</v>
      </c>
      <c r="N3" s="27">
        <v>0</v>
      </c>
      <c r="O3" s="26">
        <f t="shared" ref="O3:O26" si="8">N3^2</f>
        <v>0</v>
      </c>
      <c r="P3" s="26">
        <f t="shared" ref="P3:P26" si="9">N3^3</f>
        <v>0</v>
      </c>
      <c r="Q3" s="25">
        <v>0</v>
      </c>
      <c r="R3" s="24">
        <v>21.549060098381698</v>
      </c>
      <c r="S3" s="23">
        <v>0.2</v>
      </c>
      <c r="T3" s="14">
        <v>18.4259751907036</v>
      </c>
      <c r="U3" s="14">
        <v>18.3421528837242</v>
      </c>
      <c r="V3" s="14">
        <v>18.850378912098101</v>
      </c>
      <c r="W3" s="14">
        <v>19.535699115990599</v>
      </c>
      <c r="X3" s="14">
        <v>20.259311898481499</v>
      </c>
      <c r="Y3" s="14">
        <v>20.983625187139101</v>
      </c>
      <c r="Z3" s="14">
        <v>21.504537320881202</v>
      </c>
      <c r="AA3" s="14">
        <v>21.756465388179901</v>
      </c>
      <c r="AB3" s="14">
        <v>21.549060098381698</v>
      </c>
      <c r="AC3" s="14">
        <v>21.2138002067441</v>
      </c>
      <c r="AD3" s="14">
        <v>20.2905916446853</v>
      </c>
      <c r="AE3" s="14">
        <v>19.205333499679199</v>
      </c>
      <c r="AG3" s="13">
        <f t="shared" ref="AG3:AG26" si="10">B3-C3</f>
        <v>0</v>
      </c>
      <c r="AH3" s="13">
        <f t="shared" ref="AH3:AH26" si="11">C3-D3</f>
        <v>0</v>
      </c>
      <c r="AI3" s="13">
        <f t="shared" ref="AI3:AI26" si="12">D3-E3</f>
        <v>0</v>
      </c>
      <c r="AJ3" s="13">
        <f t="shared" ref="AJ3:AJ26" si="13">E3-F3</f>
        <v>0</v>
      </c>
      <c r="AK3" s="13">
        <f t="shared" ref="AK3:AK26" si="14">F3-G3</f>
        <v>0</v>
      </c>
      <c r="AL3" s="13">
        <f t="shared" ref="AL3:AL26" si="15">G3-H3</f>
        <v>0</v>
      </c>
      <c r="AM3" s="13">
        <f t="shared" ref="AM3:AM26" si="16">H3-I3</f>
        <v>0</v>
      </c>
      <c r="AN3" s="13">
        <f t="shared" ref="AN3:AN26" si="17">I3-J3</f>
        <v>0</v>
      </c>
      <c r="AO3" s="13">
        <f t="shared" ref="AO3:AO26" si="18">J3-K3</f>
        <v>0</v>
      </c>
      <c r="AP3" s="13">
        <f t="shared" ref="AP3:AP26" si="19">K3-L3</f>
        <v>0</v>
      </c>
      <c r="AQ3" s="13">
        <f t="shared" ref="AQ3:AQ26" si="20">L3-M3</f>
        <v>0</v>
      </c>
      <c r="AR3" s="13"/>
    </row>
    <row r="4" spans="1:44">
      <c r="A4" s="22">
        <v>1</v>
      </c>
      <c r="B4" s="20">
        <f t="shared" si="0"/>
        <v>0</v>
      </c>
      <c r="C4" s="21">
        <v>0</v>
      </c>
      <c r="D4" s="20">
        <f t="shared" si="1"/>
        <v>0</v>
      </c>
      <c r="E4" s="20">
        <f t="shared" si="2"/>
        <v>0</v>
      </c>
      <c r="F4" s="21">
        <v>0</v>
      </c>
      <c r="G4" s="20">
        <f t="shared" si="3"/>
        <v>0</v>
      </c>
      <c r="H4" s="20">
        <f t="shared" si="4"/>
        <v>0</v>
      </c>
      <c r="I4" s="21">
        <v>0</v>
      </c>
      <c r="J4" s="20">
        <f t="shared" si="5"/>
        <v>0</v>
      </c>
      <c r="K4" s="20">
        <f t="shared" si="6"/>
        <v>0</v>
      </c>
      <c r="L4" s="21">
        <v>0</v>
      </c>
      <c r="M4" s="20">
        <f t="shared" si="7"/>
        <v>0</v>
      </c>
      <c r="N4" s="27">
        <v>1</v>
      </c>
      <c r="O4" s="26">
        <f t="shared" si="8"/>
        <v>1</v>
      </c>
      <c r="P4" s="26">
        <f t="shared" si="9"/>
        <v>1</v>
      </c>
      <c r="Q4" s="25">
        <v>0</v>
      </c>
      <c r="R4" s="24">
        <v>21.491656483923901</v>
      </c>
      <c r="S4" s="23">
        <v>0.1951219512195122</v>
      </c>
      <c r="T4" s="14">
        <v>18.3641328509303</v>
      </c>
      <c r="U4" s="14">
        <v>18.292013010622401</v>
      </c>
      <c r="V4" s="14">
        <v>18.785724780779901</v>
      </c>
      <c r="W4" s="14">
        <v>19.462885542168699</v>
      </c>
      <c r="X4" s="14">
        <v>20.176493548157101</v>
      </c>
      <c r="Y4" s="14">
        <v>20.901929421829301</v>
      </c>
      <c r="Z4" s="14">
        <v>21.433709132387499</v>
      </c>
      <c r="AA4" s="14">
        <v>21.7092320168247</v>
      </c>
      <c r="AB4" s="14">
        <v>21.491656483923901</v>
      </c>
      <c r="AC4" s="14">
        <v>21.147756041919202</v>
      </c>
      <c r="AD4" s="14">
        <v>20.267372282027502</v>
      </c>
      <c r="AE4" s="14">
        <v>19.158020888286899</v>
      </c>
      <c r="AG4" s="13">
        <f t="shared" si="10"/>
        <v>0</v>
      </c>
      <c r="AH4" s="13">
        <f t="shared" si="11"/>
        <v>0</v>
      </c>
      <c r="AI4" s="13">
        <f t="shared" si="12"/>
        <v>0</v>
      </c>
      <c r="AJ4" s="13">
        <f t="shared" si="13"/>
        <v>0</v>
      </c>
      <c r="AK4" s="13">
        <f t="shared" si="14"/>
        <v>0</v>
      </c>
      <c r="AL4" s="13">
        <f t="shared" si="15"/>
        <v>0</v>
      </c>
      <c r="AM4" s="13">
        <f t="shared" si="16"/>
        <v>0</v>
      </c>
      <c r="AN4" s="13">
        <f t="shared" si="17"/>
        <v>0</v>
      </c>
      <c r="AO4" s="13">
        <f t="shared" si="18"/>
        <v>0</v>
      </c>
      <c r="AP4" s="13">
        <f t="shared" si="19"/>
        <v>0</v>
      </c>
      <c r="AQ4" s="13">
        <f t="shared" si="20"/>
        <v>0</v>
      </c>
      <c r="AR4" s="13"/>
    </row>
    <row r="5" spans="1:44">
      <c r="A5" s="22">
        <v>2</v>
      </c>
      <c r="B5" s="20">
        <f t="shared" si="0"/>
        <v>0</v>
      </c>
      <c r="C5" s="21">
        <v>0</v>
      </c>
      <c r="D5" s="20">
        <f t="shared" si="1"/>
        <v>0</v>
      </c>
      <c r="E5" s="20">
        <f t="shared" si="2"/>
        <v>0</v>
      </c>
      <c r="F5" s="21">
        <v>0</v>
      </c>
      <c r="G5" s="20">
        <f t="shared" si="3"/>
        <v>0</v>
      </c>
      <c r="H5" s="20">
        <f t="shared" si="4"/>
        <v>0</v>
      </c>
      <c r="I5" s="21">
        <v>0</v>
      </c>
      <c r="J5" s="20">
        <f t="shared" si="5"/>
        <v>0</v>
      </c>
      <c r="K5" s="20">
        <f t="shared" si="6"/>
        <v>0</v>
      </c>
      <c r="L5" s="21">
        <v>0</v>
      </c>
      <c r="M5" s="20">
        <f t="shared" si="7"/>
        <v>0</v>
      </c>
      <c r="N5" s="27">
        <v>2</v>
      </c>
      <c r="O5" s="26">
        <f t="shared" si="8"/>
        <v>4</v>
      </c>
      <c r="P5" s="26">
        <f t="shared" si="9"/>
        <v>8</v>
      </c>
      <c r="Q5" s="25">
        <v>0</v>
      </c>
      <c r="R5" s="24">
        <v>21.450080166821099</v>
      </c>
      <c r="S5" s="23">
        <v>0.17796610169491525</v>
      </c>
      <c r="T5" s="14">
        <v>18.321693448349599</v>
      </c>
      <c r="U5" s="14">
        <v>18.261087331574799</v>
      </c>
      <c r="V5" s="14">
        <v>18.737851607613901</v>
      </c>
      <c r="W5" s="14">
        <v>19.409556747700901</v>
      </c>
      <c r="X5" s="14">
        <v>20.1163323590219</v>
      </c>
      <c r="Y5" s="14">
        <v>20.846229272118102</v>
      </c>
      <c r="Z5" s="14">
        <v>21.387189313466902</v>
      </c>
      <c r="AA5" s="14">
        <v>21.679667640978099</v>
      </c>
      <c r="AB5" s="14">
        <v>21.450080166821099</v>
      </c>
      <c r="AC5" s="14">
        <v>21.100464461395902</v>
      </c>
      <c r="AD5" s="14">
        <v>20.2527249946532</v>
      </c>
      <c r="AE5" s="14">
        <v>19.124874492050999</v>
      </c>
      <c r="AG5" s="13">
        <f t="shared" si="10"/>
        <v>0</v>
      </c>
      <c r="AH5" s="13">
        <f t="shared" si="11"/>
        <v>0</v>
      </c>
      <c r="AI5" s="13">
        <f t="shared" si="12"/>
        <v>0</v>
      </c>
      <c r="AJ5" s="13">
        <f t="shared" si="13"/>
        <v>0</v>
      </c>
      <c r="AK5" s="13">
        <f t="shared" si="14"/>
        <v>0</v>
      </c>
      <c r="AL5" s="13">
        <f t="shared" si="15"/>
        <v>0</v>
      </c>
      <c r="AM5" s="13">
        <f t="shared" si="16"/>
        <v>0</v>
      </c>
      <c r="AN5" s="13">
        <f t="shared" si="17"/>
        <v>0</v>
      </c>
      <c r="AO5" s="13">
        <f t="shared" si="18"/>
        <v>0</v>
      </c>
      <c r="AP5" s="13">
        <f t="shared" si="19"/>
        <v>0</v>
      </c>
      <c r="AQ5" s="13">
        <f t="shared" si="20"/>
        <v>0</v>
      </c>
      <c r="AR5" s="13"/>
    </row>
    <row r="6" spans="1:44">
      <c r="A6" s="22">
        <v>3</v>
      </c>
      <c r="B6" s="20">
        <f t="shared" si="0"/>
        <v>0</v>
      </c>
      <c r="C6" s="21">
        <v>0</v>
      </c>
      <c r="D6" s="20">
        <f t="shared" si="1"/>
        <v>0</v>
      </c>
      <c r="E6" s="20">
        <f t="shared" si="2"/>
        <v>0</v>
      </c>
      <c r="F6" s="21">
        <v>0</v>
      </c>
      <c r="G6" s="20">
        <f t="shared" si="3"/>
        <v>0</v>
      </c>
      <c r="H6" s="20">
        <f t="shared" si="4"/>
        <v>0</v>
      </c>
      <c r="I6" s="21">
        <v>0</v>
      </c>
      <c r="J6" s="20">
        <f t="shared" si="5"/>
        <v>0</v>
      </c>
      <c r="K6" s="20">
        <f t="shared" si="6"/>
        <v>0</v>
      </c>
      <c r="L6" s="21">
        <v>0</v>
      </c>
      <c r="M6" s="20">
        <f t="shared" si="7"/>
        <v>0</v>
      </c>
      <c r="N6" s="27">
        <v>3</v>
      </c>
      <c r="O6" s="26">
        <f t="shared" si="8"/>
        <v>9</v>
      </c>
      <c r="P6" s="26">
        <f t="shared" si="9"/>
        <v>27</v>
      </c>
      <c r="Q6" s="25">
        <v>0</v>
      </c>
      <c r="R6" s="24">
        <v>21.419970735010999</v>
      </c>
      <c r="S6" s="23">
        <v>0.16949152542372881</v>
      </c>
      <c r="T6" s="14">
        <v>18.2925642332644</v>
      </c>
      <c r="U6" s="14">
        <v>18.242016717758599</v>
      </c>
      <c r="V6" s="14">
        <v>18.702396556640799</v>
      </c>
      <c r="W6" s="14">
        <v>19.370496399800398</v>
      </c>
      <c r="X6" s="14">
        <v>20.072630783489</v>
      </c>
      <c r="Y6" s="14">
        <v>20.808260497611698</v>
      </c>
      <c r="Z6" s="14">
        <v>21.356641726669999</v>
      </c>
      <c r="AA6" s="14">
        <v>21.661150851928401</v>
      </c>
      <c r="AB6" s="14">
        <v>21.419970735010999</v>
      </c>
      <c r="AC6" s="14">
        <v>21.066602659157301</v>
      </c>
      <c r="AD6" s="14">
        <v>20.243487203250901</v>
      </c>
      <c r="AE6" s="14">
        <v>19.101648927069199</v>
      </c>
      <c r="AG6" s="13">
        <f t="shared" si="10"/>
        <v>0</v>
      </c>
      <c r="AH6" s="13">
        <f t="shared" si="11"/>
        <v>0</v>
      </c>
      <c r="AI6" s="13">
        <f t="shared" si="12"/>
        <v>0</v>
      </c>
      <c r="AJ6" s="13">
        <f t="shared" si="13"/>
        <v>0</v>
      </c>
      <c r="AK6" s="13">
        <f t="shared" si="14"/>
        <v>0</v>
      </c>
      <c r="AL6" s="13">
        <f t="shared" si="15"/>
        <v>0</v>
      </c>
      <c r="AM6" s="13">
        <f t="shared" si="16"/>
        <v>0</v>
      </c>
      <c r="AN6" s="13">
        <f t="shared" si="17"/>
        <v>0</v>
      </c>
      <c r="AO6" s="13">
        <f t="shared" si="18"/>
        <v>0</v>
      </c>
      <c r="AP6" s="13">
        <f t="shared" si="19"/>
        <v>0</v>
      </c>
      <c r="AQ6" s="13">
        <f t="shared" si="20"/>
        <v>0</v>
      </c>
      <c r="AR6" s="13"/>
    </row>
    <row r="7" spans="1:44">
      <c r="A7" s="22">
        <v>4</v>
      </c>
      <c r="B7" s="20">
        <f t="shared" si="0"/>
        <v>0</v>
      </c>
      <c r="C7" s="21">
        <v>0</v>
      </c>
      <c r="D7" s="20">
        <f t="shared" si="1"/>
        <v>0</v>
      </c>
      <c r="E7" s="20">
        <f t="shared" si="2"/>
        <v>0</v>
      </c>
      <c r="F7" s="21">
        <v>0</v>
      </c>
      <c r="G7" s="20">
        <f t="shared" si="3"/>
        <v>0</v>
      </c>
      <c r="H7" s="20">
        <f t="shared" si="4"/>
        <v>0</v>
      </c>
      <c r="I7" s="21">
        <v>0</v>
      </c>
      <c r="J7" s="20">
        <f t="shared" si="5"/>
        <v>0</v>
      </c>
      <c r="K7" s="20">
        <f t="shared" si="6"/>
        <v>0</v>
      </c>
      <c r="L7" s="21">
        <v>0</v>
      </c>
      <c r="M7" s="20">
        <f t="shared" si="7"/>
        <v>0</v>
      </c>
      <c r="N7" s="27">
        <v>4</v>
      </c>
      <c r="O7" s="26">
        <f t="shared" si="8"/>
        <v>16</v>
      </c>
      <c r="P7" s="26">
        <f t="shared" si="9"/>
        <v>64</v>
      </c>
      <c r="Q7" s="25">
        <v>0</v>
      </c>
      <c r="R7" s="24">
        <v>21.398165573536801</v>
      </c>
      <c r="S7" s="23">
        <v>0.24</v>
      </c>
      <c r="T7" s="14">
        <v>18.272575461609801</v>
      </c>
      <c r="U7" s="14">
        <v>18.230254330933199</v>
      </c>
      <c r="V7" s="14">
        <v>18.676142510871902</v>
      </c>
      <c r="W7" s="14">
        <v>19.341892350466999</v>
      </c>
      <c r="X7" s="14">
        <v>20.0408844728025</v>
      </c>
      <c r="Y7" s="14">
        <v>20.782374670278699</v>
      </c>
      <c r="Z7" s="14">
        <v>21.3365776716333</v>
      </c>
      <c r="AA7" s="14">
        <v>21.649560918229099</v>
      </c>
      <c r="AB7" s="14">
        <v>21.398165573536801</v>
      </c>
      <c r="AC7" s="14">
        <v>21.042360340771399</v>
      </c>
      <c r="AD7" s="14">
        <v>20.2376551293933</v>
      </c>
      <c r="AE7" s="14">
        <v>19.085374777215399</v>
      </c>
      <c r="AG7" s="13">
        <f t="shared" si="10"/>
        <v>0</v>
      </c>
      <c r="AH7" s="13">
        <f t="shared" si="11"/>
        <v>0</v>
      </c>
      <c r="AI7" s="13">
        <f t="shared" si="12"/>
        <v>0</v>
      </c>
      <c r="AJ7" s="13">
        <f t="shared" si="13"/>
        <v>0</v>
      </c>
      <c r="AK7" s="13">
        <f t="shared" si="14"/>
        <v>0</v>
      </c>
      <c r="AL7" s="13">
        <f t="shared" si="15"/>
        <v>0</v>
      </c>
      <c r="AM7" s="13">
        <f t="shared" si="16"/>
        <v>0</v>
      </c>
      <c r="AN7" s="13">
        <f t="shared" si="17"/>
        <v>0</v>
      </c>
      <c r="AO7" s="13">
        <f t="shared" si="18"/>
        <v>0</v>
      </c>
      <c r="AP7" s="13">
        <f t="shared" si="19"/>
        <v>0</v>
      </c>
      <c r="AQ7" s="13">
        <f t="shared" si="20"/>
        <v>0</v>
      </c>
      <c r="AR7" s="13"/>
    </row>
    <row r="8" spans="1:44">
      <c r="A8" s="22">
        <v>5</v>
      </c>
      <c r="B8" s="20">
        <f t="shared" si="0"/>
        <v>0</v>
      </c>
      <c r="C8" s="21">
        <v>0</v>
      </c>
      <c r="D8" s="20">
        <f t="shared" si="1"/>
        <v>0</v>
      </c>
      <c r="E8" s="20">
        <f t="shared" si="2"/>
        <v>0</v>
      </c>
      <c r="F8" s="21">
        <v>0</v>
      </c>
      <c r="G8" s="20">
        <f t="shared" si="3"/>
        <v>0</v>
      </c>
      <c r="H8" s="20">
        <f t="shared" si="4"/>
        <v>0</v>
      </c>
      <c r="I8" s="21">
        <v>0</v>
      </c>
      <c r="J8" s="20">
        <f t="shared" si="5"/>
        <v>0</v>
      </c>
      <c r="K8" s="20">
        <f t="shared" si="6"/>
        <v>0</v>
      </c>
      <c r="L8" s="21">
        <v>0</v>
      </c>
      <c r="M8" s="20">
        <f t="shared" si="7"/>
        <v>0</v>
      </c>
      <c r="N8" s="27">
        <v>5</v>
      </c>
      <c r="O8" s="26">
        <f t="shared" si="8"/>
        <v>25</v>
      </c>
      <c r="P8" s="26">
        <f t="shared" si="9"/>
        <v>125</v>
      </c>
      <c r="Q8" s="25">
        <v>0</v>
      </c>
      <c r="R8" s="24">
        <v>21.055535431667501</v>
      </c>
      <c r="S8" s="23">
        <v>0.25714285714285712</v>
      </c>
      <c r="T8" s="14">
        <v>18.258855706851101</v>
      </c>
      <c r="U8" s="14">
        <v>18.222998289014001</v>
      </c>
      <c r="V8" s="14">
        <v>18.656703999429698</v>
      </c>
      <c r="W8" s="14">
        <v>19.320940970984498</v>
      </c>
      <c r="X8" s="14">
        <v>19.956596991516399</v>
      </c>
      <c r="Y8" s="14">
        <v>20.764727240322198</v>
      </c>
      <c r="Z8" s="14">
        <v>21.071436087545401</v>
      </c>
      <c r="AA8" s="14">
        <v>22.0655928566336</v>
      </c>
      <c r="AB8" s="14">
        <v>21.055535431667501</v>
      </c>
      <c r="AC8" s="14">
        <v>21.736470592428901</v>
      </c>
      <c r="AD8" s="14">
        <v>20.7053219148784</v>
      </c>
      <c r="AE8" s="14">
        <v>19.073977436372701</v>
      </c>
      <c r="AG8" s="13">
        <f t="shared" si="10"/>
        <v>0</v>
      </c>
      <c r="AH8" s="13">
        <f t="shared" si="11"/>
        <v>0</v>
      </c>
      <c r="AI8" s="13">
        <f t="shared" si="12"/>
        <v>0</v>
      </c>
      <c r="AJ8" s="13">
        <f t="shared" si="13"/>
        <v>0</v>
      </c>
      <c r="AK8" s="13">
        <f t="shared" si="14"/>
        <v>0</v>
      </c>
      <c r="AL8" s="13">
        <f t="shared" si="15"/>
        <v>0</v>
      </c>
      <c r="AM8" s="13">
        <f t="shared" si="16"/>
        <v>0</v>
      </c>
      <c r="AN8" s="13">
        <f t="shared" si="17"/>
        <v>0</v>
      </c>
      <c r="AO8" s="13">
        <f t="shared" si="18"/>
        <v>0</v>
      </c>
      <c r="AP8" s="13">
        <f t="shared" si="19"/>
        <v>0</v>
      </c>
      <c r="AQ8" s="13">
        <f t="shared" si="20"/>
        <v>0</v>
      </c>
      <c r="AR8" s="13"/>
    </row>
    <row r="9" spans="1:44">
      <c r="A9" s="22">
        <v>6</v>
      </c>
      <c r="B9" s="20">
        <f t="shared" si="0"/>
        <v>-11.496666666666666</v>
      </c>
      <c r="C9" s="21">
        <v>-9.4629999999999992</v>
      </c>
      <c r="D9" s="20">
        <f t="shared" si="1"/>
        <v>-8.3893333333333331</v>
      </c>
      <c r="E9" s="20">
        <f t="shared" si="2"/>
        <v>-7.315666666666667</v>
      </c>
      <c r="F9" s="21">
        <v>-6.242</v>
      </c>
      <c r="G9" s="20">
        <f t="shared" si="3"/>
        <v>-8.1423333333333332</v>
      </c>
      <c r="H9" s="20">
        <f t="shared" si="4"/>
        <v>-10.042666666666666</v>
      </c>
      <c r="I9" s="21">
        <v>-11.943</v>
      </c>
      <c r="J9" s="20">
        <f t="shared" si="5"/>
        <v>-13.15</v>
      </c>
      <c r="K9" s="20">
        <f t="shared" si="6"/>
        <v>-14.356999999999999</v>
      </c>
      <c r="L9" s="21">
        <v>-15.564</v>
      </c>
      <c r="M9" s="20">
        <f t="shared" si="7"/>
        <v>-13.530333333333333</v>
      </c>
      <c r="N9" s="27">
        <v>6</v>
      </c>
      <c r="O9" s="26">
        <f t="shared" si="8"/>
        <v>36</v>
      </c>
      <c r="P9" s="26">
        <f t="shared" si="9"/>
        <v>216</v>
      </c>
      <c r="Q9" s="25">
        <v>-13.15</v>
      </c>
      <c r="R9" s="24">
        <v>22.193995366079701</v>
      </c>
      <c r="S9" s="23">
        <v>0.25</v>
      </c>
      <c r="T9" s="14">
        <v>18.2494405788836</v>
      </c>
      <c r="U9" s="14">
        <v>18.211327154772899</v>
      </c>
      <c r="V9" s="14">
        <v>18.847145077350799</v>
      </c>
      <c r="W9" s="14">
        <v>19.9339893063378</v>
      </c>
      <c r="X9" s="14">
        <v>20.882335674057199</v>
      </c>
      <c r="Y9" s="14">
        <v>21.637932558636901</v>
      </c>
      <c r="Z9" s="14">
        <v>21.976560490482601</v>
      </c>
      <c r="AA9" s="14">
        <v>22.9241506024096</v>
      </c>
      <c r="AB9" s="14">
        <v>22.193995366079701</v>
      </c>
      <c r="AC9" s="14">
        <v>22.7170706494618</v>
      </c>
      <c r="AD9" s="14">
        <v>21.6411031938405</v>
      </c>
      <c r="AE9" s="14">
        <v>19.716062629215099</v>
      </c>
      <c r="AG9" s="13">
        <f t="shared" si="10"/>
        <v>-2.033666666666667</v>
      </c>
      <c r="AH9" s="13">
        <f t="shared" si="11"/>
        <v>-1.0736666666666661</v>
      </c>
      <c r="AI9" s="13">
        <f t="shared" si="12"/>
        <v>-1.0736666666666661</v>
      </c>
      <c r="AJ9" s="13">
        <f t="shared" si="13"/>
        <v>-1.073666666666667</v>
      </c>
      <c r="AK9" s="13">
        <f t="shared" si="14"/>
        <v>1.9003333333333332</v>
      </c>
      <c r="AL9" s="13">
        <f t="shared" si="15"/>
        <v>1.9003333333333323</v>
      </c>
      <c r="AM9" s="13">
        <f t="shared" si="16"/>
        <v>1.9003333333333341</v>
      </c>
      <c r="AN9" s="13">
        <f t="shared" si="17"/>
        <v>1.2070000000000007</v>
      </c>
      <c r="AO9" s="13">
        <f t="shared" si="18"/>
        <v>1.206999999999999</v>
      </c>
      <c r="AP9" s="13">
        <f t="shared" si="19"/>
        <v>1.2070000000000007</v>
      </c>
      <c r="AQ9" s="13">
        <f t="shared" si="20"/>
        <v>-2.033666666666667</v>
      </c>
      <c r="AR9" s="13"/>
    </row>
    <row r="10" spans="1:44">
      <c r="A10" s="22">
        <v>7</v>
      </c>
      <c r="B10" s="20">
        <f t="shared" si="0"/>
        <v>-10.952666666666667</v>
      </c>
      <c r="C10" s="21">
        <v>-8.6470000000000002</v>
      </c>
      <c r="D10" s="20">
        <f t="shared" si="1"/>
        <v>-16.533000000000001</v>
      </c>
      <c r="E10" s="20">
        <f t="shared" si="2"/>
        <v>-24.419</v>
      </c>
      <c r="F10" s="21">
        <v>-32.305</v>
      </c>
      <c r="G10" s="20">
        <f t="shared" si="3"/>
        <v>-33.678666666666665</v>
      </c>
      <c r="H10" s="20">
        <f t="shared" si="4"/>
        <v>-35.052333333333337</v>
      </c>
      <c r="I10" s="21">
        <v>-36.426000000000002</v>
      </c>
      <c r="J10" s="20">
        <f t="shared" si="5"/>
        <v>-29.472000000000001</v>
      </c>
      <c r="K10" s="20">
        <f t="shared" si="6"/>
        <v>-22.518000000000001</v>
      </c>
      <c r="L10" s="21">
        <v>-15.564</v>
      </c>
      <c r="M10" s="20">
        <f t="shared" si="7"/>
        <v>-13.258333333333333</v>
      </c>
      <c r="N10" s="27">
        <v>7</v>
      </c>
      <c r="O10" s="26">
        <f t="shared" si="8"/>
        <v>49</v>
      </c>
      <c r="P10" s="26">
        <f t="shared" si="9"/>
        <v>343</v>
      </c>
      <c r="Q10" s="25">
        <v>-29.472000000000001</v>
      </c>
      <c r="R10" s="24">
        <v>23.2968457617452</v>
      </c>
      <c r="S10" s="23">
        <v>0.2441860465116279</v>
      </c>
      <c r="T10" s="14">
        <v>19.2945265202823</v>
      </c>
      <c r="U10" s="14">
        <v>19.2300289441791</v>
      </c>
      <c r="V10" s="14">
        <v>19.818744171954101</v>
      </c>
      <c r="W10" s="14">
        <v>20.804390461253298</v>
      </c>
      <c r="X10" s="14">
        <v>21.7743450131888</v>
      </c>
      <c r="Y10" s="14">
        <v>22.5181009838169</v>
      </c>
      <c r="Z10" s="14">
        <v>22.859164076424001</v>
      </c>
      <c r="AA10" s="14">
        <v>23.746076495330399</v>
      </c>
      <c r="AB10" s="14">
        <v>23.2968457617452</v>
      </c>
      <c r="AC10" s="14">
        <v>23.635309866685699</v>
      </c>
      <c r="AD10" s="14">
        <v>22.519258715334701</v>
      </c>
      <c r="AE10" s="14">
        <v>20.582450452698399</v>
      </c>
      <c r="AG10" s="13">
        <f t="shared" si="10"/>
        <v>-2.3056666666666672</v>
      </c>
      <c r="AH10" s="13">
        <f t="shared" si="11"/>
        <v>7.886000000000001</v>
      </c>
      <c r="AI10" s="13">
        <f t="shared" si="12"/>
        <v>7.8859999999999992</v>
      </c>
      <c r="AJ10" s="13">
        <f t="shared" si="13"/>
        <v>7.8859999999999992</v>
      </c>
      <c r="AK10" s="13">
        <f t="shared" si="14"/>
        <v>1.373666666666665</v>
      </c>
      <c r="AL10" s="13">
        <f t="shared" si="15"/>
        <v>1.3736666666666721</v>
      </c>
      <c r="AM10" s="13">
        <f t="shared" si="16"/>
        <v>1.373666666666665</v>
      </c>
      <c r="AN10" s="13">
        <f t="shared" si="17"/>
        <v>-6.9540000000000006</v>
      </c>
      <c r="AO10" s="13">
        <f t="shared" si="18"/>
        <v>-6.9540000000000006</v>
      </c>
      <c r="AP10" s="13">
        <f t="shared" si="19"/>
        <v>-6.9540000000000006</v>
      </c>
      <c r="AQ10" s="13">
        <f t="shared" si="20"/>
        <v>-2.3056666666666672</v>
      </c>
      <c r="AR10" s="13"/>
    </row>
    <row r="11" spans="1:44">
      <c r="A11" s="22">
        <v>8</v>
      </c>
      <c r="B11" s="20">
        <f t="shared" si="0"/>
        <v>-43.064999999999998</v>
      </c>
      <c r="C11" s="21">
        <v>-36.924999999999997</v>
      </c>
      <c r="D11" s="20">
        <f t="shared" si="1"/>
        <v>-49.021333333333331</v>
      </c>
      <c r="E11" s="20">
        <f t="shared" si="2"/>
        <v>-61.117666666666665</v>
      </c>
      <c r="F11" s="21">
        <v>-73.213999999999999</v>
      </c>
      <c r="G11" s="20">
        <f t="shared" si="3"/>
        <v>-76.211666666666659</v>
      </c>
      <c r="H11" s="20">
        <f t="shared" si="4"/>
        <v>-79.209333333333333</v>
      </c>
      <c r="I11" s="21">
        <v>-82.206999999999994</v>
      </c>
      <c r="J11" s="20">
        <f t="shared" si="5"/>
        <v>-73.253</v>
      </c>
      <c r="K11" s="20">
        <f t="shared" si="6"/>
        <v>-64.299000000000007</v>
      </c>
      <c r="L11" s="21">
        <v>-55.344999999999999</v>
      </c>
      <c r="M11" s="20">
        <f t="shared" si="7"/>
        <v>-49.204999999999998</v>
      </c>
      <c r="N11" s="27">
        <v>8</v>
      </c>
      <c r="O11" s="26">
        <f t="shared" si="8"/>
        <v>64</v>
      </c>
      <c r="P11" s="26">
        <f t="shared" si="9"/>
        <v>512</v>
      </c>
      <c r="Q11" s="25">
        <v>-73.253</v>
      </c>
      <c r="R11" s="24">
        <v>24.318055999144502</v>
      </c>
      <c r="S11" s="23">
        <v>0.26315789473684209</v>
      </c>
      <c r="T11" s="14">
        <v>20.312691986882399</v>
      </c>
      <c r="U11" s="14">
        <v>20.2070243815499</v>
      </c>
      <c r="V11" s="14">
        <v>20.742465495116601</v>
      </c>
      <c r="W11" s="14">
        <v>21.6193274755828</v>
      </c>
      <c r="X11" s="14">
        <v>22.6001199472446</v>
      </c>
      <c r="Y11" s="14">
        <v>23.337631246880999</v>
      </c>
      <c r="Z11" s="14">
        <v>23.689932736864598</v>
      </c>
      <c r="AA11" s="14">
        <v>24.5080982391103</v>
      </c>
      <c r="AB11" s="14">
        <v>24.318055999144502</v>
      </c>
      <c r="AC11" s="14">
        <v>24.458202431025899</v>
      </c>
      <c r="AD11" s="14">
        <v>23.3040018179226</v>
      </c>
      <c r="AE11" s="14">
        <v>21.389106900976699</v>
      </c>
      <c r="AG11" s="13">
        <f t="shared" si="10"/>
        <v>-6.1400000000000006</v>
      </c>
      <c r="AH11" s="13">
        <f t="shared" si="11"/>
        <v>12.096333333333334</v>
      </c>
      <c r="AI11" s="13">
        <f t="shared" si="12"/>
        <v>12.096333333333334</v>
      </c>
      <c r="AJ11" s="13">
        <f t="shared" si="13"/>
        <v>12.096333333333334</v>
      </c>
      <c r="AK11" s="13">
        <f t="shared" si="14"/>
        <v>2.9976666666666603</v>
      </c>
      <c r="AL11" s="13">
        <f t="shared" si="15"/>
        <v>2.9976666666666745</v>
      </c>
      <c r="AM11" s="13">
        <f t="shared" si="16"/>
        <v>2.9976666666666603</v>
      </c>
      <c r="AN11" s="13">
        <f t="shared" si="17"/>
        <v>-8.9539999999999935</v>
      </c>
      <c r="AO11" s="13">
        <f t="shared" si="18"/>
        <v>-8.9539999999999935</v>
      </c>
      <c r="AP11" s="13">
        <f t="shared" si="19"/>
        <v>-8.9540000000000077</v>
      </c>
      <c r="AQ11" s="13">
        <f t="shared" si="20"/>
        <v>-6.1400000000000006</v>
      </c>
      <c r="AR11" s="13"/>
    </row>
    <row r="12" spans="1:44">
      <c r="A12" s="22">
        <v>9</v>
      </c>
      <c r="B12" s="20">
        <f t="shared" si="0"/>
        <v>-84.51166666666667</v>
      </c>
      <c r="C12" s="21">
        <v>-76.144999999999996</v>
      </c>
      <c r="D12" s="20">
        <f t="shared" si="1"/>
        <v>-89.00633333333333</v>
      </c>
      <c r="E12" s="20">
        <f t="shared" si="2"/>
        <v>-101.86766666666666</v>
      </c>
      <c r="F12" s="21">
        <v>-114.729</v>
      </c>
      <c r="G12" s="20">
        <f t="shared" si="3"/>
        <v>-119.934</v>
      </c>
      <c r="H12" s="20">
        <f t="shared" si="4"/>
        <v>-125.139</v>
      </c>
      <c r="I12" s="21">
        <v>-130.34399999999999</v>
      </c>
      <c r="J12" s="20">
        <f t="shared" si="5"/>
        <v>-120.64433333333334</v>
      </c>
      <c r="K12" s="20">
        <f t="shared" si="6"/>
        <v>-110.94466666666668</v>
      </c>
      <c r="L12" s="21">
        <v>-101.245</v>
      </c>
      <c r="M12" s="20">
        <f t="shared" si="7"/>
        <v>-92.87833333333333</v>
      </c>
      <c r="N12" s="27">
        <v>9</v>
      </c>
      <c r="O12" s="26">
        <f t="shared" si="8"/>
        <v>81</v>
      </c>
      <c r="P12" s="26">
        <f t="shared" si="9"/>
        <v>729</v>
      </c>
      <c r="Q12" s="25">
        <v>-120.64433333333334</v>
      </c>
      <c r="R12" s="24">
        <v>25.2149932273473</v>
      </c>
      <c r="S12" s="23">
        <v>0.26666666666666666</v>
      </c>
      <c r="T12" s="14">
        <v>21.237937299493801</v>
      </c>
      <c r="U12" s="14">
        <v>21.102317744350199</v>
      </c>
      <c r="V12" s="14">
        <v>21.581978256220101</v>
      </c>
      <c r="W12" s="14">
        <v>22.349461431524901</v>
      </c>
      <c r="X12" s="14">
        <v>23.329572289156602</v>
      </c>
      <c r="Y12" s="14">
        <v>24.0687753261567</v>
      </c>
      <c r="Z12" s="14">
        <v>24.441294895558599</v>
      </c>
      <c r="AA12" s="14">
        <v>25.188653667926101</v>
      </c>
      <c r="AB12" s="14">
        <v>25.2149932273473</v>
      </c>
      <c r="AC12" s="14">
        <v>25.156183538889302</v>
      </c>
      <c r="AD12" s="14">
        <v>23.963328010265901</v>
      </c>
      <c r="AE12" s="14">
        <v>22.104635096599399</v>
      </c>
      <c r="AG12" s="13">
        <f t="shared" si="10"/>
        <v>-8.3666666666666742</v>
      </c>
      <c r="AH12" s="13">
        <f t="shared" si="11"/>
        <v>12.861333333333334</v>
      </c>
      <c r="AI12" s="13">
        <f t="shared" si="12"/>
        <v>12.861333333333334</v>
      </c>
      <c r="AJ12" s="13">
        <f t="shared" si="13"/>
        <v>12.861333333333334</v>
      </c>
      <c r="AK12" s="13">
        <f t="shared" si="14"/>
        <v>5.2049999999999983</v>
      </c>
      <c r="AL12" s="13">
        <f t="shared" si="15"/>
        <v>5.2049999999999983</v>
      </c>
      <c r="AM12" s="13">
        <f t="shared" si="16"/>
        <v>5.2049999999999983</v>
      </c>
      <c r="AN12" s="13">
        <f t="shared" si="17"/>
        <v>-9.6996666666666584</v>
      </c>
      <c r="AO12" s="13">
        <f t="shared" si="18"/>
        <v>-9.6996666666666584</v>
      </c>
      <c r="AP12" s="13">
        <f t="shared" si="19"/>
        <v>-9.6996666666666727</v>
      </c>
      <c r="AQ12" s="13">
        <f t="shared" si="20"/>
        <v>-8.3666666666666742</v>
      </c>
      <c r="AR12" s="13"/>
    </row>
    <row r="13" spans="1:44">
      <c r="A13" s="22">
        <v>10</v>
      </c>
      <c r="B13" s="20">
        <f t="shared" si="0"/>
        <v>-111.71233333333333</v>
      </c>
      <c r="C13" s="21">
        <v>-101.25700000000001</v>
      </c>
      <c r="D13" s="20">
        <f t="shared" si="1"/>
        <v>-114.40233333333335</v>
      </c>
      <c r="E13" s="20">
        <f t="shared" si="2"/>
        <v>-127.54766666666667</v>
      </c>
      <c r="F13" s="21">
        <v>-140.69300000000001</v>
      </c>
      <c r="G13" s="20">
        <f t="shared" si="3"/>
        <v>-149.49766666666667</v>
      </c>
      <c r="H13" s="20">
        <f t="shared" si="4"/>
        <v>-158.30233333333334</v>
      </c>
      <c r="I13" s="21">
        <v>-167.107</v>
      </c>
      <c r="J13" s="20">
        <f t="shared" si="5"/>
        <v>-155.61233333333334</v>
      </c>
      <c r="K13" s="20">
        <f t="shared" si="6"/>
        <v>-144.11766666666665</v>
      </c>
      <c r="L13" s="21">
        <v>-132.62299999999999</v>
      </c>
      <c r="M13" s="20">
        <f t="shared" si="7"/>
        <v>-122.16766666666666</v>
      </c>
      <c r="N13" s="27">
        <v>10</v>
      </c>
      <c r="O13" s="26">
        <f t="shared" si="8"/>
        <v>100</v>
      </c>
      <c r="P13" s="26">
        <f t="shared" si="9"/>
        <v>1000</v>
      </c>
      <c r="Q13" s="25">
        <v>-155.61233333333334</v>
      </c>
      <c r="R13" s="24">
        <v>25.9502188992657</v>
      </c>
      <c r="S13" s="23">
        <v>0.27927927927927926</v>
      </c>
      <c r="T13" s="14">
        <v>22.029011941256101</v>
      </c>
      <c r="U13" s="14">
        <v>21.879256505311201</v>
      </c>
      <c r="V13" s="14">
        <v>22.304265131531999</v>
      </c>
      <c r="W13" s="14">
        <v>22.9685038140729</v>
      </c>
      <c r="X13" s="14">
        <v>23.936126648606301</v>
      </c>
      <c r="Y13" s="14">
        <v>24.686778070863301</v>
      </c>
      <c r="Z13" s="14">
        <v>25.088292578598399</v>
      </c>
      <c r="AA13" s="14">
        <v>25.768475119412599</v>
      </c>
      <c r="AB13" s="14">
        <v>25.9502188992657</v>
      </c>
      <c r="AC13" s="14">
        <v>25.704173914593301</v>
      </c>
      <c r="AD13" s="14">
        <v>24.4703666856776</v>
      </c>
      <c r="AE13" s="14">
        <v>22.701193270121902</v>
      </c>
      <c r="AG13" s="13">
        <f t="shared" si="10"/>
        <v>-10.455333333333328</v>
      </c>
      <c r="AH13" s="13">
        <f t="shared" si="11"/>
        <v>13.14533333333334</v>
      </c>
      <c r="AI13" s="13">
        <f t="shared" si="12"/>
        <v>13.145333333333326</v>
      </c>
      <c r="AJ13" s="13">
        <f t="shared" si="13"/>
        <v>13.14533333333334</v>
      </c>
      <c r="AK13" s="13">
        <f t="shared" si="14"/>
        <v>8.8046666666666624</v>
      </c>
      <c r="AL13" s="13">
        <f t="shared" si="15"/>
        <v>8.8046666666666624</v>
      </c>
      <c r="AM13" s="13">
        <f t="shared" si="16"/>
        <v>8.8046666666666624</v>
      </c>
      <c r="AN13" s="13">
        <f t="shared" si="17"/>
        <v>-11.49466666666666</v>
      </c>
      <c r="AO13" s="13">
        <f t="shared" si="18"/>
        <v>-11.494666666666689</v>
      </c>
      <c r="AP13" s="13">
        <f t="shared" si="19"/>
        <v>-11.49466666666666</v>
      </c>
      <c r="AQ13" s="13">
        <f t="shared" si="20"/>
        <v>-10.455333333333328</v>
      </c>
      <c r="AR13" s="13"/>
    </row>
    <row r="14" spans="1:44">
      <c r="A14" s="22">
        <v>11</v>
      </c>
      <c r="B14" s="20">
        <f t="shared" si="0"/>
        <v>-128.10466666666667</v>
      </c>
      <c r="C14" s="21">
        <v>-115.452</v>
      </c>
      <c r="D14" s="20">
        <f t="shared" si="1"/>
        <v>-128.57066666666665</v>
      </c>
      <c r="E14" s="20">
        <f t="shared" si="2"/>
        <v>-141.68933333333334</v>
      </c>
      <c r="F14" s="21">
        <v>-154.80799999999999</v>
      </c>
      <c r="G14" s="20">
        <f t="shared" si="3"/>
        <v>-163.14133333333334</v>
      </c>
      <c r="H14" s="20">
        <f t="shared" si="4"/>
        <v>-171.47466666666665</v>
      </c>
      <c r="I14" s="21">
        <v>-179.80799999999999</v>
      </c>
      <c r="J14" s="20">
        <f t="shared" si="5"/>
        <v>-171.00866666666667</v>
      </c>
      <c r="K14" s="20">
        <f t="shared" si="6"/>
        <v>-162.20933333333332</v>
      </c>
      <c r="L14" s="21">
        <v>-153.41</v>
      </c>
      <c r="M14" s="20">
        <f t="shared" si="7"/>
        <v>-140.75733333333332</v>
      </c>
      <c r="N14" s="27">
        <v>11</v>
      </c>
      <c r="O14" s="26">
        <f t="shared" si="8"/>
        <v>121</v>
      </c>
      <c r="P14" s="26">
        <f t="shared" si="9"/>
        <v>1331</v>
      </c>
      <c r="Q14" s="25">
        <v>-171.00866666666667</v>
      </c>
      <c r="R14" s="24">
        <v>26.493048442289901</v>
      </c>
      <c r="S14" s="23">
        <v>0.3</v>
      </c>
      <c r="T14" s="14">
        <v>22.6506466814002</v>
      </c>
      <c r="U14" s="14">
        <v>22.506025843016999</v>
      </c>
      <c r="V14" s="14">
        <v>22.880938939188699</v>
      </c>
      <c r="W14" s="14">
        <v>23.454182968560598</v>
      </c>
      <c r="X14" s="14">
        <v>24.397675376060501</v>
      </c>
      <c r="Y14" s="14">
        <v>25.170724531261101</v>
      </c>
      <c r="Z14" s="14">
        <v>25.609443466172401</v>
      </c>
      <c r="AA14" s="14">
        <v>26.2311482854495</v>
      </c>
      <c r="AB14" s="14">
        <v>26.493048442289901</v>
      </c>
      <c r="AC14" s="14">
        <v>26.0825016396949</v>
      </c>
      <c r="AD14" s="14">
        <v>24.804440471947</v>
      </c>
      <c r="AE14" s="14">
        <v>23.1555703642974</v>
      </c>
      <c r="AG14" s="13">
        <f t="shared" si="10"/>
        <v>-12.652666666666676</v>
      </c>
      <c r="AH14" s="13">
        <f t="shared" si="11"/>
        <v>13.118666666666655</v>
      </c>
      <c r="AI14" s="13">
        <f t="shared" si="12"/>
        <v>13.118666666666684</v>
      </c>
      <c r="AJ14" s="13">
        <f t="shared" si="13"/>
        <v>13.118666666666655</v>
      </c>
      <c r="AK14" s="13">
        <f t="shared" si="14"/>
        <v>8.3333333333333428</v>
      </c>
      <c r="AL14" s="13">
        <f t="shared" si="15"/>
        <v>8.3333333333333144</v>
      </c>
      <c r="AM14" s="13">
        <f t="shared" si="16"/>
        <v>8.3333333333333428</v>
      </c>
      <c r="AN14" s="13">
        <f t="shared" si="17"/>
        <v>-8.7993333333333226</v>
      </c>
      <c r="AO14" s="13">
        <f t="shared" si="18"/>
        <v>-8.799333333333351</v>
      </c>
      <c r="AP14" s="13">
        <f t="shared" si="19"/>
        <v>-8.7993333333333226</v>
      </c>
      <c r="AQ14" s="13">
        <f t="shared" si="20"/>
        <v>-12.652666666666676</v>
      </c>
      <c r="AR14" s="13"/>
    </row>
    <row r="15" spans="1:44">
      <c r="A15" s="22">
        <v>12</v>
      </c>
      <c r="B15" s="20">
        <f t="shared" si="0"/>
        <v>-134.75</v>
      </c>
      <c r="C15" s="21">
        <v>-123.315</v>
      </c>
      <c r="D15" s="20">
        <f t="shared" si="1"/>
        <v>-136.43733333333333</v>
      </c>
      <c r="E15" s="20">
        <f t="shared" si="2"/>
        <v>-149.55966666666666</v>
      </c>
      <c r="F15" s="21">
        <v>-162.68199999999999</v>
      </c>
      <c r="G15" s="20">
        <f t="shared" si="3"/>
        <v>-170.50733333333332</v>
      </c>
      <c r="H15" s="20">
        <f t="shared" si="4"/>
        <v>-178.33266666666665</v>
      </c>
      <c r="I15" s="21">
        <v>-186.15799999999999</v>
      </c>
      <c r="J15" s="20">
        <f t="shared" si="5"/>
        <v>-176.64533333333333</v>
      </c>
      <c r="K15" s="20">
        <f t="shared" si="6"/>
        <v>-167.13266666666667</v>
      </c>
      <c r="L15" s="21">
        <v>-157.62</v>
      </c>
      <c r="M15" s="20">
        <f t="shared" si="7"/>
        <v>-146.185</v>
      </c>
      <c r="N15" s="27">
        <v>12</v>
      </c>
      <c r="O15" s="26">
        <f t="shared" si="8"/>
        <v>144</v>
      </c>
      <c r="P15" s="26">
        <f t="shared" si="9"/>
        <v>1728</v>
      </c>
      <c r="Q15" s="25">
        <v>-176.64533333333333</v>
      </c>
      <c r="R15" s="24">
        <v>26.820812112354702</v>
      </c>
      <c r="S15" s="23">
        <v>0.30303030303030304</v>
      </c>
      <c r="T15" s="14">
        <v>23.075111962643501</v>
      </c>
      <c r="U15" s="14">
        <v>22.9569733727811</v>
      </c>
      <c r="V15" s="14">
        <v>23.2893002423897</v>
      </c>
      <c r="W15" s="14">
        <v>23.788995615598498</v>
      </c>
      <c r="X15" s="14">
        <v>24.697403293648001</v>
      </c>
      <c r="Y15" s="14">
        <v>25.504224174805699</v>
      </c>
      <c r="Z15" s="14">
        <v>25.9874463178156</v>
      </c>
      <c r="AA15" s="14">
        <v>26.5635698652599</v>
      </c>
      <c r="AB15" s="14">
        <v>26.820812112354702</v>
      </c>
      <c r="AC15" s="14">
        <v>26.277557745776001</v>
      </c>
      <c r="AD15" s="14">
        <v>24.951934091395199</v>
      </c>
      <c r="AE15" s="14">
        <v>23.4500789905183</v>
      </c>
      <c r="AG15" s="13">
        <f t="shared" si="10"/>
        <v>-11.435000000000002</v>
      </c>
      <c r="AH15" s="13">
        <f t="shared" si="11"/>
        <v>13.12233333333333</v>
      </c>
      <c r="AI15" s="13">
        <f t="shared" si="12"/>
        <v>13.12233333333333</v>
      </c>
      <c r="AJ15" s="13">
        <f t="shared" si="13"/>
        <v>13.12233333333333</v>
      </c>
      <c r="AK15" s="13">
        <f t="shared" si="14"/>
        <v>7.825333333333333</v>
      </c>
      <c r="AL15" s="13">
        <f t="shared" si="15"/>
        <v>7.825333333333333</v>
      </c>
      <c r="AM15" s="13">
        <f t="shared" si="16"/>
        <v>7.825333333333333</v>
      </c>
      <c r="AN15" s="13">
        <f t="shared" si="17"/>
        <v>-9.5126666666666608</v>
      </c>
      <c r="AO15" s="13">
        <f t="shared" si="18"/>
        <v>-9.5126666666666608</v>
      </c>
      <c r="AP15" s="13">
        <f t="shared" si="19"/>
        <v>-9.5126666666666608</v>
      </c>
      <c r="AQ15" s="13">
        <f t="shared" si="20"/>
        <v>-11.435000000000002</v>
      </c>
      <c r="AR15" s="13"/>
    </row>
    <row r="16" spans="1:44">
      <c r="A16" s="22">
        <v>13</v>
      </c>
      <c r="B16" s="20">
        <f t="shared" si="0"/>
        <v>-124.99900000000001</v>
      </c>
      <c r="C16" s="21">
        <v>-113.91800000000001</v>
      </c>
      <c r="D16" s="20">
        <f t="shared" si="1"/>
        <v>-125.70700000000001</v>
      </c>
      <c r="E16" s="20">
        <f t="shared" si="2"/>
        <v>-137.49600000000001</v>
      </c>
      <c r="F16" s="21">
        <v>-149.285</v>
      </c>
      <c r="G16" s="20">
        <f t="shared" si="3"/>
        <v>-161.57599999999999</v>
      </c>
      <c r="H16" s="20">
        <f t="shared" si="4"/>
        <v>-173.86699999999999</v>
      </c>
      <c r="I16" s="21">
        <v>-186.15799999999999</v>
      </c>
      <c r="J16" s="20">
        <f t="shared" si="5"/>
        <v>-173.15899999999999</v>
      </c>
      <c r="K16" s="20">
        <f t="shared" si="6"/>
        <v>-160.16</v>
      </c>
      <c r="L16" s="21">
        <v>-147.161</v>
      </c>
      <c r="M16" s="20">
        <f t="shared" si="7"/>
        <v>-136.08000000000001</v>
      </c>
      <c r="N16" s="27">
        <v>13</v>
      </c>
      <c r="O16" s="26">
        <f t="shared" si="8"/>
        <v>169</v>
      </c>
      <c r="P16" s="26">
        <f t="shared" si="9"/>
        <v>2197</v>
      </c>
      <c r="Q16" s="25">
        <v>-173.15899999999999</v>
      </c>
      <c r="R16" s="24">
        <v>26.919846652883699</v>
      </c>
      <c r="S16" s="23">
        <v>0.31168831168831168</v>
      </c>
      <c r="T16" s="14">
        <v>23.283489199401199</v>
      </c>
      <c r="U16" s="14">
        <v>23.2136277179725</v>
      </c>
      <c r="V16" s="14">
        <v>23.513301276110401</v>
      </c>
      <c r="W16" s="14">
        <v>23.9609043986597</v>
      </c>
      <c r="X16" s="14">
        <v>24.824395273401301</v>
      </c>
      <c r="Y16" s="14">
        <v>25.675989520211001</v>
      </c>
      <c r="Z16" s="14">
        <v>26.2097610322949</v>
      </c>
      <c r="AA16" s="14">
        <v>26.756336493904598</v>
      </c>
      <c r="AB16" s="14">
        <v>26.919846652883699</v>
      </c>
      <c r="AC16" s="14">
        <v>26.282345333998698</v>
      </c>
      <c r="AD16" s="14">
        <v>24.9068402010409</v>
      </c>
      <c r="AE16" s="14">
        <v>23.5732648107222</v>
      </c>
      <c r="AG16" s="13">
        <f t="shared" si="10"/>
        <v>-11.081000000000003</v>
      </c>
      <c r="AH16" s="13">
        <f t="shared" si="11"/>
        <v>11.789000000000001</v>
      </c>
      <c r="AI16" s="13">
        <f t="shared" si="12"/>
        <v>11.789000000000001</v>
      </c>
      <c r="AJ16" s="13">
        <f t="shared" si="13"/>
        <v>11.788999999999987</v>
      </c>
      <c r="AK16" s="13">
        <f t="shared" si="14"/>
        <v>12.290999999999997</v>
      </c>
      <c r="AL16" s="13">
        <f t="shared" si="15"/>
        <v>12.290999999999997</v>
      </c>
      <c r="AM16" s="13">
        <f t="shared" si="16"/>
        <v>12.290999999999997</v>
      </c>
      <c r="AN16" s="13">
        <f t="shared" si="17"/>
        <v>-12.998999999999995</v>
      </c>
      <c r="AO16" s="13">
        <f t="shared" si="18"/>
        <v>-12.998999999999995</v>
      </c>
      <c r="AP16" s="13">
        <f t="shared" si="19"/>
        <v>-12.998999999999995</v>
      </c>
      <c r="AQ16" s="13">
        <f t="shared" si="20"/>
        <v>-11.080999999999989</v>
      </c>
      <c r="AR16" s="13"/>
    </row>
    <row r="17" spans="1:44">
      <c r="A17" s="22">
        <v>14</v>
      </c>
      <c r="B17" s="20">
        <f t="shared" si="0"/>
        <v>-107.20366666666666</v>
      </c>
      <c r="C17" s="21">
        <v>-99.724000000000004</v>
      </c>
      <c r="D17" s="20">
        <f t="shared" si="1"/>
        <v>-106.01733333333334</v>
      </c>
      <c r="E17" s="20">
        <f t="shared" si="2"/>
        <v>-112.31066666666666</v>
      </c>
      <c r="F17" s="21">
        <v>-118.604</v>
      </c>
      <c r="G17" s="20">
        <f t="shared" si="3"/>
        <v>-134.77166666666668</v>
      </c>
      <c r="H17" s="20">
        <f t="shared" si="4"/>
        <v>-150.93933333333334</v>
      </c>
      <c r="I17" s="21">
        <v>-167.107</v>
      </c>
      <c r="J17" s="20">
        <f t="shared" si="5"/>
        <v>-152.12566666666666</v>
      </c>
      <c r="K17" s="20">
        <f t="shared" si="6"/>
        <v>-137.14433333333332</v>
      </c>
      <c r="L17" s="21">
        <v>-122.163</v>
      </c>
      <c r="M17" s="20">
        <f t="shared" si="7"/>
        <v>-114.68333333333334</v>
      </c>
      <c r="N17" s="27">
        <v>14</v>
      </c>
      <c r="O17" s="26">
        <f t="shared" si="8"/>
        <v>196</v>
      </c>
      <c r="P17" s="26">
        <f t="shared" si="9"/>
        <v>2744</v>
      </c>
      <c r="Q17" s="25">
        <v>-152.12566666666666</v>
      </c>
      <c r="R17" s="24">
        <v>26.786006843943799</v>
      </c>
      <c r="S17" s="23">
        <v>0.31739130434782609</v>
      </c>
      <c r="T17" s="14">
        <v>23.2664848149996</v>
      </c>
      <c r="U17" s="14">
        <v>23.265490589577201</v>
      </c>
      <c r="V17" s="14">
        <v>23.544129892350501</v>
      </c>
      <c r="W17" s="14">
        <v>23.9637101661082</v>
      </c>
      <c r="X17" s="14">
        <v>24.7740134383689</v>
      </c>
      <c r="Y17" s="14">
        <v>25.6802041063663</v>
      </c>
      <c r="Z17" s="14">
        <v>26.268988985527901</v>
      </c>
      <c r="AA17" s="14">
        <v>26.803994617523301</v>
      </c>
      <c r="AB17" s="14">
        <v>26.786006843943799</v>
      </c>
      <c r="AC17" s="14">
        <v>26.096688850074901</v>
      </c>
      <c r="AD17" s="14">
        <v>24.670989128110101</v>
      </c>
      <c r="AE17" s="14">
        <v>23.520332893705</v>
      </c>
      <c r="AG17" s="13">
        <f t="shared" si="10"/>
        <v>-7.4796666666666596</v>
      </c>
      <c r="AH17" s="13">
        <f t="shared" si="11"/>
        <v>6.2933333333333366</v>
      </c>
      <c r="AI17" s="13">
        <f t="shared" si="12"/>
        <v>6.2933333333333223</v>
      </c>
      <c r="AJ17" s="13">
        <f t="shared" si="13"/>
        <v>6.2933333333333366</v>
      </c>
      <c r="AK17" s="13">
        <f t="shared" si="14"/>
        <v>16.167666666666676</v>
      </c>
      <c r="AL17" s="13">
        <f t="shared" si="15"/>
        <v>16.167666666666662</v>
      </c>
      <c r="AM17" s="13">
        <f t="shared" si="16"/>
        <v>16.167666666666662</v>
      </c>
      <c r="AN17" s="13">
        <f t="shared" si="17"/>
        <v>-14.981333333333339</v>
      </c>
      <c r="AO17" s="13">
        <f t="shared" si="18"/>
        <v>-14.981333333333339</v>
      </c>
      <c r="AP17" s="13">
        <f t="shared" si="19"/>
        <v>-14.981333333333325</v>
      </c>
      <c r="AQ17" s="13">
        <f t="shared" si="20"/>
        <v>-7.4796666666666596</v>
      </c>
      <c r="AR17" s="13"/>
    </row>
    <row r="18" spans="1:44">
      <c r="A18" s="22">
        <v>15</v>
      </c>
      <c r="B18" s="20">
        <f t="shared" si="0"/>
        <v>-80.76166666666667</v>
      </c>
      <c r="C18" s="21">
        <v>-79.409000000000006</v>
      </c>
      <c r="D18" s="20">
        <f t="shared" si="1"/>
        <v>-86.444333333333333</v>
      </c>
      <c r="E18" s="20">
        <f t="shared" si="2"/>
        <v>-93.479666666666674</v>
      </c>
      <c r="F18" s="21">
        <v>-100.515</v>
      </c>
      <c r="G18" s="20">
        <f t="shared" si="3"/>
        <v>-112.61200000000001</v>
      </c>
      <c r="H18" s="20">
        <f t="shared" si="4"/>
        <v>-124.709</v>
      </c>
      <c r="I18" s="21">
        <v>-136.80600000000001</v>
      </c>
      <c r="J18" s="20">
        <f t="shared" si="5"/>
        <v>-119.02633333333334</v>
      </c>
      <c r="K18" s="20">
        <f t="shared" si="6"/>
        <v>-101.24666666666667</v>
      </c>
      <c r="L18" s="21">
        <v>-83.466999999999999</v>
      </c>
      <c r="M18" s="20">
        <f t="shared" si="7"/>
        <v>-82.114333333333335</v>
      </c>
      <c r="N18" s="27">
        <v>15</v>
      </c>
      <c r="O18" s="26">
        <f t="shared" si="8"/>
        <v>225</v>
      </c>
      <c r="P18" s="26">
        <f t="shared" si="9"/>
        <v>3375</v>
      </c>
      <c r="Q18" s="25">
        <v>-119.02633333333334</v>
      </c>
      <c r="R18" s="24">
        <v>26.424875133670799</v>
      </c>
      <c r="S18" s="23">
        <v>0.32432432432432434</v>
      </c>
      <c r="T18" s="14">
        <v>23.024860126898101</v>
      </c>
      <c r="U18" s="14">
        <v>23.110436693519599</v>
      </c>
      <c r="V18" s="14">
        <v>23.3805764596849</v>
      </c>
      <c r="W18" s="14">
        <v>23.7973202038925</v>
      </c>
      <c r="X18" s="14">
        <v>24.5481015541456</v>
      </c>
      <c r="Y18" s="14">
        <v>25.5167254936907</v>
      </c>
      <c r="Z18" s="14">
        <v>26.163166821130702</v>
      </c>
      <c r="AA18" s="14">
        <v>26.7051805446639</v>
      </c>
      <c r="AB18" s="14">
        <v>26.424875133670799</v>
      </c>
      <c r="AC18" s="14">
        <v>25.727261852142298</v>
      </c>
      <c r="AD18" s="14">
        <v>24.2540009624296</v>
      </c>
      <c r="AE18" s="14">
        <v>23.293342981393</v>
      </c>
      <c r="AG18" s="13">
        <f t="shared" si="10"/>
        <v>-1.3526666666666642</v>
      </c>
      <c r="AH18" s="13">
        <f t="shared" si="11"/>
        <v>7.0353333333333268</v>
      </c>
      <c r="AI18" s="13">
        <f t="shared" si="12"/>
        <v>7.035333333333341</v>
      </c>
      <c r="AJ18" s="13">
        <f t="shared" si="13"/>
        <v>7.0353333333333268</v>
      </c>
      <c r="AK18" s="13">
        <f t="shared" si="14"/>
        <v>12.097000000000008</v>
      </c>
      <c r="AL18" s="13">
        <f t="shared" si="15"/>
        <v>12.096999999999994</v>
      </c>
      <c r="AM18" s="13">
        <f t="shared" si="16"/>
        <v>12.097000000000008</v>
      </c>
      <c r="AN18" s="13">
        <f t="shared" si="17"/>
        <v>-17.779666666666671</v>
      </c>
      <c r="AO18" s="13">
        <f t="shared" si="18"/>
        <v>-17.779666666666671</v>
      </c>
      <c r="AP18" s="13">
        <f t="shared" si="19"/>
        <v>-17.779666666666671</v>
      </c>
      <c r="AQ18" s="13">
        <f t="shared" si="20"/>
        <v>-1.3526666666666642</v>
      </c>
      <c r="AR18" s="13"/>
    </row>
    <row r="19" spans="1:44">
      <c r="A19" s="22">
        <v>16</v>
      </c>
      <c r="B19" s="20">
        <f t="shared" si="0"/>
        <v>-49.472999999999999</v>
      </c>
      <c r="C19" s="21">
        <v>-50.204000000000001</v>
      </c>
      <c r="D19" s="20">
        <f t="shared" si="1"/>
        <v>-55.216000000000001</v>
      </c>
      <c r="E19" s="20">
        <f t="shared" si="2"/>
        <v>-60.227999999999994</v>
      </c>
      <c r="F19" s="21">
        <v>-65.239999999999995</v>
      </c>
      <c r="G19" s="20">
        <f t="shared" si="3"/>
        <v>-73.793666666666667</v>
      </c>
      <c r="H19" s="20">
        <f t="shared" si="4"/>
        <v>-82.347333333333324</v>
      </c>
      <c r="I19" s="21">
        <v>-90.900999999999996</v>
      </c>
      <c r="J19" s="20">
        <f t="shared" si="5"/>
        <v>-76.604333333333329</v>
      </c>
      <c r="K19" s="20">
        <f t="shared" si="6"/>
        <v>-62.30766666666667</v>
      </c>
      <c r="L19" s="21">
        <v>-48.011000000000003</v>
      </c>
      <c r="M19" s="20">
        <f t="shared" si="7"/>
        <v>-48.742000000000004</v>
      </c>
      <c r="N19" s="27">
        <v>16</v>
      </c>
      <c r="O19" s="26">
        <f t="shared" si="8"/>
        <v>256</v>
      </c>
      <c r="P19" s="26">
        <f t="shared" si="9"/>
        <v>4096</v>
      </c>
      <c r="Q19" s="25">
        <v>-76.604333333333329</v>
      </c>
      <c r="R19" s="24">
        <v>25.851536251514901</v>
      </c>
      <c r="S19" s="23">
        <v>0.31428571428571428</v>
      </c>
      <c r="T19" s="14">
        <v>22.569387288800201</v>
      </c>
      <c r="U19" s="14">
        <v>22.754809225065902</v>
      </c>
      <c r="V19" s="14">
        <v>23.029071112853799</v>
      </c>
      <c r="W19" s="14">
        <v>23.4677166535966</v>
      </c>
      <c r="X19" s="14">
        <v>24.154888465102999</v>
      </c>
      <c r="Y19" s="14">
        <v>25.191088507877701</v>
      </c>
      <c r="Z19" s="14">
        <v>25.895818350324401</v>
      </c>
      <c r="AA19" s="14">
        <v>26.4627085620589</v>
      </c>
      <c r="AB19" s="14">
        <v>25.851536251514901</v>
      </c>
      <c r="AC19" s="14">
        <v>25.187330861909199</v>
      </c>
      <c r="AD19" s="14">
        <v>23.672868004562599</v>
      </c>
      <c r="AE19" s="14">
        <v>22.901128573465499</v>
      </c>
      <c r="AG19" s="13">
        <f t="shared" si="10"/>
        <v>0.73100000000000165</v>
      </c>
      <c r="AH19" s="13">
        <f t="shared" si="11"/>
        <v>5.0120000000000005</v>
      </c>
      <c r="AI19" s="13">
        <f t="shared" si="12"/>
        <v>5.0119999999999933</v>
      </c>
      <c r="AJ19" s="13">
        <f t="shared" si="13"/>
        <v>5.0120000000000005</v>
      </c>
      <c r="AK19" s="13">
        <f t="shared" si="14"/>
        <v>8.5536666666666719</v>
      </c>
      <c r="AL19" s="13">
        <f t="shared" si="15"/>
        <v>8.5536666666666576</v>
      </c>
      <c r="AM19" s="13">
        <f t="shared" si="16"/>
        <v>8.5536666666666719</v>
      </c>
      <c r="AN19" s="13">
        <f t="shared" si="17"/>
        <v>-14.296666666666667</v>
      </c>
      <c r="AO19" s="13">
        <f t="shared" si="18"/>
        <v>-14.29666666666666</v>
      </c>
      <c r="AP19" s="13">
        <f t="shared" si="19"/>
        <v>-14.296666666666667</v>
      </c>
      <c r="AQ19" s="13">
        <f t="shared" si="20"/>
        <v>0.73100000000000165</v>
      </c>
      <c r="AR19" s="13"/>
    </row>
    <row r="20" spans="1:44">
      <c r="A20" s="22">
        <v>17</v>
      </c>
      <c r="B20" s="20">
        <f t="shared" si="0"/>
        <v>-18.917333333333332</v>
      </c>
      <c r="C20" s="21">
        <v>-22.024999999999999</v>
      </c>
      <c r="D20" s="20">
        <f t="shared" si="1"/>
        <v>-26.747666666666664</v>
      </c>
      <c r="E20" s="20">
        <f t="shared" si="2"/>
        <v>-31.470333333333329</v>
      </c>
      <c r="F20" s="21">
        <v>-36.192999999999998</v>
      </c>
      <c r="G20" s="20">
        <f t="shared" si="3"/>
        <v>-41.11633333333333</v>
      </c>
      <c r="H20" s="20">
        <f t="shared" si="4"/>
        <v>-46.039666666666662</v>
      </c>
      <c r="I20" s="21">
        <v>-50.963000000000001</v>
      </c>
      <c r="J20" s="20">
        <f t="shared" si="5"/>
        <v>-38.209333333333333</v>
      </c>
      <c r="K20" s="20">
        <f t="shared" si="6"/>
        <v>-25.455666666666666</v>
      </c>
      <c r="L20" s="21">
        <v>-12.702</v>
      </c>
      <c r="M20" s="20">
        <f t="shared" si="7"/>
        <v>-15.809666666666667</v>
      </c>
      <c r="N20" s="27">
        <v>17</v>
      </c>
      <c r="O20" s="26">
        <f t="shared" si="8"/>
        <v>289</v>
      </c>
      <c r="P20" s="26">
        <f t="shared" si="9"/>
        <v>4913</v>
      </c>
      <c r="Q20" s="25">
        <v>-38.209333333333333</v>
      </c>
      <c r="R20" s="24">
        <v>25.0899179796107</v>
      </c>
      <c r="S20" s="23">
        <v>0.29807692307692307</v>
      </c>
      <c r="T20" s="14">
        <v>21.920371604762199</v>
      </c>
      <c r="U20" s="14">
        <v>22.213175376060502</v>
      </c>
      <c r="V20" s="14">
        <v>22.503436550937501</v>
      </c>
      <c r="W20" s="14">
        <v>22.986773829044001</v>
      </c>
      <c r="X20" s="14">
        <v>23.6087071362373</v>
      </c>
      <c r="Y20" s="14">
        <v>24.714318350324401</v>
      </c>
      <c r="Z20" s="14">
        <v>25.475815070934601</v>
      </c>
      <c r="AA20" s="14">
        <v>26.0834323447637</v>
      </c>
      <c r="AB20" s="14">
        <v>25.0899179796107</v>
      </c>
      <c r="AC20" s="14">
        <v>24.4962953945961</v>
      </c>
      <c r="AD20" s="14">
        <v>21.8095434162686</v>
      </c>
      <c r="AE20" s="14">
        <v>20.954419512369</v>
      </c>
      <c r="AG20" s="13">
        <f t="shared" si="10"/>
        <v>3.1076666666666668</v>
      </c>
      <c r="AH20" s="13">
        <f t="shared" si="11"/>
        <v>4.7226666666666652</v>
      </c>
      <c r="AI20" s="13">
        <f t="shared" si="12"/>
        <v>4.7226666666666652</v>
      </c>
      <c r="AJ20" s="13">
        <f t="shared" si="13"/>
        <v>4.7226666666666688</v>
      </c>
      <c r="AK20" s="13">
        <f t="shared" si="14"/>
        <v>4.923333333333332</v>
      </c>
      <c r="AL20" s="13">
        <f t="shared" si="15"/>
        <v>4.923333333333332</v>
      </c>
      <c r="AM20" s="13">
        <f t="shared" si="16"/>
        <v>4.9233333333333391</v>
      </c>
      <c r="AN20" s="13">
        <f t="shared" si="17"/>
        <v>-12.753666666666668</v>
      </c>
      <c r="AO20" s="13">
        <f t="shared" si="18"/>
        <v>-12.753666666666668</v>
      </c>
      <c r="AP20" s="13">
        <f t="shared" si="19"/>
        <v>-12.753666666666666</v>
      </c>
      <c r="AQ20" s="13">
        <f t="shared" si="20"/>
        <v>3.1076666666666668</v>
      </c>
      <c r="AR20" s="13"/>
    </row>
    <row r="21" spans="1:44">
      <c r="A21" s="22">
        <v>18</v>
      </c>
      <c r="B21" s="20">
        <f t="shared" si="0"/>
        <v>-10.542666666666666</v>
      </c>
      <c r="C21" s="21">
        <v>-9.4629999999999992</v>
      </c>
      <c r="D21" s="20">
        <f t="shared" si="1"/>
        <v>-8.6950000000000003</v>
      </c>
      <c r="E21" s="20">
        <f t="shared" si="2"/>
        <v>-7.9269999999999996</v>
      </c>
      <c r="F21" s="21">
        <v>-7.1589999999999998</v>
      </c>
      <c r="G21" s="20">
        <f t="shared" si="3"/>
        <v>-8.3443333333333332</v>
      </c>
      <c r="H21" s="20">
        <f t="shared" si="4"/>
        <v>-9.5296666666666674</v>
      </c>
      <c r="I21" s="21">
        <v>-10.715</v>
      </c>
      <c r="J21" s="20">
        <f t="shared" si="5"/>
        <v>-11.377333333333333</v>
      </c>
      <c r="K21" s="20">
        <f t="shared" si="6"/>
        <v>-12.039666666666667</v>
      </c>
      <c r="L21" s="21">
        <v>-12.702</v>
      </c>
      <c r="M21" s="20">
        <f t="shared" si="7"/>
        <v>-11.622333333333334</v>
      </c>
      <c r="N21" s="27">
        <v>18</v>
      </c>
      <c r="O21" s="26">
        <f t="shared" si="8"/>
        <v>324</v>
      </c>
      <c r="P21" s="26">
        <f t="shared" si="9"/>
        <v>5832</v>
      </c>
      <c r="Q21" s="25">
        <v>-11.377333333333333</v>
      </c>
      <c r="R21" s="24">
        <v>22.7835107293078</v>
      </c>
      <c r="S21" s="23">
        <v>0.28155339805825241</v>
      </c>
      <c r="T21" s="14">
        <v>20.115559634989701</v>
      </c>
      <c r="U21" s="14">
        <v>20.589144400085502</v>
      </c>
      <c r="V21" s="14">
        <v>20.112205389605801</v>
      </c>
      <c r="W21" s="14">
        <v>21.026311292507302</v>
      </c>
      <c r="X21" s="14">
        <v>22.929449062522298</v>
      </c>
      <c r="Y21" s="14">
        <v>24.102553147501201</v>
      </c>
      <c r="Z21" s="14">
        <v>24.9170968489342</v>
      </c>
      <c r="AA21" s="14">
        <v>23.727609111000199</v>
      </c>
      <c r="AB21" s="14">
        <v>22.7835107293078</v>
      </c>
      <c r="AC21" s="14">
        <v>22.7073601981892</v>
      </c>
      <c r="AD21" s="14">
        <v>21.225592108077301</v>
      </c>
      <c r="AE21" s="14">
        <v>20.383468988379601</v>
      </c>
      <c r="AG21" s="13">
        <f t="shared" si="10"/>
        <v>-1.0796666666666663</v>
      </c>
      <c r="AH21" s="13">
        <f t="shared" si="11"/>
        <v>-0.76799999999999891</v>
      </c>
      <c r="AI21" s="13">
        <f t="shared" si="12"/>
        <v>-0.76800000000000068</v>
      </c>
      <c r="AJ21" s="13">
        <f t="shared" si="13"/>
        <v>-0.76799999999999979</v>
      </c>
      <c r="AK21" s="13">
        <f t="shared" si="14"/>
        <v>1.1853333333333333</v>
      </c>
      <c r="AL21" s="13">
        <f t="shared" si="15"/>
        <v>1.1853333333333342</v>
      </c>
      <c r="AM21" s="13">
        <f t="shared" si="16"/>
        <v>1.1853333333333325</v>
      </c>
      <c r="AN21" s="13">
        <f t="shared" si="17"/>
        <v>0.66233333333333277</v>
      </c>
      <c r="AO21" s="13">
        <f t="shared" si="18"/>
        <v>0.66233333333333455</v>
      </c>
      <c r="AP21" s="13">
        <f t="shared" si="19"/>
        <v>0.66233333333333277</v>
      </c>
      <c r="AQ21" s="13">
        <f t="shared" si="20"/>
        <v>-1.0796666666666663</v>
      </c>
      <c r="AR21" s="13"/>
    </row>
    <row r="22" spans="1:44">
      <c r="A22" s="22">
        <v>19</v>
      </c>
      <c r="B22" s="20">
        <f t="shared" si="0"/>
        <v>0</v>
      </c>
      <c r="C22" s="21">
        <v>0</v>
      </c>
      <c r="D22" s="20">
        <f t="shared" si="1"/>
        <v>0</v>
      </c>
      <c r="E22" s="20">
        <f t="shared" si="2"/>
        <v>0</v>
      </c>
      <c r="F22" s="21">
        <v>0</v>
      </c>
      <c r="G22" s="20">
        <f t="shared" si="3"/>
        <v>0</v>
      </c>
      <c r="H22" s="20">
        <f t="shared" si="4"/>
        <v>0</v>
      </c>
      <c r="I22" s="21">
        <v>0</v>
      </c>
      <c r="J22" s="20">
        <f t="shared" si="5"/>
        <v>0</v>
      </c>
      <c r="K22" s="20">
        <f t="shared" si="6"/>
        <v>0</v>
      </c>
      <c r="L22" s="21">
        <v>0</v>
      </c>
      <c r="M22" s="20">
        <f t="shared" si="7"/>
        <v>0</v>
      </c>
      <c r="N22" s="27">
        <v>19</v>
      </c>
      <c r="O22" s="26">
        <f t="shared" si="8"/>
        <v>361</v>
      </c>
      <c r="P22" s="26">
        <f t="shared" si="9"/>
        <v>6859</v>
      </c>
      <c r="Q22" s="25">
        <v>0</v>
      </c>
      <c r="R22" s="24">
        <v>22.385678049475999</v>
      </c>
      <c r="S22" s="23">
        <v>0.27</v>
      </c>
      <c r="T22" s="14">
        <v>19.523679796107501</v>
      </c>
      <c r="U22" s="14">
        <v>19.677772973551001</v>
      </c>
      <c r="V22" s="14">
        <v>19.7201283239467</v>
      </c>
      <c r="W22" s="14">
        <v>20.5546359877379</v>
      </c>
      <c r="X22" s="14">
        <v>21.453224246096799</v>
      </c>
      <c r="Y22" s="14">
        <v>22.4701629714123</v>
      </c>
      <c r="Z22" s="14">
        <v>22.987085798816601</v>
      </c>
      <c r="AA22" s="14">
        <v>22.943311542026098</v>
      </c>
      <c r="AB22" s="14">
        <v>22.385678049475999</v>
      </c>
      <c r="AC22" s="14">
        <v>22.217138162115901</v>
      </c>
      <c r="AD22" s="14">
        <v>20.857210486918099</v>
      </c>
      <c r="AE22" s="14">
        <v>19.983445783132499</v>
      </c>
      <c r="AG22" s="13">
        <f t="shared" si="10"/>
        <v>0</v>
      </c>
      <c r="AH22" s="13">
        <f t="shared" si="11"/>
        <v>0</v>
      </c>
      <c r="AI22" s="13">
        <f t="shared" si="12"/>
        <v>0</v>
      </c>
      <c r="AJ22" s="13">
        <f t="shared" si="13"/>
        <v>0</v>
      </c>
      <c r="AK22" s="13">
        <f t="shared" si="14"/>
        <v>0</v>
      </c>
      <c r="AL22" s="13">
        <f t="shared" si="15"/>
        <v>0</v>
      </c>
      <c r="AM22" s="13">
        <f t="shared" si="16"/>
        <v>0</v>
      </c>
      <c r="AN22" s="13">
        <f t="shared" si="17"/>
        <v>0</v>
      </c>
      <c r="AO22" s="13">
        <f t="shared" si="18"/>
        <v>0</v>
      </c>
      <c r="AP22" s="13">
        <f t="shared" si="19"/>
        <v>0</v>
      </c>
      <c r="AQ22" s="13">
        <f t="shared" si="20"/>
        <v>0</v>
      </c>
      <c r="AR22" s="13"/>
    </row>
    <row r="23" spans="1:44">
      <c r="A23" s="22">
        <v>20</v>
      </c>
      <c r="B23" s="20">
        <f t="shared" si="0"/>
        <v>0</v>
      </c>
      <c r="C23" s="21">
        <v>0</v>
      </c>
      <c r="D23" s="20">
        <f t="shared" si="1"/>
        <v>0</v>
      </c>
      <c r="E23" s="20">
        <f t="shared" si="2"/>
        <v>0</v>
      </c>
      <c r="F23" s="21">
        <v>0</v>
      </c>
      <c r="G23" s="20">
        <f t="shared" si="3"/>
        <v>0</v>
      </c>
      <c r="H23" s="20">
        <f t="shared" si="4"/>
        <v>0</v>
      </c>
      <c r="I23" s="21">
        <v>0</v>
      </c>
      <c r="J23" s="20">
        <f t="shared" si="5"/>
        <v>0</v>
      </c>
      <c r="K23" s="20">
        <f t="shared" si="6"/>
        <v>0</v>
      </c>
      <c r="L23" s="21">
        <v>0</v>
      </c>
      <c r="M23" s="20">
        <f t="shared" si="7"/>
        <v>0</v>
      </c>
      <c r="N23" s="27">
        <v>20</v>
      </c>
      <c r="O23" s="26">
        <f t="shared" si="8"/>
        <v>400</v>
      </c>
      <c r="P23" s="26">
        <f t="shared" si="9"/>
        <v>8000</v>
      </c>
      <c r="Q23" s="25">
        <v>0</v>
      </c>
      <c r="R23" s="24">
        <v>22.0975579952948</v>
      </c>
      <c r="S23" s="23">
        <v>0.23684210526315788</v>
      </c>
      <c r="T23" s="14">
        <v>19.117479432523002</v>
      </c>
      <c r="U23" s="14">
        <v>19.115712019676302</v>
      </c>
      <c r="V23" s="14">
        <v>19.429791152776801</v>
      </c>
      <c r="W23" s="14">
        <v>20.209176908818701</v>
      </c>
      <c r="X23" s="14">
        <v>21.043771262565102</v>
      </c>
      <c r="Y23" s="14">
        <v>21.915350609538699</v>
      </c>
      <c r="Z23" s="14">
        <v>22.407366115348999</v>
      </c>
      <c r="AA23" s="14">
        <v>22.452285413844699</v>
      </c>
      <c r="AB23" s="14">
        <v>22.0975579952948</v>
      </c>
      <c r="AC23" s="14">
        <v>21.866138411634701</v>
      </c>
      <c r="AD23" s="14">
        <v>20.624818813716399</v>
      </c>
      <c r="AE23" s="14">
        <v>19.703186497469201</v>
      </c>
      <c r="AG23" s="13">
        <f t="shared" si="10"/>
        <v>0</v>
      </c>
      <c r="AH23" s="13">
        <f t="shared" si="11"/>
        <v>0</v>
      </c>
      <c r="AI23" s="13">
        <f t="shared" si="12"/>
        <v>0</v>
      </c>
      <c r="AJ23" s="13">
        <f t="shared" si="13"/>
        <v>0</v>
      </c>
      <c r="AK23" s="13">
        <f t="shared" si="14"/>
        <v>0</v>
      </c>
      <c r="AL23" s="13">
        <f t="shared" si="15"/>
        <v>0</v>
      </c>
      <c r="AM23" s="13">
        <f t="shared" si="16"/>
        <v>0</v>
      </c>
      <c r="AN23" s="13">
        <f t="shared" si="17"/>
        <v>0</v>
      </c>
      <c r="AO23" s="13">
        <f t="shared" si="18"/>
        <v>0</v>
      </c>
      <c r="AP23" s="13">
        <f t="shared" si="19"/>
        <v>0</v>
      </c>
      <c r="AQ23" s="13">
        <f t="shared" si="20"/>
        <v>0</v>
      </c>
      <c r="AR23" s="13"/>
    </row>
    <row r="24" spans="1:44">
      <c r="A24" s="22">
        <v>21</v>
      </c>
      <c r="B24" s="20">
        <f t="shared" si="0"/>
        <v>0</v>
      </c>
      <c r="C24" s="21">
        <v>0</v>
      </c>
      <c r="D24" s="20">
        <f t="shared" si="1"/>
        <v>0</v>
      </c>
      <c r="E24" s="20">
        <f t="shared" si="2"/>
        <v>0</v>
      </c>
      <c r="F24" s="21">
        <v>0</v>
      </c>
      <c r="G24" s="20">
        <f t="shared" si="3"/>
        <v>0</v>
      </c>
      <c r="H24" s="20">
        <f t="shared" si="4"/>
        <v>0</v>
      </c>
      <c r="I24" s="21">
        <v>0</v>
      </c>
      <c r="J24" s="20">
        <f t="shared" si="5"/>
        <v>0</v>
      </c>
      <c r="K24" s="20">
        <f t="shared" si="6"/>
        <v>0</v>
      </c>
      <c r="L24" s="21">
        <v>0</v>
      </c>
      <c r="M24" s="20">
        <f t="shared" si="7"/>
        <v>0</v>
      </c>
      <c r="N24" s="27">
        <v>21</v>
      </c>
      <c r="O24" s="26">
        <f t="shared" si="8"/>
        <v>441</v>
      </c>
      <c r="P24" s="26">
        <f t="shared" si="9"/>
        <v>9261</v>
      </c>
      <c r="Q24" s="25">
        <v>0</v>
      </c>
      <c r="R24" s="24">
        <v>21.888889783987999</v>
      </c>
      <c r="S24" s="23">
        <v>0.20571428571428571</v>
      </c>
      <c r="T24" s="14">
        <v>18.838703250873301</v>
      </c>
      <c r="U24" s="14">
        <v>18.769075996292901</v>
      </c>
      <c r="V24" s="14">
        <v>19.214796749126702</v>
      </c>
      <c r="W24" s="14">
        <v>19.9561571611891</v>
      </c>
      <c r="X24" s="14">
        <v>20.746335638411601</v>
      </c>
      <c r="Y24" s="14">
        <v>21.537118450131899</v>
      </c>
      <c r="Z24" s="14">
        <v>22.0266426534541</v>
      </c>
      <c r="AA24" s="14">
        <v>22.144869501675299</v>
      </c>
      <c r="AB24" s="14">
        <v>21.888889783987999</v>
      </c>
      <c r="AC24" s="14">
        <v>21.614820881157801</v>
      </c>
      <c r="AD24" s="14">
        <v>20.478216796178799</v>
      </c>
      <c r="AE24" s="14">
        <v>19.506827404291698</v>
      </c>
      <c r="AG24" s="13">
        <f t="shared" si="10"/>
        <v>0</v>
      </c>
      <c r="AH24" s="13">
        <f t="shared" si="11"/>
        <v>0</v>
      </c>
      <c r="AI24" s="13">
        <f t="shared" si="12"/>
        <v>0</v>
      </c>
      <c r="AJ24" s="13">
        <f t="shared" si="13"/>
        <v>0</v>
      </c>
      <c r="AK24" s="13">
        <f t="shared" si="14"/>
        <v>0</v>
      </c>
      <c r="AL24" s="13">
        <f t="shared" si="15"/>
        <v>0</v>
      </c>
      <c r="AM24" s="13">
        <f t="shared" si="16"/>
        <v>0</v>
      </c>
      <c r="AN24" s="13">
        <f t="shared" si="17"/>
        <v>0</v>
      </c>
      <c r="AO24" s="13">
        <f t="shared" si="18"/>
        <v>0</v>
      </c>
      <c r="AP24" s="13">
        <f t="shared" si="19"/>
        <v>0</v>
      </c>
      <c r="AQ24" s="13">
        <f t="shared" si="20"/>
        <v>0</v>
      </c>
      <c r="AR24" s="13"/>
    </row>
    <row r="25" spans="1:44">
      <c r="A25" s="22">
        <v>22</v>
      </c>
      <c r="B25" s="20">
        <f t="shared" si="0"/>
        <v>0</v>
      </c>
      <c r="C25" s="21">
        <v>0</v>
      </c>
      <c r="D25" s="20">
        <f t="shared" si="1"/>
        <v>0</v>
      </c>
      <c r="E25" s="20">
        <f t="shared" si="2"/>
        <v>0</v>
      </c>
      <c r="F25" s="21">
        <v>0</v>
      </c>
      <c r="G25" s="20">
        <f t="shared" si="3"/>
        <v>0</v>
      </c>
      <c r="H25" s="20">
        <f t="shared" si="4"/>
        <v>0</v>
      </c>
      <c r="I25" s="21">
        <v>0</v>
      </c>
      <c r="J25" s="20">
        <f t="shared" si="5"/>
        <v>0</v>
      </c>
      <c r="K25" s="20">
        <f t="shared" si="6"/>
        <v>0</v>
      </c>
      <c r="L25" s="21">
        <v>0</v>
      </c>
      <c r="M25" s="20">
        <f t="shared" si="7"/>
        <v>0</v>
      </c>
      <c r="N25" s="27">
        <v>22</v>
      </c>
      <c r="O25" s="26">
        <f t="shared" si="8"/>
        <v>484</v>
      </c>
      <c r="P25" s="26">
        <f t="shared" si="9"/>
        <v>10648</v>
      </c>
      <c r="Q25" s="25">
        <v>0</v>
      </c>
      <c r="R25" s="24">
        <v>21.737768197048499</v>
      </c>
      <c r="S25" s="23">
        <v>0.22666666666666666</v>
      </c>
      <c r="T25" s="14">
        <v>18.647385078776601</v>
      </c>
      <c r="U25" s="14">
        <v>18.5553018820845</v>
      </c>
      <c r="V25" s="14">
        <v>19.055584765095901</v>
      </c>
      <c r="W25" s="14">
        <v>19.770834034362299</v>
      </c>
      <c r="X25" s="14">
        <v>20.530270799173</v>
      </c>
      <c r="Y25" s="14">
        <v>21.2792604263207</v>
      </c>
      <c r="Z25" s="14">
        <v>21.776599308476499</v>
      </c>
      <c r="AA25" s="14">
        <v>21.952402295572799</v>
      </c>
      <c r="AB25" s="14">
        <v>21.737768197048499</v>
      </c>
      <c r="AC25" s="14">
        <v>21.434881015184999</v>
      </c>
      <c r="AD25" s="14">
        <v>20.385736650744999</v>
      </c>
      <c r="AE25" s="14">
        <v>19.369254366578701</v>
      </c>
      <c r="AG25" s="13">
        <f t="shared" si="10"/>
        <v>0</v>
      </c>
      <c r="AH25" s="13">
        <f t="shared" si="11"/>
        <v>0</v>
      </c>
      <c r="AI25" s="13">
        <f t="shared" si="12"/>
        <v>0</v>
      </c>
      <c r="AJ25" s="13">
        <f t="shared" si="13"/>
        <v>0</v>
      </c>
      <c r="AK25" s="13">
        <f t="shared" si="14"/>
        <v>0</v>
      </c>
      <c r="AL25" s="13">
        <f t="shared" si="15"/>
        <v>0</v>
      </c>
      <c r="AM25" s="13">
        <f t="shared" si="16"/>
        <v>0</v>
      </c>
      <c r="AN25" s="13">
        <f t="shared" si="17"/>
        <v>0</v>
      </c>
      <c r="AO25" s="13">
        <f t="shared" si="18"/>
        <v>0</v>
      </c>
      <c r="AP25" s="13">
        <f t="shared" si="19"/>
        <v>0</v>
      </c>
      <c r="AQ25" s="13">
        <f t="shared" si="20"/>
        <v>0</v>
      </c>
      <c r="AR25" s="13"/>
    </row>
    <row r="26" spans="1:44" ht="16.5" thickBot="1">
      <c r="A26" s="22">
        <v>23</v>
      </c>
      <c r="B26" s="20">
        <f t="shared" si="0"/>
        <v>0</v>
      </c>
      <c r="C26" s="21">
        <v>0</v>
      </c>
      <c r="D26" s="20">
        <f t="shared" si="1"/>
        <v>0</v>
      </c>
      <c r="E26" s="20">
        <f t="shared" si="2"/>
        <v>0</v>
      </c>
      <c r="F26" s="21">
        <v>0</v>
      </c>
      <c r="G26" s="20">
        <f t="shared" si="3"/>
        <v>0</v>
      </c>
      <c r="H26" s="20">
        <f t="shared" si="4"/>
        <v>0</v>
      </c>
      <c r="I26" s="21">
        <v>0</v>
      </c>
      <c r="J26" s="20">
        <f t="shared" si="5"/>
        <v>0</v>
      </c>
      <c r="K26" s="20">
        <f t="shared" si="6"/>
        <v>0</v>
      </c>
      <c r="L26" s="21">
        <v>0</v>
      </c>
      <c r="M26" s="20">
        <f t="shared" si="7"/>
        <v>0</v>
      </c>
      <c r="N26" s="19">
        <v>23</v>
      </c>
      <c r="O26" s="18">
        <f t="shared" si="8"/>
        <v>529</v>
      </c>
      <c r="P26" s="18">
        <f t="shared" si="9"/>
        <v>12167</v>
      </c>
      <c r="Q26" s="17">
        <v>0</v>
      </c>
      <c r="R26" s="16">
        <v>21.628321166322099</v>
      </c>
      <c r="S26" s="15">
        <v>0.21428571428571427</v>
      </c>
      <c r="T26" s="14">
        <v>18.5160846938048</v>
      </c>
      <c r="U26" s="14">
        <v>18.423462572182199</v>
      </c>
      <c r="V26" s="14">
        <v>18.9376858202039</v>
      </c>
      <c r="W26" s="14">
        <v>19.635109182291298</v>
      </c>
      <c r="X26" s="14">
        <v>20.373326085406699</v>
      </c>
      <c r="Y26" s="14">
        <v>21.103470378555599</v>
      </c>
      <c r="Z26" s="14">
        <v>21.612383724246101</v>
      </c>
      <c r="AA26" s="14">
        <v>21.8319048620518</v>
      </c>
      <c r="AB26" s="14">
        <v>21.628321166322099</v>
      </c>
      <c r="AC26" s="14">
        <v>21.306047622442399</v>
      </c>
      <c r="AD26" s="14">
        <v>20.327391601910598</v>
      </c>
      <c r="AE26" s="14">
        <v>19.2728690382833</v>
      </c>
      <c r="AG26" s="13">
        <f t="shared" si="10"/>
        <v>0</v>
      </c>
      <c r="AH26" s="13">
        <f t="shared" si="11"/>
        <v>0</v>
      </c>
      <c r="AI26" s="13">
        <f t="shared" si="12"/>
        <v>0</v>
      </c>
      <c r="AJ26" s="13">
        <f t="shared" si="13"/>
        <v>0</v>
      </c>
      <c r="AK26" s="13">
        <f t="shared" si="14"/>
        <v>0</v>
      </c>
      <c r="AL26" s="13">
        <f t="shared" si="15"/>
        <v>0</v>
      </c>
      <c r="AM26" s="13">
        <f t="shared" si="16"/>
        <v>0</v>
      </c>
      <c r="AN26" s="13">
        <f t="shared" si="17"/>
        <v>0</v>
      </c>
      <c r="AO26" s="13">
        <f t="shared" si="18"/>
        <v>0</v>
      </c>
      <c r="AP26" s="13">
        <f t="shared" si="19"/>
        <v>0</v>
      </c>
      <c r="AQ26" s="13">
        <f t="shared" si="20"/>
        <v>0</v>
      </c>
      <c r="AR26" s="13"/>
    </row>
    <row r="27" spans="1:44" ht="16.5" thickTop="1">
      <c r="N27" t="s">
        <v>53</v>
      </c>
    </row>
    <row r="28" spans="1:44">
      <c r="A28" s="4"/>
      <c r="B28" t="s">
        <v>52</v>
      </c>
    </row>
    <row r="29" spans="1:44">
      <c r="A29" t="s">
        <v>58</v>
      </c>
      <c r="B29" t="s">
        <v>59</v>
      </c>
    </row>
    <row r="36" spans="1:16">
      <c r="A36" s="1" t="s">
        <v>51</v>
      </c>
    </row>
    <row r="37" spans="1:16">
      <c r="A37" t="s">
        <v>50</v>
      </c>
      <c r="J37" t="s">
        <v>49</v>
      </c>
    </row>
    <row r="38" spans="1:16">
      <c r="A38" s="1" t="s">
        <v>0</v>
      </c>
      <c r="B38" s="11">
        <v>1</v>
      </c>
      <c r="C38" s="11">
        <v>2</v>
      </c>
      <c r="D38" s="11">
        <v>3</v>
      </c>
      <c r="E38" s="11">
        <v>4</v>
      </c>
      <c r="F38" s="11">
        <v>5</v>
      </c>
      <c r="G38" s="11">
        <v>6</v>
      </c>
      <c r="H38" s="11">
        <v>7</v>
      </c>
      <c r="I38" s="11">
        <v>8</v>
      </c>
      <c r="J38" s="12">
        <v>9</v>
      </c>
      <c r="K38" s="11">
        <v>10</v>
      </c>
      <c r="L38" s="11">
        <v>11</v>
      </c>
      <c r="M38" s="11">
        <v>12</v>
      </c>
    </row>
    <row r="39" spans="1:16">
      <c r="A39">
        <v>0</v>
      </c>
      <c r="B39" s="5">
        <f t="shared" ref="B39:B62" si="21">$P$55+($P$56*$N3)+($P$57*$O3)+($P$58*$P3)+($P$59*B3)+($P$60*T3)</f>
        <v>0.15885242405910982</v>
      </c>
      <c r="C39" s="5">
        <f t="shared" ref="C39:C62" si="22">$P$55+($P$56*$N3)+($P$57*$O3)+($P$58*$P3)+($P$59*C3)+($P$60*U3)</f>
        <v>0.15814059823530743</v>
      </c>
      <c r="D39" s="5">
        <f t="shared" ref="D39:D62" si="23">$P$55+($P$56*$N3)+($P$57*$O3)+($P$58*$P3)+($P$59*D3)+($P$60*V3)</f>
        <v>0.16245649485473562</v>
      </c>
      <c r="E39" s="5">
        <f t="shared" ref="E39:E62" si="24">$P$55+($P$56*$N3)+($P$57*$O3)+($P$58*$P3)+($P$59*E3)+($P$60*W3)</f>
        <v>0.16827628956432386</v>
      </c>
      <c r="F39" s="5">
        <f t="shared" ref="F39:F62" si="25">$P$55+($P$56*$N3)+($P$57*$O3)+($P$58*$P3)+($P$59*F3)+($P$60*X3)</f>
        <v>0.1744212679545882</v>
      </c>
      <c r="G39" s="5">
        <f t="shared" ref="G39:G62" si="26">$P$55+($P$56*$N3)+($P$57*$O3)+($P$58*$P3)+($P$59*G3)+($P$60*Y3)</f>
        <v>0.18057219509998898</v>
      </c>
      <c r="H39" s="5">
        <f t="shared" ref="H39:H62" si="27">$P$55+($P$56*$N3)+($P$57*$O3)+($P$58*$P3)+($P$59*H3)+($P$60*Z3)</f>
        <v>0.1849958231542819</v>
      </c>
      <c r="I39" s="5">
        <f t="shared" ref="I39:I62" si="28">$P$55+($P$56*$N3)+($P$57*$O3)+($P$58*$P3)+($P$59*I3)+($P$60*AA3)</f>
        <v>0.18713521671795355</v>
      </c>
      <c r="J39" s="6">
        <v>0.2</v>
      </c>
      <c r="K39" s="5">
        <f t="shared" ref="K39:K62" si="29">$P$55+($P$56*$N3)+($P$57*$O3)+($P$58*$P3)+($P$59*K3)+($P$60*AC3)</f>
        <v>0.1825268600197856</v>
      </c>
      <c r="L39" s="5">
        <f t="shared" ref="L39:L62" si="30">$P$55+($P$56*$N3)+($P$57*$O3)+($P$58*$P3)+($P$59*L3)+($P$60*AD3)</f>
        <v>0.17468689809425164</v>
      </c>
      <c r="M39" s="5">
        <f t="shared" ref="M39:M62" si="31">$P$55+($P$56*$N3)+($P$57*$O3)+($P$58*$P3)+($P$59*M3)+($P$60*AE3)</f>
        <v>0.16547079797788211</v>
      </c>
      <c r="O39" t="s">
        <v>48</v>
      </c>
    </row>
    <row r="40" spans="1:16" ht="16.5" thickBot="1">
      <c r="A40">
        <v>1</v>
      </c>
      <c r="B40" s="5">
        <f t="shared" si="21"/>
        <v>0.16577233898115981</v>
      </c>
      <c r="C40" s="5">
        <f t="shared" si="22"/>
        <v>0.16515989145269602</v>
      </c>
      <c r="D40" s="5">
        <f t="shared" si="23"/>
        <v>0.16935253181511961</v>
      </c>
      <c r="E40" s="5">
        <f t="shared" si="24"/>
        <v>0.17510303587772777</v>
      </c>
      <c r="F40" s="5">
        <f t="shared" si="25"/>
        <v>0.18116305289514897</v>
      </c>
      <c r="G40" s="5">
        <f t="shared" si="26"/>
        <v>0.18732351312346768</v>
      </c>
      <c r="H40" s="5">
        <f t="shared" si="27"/>
        <v>0.19183942952078786</v>
      </c>
      <c r="I40" s="5">
        <f t="shared" si="28"/>
        <v>0.19417919218371624</v>
      </c>
      <c r="J40" s="6">
        <v>0.1951219512195122</v>
      </c>
      <c r="K40" s="5">
        <f t="shared" si="29"/>
        <v>0.18941109270298284</v>
      </c>
      <c r="L40" s="5">
        <f t="shared" si="30"/>
        <v>0.18193480246796034</v>
      </c>
      <c r="M40" s="5">
        <f t="shared" si="31"/>
        <v>0.17251410053082816</v>
      </c>
    </row>
    <row r="41" spans="1:16">
      <c r="A41">
        <v>2</v>
      </c>
      <c r="B41" s="5">
        <f t="shared" si="21"/>
        <v>0.1734448432957727</v>
      </c>
      <c r="C41" s="5">
        <f t="shared" si="22"/>
        <v>0.17293017124062052</v>
      </c>
      <c r="D41" s="5">
        <f t="shared" si="23"/>
        <v>0.1769788921095711</v>
      </c>
      <c r="E41" s="5">
        <f t="shared" si="24"/>
        <v>0.18268306659396255</v>
      </c>
      <c r="F41" s="5">
        <f t="shared" si="25"/>
        <v>0.18868506236217308</v>
      </c>
      <c r="G41" s="5">
        <f t="shared" si="26"/>
        <v>0.19488340609880161</v>
      </c>
      <c r="H41" s="5">
        <f t="shared" si="27"/>
        <v>0.19947728260916672</v>
      </c>
      <c r="I41" s="5">
        <f t="shared" si="28"/>
        <v>0.20196103226874321</v>
      </c>
      <c r="J41" s="6">
        <v>0.17796610169491525</v>
      </c>
      <c r="K41" s="5">
        <f t="shared" si="29"/>
        <v>0.19704239192928821</v>
      </c>
      <c r="L41" s="5">
        <f t="shared" si="30"/>
        <v>0.18984331967717025</v>
      </c>
      <c r="M41" s="5">
        <f t="shared" si="31"/>
        <v>0.1802655218084234</v>
      </c>
      <c r="O41" s="10" t="s">
        <v>47</v>
      </c>
      <c r="P41" s="10"/>
    </row>
    <row r="42" spans="1:16">
      <c r="A42">
        <v>3</v>
      </c>
      <c r="B42" s="5">
        <f t="shared" si="21"/>
        <v>0.18164420917202426</v>
      </c>
      <c r="C42" s="5">
        <f t="shared" si="22"/>
        <v>0.18121495557399428</v>
      </c>
      <c r="D42" s="5">
        <f t="shared" si="23"/>
        <v>0.18512453847481883</v>
      </c>
      <c r="E42" s="5">
        <f t="shared" si="24"/>
        <v>0.19079809648553067</v>
      </c>
      <c r="F42" s="5">
        <f t="shared" si="25"/>
        <v>0.19676067857256324</v>
      </c>
      <c r="G42" s="5">
        <f t="shared" si="26"/>
        <v>0.20300770572009319</v>
      </c>
      <c r="H42" s="5">
        <f t="shared" si="27"/>
        <v>0.20766460355789806</v>
      </c>
      <c r="I42" s="5">
        <f t="shared" si="28"/>
        <v>0.21025051972691589</v>
      </c>
      <c r="J42" s="6">
        <v>0.16949152542372881</v>
      </c>
      <c r="K42" s="5">
        <f t="shared" si="29"/>
        <v>0.20520156829190572</v>
      </c>
      <c r="L42" s="5">
        <f t="shared" si="30"/>
        <v>0.19821160513533168</v>
      </c>
      <c r="M42" s="5">
        <f t="shared" si="31"/>
        <v>0.18851502195978295</v>
      </c>
      <c r="O42" s="8" t="s">
        <v>46</v>
      </c>
      <c r="P42" s="8">
        <v>0.93259102917492531</v>
      </c>
    </row>
    <row r="43" spans="1:16">
      <c r="A43">
        <v>4</v>
      </c>
      <c r="B43" s="5">
        <f t="shared" si="21"/>
        <v>0.19016103909865859</v>
      </c>
      <c r="C43" s="5">
        <f t="shared" si="22"/>
        <v>0.18980164462726179</v>
      </c>
      <c r="D43" s="5">
        <f t="shared" si="23"/>
        <v>0.19358816318593872</v>
      </c>
      <c r="E43" s="5">
        <f t="shared" si="24"/>
        <v>0.19924176477593725</v>
      </c>
      <c r="F43" s="5">
        <f t="shared" si="25"/>
        <v>0.20517766252491143</v>
      </c>
      <c r="G43" s="5">
        <f t="shared" si="26"/>
        <v>0.21147445737201101</v>
      </c>
      <c r="H43" s="5">
        <f t="shared" si="27"/>
        <v>0.21618079417195069</v>
      </c>
      <c r="I43" s="5">
        <f t="shared" si="28"/>
        <v>0.21883867326610579</v>
      </c>
      <c r="J43" s="6">
        <v>0.24</v>
      </c>
      <c r="K43" s="5">
        <f t="shared" si="29"/>
        <v>0.21368227675499174</v>
      </c>
      <c r="L43" s="5">
        <f t="shared" si="30"/>
        <v>0.20684865488691243</v>
      </c>
      <c r="M43" s="5">
        <f t="shared" si="31"/>
        <v>0.19706339675578147</v>
      </c>
      <c r="O43" s="8" t="s">
        <v>45</v>
      </c>
      <c r="P43" s="8">
        <v>0.86972602769754637</v>
      </c>
    </row>
    <row r="44" spans="1:16">
      <c r="A44">
        <v>5</v>
      </c>
      <c r="B44" s="5">
        <f t="shared" si="21"/>
        <v>0.19879696098210151</v>
      </c>
      <c r="C44" s="5">
        <f t="shared" si="22"/>
        <v>0.19849245688395503</v>
      </c>
      <c r="D44" s="5">
        <f t="shared" si="23"/>
        <v>0.20217552092417909</v>
      </c>
      <c r="E44" s="5">
        <f t="shared" si="24"/>
        <v>0.20781627511617709</v>
      </c>
      <c r="F44" s="5">
        <f t="shared" si="25"/>
        <v>0.21321431755589737</v>
      </c>
      <c r="G44" s="5">
        <f t="shared" si="26"/>
        <v>0.22007702511937666</v>
      </c>
      <c r="H44" s="5">
        <f t="shared" si="27"/>
        <v>0.22268162150558432</v>
      </c>
      <c r="I44" s="5">
        <f t="shared" si="28"/>
        <v>0.23112408135483226</v>
      </c>
      <c r="J44" s="6">
        <v>0.25714285714285712</v>
      </c>
      <c r="K44" s="5">
        <f t="shared" si="29"/>
        <v>0.22832914841524149</v>
      </c>
      <c r="L44" s="5">
        <f t="shared" si="30"/>
        <v>0.21957255028151909</v>
      </c>
      <c r="M44" s="5">
        <f t="shared" si="31"/>
        <v>0.20571904076640676</v>
      </c>
      <c r="O44" s="8" t="s">
        <v>44</v>
      </c>
      <c r="P44" s="8">
        <v>0.83353881316908707</v>
      </c>
    </row>
    <row r="45" spans="1:16">
      <c r="A45">
        <v>6</v>
      </c>
      <c r="B45" s="5">
        <f t="shared" si="21"/>
        <v>0.20635584353704411</v>
      </c>
      <c r="C45" s="5">
        <f t="shared" si="22"/>
        <v>0.20621003925471917</v>
      </c>
      <c r="D45" s="5">
        <f t="shared" si="23"/>
        <v>0.21170335604386115</v>
      </c>
      <c r="E45" s="5">
        <f t="shared" si="24"/>
        <v>0.22102682477805874</v>
      </c>
      <c r="F45" s="5">
        <f t="shared" si="25"/>
        <v>0.22917415845054889</v>
      </c>
      <c r="G45" s="5">
        <f t="shared" si="26"/>
        <v>0.23542455133211498</v>
      </c>
      <c r="H45" s="5">
        <f t="shared" si="27"/>
        <v>0.23813401007603147</v>
      </c>
      <c r="I45" s="5">
        <f t="shared" si="28"/>
        <v>0.24601482500330135</v>
      </c>
      <c r="J45" s="6">
        <v>0.25</v>
      </c>
      <c r="K45" s="5">
        <f t="shared" si="29"/>
        <v>0.24404516451631136</v>
      </c>
      <c r="L45" s="5">
        <f t="shared" si="30"/>
        <v>0.23480240131468053</v>
      </c>
      <c r="M45" s="5">
        <f t="shared" si="31"/>
        <v>0.2186326588391245</v>
      </c>
      <c r="O45" s="8" t="s">
        <v>32</v>
      </c>
      <c r="P45" s="8">
        <v>1.8784344447992731E-2</v>
      </c>
    </row>
    <row r="46" spans="1:16" ht="16.5" thickBot="1">
      <c r="A46">
        <v>7</v>
      </c>
      <c r="B46" s="5">
        <f t="shared" si="21"/>
        <v>0.2236405524977729</v>
      </c>
      <c r="C46" s="5">
        <f t="shared" si="22"/>
        <v>0.22329448011150665</v>
      </c>
      <c r="D46" s="5">
        <f t="shared" si="23"/>
        <v>0.22760421311336526</v>
      </c>
      <c r="E46" s="5">
        <f t="shared" si="24"/>
        <v>0.23528471685685531</v>
      </c>
      <c r="F46" s="5">
        <f t="shared" si="25"/>
        <v>0.24283196509499941</v>
      </c>
      <c r="G46" s="5">
        <f t="shared" si="26"/>
        <v>0.24902786456350956</v>
      </c>
      <c r="H46" s="5">
        <f t="shared" si="27"/>
        <v>0.25180406347776152</v>
      </c>
      <c r="I46" s="5">
        <f t="shared" si="28"/>
        <v>0.25921565910640437</v>
      </c>
      <c r="J46" s="6">
        <v>0.2441860465116279</v>
      </c>
      <c r="K46" s="5">
        <f t="shared" si="29"/>
        <v>0.25949136926476229</v>
      </c>
      <c r="L46" s="5">
        <f t="shared" si="30"/>
        <v>0.25062194711570707</v>
      </c>
      <c r="M46" s="5">
        <f t="shared" si="31"/>
        <v>0.23437606064793429</v>
      </c>
      <c r="O46" s="7" t="s">
        <v>43</v>
      </c>
      <c r="P46" s="7">
        <v>24</v>
      </c>
    </row>
    <row r="47" spans="1:16">
      <c r="A47">
        <v>8</v>
      </c>
      <c r="B47" s="5">
        <f t="shared" si="21"/>
        <v>0.23738452362760137</v>
      </c>
      <c r="C47" s="5">
        <f t="shared" si="22"/>
        <v>0.23702417058729663</v>
      </c>
      <c r="D47" s="5">
        <f t="shared" si="23"/>
        <v>0.24051327316197771</v>
      </c>
      <c r="E47" s="5">
        <f t="shared" si="24"/>
        <v>0.24690174940700871</v>
      </c>
      <c r="F47" s="5">
        <f t="shared" si="25"/>
        <v>0.2541728118057669</v>
      </c>
      <c r="G47" s="5">
        <f t="shared" si="26"/>
        <v>0.26017365115899366</v>
      </c>
      <c r="H47" s="5">
        <f t="shared" si="27"/>
        <v>0.26290325759136735</v>
      </c>
      <c r="I47" s="5">
        <f t="shared" si="28"/>
        <v>0.26958901896934345</v>
      </c>
      <c r="J47" s="6">
        <v>0.26315789473684209</v>
      </c>
      <c r="K47" s="5">
        <f t="shared" si="29"/>
        <v>0.27073147631800348</v>
      </c>
      <c r="L47" s="5">
        <f t="shared" si="30"/>
        <v>0.26171299947270332</v>
      </c>
      <c r="M47" s="5">
        <f t="shared" si="31"/>
        <v>0.245988541482967</v>
      </c>
    </row>
    <row r="48" spans="1:16" ht="16.5" thickBot="1">
      <c r="A48">
        <v>9</v>
      </c>
      <c r="B48" s="5">
        <f t="shared" si="21"/>
        <v>0.24889296237169245</v>
      </c>
      <c r="C48" s="5">
        <f t="shared" si="22"/>
        <v>0.24847299211498985</v>
      </c>
      <c r="D48" s="5">
        <f t="shared" si="23"/>
        <v>0.25142149683821902</v>
      </c>
      <c r="E48" s="5">
        <f t="shared" si="24"/>
        <v>0.25681421494439521</v>
      </c>
      <c r="F48" s="5">
        <f t="shared" si="25"/>
        <v>0.26401258456017174</v>
      </c>
      <c r="G48" s="5">
        <f t="shared" si="26"/>
        <v>0.26983474394719853</v>
      </c>
      <c r="H48" s="5">
        <f t="shared" si="27"/>
        <v>0.27254299761146894</v>
      </c>
      <c r="I48" s="5">
        <f t="shared" si="28"/>
        <v>0.27843441616417386</v>
      </c>
      <c r="J48" s="6">
        <v>0.26666666666666666</v>
      </c>
      <c r="K48" s="5">
        <f t="shared" si="29"/>
        <v>0.27985528105086988</v>
      </c>
      <c r="L48" s="5">
        <f t="shared" si="30"/>
        <v>0.27057375716008691</v>
      </c>
      <c r="M48" s="5">
        <f t="shared" si="31"/>
        <v>0.25552130830548642</v>
      </c>
      <c r="O48" t="s">
        <v>42</v>
      </c>
    </row>
    <row r="49" spans="1:23">
      <c r="A49">
        <v>10</v>
      </c>
      <c r="B49" s="5">
        <f t="shared" si="21"/>
        <v>0.25970383907721833</v>
      </c>
      <c r="C49" s="5">
        <f t="shared" si="22"/>
        <v>0.25934649390378262</v>
      </c>
      <c r="D49" s="5">
        <f t="shared" si="23"/>
        <v>0.26180605265041823</v>
      </c>
      <c r="E49" s="5">
        <f t="shared" si="24"/>
        <v>0.26629717242245254</v>
      </c>
      <c r="F49" s="5">
        <f t="shared" si="25"/>
        <v>0.27336465499936302</v>
      </c>
      <c r="G49" s="5">
        <f t="shared" si="26"/>
        <v>0.27896921962979898</v>
      </c>
      <c r="H49" s="5">
        <f t="shared" si="27"/>
        <v>0.28160888528816952</v>
      </c>
      <c r="I49" s="5">
        <f t="shared" si="28"/>
        <v>0.28661502246661724</v>
      </c>
      <c r="J49" s="6">
        <v>0.27927927927927926</v>
      </c>
      <c r="K49" s="5">
        <f t="shared" si="29"/>
        <v>0.28807954523430174</v>
      </c>
      <c r="L49" s="5">
        <f t="shared" si="30"/>
        <v>0.27860724116398067</v>
      </c>
      <c r="M49" s="5">
        <f t="shared" si="31"/>
        <v>0.26449766727056789</v>
      </c>
      <c r="O49" s="9"/>
      <c r="P49" s="9" t="s">
        <v>41</v>
      </c>
      <c r="Q49" s="9" t="s">
        <v>40</v>
      </c>
      <c r="R49" s="9" t="s">
        <v>39</v>
      </c>
      <c r="S49" s="9" t="s">
        <v>38</v>
      </c>
      <c r="T49" s="9" t="s">
        <v>37</v>
      </c>
    </row>
    <row r="50" spans="1:23">
      <c r="A50">
        <v>11</v>
      </c>
      <c r="B50" s="5">
        <f t="shared" si="21"/>
        <v>0.26904300950316307</v>
      </c>
      <c r="C50" s="5">
        <f t="shared" si="22"/>
        <v>0.26892143951719499</v>
      </c>
      <c r="D50" s="5">
        <f t="shared" si="23"/>
        <v>0.27095791514458878</v>
      </c>
      <c r="E50" s="5">
        <f t="shared" si="24"/>
        <v>0.27467863312939489</v>
      </c>
      <c r="F50" s="5">
        <f t="shared" si="25"/>
        <v>0.28154353034607571</v>
      </c>
      <c r="G50" s="5">
        <f t="shared" si="26"/>
        <v>0.28737951965063235</v>
      </c>
      <c r="H50" s="5">
        <f t="shared" si="27"/>
        <v>0.29037634963047665</v>
      </c>
      <c r="I50" s="5">
        <f t="shared" si="28"/>
        <v>0.29492711056947357</v>
      </c>
      <c r="J50" s="6">
        <v>0.3</v>
      </c>
      <c r="K50" s="5">
        <f t="shared" si="29"/>
        <v>0.29520391449463379</v>
      </c>
      <c r="L50" s="5">
        <f t="shared" si="30"/>
        <v>0.28512007712803755</v>
      </c>
      <c r="M50" s="5">
        <f t="shared" si="31"/>
        <v>0.27222430044357293</v>
      </c>
      <c r="O50" s="8" t="s">
        <v>36</v>
      </c>
      <c r="P50" s="8">
        <v>5</v>
      </c>
      <c r="Q50" s="8">
        <v>4.240229888527404E-2</v>
      </c>
      <c r="R50" s="8">
        <v>8.4804597770548086E-3</v>
      </c>
      <c r="S50" s="8">
        <v>24.034069464328418</v>
      </c>
      <c r="T50" s="8">
        <v>2.2112284764371758E-7</v>
      </c>
    </row>
    <row r="51" spans="1:23">
      <c r="A51">
        <v>12</v>
      </c>
      <c r="B51" s="5">
        <f t="shared" si="21"/>
        <v>0.27640818346503809</v>
      </c>
      <c r="C51" s="5">
        <f t="shared" si="22"/>
        <v>0.27640500963452569</v>
      </c>
      <c r="D51" s="5">
        <f t="shared" si="23"/>
        <v>0.27807951889979282</v>
      </c>
      <c r="E51" s="5">
        <f t="shared" si="24"/>
        <v>0.28117533506112358</v>
      </c>
      <c r="F51" s="5">
        <f t="shared" si="25"/>
        <v>0.2877419692370779</v>
      </c>
      <c r="G51" s="5">
        <f t="shared" si="26"/>
        <v>0.29390917883595447</v>
      </c>
      <c r="H51" s="5">
        <f t="shared" si="27"/>
        <v>0.2973283617261403</v>
      </c>
      <c r="I51" s="5">
        <f t="shared" si="28"/>
        <v>0.30153647087148355</v>
      </c>
      <c r="J51" s="6">
        <v>0.30303030303030304</v>
      </c>
      <c r="K51" s="5">
        <f t="shared" si="29"/>
        <v>0.30077152778054411</v>
      </c>
      <c r="L51" s="5">
        <f t="shared" si="30"/>
        <v>0.29034617178244443</v>
      </c>
      <c r="M51" s="5">
        <f t="shared" si="31"/>
        <v>0.27859236520444736</v>
      </c>
      <c r="O51" s="8" t="s">
        <v>35</v>
      </c>
      <c r="P51" s="8">
        <v>18</v>
      </c>
      <c r="Q51" s="8">
        <v>6.3513287341350373E-3</v>
      </c>
      <c r="R51" s="8">
        <v>3.5285159634083538E-4</v>
      </c>
      <c r="S51" s="8"/>
      <c r="T51" s="8"/>
    </row>
    <row r="52" spans="1:23" ht="16.5" thickBot="1">
      <c r="A52">
        <v>13</v>
      </c>
      <c r="B52" s="5">
        <f t="shared" si="21"/>
        <v>0.28204624459133248</v>
      </c>
      <c r="C52" s="5">
        <f t="shared" si="22"/>
        <v>0.28242208416645076</v>
      </c>
      <c r="D52" s="5">
        <f t="shared" si="23"/>
        <v>0.28393590794754531</v>
      </c>
      <c r="E52" s="5">
        <f t="shared" si="24"/>
        <v>0.28670596157778672</v>
      </c>
      <c r="F52" s="5">
        <f t="shared" si="25"/>
        <v>0.29300776770305736</v>
      </c>
      <c r="G52" s="5">
        <f t="shared" si="26"/>
        <v>0.29916464338006277</v>
      </c>
      <c r="H52" s="5">
        <f t="shared" si="27"/>
        <v>0.30262254263752253</v>
      </c>
      <c r="I52" s="5">
        <f t="shared" si="28"/>
        <v>0.30618917407198343</v>
      </c>
      <c r="J52" s="6">
        <v>0.31168831168831168</v>
      </c>
      <c r="K52" s="5">
        <f t="shared" si="29"/>
        <v>0.30443770493583155</v>
      </c>
      <c r="L52" s="5">
        <f t="shared" si="30"/>
        <v>0.29389365497918352</v>
      </c>
      <c r="M52" s="5">
        <f t="shared" si="31"/>
        <v>0.28353793362903135</v>
      </c>
      <c r="O52" s="7" t="s">
        <v>34</v>
      </c>
      <c r="P52" s="7">
        <v>23</v>
      </c>
      <c r="Q52" s="7">
        <v>4.8753627619409073E-2</v>
      </c>
      <c r="R52" s="7"/>
      <c r="S52" s="7"/>
      <c r="T52" s="7"/>
    </row>
    <row r="53" spans="1:23" ht="16.5" thickBot="1">
      <c r="A53">
        <v>14</v>
      </c>
      <c r="B53" s="5">
        <f t="shared" si="21"/>
        <v>0.28497384407281351</v>
      </c>
      <c r="C53" s="5">
        <f t="shared" si="22"/>
        <v>0.28561954883359819</v>
      </c>
      <c r="D53" s="5">
        <f t="shared" si="23"/>
        <v>0.2874353815015912</v>
      </c>
      <c r="E53" s="5">
        <f t="shared" si="24"/>
        <v>0.29044809631699547</v>
      </c>
      <c r="F53" s="5">
        <f t="shared" si="25"/>
        <v>0.29677886249975582</v>
      </c>
      <c r="G53" s="5">
        <f t="shared" si="26"/>
        <v>0.30306033450099418</v>
      </c>
      <c r="H53" s="5">
        <f t="shared" si="27"/>
        <v>0.30664637082097396</v>
      </c>
      <c r="I53" s="5">
        <f t="shared" si="28"/>
        <v>0.30977570941576504</v>
      </c>
      <c r="J53" s="6">
        <v>0.31739130434782609</v>
      </c>
      <c r="K53" s="5">
        <f t="shared" si="29"/>
        <v>0.30638965083307124</v>
      </c>
      <c r="L53" s="5">
        <f t="shared" si="30"/>
        <v>0.29559271291304756</v>
      </c>
      <c r="M53" s="5">
        <f t="shared" si="31"/>
        <v>0.28647539472530459</v>
      </c>
    </row>
    <row r="54" spans="1:23">
      <c r="A54">
        <v>15</v>
      </c>
      <c r="B54" s="5">
        <f t="shared" si="21"/>
        <v>0.28507613752556943</v>
      </c>
      <c r="C54" s="5">
        <f t="shared" si="22"/>
        <v>0.28592116057917205</v>
      </c>
      <c r="D54" s="5">
        <f t="shared" si="23"/>
        <v>0.28759992153877245</v>
      </c>
      <c r="E54" s="5">
        <f t="shared" si="24"/>
        <v>0.29052365536064823</v>
      </c>
      <c r="F54" s="5">
        <f t="shared" si="25"/>
        <v>0.29628406360336457</v>
      </c>
      <c r="G54" s="5">
        <f t="shared" si="26"/>
        <v>0.30345173153671223</v>
      </c>
      <c r="H54" s="5">
        <f t="shared" si="27"/>
        <v>0.30788339861848618</v>
      </c>
      <c r="I54" s="5">
        <f t="shared" si="28"/>
        <v>0.31142825802510343</v>
      </c>
      <c r="J54" s="6">
        <v>0.32432432432432434</v>
      </c>
      <c r="K54" s="5">
        <f t="shared" si="29"/>
        <v>0.30623359917840709</v>
      </c>
      <c r="L54" s="5">
        <f t="shared" si="30"/>
        <v>0.29527750128057872</v>
      </c>
      <c r="M54" s="5">
        <f t="shared" si="31"/>
        <v>0.28723781576895108</v>
      </c>
      <c r="O54" s="9"/>
      <c r="P54" s="9" t="s">
        <v>33</v>
      </c>
      <c r="Q54" s="9" t="s">
        <v>32</v>
      </c>
      <c r="R54" s="9" t="s">
        <v>31</v>
      </c>
      <c r="S54" s="9" t="s">
        <v>30</v>
      </c>
      <c r="T54" s="9" t="s">
        <v>29</v>
      </c>
      <c r="U54" s="9" t="s">
        <v>28</v>
      </c>
      <c r="V54" s="9" t="s">
        <v>27</v>
      </c>
      <c r="W54" s="9" t="s">
        <v>26</v>
      </c>
    </row>
    <row r="55" spans="1:23">
      <c r="A55">
        <v>16</v>
      </c>
      <c r="B55" s="5">
        <f t="shared" si="21"/>
        <v>0.28193827935838595</v>
      </c>
      <c r="C55" s="5">
        <f t="shared" si="22"/>
        <v>0.28344896653790697</v>
      </c>
      <c r="D55" s="5">
        <f t="shared" si="23"/>
        <v>0.28533968717191127</v>
      </c>
      <c r="E55" s="5">
        <f t="shared" si="24"/>
        <v>0.28862636710840794</v>
      </c>
      <c r="F55" s="5">
        <f t="shared" si="25"/>
        <v>0.29402355227671972</v>
      </c>
      <c r="G55" s="5">
        <f t="shared" si="26"/>
        <v>0.30207497059324639</v>
      </c>
      <c r="H55" s="5">
        <f t="shared" si="27"/>
        <v>0.30731151710634719</v>
      </c>
      <c r="I55" s="5">
        <f t="shared" si="28"/>
        <v>0.3113775183049598</v>
      </c>
      <c r="J55" s="6">
        <v>0.31428571428571428</v>
      </c>
      <c r="K55" s="5">
        <f t="shared" si="29"/>
        <v>0.30304758930510334</v>
      </c>
      <c r="L55" s="5">
        <f t="shared" si="30"/>
        <v>0.29143698888193437</v>
      </c>
      <c r="M55" s="5">
        <f t="shared" si="31"/>
        <v>0.28481938416175523</v>
      </c>
      <c r="O55" s="8" t="s">
        <v>25</v>
      </c>
      <c r="P55" s="8">
        <v>2.3775495044379424E-3</v>
      </c>
      <c r="Q55" s="8">
        <v>0.19876800510887208</v>
      </c>
      <c r="R55" s="8">
        <v>1.1961429623121069E-2</v>
      </c>
      <c r="S55" s="8">
        <v>0.99058796695883511</v>
      </c>
      <c r="T55" s="8">
        <v>-0.41521853332353464</v>
      </c>
      <c r="U55" s="8">
        <v>0.41997363233241047</v>
      </c>
      <c r="V55" s="8">
        <v>-0.41521853332353464</v>
      </c>
      <c r="W55" s="8">
        <v>0.41997363233241047</v>
      </c>
    </row>
    <row r="56" spans="1:23">
      <c r="A56">
        <v>17</v>
      </c>
      <c r="B56" s="5">
        <f t="shared" si="21"/>
        <v>0.27507073629180634</v>
      </c>
      <c r="C56" s="5">
        <f t="shared" si="22"/>
        <v>0.27728546302607648</v>
      </c>
      <c r="D56" s="5">
        <f t="shared" si="23"/>
        <v>0.2793373550736406</v>
      </c>
      <c r="E56" s="5">
        <f t="shared" si="24"/>
        <v>0.28302886503665614</v>
      </c>
      <c r="F56" s="5">
        <f t="shared" si="25"/>
        <v>0.28789734371045522</v>
      </c>
      <c r="G56" s="5">
        <f t="shared" si="26"/>
        <v>0.29685570469970235</v>
      </c>
      <c r="H56" s="5">
        <f t="shared" si="27"/>
        <v>0.30289181752341371</v>
      </c>
      <c r="I56" s="5">
        <f t="shared" si="28"/>
        <v>0.30762117361471808</v>
      </c>
      <c r="J56" s="6">
        <v>0.29807692307692307</v>
      </c>
      <c r="K56" s="5">
        <f t="shared" si="29"/>
        <v>0.29637386807611754</v>
      </c>
      <c r="L56" s="5">
        <f t="shared" si="30"/>
        <v>0.27467314757427785</v>
      </c>
      <c r="M56" s="5">
        <f t="shared" si="31"/>
        <v>0.26713957946307076</v>
      </c>
      <c r="O56" s="8" t="s">
        <v>24</v>
      </c>
      <c r="P56" s="8">
        <v>7.0931801420834927E-3</v>
      </c>
      <c r="Q56" s="8">
        <v>5.4980072187530279E-3</v>
      </c>
      <c r="R56" s="8">
        <v>1.2901365640062323</v>
      </c>
      <c r="S56" s="8">
        <v>0.21333191064187737</v>
      </c>
      <c r="T56" s="8">
        <v>-4.4577044011990729E-3</v>
      </c>
      <c r="U56" s="8">
        <v>1.8644064685366057E-2</v>
      </c>
      <c r="V56" s="8">
        <v>-4.4577044011990729E-3</v>
      </c>
      <c r="W56" s="8">
        <v>1.8644064685366057E-2</v>
      </c>
    </row>
    <row r="57" spans="1:23">
      <c r="A57">
        <v>18</v>
      </c>
      <c r="B57" s="5">
        <f t="shared" si="21"/>
        <v>0.25425221271768672</v>
      </c>
      <c r="C57" s="5">
        <f t="shared" si="22"/>
        <v>0.25836835712704048</v>
      </c>
      <c r="D57" s="5">
        <f t="shared" si="23"/>
        <v>0.25438531923089713</v>
      </c>
      <c r="E57" s="5">
        <f t="shared" si="24"/>
        <v>0.26221514746902785</v>
      </c>
      <c r="F57" s="5">
        <f t="shared" si="25"/>
        <v>0.27844391447351691</v>
      </c>
      <c r="G57" s="5">
        <f t="shared" si="26"/>
        <v>0.28830234395631071</v>
      </c>
      <c r="H57" s="5">
        <f t="shared" si="27"/>
        <v>0.29511584960441228</v>
      </c>
      <c r="I57" s="5">
        <f t="shared" si="28"/>
        <v>0.28491095786333365</v>
      </c>
      <c r="J57" s="6">
        <v>0.28155339805825241</v>
      </c>
      <c r="K57" s="5">
        <f t="shared" si="29"/>
        <v>0.2761310702910818</v>
      </c>
      <c r="L57" s="5">
        <f t="shared" si="30"/>
        <v>0.26348985002582753</v>
      </c>
      <c r="M57" s="5">
        <f t="shared" si="31"/>
        <v>0.25643289645296297</v>
      </c>
      <c r="O57" s="8" t="s">
        <v>23</v>
      </c>
      <c r="P57" s="8">
        <v>3.8090289212872562E-4</v>
      </c>
      <c r="Q57" s="8">
        <v>6.2000271247996753E-4</v>
      </c>
      <c r="R57" s="8">
        <v>0.61435681564221012</v>
      </c>
      <c r="S57" s="8">
        <v>0.54666725319049392</v>
      </c>
      <c r="T57" s="8">
        <v>-9.216744715296654E-4</v>
      </c>
      <c r="U57" s="8">
        <v>1.6834802557871165E-3</v>
      </c>
      <c r="V57" s="8">
        <v>-9.216744715296654E-4</v>
      </c>
      <c r="W57" s="8">
        <v>1.6834802557871165E-3</v>
      </c>
    </row>
    <row r="58" spans="1:23">
      <c r="A58">
        <v>19</v>
      </c>
      <c r="B58" s="5">
        <f t="shared" si="21"/>
        <v>0.24155364052666659</v>
      </c>
      <c r="C58" s="5">
        <f t="shared" si="22"/>
        <v>0.24286221227717927</v>
      </c>
      <c r="D58" s="5">
        <f t="shared" si="23"/>
        <v>0.24322189734520377</v>
      </c>
      <c r="E58" s="5">
        <f t="shared" si="24"/>
        <v>0.25030860405435651</v>
      </c>
      <c r="F58" s="5">
        <f t="shared" si="25"/>
        <v>0.25793948836564928</v>
      </c>
      <c r="G58" s="5">
        <f t="shared" si="26"/>
        <v>0.26657541443342198</v>
      </c>
      <c r="H58" s="5">
        <f t="shared" si="27"/>
        <v>0.27096516497500217</v>
      </c>
      <c r="I58" s="5">
        <f t="shared" si="28"/>
        <v>0.27059343043888529</v>
      </c>
      <c r="J58" s="6">
        <v>0.27</v>
      </c>
      <c r="K58" s="5">
        <f t="shared" si="29"/>
        <v>0.26442670724782624</v>
      </c>
      <c r="L58" s="5">
        <f t="shared" si="30"/>
        <v>0.25287809122193672</v>
      </c>
      <c r="M58" s="5">
        <f t="shared" si="31"/>
        <v>0.24545801054777341</v>
      </c>
      <c r="O58" s="8" t="s">
        <v>22</v>
      </c>
      <c r="P58" s="8">
        <v>-2.8997951123665901E-5</v>
      </c>
      <c r="Q58" s="8">
        <v>1.9950544540509473E-5</v>
      </c>
      <c r="R58" s="8">
        <v>-1.4534917112054619</v>
      </c>
      <c r="S58" s="8">
        <v>0.16330045477315244</v>
      </c>
      <c r="T58" s="8">
        <v>-7.0912489863632759E-5</v>
      </c>
      <c r="U58" s="8">
        <v>1.2916587616300961E-5</v>
      </c>
      <c r="V58" s="8">
        <v>-7.0912489863632759E-5</v>
      </c>
      <c r="W58" s="8">
        <v>1.2916587616300961E-5</v>
      </c>
    </row>
    <row r="59" spans="1:23">
      <c r="A59">
        <v>20</v>
      </c>
      <c r="B59" s="5">
        <f t="shared" si="21"/>
        <v>0.22696588482375865</v>
      </c>
      <c r="C59" s="5">
        <f t="shared" si="22"/>
        <v>0.22695087581063389</v>
      </c>
      <c r="D59" s="5">
        <f t="shared" si="23"/>
        <v>0.22961806126179721</v>
      </c>
      <c r="E59" s="5">
        <f t="shared" si="24"/>
        <v>0.23623666826328082</v>
      </c>
      <c r="F59" s="5">
        <f t="shared" si="25"/>
        <v>0.24332411115055841</v>
      </c>
      <c r="G59" s="5">
        <f t="shared" si="26"/>
        <v>0.25072563359757349</v>
      </c>
      <c r="H59" s="5">
        <f t="shared" si="27"/>
        <v>0.25490386914569596</v>
      </c>
      <c r="I59" s="5">
        <f t="shared" si="28"/>
        <v>0.25528532746876725</v>
      </c>
      <c r="J59" s="6">
        <v>0.23684210526315788</v>
      </c>
      <c r="K59" s="5">
        <f t="shared" si="29"/>
        <v>0.25030771962483178</v>
      </c>
      <c r="L59" s="5">
        <f t="shared" si="30"/>
        <v>0.23976633300316091</v>
      </c>
      <c r="M59" s="5">
        <f t="shared" si="31"/>
        <v>0.23193975668479755</v>
      </c>
      <c r="O59" s="8" t="s">
        <v>21</v>
      </c>
      <c r="P59" s="8">
        <v>8.7456812287989093E-5</v>
      </c>
      <c r="Q59" s="8">
        <v>2.3224609756720063E-4</v>
      </c>
      <c r="R59" s="8">
        <v>0.37656956652493756</v>
      </c>
      <c r="S59" s="8">
        <v>0.71089573426835806</v>
      </c>
      <c r="T59" s="8">
        <v>-4.0047413285091316E-4</v>
      </c>
      <c r="U59" s="8">
        <v>5.753877574268914E-4</v>
      </c>
      <c r="V59" s="8">
        <v>-4.0047413285091316E-4</v>
      </c>
      <c r="W59" s="8">
        <v>5.753877574268914E-4</v>
      </c>
    </row>
    <row r="60" spans="1:23" ht="16.5" thickBot="1">
      <c r="A60">
        <v>21</v>
      </c>
      <c r="B60" s="5">
        <f t="shared" si="21"/>
        <v>0.21074227724967415</v>
      </c>
      <c r="C60" s="5">
        <f t="shared" si="22"/>
        <v>0.21015099696120665</v>
      </c>
      <c r="D60" s="5">
        <f t="shared" si="23"/>
        <v>0.2139360937153405</v>
      </c>
      <c r="E60" s="5">
        <f t="shared" si="24"/>
        <v>0.22023178641418831</v>
      </c>
      <c r="F60" s="5">
        <f t="shared" si="25"/>
        <v>0.22694204607857632</v>
      </c>
      <c r="G60" s="5">
        <f t="shared" si="26"/>
        <v>0.23365743780049469</v>
      </c>
      <c r="H60" s="5">
        <f t="shared" si="27"/>
        <v>0.23781451700599385</v>
      </c>
      <c r="I60" s="5">
        <f t="shared" si="28"/>
        <v>0.23881850898215473</v>
      </c>
      <c r="J60" s="6">
        <v>0.20571428571428571</v>
      </c>
      <c r="K60" s="5">
        <f t="shared" si="29"/>
        <v>0.23431729314174715</v>
      </c>
      <c r="L60" s="5">
        <f t="shared" si="30"/>
        <v>0.22466515914206897</v>
      </c>
      <c r="M60" s="5">
        <f t="shared" si="31"/>
        <v>0.21641604170507381</v>
      </c>
      <c r="O60" s="7" t="s">
        <v>20</v>
      </c>
      <c r="P60" s="7">
        <v>8.4920810396845459E-3</v>
      </c>
      <c r="Q60" s="7">
        <v>9.2319983431492537E-3</v>
      </c>
      <c r="R60" s="7">
        <v>0.91985296401035699</v>
      </c>
      <c r="S60" s="7">
        <v>0.3698132723644878</v>
      </c>
      <c r="T60" s="7">
        <v>-1.0903627754906466E-2</v>
      </c>
      <c r="U60" s="7">
        <v>2.7887789834275558E-2</v>
      </c>
      <c r="V60" s="7">
        <v>-1.0903627754906466E-2</v>
      </c>
      <c r="W60" s="7">
        <v>2.7887789834275558E-2</v>
      </c>
    </row>
    <row r="61" spans="1:23">
      <c r="A61">
        <v>22</v>
      </c>
      <c r="B61" s="5">
        <f t="shared" si="21"/>
        <v>0.1923694341229587</v>
      </c>
      <c r="C61" s="5">
        <f t="shared" si="22"/>
        <v>0.19158745615425618</v>
      </c>
      <c r="D61" s="5">
        <f t="shared" si="23"/>
        <v>0.19583589893955602</v>
      </c>
      <c r="E61" s="5">
        <f t="shared" si="24"/>
        <v>0.20190985369774142</v>
      </c>
      <c r="F61" s="5">
        <f t="shared" si="25"/>
        <v>0.20835905224902976</v>
      </c>
      <c r="G61" s="5">
        <f t="shared" si="26"/>
        <v>0.21471953286065112</v>
      </c>
      <c r="H61" s="5">
        <f t="shared" si="27"/>
        <v>0.2189429749521043</v>
      </c>
      <c r="I61" s="5">
        <f t="shared" si="28"/>
        <v>0.2204359081655447</v>
      </c>
      <c r="J61" s="6">
        <v>0.22666666666666666</v>
      </c>
      <c r="K61" s="5">
        <f t="shared" si="29"/>
        <v>0.21604107551273019</v>
      </c>
      <c r="L61" s="5">
        <f t="shared" si="30"/>
        <v>0.20713165654757737</v>
      </c>
      <c r="M61" s="5">
        <f t="shared" si="31"/>
        <v>0.19849960661503352</v>
      </c>
    </row>
    <row r="62" spans="1:23">
      <c r="A62">
        <v>23</v>
      </c>
      <c r="B62" s="5">
        <f t="shared" si="21"/>
        <v>0.1714403431442641</v>
      </c>
      <c r="C62" s="5">
        <f t="shared" si="22"/>
        <v>0.17065378858137747</v>
      </c>
      <c r="D62" s="5">
        <f t="shared" si="23"/>
        <v>0.17502061407606756</v>
      </c>
      <c r="E62" s="5">
        <f t="shared" si="24"/>
        <v>0.180943189785883</v>
      </c>
      <c r="F62" s="5">
        <f t="shared" si="25"/>
        <v>0.18721218755200394</v>
      </c>
      <c r="G62" s="5">
        <f t="shared" si="26"/>
        <v>0.19341263206008757</v>
      </c>
      <c r="H62" s="5">
        <f t="shared" si="27"/>
        <v>0.19773436543386833</v>
      </c>
      <c r="I62" s="5">
        <f t="shared" si="28"/>
        <v>0.19959855672603807</v>
      </c>
      <c r="J62" s="6">
        <v>0.21428571428571427</v>
      </c>
      <c r="K62" s="5">
        <f t="shared" si="29"/>
        <v>0.19513293443197025</v>
      </c>
      <c r="L62" s="5">
        <f t="shared" si="30"/>
        <v>0.18682210819563899</v>
      </c>
      <c r="M62" s="5">
        <f t="shared" si="31"/>
        <v>0.17786701712714006</v>
      </c>
    </row>
    <row r="64" spans="1:23">
      <c r="A64" s="4"/>
      <c r="B64" t="s">
        <v>19</v>
      </c>
    </row>
    <row r="66" spans="1:4">
      <c r="A66" t="s">
        <v>18</v>
      </c>
    </row>
    <row r="67" spans="1:4">
      <c r="B67" t="s">
        <v>17</v>
      </c>
      <c r="C67" t="s">
        <v>17</v>
      </c>
      <c r="D67" s="1" t="s">
        <v>16</v>
      </c>
    </row>
    <row r="68" spans="1:4">
      <c r="A68" s="1" t="s">
        <v>0</v>
      </c>
      <c r="B68" s="3" t="s">
        <v>15</v>
      </c>
      <c r="C68" t="s">
        <v>14</v>
      </c>
    </row>
    <row r="69" spans="1:4">
      <c r="A69">
        <v>0</v>
      </c>
      <c r="B69" s="2">
        <v>0.15384615384615385</v>
      </c>
      <c r="C69" s="2">
        <v>3.0769230769230771E-2</v>
      </c>
    </row>
    <row r="70" spans="1:4">
      <c r="A70">
        <v>1</v>
      </c>
      <c r="B70" s="2">
        <v>0.13821138211382114</v>
      </c>
      <c r="C70" s="2">
        <v>4.065040650406504E-2</v>
      </c>
    </row>
    <row r="71" spans="1:4">
      <c r="A71">
        <v>2</v>
      </c>
      <c r="B71" s="2">
        <v>0.11016949152542373</v>
      </c>
      <c r="C71" s="2">
        <v>5.9322033898305086E-2</v>
      </c>
    </row>
    <row r="72" spans="1:4">
      <c r="A72">
        <v>3</v>
      </c>
      <c r="B72" s="2">
        <v>0.11016949152542373</v>
      </c>
      <c r="C72" s="2">
        <v>6.7796610169491525E-2</v>
      </c>
    </row>
    <row r="73" spans="1:4">
      <c r="A73">
        <v>4</v>
      </c>
      <c r="B73" s="2">
        <v>6.4000000000000001E-2</v>
      </c>
      <c r="C73" s="2">
        <v>0.08</v>
      </c>
    </row>
    <row r="74" spans="1:4">
      <c r="A74">
        <v>5</v>
      </c>
      <c r="B74" s="2">
        <v>5.7142857142857141E-2</v>
      </c>
      <c r="C74" s="2">
        <v>0.1</v>
      </c>
    </row>
    <row r="75" spans="1:4">
      <c r="A75">
        <v>6</v>
      </c>
      <c r="B75" s="2">
        <v>6.25E-2</v>
      </c>
      <c r="C75" s="2">
        <v>9.375E-2</v>
      </c>
    </row>
    <row r="76" spans="1:4">
      <c r="A76">
        <v>7</v>
      </c>
      <c r="B76" s="2">
        <v>5.8139534883720929E-2</v>
      </c>
      <c r="C76" s="2">
        <v>9.3023255813953487E-2</v>
      </c>
    </row>
    <row r="77" spans="1:4">
      <c r="A77">
        <v>8</v>
      </c>
      <c r="B77" s="2">
        <v>0.11578947368421053</v>
      </c>
      <c r="C77" s="2">
        <v>7.3684210526315783E-2</v>
      </c>
    </row>
    <row r="78" spans="1:4">
      <c r="A78">
        <v>9</v>
      </c>
      <c r="B78" s="2">
        <v>0.1380952380952381</v>
      </c>
      <c r="C78" s="2">
        <v>6.6666666666666666E-2</v>
      </c>
    </row>
    <row r="79" spans="1:4">
      <c r="A79">
        <v>10</v>
      </c>
      <c r="B79" s="2">
        <v>0.13963963963963963</v>
      </c>
      <c r="C79" s="2">
        <v>6.3063063063063057E-2</v>
      </c>
    </row>
    <row r="80" spans="1:4">
      <c r="A80">
        <v>11</v>
      </c>
      <c r="B80" s="2">
        <v>0.12608695652173912</v>
      </c>
      <c r="C80" s="2">
        <v>5.6521739130434782E-2</v>
      </c>
    </row>
    <row r="81" spans="1:13">
      <c r="A81">
        <v>12</v>
      </c>
      <c r="B81" s="2">
        <v>0.12554112554112554</v>
      </c>
      <c r="C81" s="2">
        <v>6.4935064935064929E-2</v>
      </c>
    </row>
    <row r="82" spans="1:13">
      <c r="A82">
        <v>13</v>
      </c>
      <c r="B82" s="2">
        <v>0.12554112554112554</v>
      </c>
      <c r="C82" s="2">
        <v>5.1948051948051951E-2</v>
      </c>
    </row>
    <row r="83" spans="1:13">
      <c r="A83">
        <v>14</v>
      </c>
      <c r="B83" s="2">
        <v>0.12173913043478261</v>
      </c>
      <c r="C83" s="2">
        <v>6.0869565217391307E-2</v>
      </c>
    </row>
    <row r="84" spans="1:13">
      <c r="A84">
        <v>15</v>
      </c>
      <c r="B84" s="2">
        <v>9.90990990990991E-2</v>
      </c>
      <c r="C84" s="2">
        <v>4.5045045045045043E-2</v>
      </c>
    </row>
    <row r="85" spans="1:13">
      <c r="A85">
        <v>16</v>
      </c>
      <c r="B85" s="2">
        <v>9.5238095238095233E-2</v>
      </c>
      <c r="C85" s="2">
        <v>6.6666666666666666E-2</v>
      </c>
    </row>
    <row r="86" spans="1:13">
      <c r="A86">
        <v>17</v>
      </c>
      <c r="B86" s="2">
        <v>8.6538461538461536E-2</v>
      </c>
      <c r="C86" s="2">
        <v>3.8461538461538464E-2</v>
      </c>
    </row>
    <row r="87" spans="1:13">
      <c r="A87">
        <v>18</v>
      </c>
      <c r="B87" s="2">
        <v>9.7087378640776698E-2</v>
      </c>
      <c r="C87" s="2">
        <v>5.8252427184466021E-2</v>
      </c>
    </row>
    <row r="88" spans="1:13">
      <c r="A88">
        <v>19</v>
      </c>
      <c r="B88" s="2">
        <v>0.1</v>
      </c>
      <c r="C88" s="2">
        <v>0.04</v>
      </c>
    </row>
    <row r="89" spans="1:13">
      <c r="A89">
        <v>20</v>
      </c>
      <c r="B89" s="2">
        <v>0.12631578947368421</v>
      </c>
      <c r="C89" s="2">
        <v>6.8421052631578952E-2</v>
      </c>
    </row>
    <row r="90" spans="1:13">
      <c r="A90">
        <v>21</v>
      </c>
      <c r="B90" s="2">
        <v>0.14285714285714285</v>
      </c>
      <c r="C90" s="2">
        <v>6.8571428571428575E-2</v>
      </c>
    </row>
    <row r="91" spans="1:13">
      <c r="A91">
        <v>22</v>
      </c>
      <c r="B91" s="2">
        <v>0.13333333333333333</v>
      </c>
      <c r="C91" s="2">
        <v>0.04</v>
      </c>
    </row>
    <row r="92" spans="1:13">
      <c r="A92">
        <v>23</v>
      </c>
      <c r="B92" s="2">
        <v>8.5714285714285715E-2</v>
      </c>
      <c r="C92" s="2">
        <v>5.7142857142857141E-2</v>
      </c>
    </row>
    <row r="94" spans="1:13">
      <c r="A94" t="s">
        <v>60</v>
      </c>
    </row>
    <row r="95" spans="1:13">
      <c r="A95" s="50" t="s">
        <v>61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</row>
    <row r="96" spans="1:13">
      <c r="A96" s="37" t="s">
        <v>13</v>
      </c>
      <c r="B96" s="38" t="s">
        <v>12</v>
      </c>
      <c r="C96" s="38" t="s">
        <v>11</v>
      </c>
      <c r="D96" s="38" t="s">
        <v>10</v>
      </c>
      <c r="E96" s="38" t="s">
        <v>9</v>
      </c>
      <c r="F96" s="38" t="s">
        <v>8</v>
      </c>
      <c r="G96" s="38" t="s">
        <v>7</v>
      </c>
      <c r="H96" s="38" t="s">
        <v>6</v>
      </c>
      <c r="I96" s="38" t="s">
        <v>5</v>
      </c>
      <c r="J96" s="38" t="s">
        <v>4</v>
      </c>
      <c r="K96" s="38" t="s">
        <v>3</v>
      </c>
      <c r="L96" s="38" t="s">
        <v>2</v>
      </c>
      <c r="M96" s="39" t="s">
        <v>1</v>
      </c>
    </row>
    <row r="97" spans="1:13">
      <c r="A97" s="40" t="s">
        <v>0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41"/>
    </row>
    <row r="98" spans="1:13">
      <c r="A98" s="42">
        <v>0</v>
      </c>
      <c r="B98" s="45">
        <f t="shared" ref="B98:M98" si="32">B39+$B69+$C69</f>
        <v>0.34346780867449445</v>
      </c>
      <c r="C98" s="46">
        <f t="shared" si="32"/>
        <v>0.34275598285069209</v>
      </c>
      <c r="D98" s="46">
        <f t="shared" si="32"/>
        <v>0.34707187947012025</v>
      </c>
      <c r="E98" s="46">
        <f t="shared" si="32"/>
        <v>0.35289167417970846</v>
      </c>
      <c r="F98" s="46">
        <f t="shared" si="32"/>
        <v>0.35903665256997286</v>
      </c>
      <c r="G98" s="46">
        <f t="shared" si="32"/>
        <v>0.36518757971537363</v>
      </c>
      <c r="H98" s="46">
        <f t="shared" si="32"/>
        <v>0.36961120776966649</v>
      </c>
      <c r="I98" s="46">
        <f t="shared" si="32"/>
        <v>0.37175060133333815</v>
      </c>
      <c r="J98" s="46">
        <f t="shared" si="32"/>
        <v>0.38461538461538464</v>
      </c>
      <c r="K98" s="46">
        <f t="shared" si="32"/>
        <v>0.3671422446351702</v>
      </c>
      <c r="L98" s="46">
        <f t="shared" si="32"/>
        <v>0.35930228270963627</v>
      </c>
      <c r="M98" s="47">
        <f t="shared" si="32"/>
        <v>0.35008618259326674</v>
      </c>
    </row>
    <row r="99" spans="1:13">
      <c r="A99" s="42">
        <v>1</v>
      </c>
      <c r="B99" s="46">
        <f t="shared" ref="B99:M99" si="33">B40+$B70+$C70</f>
        <v>0.34463412759904599</v>
      </c>
      <c r="C99" s="46">
        <f t="shared" si="33"/>
        <v>0.3440216800705822</v>
      </c>
      <c r="D99" s="46">
        <f t="shared" si="33"/>
        <v>0.34821432043300582</v>
      </c>
      <c r="E99" s="46">
        <f t="shared" si="33"/>
        <v>0.35396482449561395</v>
      </c>
      <c r="F99" s="46">
        <f t="shared" si="33"/>
        <v>0.36002484151303515</v>
      </c>
      <c r="G99" s="46">
        <f t="shared" si="33"/>
        <v>0.36618530174135389</v>
      </c>
      <c r="H99" s="46">
        <f t="shared" si="33"/>
        <v>0.37070121813867407</v>
      </c>
      <c r="I99" s="46">
        <f t="shared" si="33"/>
        <v>0.37304098080160242</v>
      </c>
      <c r="J99" s="46">
        <f t="shared" si="33"/>
        <v>0.37398373983739841</v>
      </c>
      <c r="K99" s="46">
        <f t="shared" si="33"/>
        <v>0.36827288132086899</v>
      </c>
      <c r="L99" s="46">
        <f t="shared" si="33"/>
        <v>0.3607965910858465</v>
      </c>
      <c r="M99" s="47">
        <f t="shared" si="33"/>
        <v>0.35137588914871432</v>
      </c>
    </row>
    <row r="100" spans="1:13">
      <c r="A100" s="42">
        <v>2</v>
      </c>
      <c r="B100" s="46">
        <f t="shared" ref="B100:M100" si="34">B41+$B71+$C71</f>
        <v>0.34293636871950151</v>
      </c>
      <c r="C100" s="46">
        <f t="shared" si="34"/>
        <v>0.34242169666434935</v>
      </c>
      <c r="D100" s="46">
        <f t="shared" si="34"/>
        <v>0.34647041753329993</v>
      </c>
      <c r="E100" s="46">
        <f t="shared" si="34"/>
        <v>0.35217459201769136</v>
      </c>
      <c r="F100" s="46">
        <f t="shared" si="34"/>
        <v>0.35817658778590189</v>
      </c>
      <c r="G100" s="46">
        <f t="shared" si="34"/>
        <v>0.36437493152253042</v>
      </c>
      <c r="H100" s="46">
        <f t="shared" si="34"/>
        <v>0.36896880803289556</v>
      </c>
      <c r="I100" s="46">
        <f t="shared" si="34"/>
        <v>0.37145255769247204</v>
      </c>
      <c r="J100" s="46">
        <f t="shared" si="34"/>
        <v>0.34745762711864409</v>
      </c>
      <c r="K100" s="46">
        <f t="shared" si="34"/>
        <v>0.36653391735301705</v>
      </c>
      <c r="L100" s="46">
        <f t="shared" si="34"/>
        <v>0.35933484510089908</v>
      </c>
      <c r="M100" s="47">
        <f t="shared" si="34"/>
        <v>0.34975704723215223</v>
      </c>
    </row>
    <row r="101" spans="1:13">
      <c r="A101" s="42">
        <v>3</v>
      </c>
      <c r="B101" s="46">
        <f t="shared" ref="B101:M101" si="35">B42+$B72+$C72</f>
        <v>0.35961031086693951</v>
      </c>
      <c r="C101" s="46">
        <f t="shared" si="35"/>
        <v>0.35918105726890953</v>
      </c>
      <c r="D101" s="46">
        <f t="shared" si="35"/>
        <v>0.36309064016973408</v>
      </c>
      <c r="E101" s="46">
        <f t="shared" si="35"/>
        <v>0.36876419818044592</v>
      </c>
      <c r="F101" s="46">
        <f t="shared" si="35"/>
        <v>0.37472678026747847</v>
      </c>
      <c r="G101" s="46">
        <f t="shared" si="35"/>
        <v>0.38097380741500841</v>
      </c>
      <c r="H101" s="46">
        <f t="shared" si="35"/>
        <v>0.38563070525281329</v>
      </c>
      <c r="I101" s="46">
        <f t="shared" si="35"/>
        <v>0.38821662142183111</v>
      </c>
      <c r="J101" s="46">
        <f t="shared" si="35"/>
        <v>0.34745762711864403</v>
      </c>
      <c r="K101" s="46">
        <f t="shared" si="35"/>
        <v>0.38316766998682095</v>
      </c>
      <c r="L101" s="46">
        <f t="shared" si="35"/>
        <v>0.37617770683024693</v>
      </c>
      <c r="M101" s="47">
        <f t="shared" si="35"/>
        <v>0.3664811236546982</v>
      </c>
    </row>
    <row r="102" spans="1:13">
      <c r="A102" s="42">
        <v>4</v>
      </c>
      <c r="B102" s="46">
        <f t="shared" ref="B102:M102" si="36">B43+$B73+$C73</f>
        <v>0.33416103909865863</v>
      </c>
      <c r="C102" s="46">
        <f t="shared" si="36"/>
        <v>0.33380164462726181</v>
      </c>
      <c r="D102" s="46">
        <f t="shared" si="36"/>
        <v>0.33758816318593871</v>
      </c>
      <c r="E102" s="46">
        <f t="shared" si="36"/>
        <v>0.34324176477593726</v>
      </c>
      <c r="F102" s="46">
        <f t="shared" si="36"/>
        <v>0.34917766252491145</v>
      </c>
      <c r="G102" s="46">
        <f t="shared" si="36"/>
        <v>0.35547445737201105</v>
      </c>
      <c r="H102" s="46">
        <f t="shared" si="36"/>
        <v>0.3601807941719507</v>
      </c>
      <c r="I102" s="46">
        <f t="shared" si="36"/>
        <v>0.3628386732661058</v>
      </c>
      <c r="J102" s="46">
        <f t="shared" si="36"/>
        <v>0.38400000000000001</v>
      </c>
      <c r="K102" s="46">
        <f t="shared" si="36"/>
        <v>0.35768227675499176</v>
      </c>
      <c r="L102" s="46">
        <f t="shared" si="36"/>
        <v>0.35084865488691247</v>
      </c>
      <c r="M102" s="47">
        <f t="shared" si="36"/>
        <v>0.34106339675578151</v>
      </c>
    </row>
    <row r="103" spans="1:13">
      <c r="A103" s="42">
        <v>5</v>
      </c>
      <c r="B103" s="46">
        <f t="shared" ref="B103:M103" si="37">B44+$B74+$C74</f>
        <v>0.35593981812495867</v>
      </c>
      <c r="C103" s="46">
        <f t="shared" si="37"/>
        <v>0.35563531402681214</v>
      </c>
      <c r="D103" s="46">
        <f t="shared" si="37"/>
        <v>0.35931837806703626</v>
      </c>
      <c r="E103" s="46">
        <f t="shared" si="37"/>
        <v>0.3649591322590342</v>
      </c>
      <c r="F103" s="46">
        <f t="shared" si="37"/>
        <v>0.37035717469875451</v>
      </c>
      <c r="G103" s="46">
        <f t="shared" si="37"/>
        <v>0.3772198822622338</v>
      </c>
      <c r="H103" s="46">
        <f t="shared" si="37"/>
        <v>0.37982447864844149</v>
      </c>
      <c r="I103" s="46">
        <f t="shared" si="37"/>
        <v>0.38826693849768945</v>
      </c>
      <c r="J103" s="46">
        <f t="shared" si="37"/>
        <v>0.41428571428571426</v>
      </c>
      <c r="K103" s="46">
        <f t="shared" si="37"/>
        <v>0.38547200555809868</v>
      </c>
      <c r="L103" s="46">
        <f t="shared" si="37"/>
        <v>0.37671540742437626</v>
      </c>
      <c r="M103" s="47">
        <f t="shared" si="37"/>
        <v>0.36286189790926393</v>
      </c>
    </row>
    <row r="104" spans="1:13">
      <c r="A104" s="42">
        <v>6</v>
      </c>
      <c r="B104" s="46">
        <f t="shared" ref="B104:M104" si="38">B45+$B75+$C75</f>
        <v>0.36260584353704411</v>
      </c>
      <c r="C104" s="46">
        <f t="shared" si="38"/>
        <v>0.36246003925471915</v>
      </c>
      <c r="D104" s="46">
        <f t="shared" si="38"/>
        <v>0.36795335604386115</v>
      </c>
      <c r="E104" s="46">
        <f t="shared" si="38"/>
        <v>0.37727682477805874</v>
      </c>
      <c r="F104" s="46">
        <f t="shared" si="38"/>
        <v>0.38542415845054889</v>
      </c>
      <c r="G104" s="46">
        <f t="shared" si="38"/>
        <v>0.39167455133211498</v>
      </c>
      <c r="H104" s="46">
        <f t="shared" si="38"/>
        <v>0.39438401007603147</v>
      </c>
      <c r="I104" s="46">
        <f t="shared" si="38"/>
        <v>0.40226482500330135</v>
      </c>
      <c r="J104" s="46">
        <f t="shared" si="38"/>
        <v>0.40625</v>
      </c>
      <c r="K104" s="46">
        <f t="shared" si="38"/>
        <v>0.40029516451631136</v>
      </c>
      <c r="L104" s="46">
        <f t="shared" si="38"/>
        <v>0.39105240131468055</v>
      </c>
      <c r="M104" s="47">
        <f t="shared" si="38"/>
        <v>0.37488265883912453</v>
      </c>
    </row>
    <row r="105" spans="1:13">
      <c r="A105" s="42">
        <v>7</v>
      </c>
      <c r="B105" s="46">
        <f t="shared" ref="B105:M105" si="39">B46+$B76+$C76</f>
        <v>0.37480334319544734</v>
      </c>
      <c r="C105" s="46">
        <f t="shared" si="39"/>
        <v>0.37445727080918106</v>
      </c>
      <c r="D105" s="46">
        <f t="shared" si="39"/>
        <v>0.37876700381103967</v>
      </c>
      <c r="E105" s="46">
        <f t="shared" si="39"/>
        <v>0.38644750755452972</v>
      </c>
      <c r="F105" s="46">
        <f t="shared" si="39"/>
        <v>0.39399475579267385</v>
      </c>
      <c r="G105" s="46">
        <f t="shared" si="39"/>
        <v>0.40019065526118397</v>
      </c>
      <c r="H105" s="46">
        <f t="shared" si="39"/>
        <v>0.40296685417543593</v>
      </c>
      <c r="I105" s="46">
        <f t="shared" si="39"/>
        <v>0.41037844980407878</v>
      </c>
      <c r="J105" s="46">
        <f t="shared" si="39"/>
        <v>0.39534883720930231</v>
      </c>
      <c r="K105" s="46">
        <f t="shared" si="39"/>
        <v>0.4106541599624367</v>
      </c>
      <c r="L105" s="46">
        <f t="shared" si="39"/>
        <v>0.40178473781338148</v>
      </c>
      <c r="M105" s="47">
        <f t="shared" si="39"/>
        <v>0.38553885134560872</v>
      </c>
    </row>
    <row r="106" spans="1:13">
      <c r="A106" s="42">
        <v>8</v>
      </c>
      <c r="B106" s="46">
        <f t="shared" ref="B106:M106" si="40">B47+$B77+$C77</f>
        <v>0.42685820783812767</v>
      </c>
      <c r="C106" s="46">
        <f t="shared" si="40"/>
        <v>0.42649785479782298</v>
      </c>
      <c r="D106" s="46">
        <f t="shared" si="40"/>
        <v>0.42998695737250403</v>
      </c>
      <c r="E106" s="46">
        <f t="shared" si="40"/>
        <v>0.43637543361753506</v>
      </c>
      <c r="F106" s="46">
        <f t="shared" si="40"/>
        <v>0.44364649601629325</v>
      </c>
      <c r="G106" s="46">
        <f t="shared" si="40"/>
        <v>0.44964733536951995</v>
      </c>
      <c r="H106" s="46">
        <f t="shared" si="40"/>
        <v>0.45237694180189369</v>
      </c>
      <c r="I106" s="46">
        <f t="shared" si="40"/>
        <v>0.45906270317986975</v>
      </c>
      <c r="J106" s="46">
        <f t="shared" si="40"/>
        <v>0.45263157894736838</v>
      </c>
      <c r="K106" s="46">
        <f t="shared" si="40"/>
        <v>0.46020516052852978</v>
      </c>
      <c r="L106" s="46">
        <f t="shared" si="40"/>
        <v>0.45118668368322967</v>
      </c>
      <c r="M106" s="47">
        <f t="shared" si="40"/>
        <v>0.43546222569349335</v>
      </c>
    </row>
    <row r="107" spans="1:13">
      <c r="A107" s="42">
        <v>9</v>
      </c>
      <c r="B107" s="46">
        <f t="shared" ref="B107:M107" si="41">B48+$B78+$C78</f>
        <v>0.45365486713359721</v>
      </c>
      <c r="C107" s="46">
        <f t="shared" si="41"/>
        <v>0.45323489687689461</v>
      </c>
      <c r="D107" s="46">
        <f t="shared" si="41"/>
        <v>0.45618340160012377</v>
      </c>
      <c r="E107" s="46">
        <f t="shared" si="41"/>
        <v>0.46157611970629997</v>
      </c>
      <c r="F107" s="46">
        <f t="shared" si="41"/>
        <v>0.46877448932207649</v>
      </c>
      <c r="G107" s="46">
        <f t="shared" si="41"/>
        <v>0.47459664870910329</v>
      </c>
      <c r="H107" s="46">
        <f t="shared" si="41"/>
        <v>0.4773049023733737</v>
      </c>
      <c r="I107" s="46">
        <f t="shared" si="41"/>
        <v>0.48319632092607862</v>
      </c>
      <c r="J107" s="46">
        <f t="shared" si="41"/>
        <v>0.47142857142857142</v>
      </c>
      <c r="K107" s="46">
        <f t="shared" si="41"/>
        <v>0.48461718581277463</v>
      </c>
      <c r="L107" s="46">
        <f t="shared" si="41"/>
        <v>0.47533566192199167</v>
      </c>
      <c r="M107" s="47">
        <f t="shared" si="41"/>
        <v>0.46028321306739117</v>
      </c>
    </row>
    <row r="108" spans="1:13">
      <c r="A108" s="42">
        <v>10</v>
      </c>
      <c r="B108" s="46">
        <f t="shared" ref="B108:M108" si="42">B49+$B79+$C79</f>
        <v>0.46240654177992102</v>
      </c>
      <c r="C108" s="46">
        <f t="shared" si="42"/>
        <v>0.46204919660648536</v>
      </c>
      <c r="D108" s="46">
        <f t="shared" si="42"/>
        <v>0.46450875535312097</v>
      </c>
      <c r="E108" s="46">
        <f t="shared" si="42"/>
        <v>0.46899987512515529</v>
      </c>
      <c r="F108" s="46">
        <f t="shared" si="42"/>
        <v>0.47606735770206576</v>
      </c>
      <c r="G108" s="46">
        <f t="shared" si="42"/>
        <v>0.48167192233250167</v>
      </c>
      <c r="H108" s="46">
        <f t="shared" si="42"/>
        <v>0.48431158799087226</v>
      </c>
      <c r="I108" s="46">
        <f t="shared" si="42"/>
        <v>0.48931772516931993</v>
      </c>
      <c r="J108" s="46">
        <f t="shared" si="42"/>
        <v>0.48198198198198194</v>
      </c>
      <c r="K108" s="46">
        <f t="shared" si="42"/>
        <v>0.49078224793700442</v>
      </c>
      <c r="L108" s="46">
        <f t="shared" si="42"/>
        <v>0.48130994386668335</v>
      </c>
      <c r="M108" s="47">
        <f t="shared" si="42"/>
        <v>0.46720036997327063</v>
      </c>
    </row>
    <row r="109" spans="1:13">
      <c r="A109" s="42">
        <v>11</v>
      </c>
      <c r="B109" s="46">
        <f t="shared" ref="B109:M109" si="43">B50+$B80+$C80</f>
        <v>0.45165170515533698</v>
      </c>
      <c r="C109" s="46">
        <f t="shared" si="43"/>
        <v>0.45153013516936891</v>
      </c>
      <c r="D109" s="46">
        <f t="shared" si="43"/>
        <v>0.45356661079676269</v>
      </c>
      <c r="E109" s="46">
        <f t="shared" si="43"/>
        <v>0.4572873287815688</v>
      </c>
      <c r="F109" s="46">
        <f t="shared" si="43"/>
        <v>0.46415222599824962</v>
      </c>
      <c r="G109" s="46">
        <f t="shared" si="43"/>
        <v>0.46998821530280627</v>
      </c>
      <c r="H109" s="46">
        <f t="shared" si="43"/>
        <v>0.47298504528265056</v>
      </c>
      <c r="I109" s="46">
        <f t="shared" si="43"/>
        <v>0.47753580622164749</v>
      </c>
      <c r="J109" s="46">
        <f t="shared" si="43"/>
        <v>0.4826086956521739</v>
      </c>
      <c r="K109" s="46">
        <f t="shared" si="43"/>
        <v>0.4778126101468077</v>
      </c>
      <c r="L109" s="46">
        <f t="shared" si="43"/>
        <v>0.46772877278021147</v>
      </c>
      <c r="M109" s="47">
        <f t="shared" si="43"/>
        <v>0.45483299609574684</v>
      </c>
    </row>
    <row r="110" spans="1:13">
      <c r="A110" s="42">
        <v>12</v>
      </c>
      <c r="B110" s="46">
        <f t="shared" ref="B110:M110" si="44">B51+$B81+$C81</f>
        <v>0.46688437394122861</v>
      </c>
      <c r="C110" s="46">
        <f t="shared" si="44"/>
        <v>0.46688120011071621</v>
      </c>
      <c r="D110" s="46">
        <f t="shared" si="44"/>
        <v>0.46855570937598334</v>
      </c>
      <c r="E110" s="46">
        <f t="shared" si="44"/>
        <v>0.47165152553731404</v>
      </c>
      <c r="F110" s="46">
        <f t="shared" si="44"/>
        <v>0.47821815971326842</v>
      </c>
      <c r="G110" s="46">
        <f t="shared" si="44"/>
        <v>0.48438536931214493</v>
      </c>
      <c r="H110" s="46">
        <f t="shared" si="44"/>
        <v>0.48780455220233077</v>
      </c>
      <c r="I110" s="46">
        <f t="shared" si="44"/>
        <v>0.49201266134767407</v>
      </c>
      <c r="J110" s="46">
        <f t="shared" si="44"/>
        <v>0.49350649350649356</v>
      </c>
      <c r="K110" s="46">
        <f t="shared" si="44"/>
        <v>0.49124771825673463</v>
      </c>
      <c r="L110" s="46">
        <f t="shared" si="44"/>
        <v>0.48082236225863495</v>
      </c>
      <c r="M110" s="47">
        <f t="shared" si="44"/>
        <v>0.46906855568063788</v>
      </c>
    </row>
    <row r="111" spans="1:13">
      <c r="A111" s="42">
        <v>13</v>
      </c>
      <c r="B111" s="46">
        <f t="shared" ref="B111:M111" si="45">B52+$B82+$C82</f>
        <v>0.45953542208051001</v>
      </c>
      <c r="C111" s="46">
        <f t="shared" si="45"/>
        <v>0.45991126165562823</v>
      </c>
      <c r="D111" s="46">
        <f t="shared" si="45"/>
        <v>0.46142508543672278</v>
      </c>
      <c r="E111" s="46">
        <f t="shared" si="45"/>
        <v>0.46419513906696419</v>
      </c>
      <c r="F111" s="46">
        <f t="shared" si="45"/>
        <v>0.47049694519223484</v>
      </c>
      <c r="G111" s="46">
        <f t="shared" si="45"/>
        <v>0.47665382086924024</v>
      </c>
      <c r="H111" s="46">
        <f t="shared" si="45"/>
        <v>0.4801117201267</v>
      </c>
      <c r="I111" s="46">
        <f t="shared" si="45"/>
        <v>0.4836783515611609</v>
      </c>
      <c r="J111" s="46">
        <f t="shared" si="45"/>
        <v>0.48917748917748916</v>
      </c>
      <c r="K111" s="46">
        <f t="shared" si="45"/>
        <v>0.48192688242500903</v>
      </c>
      <c r="L111" s="46">
        <f t="shared" si="45"/>
        <v>0.47138283246836099</v>
      </c>
      <c r="M111" s="47">
        <f t="shared" si="45"/>
        <v>0.46102711111820882</v>
      </c>
    </row>
    <row r="112" spans="1:13">
      <c r="A112" s="42">
        <v>14</v>
      </c>
      <c r="B112" s="46">
        <f t="shared" ref="B112:M112" si="46">B53+$B83+$C83</f>
        <v>0.46758253972498742</v>
      </c>
      <c r="C112" s="46">
        <f t="shared" si="46"/>
        <v>0.4682282444857721</v>
      </c>
      <c r="D112" s="46">
        <f t="shared" si="46"/>
        <v>0.47004407715376512</v>
      </c>
      <c r="E112" s="46">
        <f t="shared" si="46"/>
        <v>0.47305679196916939</v>
      </c>
      <c r="F112" s="46">
        <f t="shared" si="46"/>
        <v>0.47938755815192974</v>
      </c>
      <c r="G112" s="46">
        <f t="shared" si="46"/>
        <v>0.48566903015316809</v>
      </c>
      <c r="H112" s="46">
        <f t="shared" si="46"/>
        <v>0.48925506647314787</v>
      </c>
      <c r="I112" s="46">
        <f t="shared" si="46"/>
        <v>0.49238440506793896</v>
      </c>
      <c r="J112" s="46">
        <f t="shared" si="46"/>
        <v>0.5</v>
      </c>
      <c r="K112" s="46">
        <f t="shared" si="46"/>
        <v>0.48899834648524515</v>
      </c>
      <c r="L112" s="46">
        <f t="shared" si="46"/>
        <v>0.47820140856522148</v>
      </c>
      <c r="M112" s="47">
        <f t="shared" si="46"/>
        <v>0.4690840903774785</v>
      </c>
    </row>
    <row r="113" spans="1:13">
      <c r="A113" s="42">
        <v>15</v>
      </c>
      <c r="B113" s="46">
        <f t="shared" ref="B113:M113" si="47">B54+$B84+$C84</f>
        <v>0.42922028166971354</v>
      </c>
      <c r="C113" s="46">
        <f t="shared" si="47"/>
        <v>0.43006530472331617</v>
      </c>
      <c r="D113" s="46">
        <f t="shared" si="47"/>
        <v>0.43174406568291657</v>
      </c>
      <c r="E113" s="46">
        <f t="shared" si="47"/>
        <v>0.43466779950479234</v>
      </c>
      <c r="F113" s="46">
        <f t="shared" si="47"/>
        <v>0.44042820774750868</v>
      </c>
      <c r="G113" s="46">
        <f t="shared" si="47"/>
        <v>0.44759587568085635</v>
      </c>
      <c r="H113" s="46">
        <f t="shared" si="47"/>
        <v>0.4520275427626303</v>
      </c>
      <c r="I113" s="46">
        <f t="shared" si="47"/>
        <v>0.45557240216924755</v>
      </c>
      <c r="J113" s="46">
        <f t="shared" si="47"/>
        <v>0.46846846846846846</v>
      </c>
      <c r="K113" s="46">
        <f t="shared" si="47"/>
        <v>0.45037774332255121</v>
      </c>
      <c r="L113" s="46">
        <f t="shared" si="47"/>
        <v>0.43942164542472284</v>
      </c>
      <c r="M113" s="47">
        <f t="shared" si="47"/>
        <v>0.43138195991309519</v>
      </c>
    </row>
    <row r="114" spans="1:13">
      <c r="A114" s="42">
        <v>16</v>
      </c>
      <c r="B114" s="46">
        <f t="shared" ref="B114:M114" si="48">B55+$B85+$C85</f>
        <v>0.44384304126314783</v>
      </c>
      <c r="C114" s="46">
        <f t="shared" si="48"/>
        <v>0.44535372844266885</v>
      </c>
      <c r="D114" s="46">
        <f t="shared" si="48"/>
        <v>0.44724444907667316</v>
      </c>
      <c r="E114" s="46">
        <f t="shared" si="48"/>
        <v>0.45053112901316983</v>
      </c>
      <c r="F114" s="46">
        <f t="shared" si="48"/>
        <v>0.45592831418148161</v>
      </c>
      <c r="G114" s="46">
        <f t="shared" si="48"/>
        <v>0.46397973249800828</v>
      </c>
      <c r="H114" s="46">
        <f t="shared" si="48"/>
        <v>0.46921627901110907</v>
      </c>
      <c r="I114" s="46">
        <f t="shared" si="48"/>
        <v>0.47328228020972168</v>
      </c>
      <c r="J114" s="46">
        <f t="shared" si="48"/>
        <v>0.47619047619047616</v>
      </c>
      <c r="K114" s="46">
        <f t="shared" si="48"/>
        <v>0.46495235120986522</v>
      </c>
      <c r="L114" s="46">
        <f t="shared" si="48"/>
        <v>0.45334175078669625</v>
      </c>
      <c r="M114" s="47">
        <f t="shared" si="48"/>
        <v>0.44672414606651711</v>
      </c>
    </row>
    <row r="115" spans="1:13">
      <c r="A115" s="42">
        <v>17</v>
      </c>
      <c r="B115" s="46">
        <f t="shared" ref="B115:M115" si="49">B56+$B86+$C86</f>
        <v>0.40007073629180634</v>
      </c>
      <c r="C115" s="46">
        <f t="shared" si="49"/>
        <v>0.40228546302607648</v>
      </c>
      <c r="D115" s="46">
        <f t="shared" si="49"/>
        <v>0.40433735507364055</v>
      </c>
      <c r="E115" s="46">
        <f t="shared" si="49"/>
        <v>0.40802886503665614</v>
      </c>
      <c r="F115" s="46">
        <f t="shared" si="49"/>
        <v>0.41289734371045517</v>
      </c>
      <c r="G115" s="46">
        <f t="shared" si="49"/>
        <v>0.42185570469970235</v>
      </c>
      <c r="H115" s="46">
        <f t="shared" si="49"/>
        <v>0.42789181752341365</v>
      </c>
      <c r="I115" s="46">
        <f t="shared" si="49"/>
        <v>0.43262117361471808</v>
      </c>
      <c r="J115" s="46">
        <f t="shared" si="49"/>
        <v>0.42307692307692302</v>
      </c>
      <c r="K115" s="46">
        <f t="shared" si="49"/>
        <v>0.42137386807611754</v>
      </c>
      <c r="L115" s="46">
        <f t="shared" si="49"/>
        <v>0.39967314757427785</v>
      </c>
      <c r="M115" s="47">
        <f t="shared" si="49"/>
        <v>0.39213957946307076</v>
      </c>
    </row>
    <row r="116" spans="1:13">
      <c r="A116" s="42">
        <v>18</v>
      </c>
      <c r="B116" s="46">
        <f t="shared" ref="B116:M116" si="50">B57+$B87+$C87</f>
        <v>0.40959201854292948</v>
      </c>
      <c r="C116" s="46">
        <f t="shared" si="50"/>
        <v>0.41370816295228319</v>
      </c>
      <c r="D116" s="46">
        <f t="shared" si="50"/>
        <v>0.40972512505613989</v>
      </c>
      <c r="E116" s="46">
        <f t="shared" si="50"/>
        <v>0.41755495329427061</v>
      </c>
      <c r="F116" s="46">
        <f t="shared" si="50"/>
        <v>0.43378372029875967</v>
      </c>
      <c r="G116" s="46">
        <f t="shared" si="50"/>
        <v>0.44364214978155347</v>
      </c>
      <c r="H116" s="46">
        <f t="shared" si="50"/>
        <v>0.45045565542965504</v>
      </c>
      <c r="I116" s="46">
        <f t="shared" si="50"/>
        <v>0.44025076368857641</v>
      </c>
      <c r="J116" s="46">
        <f t="shared" si="50"/>
        <v>0.43689320388349517</v>
      </c>
      <c r="K116" s="46">
        <f t="shared" si="50"/>
        <v>0.43147087611632451</v>
      </c>
      <c r="L116" s="46">
        <f t="shared" si="50"/>
        <v>0.41882965585107024</v>
      </c>
      <c r="M116" s="47">
        <f t="shared" si="50"/>
        <v>0.41177270227820573</v>
      </c>
    </row>
    <row r="117" spans="1:13">
      <c r="A117" s="42">
        <v>19</v>
      </c>
      <c r="B117" s="46">
        <f t="shared" ref="B117:M117" si="51">B58+$B88+$C88</f>
        <v>0.38155364052666657</v>
      </c>
      <c r="C117" s="46">
        <f t="shared" si="51"/>
        <v>0.38286221227717926</v>
      </c>
      <c r="D117" s="46">
        <f t="shared" si="51"/>
        <v>0.38322189734520379</v>
      </c>
      <c r="E117" s="46">
        <f t="shared" si="51"/>
        <v>0.39030860405435647</v>
      </c>
      <c r="F117" s="46">
        <f t="shared" si="51"/>
        <v>0.39793948836564924</v>
      </c>
      <c r="G117" s="46">
        <f t="shared" si="51"/>
        <v>0.40657541443342199</v>
      </c>
      <c r="H117" s="46">
        <f t="shared" si="51"/>
        <v>0.41096516497500218</v>
      </c>
      <c r="I117" s="46">
        <f t="shared" si="51"/>
        <v>0.41059343043888524</v>
      </c>
      <c r="J117" s="46">
        <f t="shared" si="51"/>
        <v>0.41</v>
      </c>
      <c r="K117" s="46">
        <f t="shared" si="51"/>
        <v>0.4044267072478262</v>
      </c>
      <c r="L117" s="46">
        <f t="shared" si="51"/>
        <v>0.39287809122193668</v>
      </c>
      <c r="M117" s="47">
        <f t="shared" si="51"/>
        <v>0.3854580105477734</v>
      </c>
    </row>
    <row r="118" spans="1:13">
      <c r="A118" s="42">
        <v>20</v>
      </c>
      <c r="B118" s="46">
        <f t="shared" ref="B118:M118" si="52">B59+$B89+$C89</f>
        <v>0.42170272692902178</v>
      </c>
      <c r="C118" s="46">
        <f t="shared" si="52"/>
        <v>0.42168771791589704</v>
      </c>
      <c r="D118" s="46">
        <f t="shared" si="52"/>
        <v>0.42435490336706039</v>
      </c>
      <c r="E118" s="46">
        <f t="shared" si="52"/>
        <v>0.43097351036854398</v>
      </c>
      <c r="F118" s="46">
        <f t="shared" si="52"/>
        <v>0.43806095325582156</v>
      </c>
      <c r="G118" s="46">
        <f t="shared" si="52"/>
        <v>0.44546247570283665</v>
      </c>
      <c r="H118" s="46">
        <f t="shared" si="52"/>
        <v>0.44964071125095911</v>
      </c>
      <c r="I118" s="46">
        <f t="shared" si="52"/>
        <v>0.45002216957403041</v>
      </c>
      <c r="J118" s="46">
        <f t="shared" si="52"/>
        <v>0.43157894736842106</v>
      </c>
      <c r="K118" s="46">
        <f t="shared" si="52"/>
        <v>0.44504456173009493</v>
      </c>
      <c r="L118" s="46">
        <f t="shared" si="52"/>
        <v>0.43450317510842407</v>
      </c>
      <c r="M118" s="47">
        <f t="shared" si="52"/>
        <v>0.4266765987900607</v>
      </c>
    </row>
    <row r="119" spans="1:13">
      <c r="A119" s="42">
        <v>21</v>
      </c>
      <c r="B119" s="46">
        <f t="shared" ref="B119:M119" si="53">B60+$B90+$C90</f>
        <v>0.42217084867824556</v>
      </c>
      <c r="C119" s="46">
        <f t="shared" si="53"/>
        <v>0.42157956838977806</v>
      </c>
      <c r="D119" s="46">
        <f t="shared" si="53"/>
        <v>0.42536466514391191</v>
      </c>
      <c r="E119" s="46">
        <f t="shared" si="53"/>
        <v>0.43166035784275975</v>
      </c>
      <c r="F119" s="46">
        <f t="shared" si="53"/>
        <v>0.43837061750714773</v>
      </c>
      <c r="G119" s="46">
        <f t="shared" si="53"/>
        <v>0.4450860092290661</v>
      </c>
      <c r="H119" s="46">
        <f t="shared" si="53"/>
        <v>0.44924308843456523</v>
      </c>
      <c r="I119" s="46">
        <f t="shared" si="53"/>
        <v>0.45024708041072614</v>
      </c>
      <c r="J119" s="46">
        <f t="shared" si="53"/>
        <v>0.41714285714285709</v>
      </c>
      <c r="K119" s="46">
        <f t="shared" si="53"/>
        <v>0.44574586457031856</v>
      </c>
      <c r="L119" s="46">
        <f t="shared" si="53"/>
        <v>0.43609373057064038</v>
      </c>
      <c r="M119" s="47">
        <f t="shared" si="53"/>
        <v>0.42784461313364525</v>
      </c>
    </row>
    <row r="120" spans="1:13">
      <c r="A120" s="42">
        <v>22</v>
      </c>
      <c r="B120" s="46">
        <f t="shared" ref="B120:M120" si="54">B61+$B91+$C91</f>
        <v>0.36570276745629199</v>
      </c>
      <c r="C120" s="46">
        <f t="shared" si="54"/>
        <v>0.36492078948758949</v>
      </c>
      <c r="D120" s="46">
        <f t="shared" si="54"/>
        <v>0.36916923227288934</v>
      </c>
      <c r="E120" s="46">
        <f t="shared" si="54"/>
        <v>0.37524318703107473</v>
      </c>
      <c r="F120" s="46">
        <f t="shared" si="54"/>
        <v>0.38169238558236307</v>
      </c>
      <c r="G120" s="46">
        <f t="shared" si="54"/>
        <v>0.38805286619398444</v>
      </c>
      <c r="H120" s="46">
        <f t="shared" si="54"/>
        <v>0.39227630828543764</v>
      </c>
      <c r="I120" s="46">
        <f t="shared" si="54"/>
        <v>0.39376924149887799</v>
      </c>
      <c r="J120" s="46">
        <f t="shared" si="54"/>
        <v>0.39999999999999997</v>
      </c>
      <c r="K120" s="46">
        <f t="shared" si="54"/>
        <v>0.3893744088460635</v>
      </c>
      <c r="L120" s="46">
        <f t="shared" si="54"/>
        <v>0.38046498988091065</v>
      </c>
      <c r="M120" s="47">
        <f t="shared" si="54"/>
        <v>0.3718329399483668</v>
      </c>
    </row>
    <row r="121" spans="1:13">
      <c r="A121" s="43">
        <v>23</v>
      </c>
      <c r="B121" s="48">
        <f t="shared" ref="B121:M121" si="55">B62+$B92+$C92</f>
        <v>0.31429748600140694</v>
      </c>
      <c r="C121" s="48">
        <f t="shared" si="55"/>
        <v>0.31351093143852038</v>
      </c>
      <c r="D121" s="48">
        <f t="shared" si="55"/>
        <v>0.31787775693321041</v>
      </c>
      <c r="E121" s="48">
        <f t="shared" si="55"/>
        <v>0.32380033264302588</v>
      </c>
      <c r="F121" s="48">
        <f t="shared" si="55"/>
        <v>0.33006933040914682</v>
      </c>
      <c r="G121" s="48">
        <f t="shared" si="55"/>
        <v>0.33626977491723042</v>
      </c>
      <c r="H121" s="48">
        <f t="shared" si="55"/>
        <v>0.3405915082910112</v>
      </c>
      <c r="I121" s="48">
        <f t="shared" si="55"/>
        <v>0.34245569958318095</v>
      </c>
      <c r="J121" s="48">
        <f t="shared" si="55"/>
        <v>0.35714285714285715</v>
      </c>
      <c r="K121" s="48">
        <f t="shared" si="55"/>
        <v>0.33799007728911312</v>
      </c>
      <c r="L121" s="48">
        <f t="shared" si="55"/>
        <v>0.32967925105278184</v>
      </c>
      <c r="M121" s="49">
        <f t="shared" si="55"/>
        <v>0.32072415998428294</v>
      </c>
    </row>
  </sheetData>
  <mergeCells count="1">
    <mergeCell ref="A95:M95"/>
  </mergeCells>
  <conditionalFormatting sqref="C3:C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shiftableshares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Imelda</dc:creator>
  <cp:lastModifiedBy>Imelda Imelda</cp:lastModifiedBy>
  <dcterms:created xsi:type="dcterms:W3CDTF">2018-05-17T15:47:33Z</dcterms:created>
  <dcterms:modified xsi:type="dcterms:W3CDTF">2022-10-18T16:49:00Z</dcterms:modified>
</cp:coreProperties>
</file>