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560" yWindow="560" windowWidth="25040" windowHeight="15500" tabRatio="500"/>
  </bookViews>
  <sheets>
    <sheet name="re_supply_curve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107" i="1" l="1"/>
  <c r="E108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0" i="1"/>
  <c r="E39" i="1"/>
  <c r="D62" i="1"/>
  <c r="D60" i="1"/>
  <c r="D39" i="1"/>
  <c r="D20" i="1"/>
  <c r="D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62" i="1"/>
  <c r="E61" i="1"/>
  <c r="E60" i="1"/>
  <c r="E20" i="1"/>
  <c r="E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<sst xmlns="http://schemas.openxmlformats.org/spreadsheetml/2006/main" count="104" uniqueCount="6">
  <si>
    <t>CentralFixedPV</t>
  </si>
  <si>
    <t>OnshoreWind</t>
  </si>
  <si>
    <t>CentralTrackingPV</t>
  </si>
  <si>
    <t>DistPV</t>
  </si>
  <si>
    <t>OffshoreWind</t>
  </si>
  <si>
    <t>\copy (select project_id, technology, max_capacity, sum(max_capacity*cap_factor)/max_capacity as cap_factor from project join cap_factor using (project_id) group by 1, 2, 3 order by 1, 3) to '/Users/matthias/Dropbox/Research/Shared/Switch-Hawaii/data/Resource Assessment/GIS/re_supply_curve.csv' with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</si>
</sst>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76212099254"/>
          <c:y val="0.0427960841387717"/>
          <c:w val="0.582784728596042"/>
          <c:h val="0.764260427162244"/>
        </c:manualLayout>
      </c:layout>
      <c:scatterChart>
        <c:scatterStyle val="lineMarker"/>
        <c:varyColors val="0"/>
        <c:ser>
          <c:idx val="5"/>
          <c:order val="0"/>
          <c:tx>
            <c:v>more Offshore wind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7000.0</c:v>
              </c:pt>
            </c:numLit>
          </c:xVal>
          <c:yVal>
            <c:numRef>
              <c:f>(re_supply_curve!$D$61,re_supply_curve!$D$61)</c:f>
              <c:numCache>
                <c:formatCode>General</c:formatCode>
                <c:ptCount val="2"/>
                <c:pt idx="0">
                  <c:v>0.427909150684922</c:v>
                </c:pt>
                <c:pt idx="1">
                  <c:v>0.427909150684922</c:v>
                </c:pt>
              </c:numCache>
            </c:numRef>
          </c:yVal>
          <c:smooth val="0"/>
        </c:ser>
        <c:ser>
          <c:idx val="3"/>
          <c:order val="1"/>
          <c:tx>
            <c:v>Offshore Wind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re_supply_curve!$E$60:$E$61</c:f>
              <c:numCache>
                <c:formatCode>General</c:formatCode>
                <c:ptCount val="2"/>
                <c:pt idx="0">
                  <c:v>0.0</c:v>
                </c:pt>
                <c:pt idx="1">
                  <c:v>800.0</c:v>
                </c:pt>
              </c:numCache>
            </c:numRef>
          </c:xVal>
          <c:yVal>
            <c:numRef>
              <c:f>re_supply_curve!$D$60:$D$61</c:f>
              <c:numCache>
                <c:formatCode>General</c:formatCode>
                <c:ptCount val="2"/>
                <c:pt idx="0">
                  <c:v>0.427909150684922</c:v>
                </c:pt>
                <c:pt idx="1">
                  <c:v>0.427909150684922</c:v>
                </c:pt>
              </c:numCache>
            </c:numRef>
          </c:yVal>
          <c:smooth val="0"/>
        </c:ser>
        <c:ser>
          <c:idx val="0"/>
          <c:order val="2"/>
          <c:tx>
            <c:v>Onshore Wind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re_supply_curve!$E$62:$E$108</c:f>
              <c:numCache>
                <c:formatCode>General</c:formatCode>
                <c:ptCount val="47"/>
                <c:pt idx="0">
                  <c:v>0.0</c:v>
                </c:pt>
                <c:pt idx="1">
                  <c:v>30.0</c:v>
                </c:pt>
                <c:pt idx="2">
                  <c:v>147.5</c:v>
                </c:pt>
                <c:pt idx="3">
                  <c:v>390.0</c:v>
                </c:pt>
                <c:pt idx="4">
                  <c:v>459.0</c:v>
                </c:pt>
                <c:pt idx="5">
                  <c:v>466.5</c:v>
                </c:pt>
                <c:pt idx="6">
                  <c:v>509.0</c:v>
                </c:pt>
                <c:pt idx="7">
                  <c:v>519.0</c:v>
                </c:pt>
                <c:pt idx="8">
                  <c:v>539.0</c:v>
                </c:pt>
                <c:pt idx="9">
                  <c:v>581.5</c:v>
                </c:pt>
                <c:pt idx="10">
                  <c:v>584.0</c:v>
                </c:pt>
                <c:pt idx="11">
                  <c:v>586.5</c:v>
                </c:pt>
                <c:pt idx="12">
                  <c:v>636.5</c:v>
                </c:pt>
                <c:pt idx="13">
                  <c:v>849.0</c:v>
                </c:pt>
                <c:pt idx="14">
                  <c:v>864.0</c:v>
                </c:pt>
                <c:pt idx="15">
                  <c:v>916.5</c:v>
                </c:pt>
                <c:pt idx="16">
                  <c:v>966.5</c:v>
                </c:pt>
                <c:pt idx="17">
                  <c:v>1011.5</c:v>
                </c:pt>
                <c:pt idx="18">
                  <c:v>1054.0</c:v>
                </c:pt>
                <c:pt idx="19">
                  <c:v>1101.5</c:v>
                </c:pt>
                <c:pt idx="20">
                  <c:v>1114.0</c:v>
                </c:pt>
                <c:pt idx="21">
                  <c:v>1116.5</c:v>
                </c:pt>
                <c:pt idx="22">
                  <c:v>1131.5</c:v>
                </c:pt>
                <c:pt idx="23">
                  <c:v>1189.0</c:v>
                </c:pt>
                <c:pt idx="24">
                  <c:v>1241.5</c:v>
                </c:pt>
                <c:pt idx="25">
                  <c:v>1411.5</c:v>
                </c:pt>
                <c:pt idx="26">
                  <c:v>1531.5</c:v>
                </c:pt>
                <c:pt idx="27">
                  <c:v>1559.0</c:v>
                </c:pt>
                <c:pt idx="28">
                  <c:v>1634.0</c:v>
                </c:pt>
                <c:pt idx="29">
                  <c:v>1666.5</c:v>
                </c:pt>
                <c:pt idx="30">
                  <c:v>1669.0</c:v>
                </c:pt>
                <c:pt idx="31">
                  <c:v>1671.5</c:v>
                </c:pt>
                <c:pt idx="32">
                  <c:v>1691.5</c:v>
                </c:pt>
                <c:pt idx="33">
                  <c:v>1701.5</c:v>
                </c:pt>
                <c:pt idx="34">
                  <c:v>1716.5</c:v>
                </c:pt>
                <c:pt idx="35">
                  <c:v>1936.5</c:v>
                </c:pt>
                <c:pt idx="36">
                  <c:v>1974.0</c:v>
                </c:pt>
                <c:pt idx="37">
                  <c:v>2056.5</c:v>
                </c:pt>
                <c:pt idx="38">
                  <c:v>2106.5</c:v>
                </c:pt>
                <c:pt idx="39">
                  <c:v>2226.5</c:v>
                </c:pt>
                <c:pt idx="40">
                  <c:v>2326.5</c:v>
                </c:pt>
                <c:pt idx="41">
                  <c:v>2631.5</c:v>
                </c:pt>
                <c:pt idx="42">
                  <c:v>2659.0</c:v>
                </c:pt>
                <c:pt idx="43">
                  <c:v>2679.0</c:v>
                </c:pt>
                <c:pt idx="44">
                  <c:v>2739.0</c:v>
                </c:pt>
                <c:pt idx="45">
                  <c:v>2759.0</c:v>
                </c:pt>
                <c:pt idx="46">
                  <c:v>2776.5</c:v>
                </c:pt>
              </c:numCache>
            </c:numRef>
          </c:xVal>
          <c:yVal>
            <c:numRef>
              <c:f>re_supply_curve!$D$62:$D$108</c:f>
              <c:numCache>
                <c:formatCode>General</c:formatCode>
                <c:ptCount val="47"/>
                <c:pt idx="0">
                  <c:v>0.365407307014021</c:v>
                </c:pt>
                <c:pt idx="1">
                  <c:v>0.365407307014021</c:v>
                </c:pt>
                <c:pt idx="2">
                  <c:v>0.36200242748005</c:v>
                </c:pt>
                <c:pt idx="3">
                  <c:v>0.342281252239384</c:v>
                </c:pt>
                <c:pt idx="4">
                  <c:v>0.328750547979281</c:v>
                </c:pt>
                <c:pt idx="5">
                  <c:v>0.322388101718575</c:v>
                </c:pt>
                <c:pt idx="6">
                  <c:v>0.320159067359912</c:v>
                </c:pt>
                <c:pt idx="7">
                  <c:v>0.303467267120276</c:v>
                </c:pt>
                <c:pt idx="8">
                  <c:v>0.297851478677873</c:v>
                </c:pt>
                <c:pt idx="9">
                  <c:v>0.289320768187988</c:v>
                </c:pt>
                <c:pt idx="10">
                  <c:v>0.283877217005501</c:v>
                </c:pt>
                <c:pt idx="11">
                  <c:v>0.278555077519323</c:v>
                </c:pt>
                <c:pt idx="12">
                  <c:v>0.253434698373268</c:v>
                </c:pt>
                <c:pt idx="13">
                  <c:v>0.250304846249437</c:v>
                </c:pt>
                <c:pt idx="14">
                  <c:v>0.250222601947948</c:v>
                </c:pt>
                <c:pt idx="15">
                  <c:v>0.250049367242667</c:v>
                </c:pt>
                <c:pt idx="16">
                  <c:v>0.246473096802062</c:v>
                </c:pt>
                <c:pt idx="17">
                  <c:v>0.242369733308725</c:v>
                </c:pt>
                <c:pt idx="18">
                  <c:v>0.239258720627914</c:v>
                </c:pt>
                <c:pt idx="19">
                  <c:v>0.238305871150781</c:v>
                </c:pt>
                <c:pt idx="20">
                  <c:v>0.231822401847381</c:v>
                </c:pt>
                <c:pt idx="21">
                  <c:v>0.218264524390032</c:v>
                </c:pt>
                <c:pt idx="22">
                  <c:v>0.195838767297446</c:v>
                </c:pt>
                <c:pt idx="23">
                  <c:v>0.19355925692956</c:v>
                </c:pt>
                <c:pt idx="24">
                  <c:v>0.192622673701728</c:v>
                </c:pt>
                <c:pt idx="25">
                  <c:v>0.18991000090587</c:v>
                </c:pt>
                <c:pt idx="26">
                  <c:v>0.189605099438897</c:v>
                </c:pt>
                <c:pt idx="27">
                  <c:v>0.188806896292093</c:v>
                </c:pt>
                <c:pt idx="28">
                  <c:v>0.18854033651627</c:v>
                </c:pt>
                <c:pt idx="29">
                  <c:v>0.186957187467357</c:v>
                </c:pt>
                <c:pt idx="30">
                  <c:v>0.181032583316919</c:v>
                </c:pt>
                <c:pt idx="31">
                  <c:v>0.167636103234229</c:v>
                </c:pt>
                <c:pt idx="32">
                  <c:v>0.162135527093941</c:v>
                </c:pt>
                <c:pt idx="33">
                  <c:v>0.159146254211757</c:v>
                </c:pt>
                <c:pt idx="34">
                  <c:v>0.157616012878024</c:v>
                </c:pt>
                <c:pt idx="35">
                  <c:v>0.156327986933</c:v>
                </c:pt>
                <c:pt idx="36">
                  <c:v>0.156087744810007</c:v>
                </c:pt>
                <c:pt idx="37">
                  <c:v>0.153238946423714</c:v>
                </c:pt>
                <c:pt idx="38">
                  <c:v>0.153004609511341</c:v>
                </c:pt>
                <c:pt idx="39">
                  <c:v>0.150148592750189</c:v>
                </c:pt>
                <c:pt idx="40">
                  <c:v>0.126411366126673</c:v>
                </c:pt>
                <c:pt idx="41">
                  <c:v>0.123493927687611</c:v>
                </c:pt>
                <c:pt idx="42">
                  <c:v>0.120910710833942</c:v>
                </c:pt>
                <c:pt idx="43">
                  <c:v>0.120392064208392</c:v>
                </c:pt>
                <c:pt idx="44">
                  <c:v>0.119358194037729</c:v>
                </c:pt>
                <c:pt idx="45">
                  <c:v>0.118606034332984</c:v>
                </c:pt>
                <c:pt idx="46">
                  <c:v>0.111129236529982</c:v>
                </c:pt>
              </c:numCache>
            </c:numRef>
          </c:yVal>
          <c:smooth val="0"/>
        </c:ser>
        <c:ser>
          <c:idx val="1"/>
          <c:order val="3"/>
          <c:tx>
            <c:v>Tracking 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re_supply_curve!$E$21:$E$38</c:f>
              <c:numCache>
                <c:formatCode>General</c:formatCode>
                <c:ptCount val="18"/>
                <c:pt idx="0">
                  <c:v>34.1890525817871</c:v>
                </c:pt>
                <c:pt idx="1">
                  <c:v>280.2237205505371</c:v>
                </c:pt>
                <c:pt idx="2">
                  <c:v>527.1479606628421</c:v>
                </c:pt>
                <c:pt idx="3">
                  <c:v>873.5398368835451</c:v>
                </c:pt>
                <c:pt idx="4">
                  <c:v>1108.926418304443</c:v>
                </c:pt>
                <c:pt idx="5">
                  <c:v>1183.005069732666</c:v>
                </c:pt>
                <c:pt idx="6">
                  <c:v>1672.414279937744</c:v>
                </c:pt>
                <c:pt idx="7">
                  <c:v>1944.480350494385</c:v>
                </c:pt>
                <c:pt idx="8">
                  <c:v>2282.750583648682</c:v>
                </c:pt>
                <c:pt idx="9">
                  <c:v>2665.0959815979</c:v>
                </c:pt>
                <c:pt idx="10">
                  <c:v>3393.10428237915</c:v>
                </c:pt>
                <c:pt idx="11">
                  <c:v>4642.06460952759</c:v>
                </c:pt>
                <c:pt idx="12">
                  <c:v>4647.465266227724</c:v>
                </c:pt>
                <c:pt idx="13">
                  <c:v>4901.842051506045</c:v>
                </c:pt>
                <c:pt idx="14">
                  <c:v>4909.853919029238</c:v>
                </c:pt>
                <c:pt idx="15">
                  <c:v>5013.194609642031</c:v>
                </c:pt>
                <c:pt idx="16">
                  <c:v>5265.673232078555</c:v>
                </c:pt>
                <c:pt idx="17">
                  <c:v>5266.166260778906</c:v>
                </c:pt>
              </c:numCache>
            </c:numRef>
          </c:xVal>
          <c:yVal>
            <c:numRef>
              <c:f>re_supply_curve!$D$21:$D$38</c:f>
              <c:numCache>
                <c:formatCode>General</c:formatCode>
                <c:ptCount val="18"/>
                <c:pt idx="0">
                  <c:v>0.331234824107279</c:v>
                </c:pt>
                <c:pt idx="1">
                  <c:v>0.315277073983452</c:v>
                </c:pt>
                <c:pt idx="2">
                  <c:v>0.308926376021266</c:v>
                </c:pt>
                <c:pt idx="3">
                  <c:v>0.307863028369989</c:v>
                </c:pt>
                <c:pt idx="4">
                  <c:v>0.302361936309434</c:v>
                </c:pt>
                <c:pt idx="5">
                  <c:v>0.300014372624011</c:v>
                </c:pt>
                <c:pt idx="6">
                  <c:v>0.299453527458589</c:v>
                </c:pt>
                <c:pt idx="7">
                  <c:v>0.297847333348625</c:v>
                </c:pt>
                <c:pt idx="8">
                  <c:v>0.292935008515069</c:v>
                </c:pt>
                <c:pt idx="9">
                  <c:v>0.291873112605729</c:v>
                </c:pt>
                <c:pt idx="10">
                  <c:v>0.28936732330581</c:v>
                </c:pt>
                <c:pt idx="11">
                  <c:v>0.287602197329151</c:v>
                </c:pt>
                <c:pt idx="12">
                  <c:v>0.282519369425421</c:v>
                </c:pt>
                <c:pt idx="13">
                  <c:v>0.269814296458255</c:v>
                </c:pt>
                <c:pt idx="14">
                  <c:v>0.266050840923712</c:v>
                </c:pt>
                <c:pt idx="15">
                  <c:v>0.253022791595016</c:v>
                </c:pt>
                <c:pt idx="16">
                  <c:v>0.252628306821031</c:v>
                </c:pt>
                <c:pt idx="17">
                  <c:v>0.203675402985915</c:v>
                </c:pt>
              </c:numCache>
            </c:numRef>
          </c:yVal>
          <c:smooth val="0"/>
        </c:ser>
        <c:ser>
          <c:idx val="4"/>
          <c:order val="4"/>
          <c:tx>
            <c:v>Fixed-Axis PV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re_supply_curve!$E$1:$E$19</c:f>
              <c:numCache>
                <c:formatCode>General</c:formatCode>
                <c:ptCount val="19"/>
                <c:pt idx="0">
                  <c:v>0.0</c:v>
                </c:pt>
                <c:pt idx="1">
                  <c:v>42.7363166809082</c:v>
                </c:pt>
                <c:pt idx="2">
                  <c:v>350.2796516418462</c:v>
                </c:pt>
                <c:pt idx="3">
                  <c:v>658.9349555969243</c:v>
                </c:pt>
                <c:pt idx="4">
                  <c:v>1091.924793243408</c:v>
                </c:pt>
                <c:pt idx="5">
                  <c:v>1703.686267852783</c:v>
                </c:pt>
                <c:pt idx="6">
                  <c:v>1997.919513702392</c:v>
                </c:pt>
                <c:pt idx="7">
                  <c:v>2338.002124786376</c:v>
                </c:pt>
                <c:pt idx="8">
                  <c:v>2430.600437164306</c:v>
                </c:pt>
                <c:pt idx="9">
                  <c:v>2908.532199859618</c:v>
                </c:pt>
                <c:pt idx="10">
                  <c:v>3331.369998931884</c:v>
                </c:pt>
                <c:pt idx="11">
                  <c:v>4892.570316314694</c:v>
                </c:pt>
                <c:pt idx="12">
                  <c:v>5802.580692291256</c:v>
                </c:pt>
                <c:pt idx="13">
                  <c:v>5809.331513404842</c:v>
                </c:pt>
                <c:pt idx="14">
                  <c:v>6127.302491188046</c:v>
                </c:pt>
                <c:pt idx="15">
                  <c:v>6137.317325592037</c:v>
                </c:pt>
                <c:pt idx="16">
                  <c:v>6452.915592193599</c:v>
                </c:pt>
                <c:pt idx="17">
                  <c:v>6582.091449737544</c:v>
                </c:pt>
                <c:pt idx="18">
                  <c:v>6582.707735598083</c:v>
                </c:pt>
              </c:numCache>
            </c:numRef>
          </c:xVal>
          <c:yVal>
            <c:numRef>
              <c:f>re_supply_curve!$D$1:$D$19</c:f>
              <c:numCache>
                <c:formatCode>General</c:formatCode>
                <c:ptCount val="19"/>
                <c:pt idx="0">
                  <c:v>0.276114667449061</c:v>
                </c:pt>
                <c:pt idx="1">
                  <c:v>0.276114667449061</c:v>
                </c:pt>
                <c:pt idx="2">
                  <c:v>0.262326272108612</c:v>
                </c:pt>
                <c:pt idx="3">
                  <c:v>0.261394621558818</c:v>
                </c:pt>
                <c:pt idx="4">
                  <c:v>0.259499544792356</c:v>
                </c:pt>
                <c:pt idx="5">
                  <c:v>0.254793442284186</c:v>
                </c:pt>
                <c:pt idx="6">
                  <c:v>0.253255727955685</c:v>
                </c:pt>
                <c:pt idx="7">
                  <c:v>0.249611133952954</c:v>
                </c:pt>
                <c:pt idx="8">
                  <c:v>0.249452605215103</c:v>
                </c:pt>
                <c:pt idx="9">
                  <c:v>0.24657554858389</c:v>
                </c:pt>
                <c:pt idx="10">
                  <c:v>0.245699972500463</c:v>
                </c:pt>
                <c:pt idx="11">
                  <c:v>0.243351370662345</c:v>
                </c:pt>
                <c:pt idx="12">
                  <c:v>0.243331840475548</c:v>
                </c:pt>
                <c:pt idx="13">
                  <c:v>0.240736246724469</c:v>
                </c:pt>
                <c:pt idx="14">
                  <c:v>0.23290935453245</c:v>
                </c:pt>
                <c:pt idx="15">
                  <c:v>0.227417769064757</c:v>
                </c:pt>
                <c:pt idx="16">
                  <c:v>0.219212573929816</c:v>
                </c:pt>
                <c:pt idx="17">
                  <c:v>0.218129649890107</c:v>
                </c:pt>
                <c:pt idx="18">
                  <c:v>0.180412555961288</c:v>
                </c:pt>
              </c:numCache>
            </c:numRef>
          </c:yVal>
          <c:smooth val="0"/>
        </c:ser>
        <c:ser>
          <c:idx val="2"/>
          <c:order val="5"/>
          <c:tx>
            <c:v>Rooftop PV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re_supply_curve!$E$39:$E$59</c:f>
              <c:numCache>
                <c:formatCode>General</c:formatCode>
                <c:ptCount val="21"/>
                <c:pt idx="0">
                  <c:v>0.0</c:v>
                </c:pt>
                <c:pt idx="1">
                  <c:v>204.503570556641</c:v>
                </c:pt>
                <c:pt idx="2">
                  <c:v>404.32536315918</c:v>
                </c:pt>
                <c:pt idx="3">
                  <c:v>823.1262359619141</c:v>
                </c:pt>
                <c:pt idx="4">
                  <c:v>865.8040809631347</c:v>
                </c:pt>
                <c:pt idx="5">
                  <c:v>1127.806919097901</c:v>
                </c:pt>
                <c:pt idx="6">
                  <c:v>1269.585727691651</c:v>
                </c:pt>
                <c:pt idx="7">
                  <c:v>1407.365665435792</c:v>
                </c:pt>
                <c:pt idx="8">
                  <c:v>1588.279178619386</c:v>
                </c:pt>
                <c:pt idx="9">
                  <c:v>1827.848133087159</c:v>
                </c:pt>
                <c:pt idx="10">
                  <c:v>1860.459197998048</c:v>
                </c:pt>
                <c:pt idx="11">
                  <c:v>2041.167098999025</c:v>
                </c:pt>
                <c:pt idx="12">
                  <c:v>2266.808502197267</c:v>
                </c:pt>
                <c:pt idx="13">
                  <c:v>2535.011871337892</c:v>
                </c:pt>
                <c:pt idx="14">
                  <c:v>2687.354797363283</c:v>
                </c:pt>
                <c:pt idx="15">
                  <c:v>2804.02648162842</c:v>
                </c:pt>
                <c:pt idx="16">
                  <c:v>3076.839347839357</c:v>
                </c:pt>
                <c:pt idx="17">
                  <c:v>3245.15213775635</c:v>
                </c:pt>
                <c:pt idx="18">
                  <c:v>3469.273826599123</c:v>
                </c:pt>
                <c:pt idx="19">
                  <c:v>3561.276908874513</c:v>
                </c:pt>
                <c:pt idx="20">
                  <c:v>3632.211509704592</c:v>
                </c:pt>
              </c:numCache>
            </c:numRef>
          </c:xVal>
          <c:yVal>
            <c:numRef>
              <c:f>re_supply_curve!$D$39:$D$59</c:f>
              <c:numCache>
                <c:formatCode>General</c:formatCode>
                <c:ptCount val="21"/>
                <c:pt idx="0">
                  <c:v>0.265179040812806</c:v>
                </c:pt>
                <c:pt idx="1">
                  <c:v>0.265179040812806</c:v>
                </c:pt>
                <c:pt idx="2">
                  <c:v>0.255033731346418</c:v>
                </c:pt>
                <c:pt idx="3">
                  <c:v>0.25132221606212</c:v>
                </c:pt>
                <c:pt idx="4">
                  <c:v>0.249021335376045</c:v>
                </c:pt>
                <c:pt idx="5">
                  <c:v>0.247695376724594</c:v>
                </c:pt>
                <c:pt idx="6">
                  <c:v>0.247586456064795</c:v>
                </c:pt>
                <c:pt idx="7">
                  <c:v>0.245455963483747</c:v>
                </c:pt>
                <c:pt idx="8">
                  <c:v>0.241818869521963</c:v>
                </c:pt>
                <c:pt idx="9">
                  <c:v>0.236783990927793</c:v>
                </c:pt>
                <c:pt idx="10">
                  <c:v>0.229635136114248</c:v>
                </c:pt>
                <c:pt idx="11">
                  <c:v>0.226572183708117</c:v>
                </c:pt>
                <c:pt idx="12">
                  <c:v>0.218834077421471</c:v>
                </c:pt>
                <c:pt idx="13">
                  <c:v>0.21542579962492</c:v>
                </c:pt>
                <c:pt idx="14">
                  <c:v>0.212457788941797</c:v>
                </c:pt>
                <c:pt idx="15">
                  <c:v>0.20595206773832</c:v>
                </c:pt>
                <c:pt idx="16">
                  <c:v>0.204539032671533</c:v>
                </c:pt>
                <c:pt idx="17">
                  <c:v>0.203011251533578</c:v>
                </c:pt>
                <c:pt idx="18">
                  <c:v>0.191852800726351</c:v>
                </c:pt>
                <c:pt idx="19">
                  <c:v>0.180918795650419</c:v>
                </c:pt>
                <c:pt idx="20">
                  <c:v>0.170969127673279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11128"/>
        <c:axId val="1816002072"/>
      </c:scatterChart>
      <c:valAx>
        <c:axId val="1996711128"/>
        <c:scaling>
          <c:orientation val="minMax"/>
          <c:max val="7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MW available</a:t>
                </a:r>
              </a:p>
            </c:rich>
          </c:tx>
          <c:layout>
            <c:manualLayout>
              <c:xMode val="edge"/>
              <c:yMode val="edge"/>
              <c:x val="0.353772339660862"/>
              <c:y val="0.9268566034923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02072"/>
        <c:crosses val="autoZero"/>
        <c:crossBetween val="midCat"/>
        <c:majorUnit val="1000.0"/>
      </c:valAx>
      <c:valAx>
        <c:axId val="18160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Project capacity factor</a:t>
                </a:r>
              </a:p>
            </c:rich>
          </c:tx>
          <c:layout>
            <c:manualLayout>
              <c:xMode val="edge"/>
              <c:yMode val="edge"/>
              <c:x val="0.000732838893063678"/>
              <c:y val="0.1818060557887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1112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0</xdr:rowOff>
    </xdr:from>
    <xdr:to>
      <xdr:col>12</xdr:col>
      <xdr:colOff>723900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E50" sqref="E50"/>
    </sheetView>
  </sheetViews>
  <sheetFormatPr baseColWidth="10" defaultRowHeight="15" x14ac:dyDescent="0"/>
  <sheetData>
    <row r="1" spans="1:7">
      <c r="D1">
        <f>D2</f>
        <v>0.27611466744906099</v>
      </c>
      <c r="E1">
        <f>SUM(C$1:C1)</f>
        <v>0</v>
      </c>
      <c r="G1" t="s">
        <v>5</v>
      </c>
    </row>
    <row r="2" spans="1:7">
      <c r="A2">
        <v>297</v>
      </c>
      <c r="B2" t="s">
        <v>0</v>
      </c>
      <c r="C2">
        <v>42.736316680908203</v>
      </c>
      <c r="D2">
        <v>0.27611466744906099</v>
      </c>
      <c r="E2">
        <f>SUM(C$1:C2)</f>
        <v>42.736316680908203</v>
      </c>
    </row>
    <row r="3" spans="1:7">
      <c r="A3">
        <v>296</v>
      </c>
      <c r="B3" t="s">
        <v>0</v>
      </c>
      <c r="C3">
        <v>307.54333496093801</v>
      </c>
      <c r="D3">
        <v>0.26232627210861198</v>
      </c>
      <c r="E3">
        <f>SUM(C$1:C3)</f>
        <v>350.27965164184621</v>
      </c>
    </row>
    <row r="4" spans="1:7">
      <c r="A4">
        <v>304</v>
      </c>
      <c r="B4" t="s">
        <v>0</v>
      </c>
      <c r="C4">
        <v>308.65530395507801</v>
      </c>
      <c r="D4">
        <v>0.26139462155881799</v>
      </c>
      <c r="E4">
        <f>SUM(C$1:C4)</f>
        <v>658.93495559692428</v>
      </c>
    </row>
    <row r="5" spans="1:7">
      <c r="A5">
        <v>303</v>
      </c>
      <c r="B5" t="s">
        <v>0</v>
      </c>
      <c r="C5">
        <v>432.98983764648398</v>
      </c>
      <c r="D5">
        <v>0.25949954479235599</v>
      </c>
      <c r="E5">
        <f>SUM(C$1:C5)</f>
        <v>1091.9247932434082</v>
      </c>
    </row>
    <row r="6" spans="1:7">
      <c r="A6">
        <v>305</v>
      </c>
      <c r="B6" t="s">
        <v>0</v>
      </c>
      <c r="C6">
        <v>611.761474609375</v>
      </c>
      <c r="D6">
        <v>0.25479344228418599</v>
      </c>
      <c r="E6">
        <f>SUM(C$1:C6)</f>
        <v>1703.6862678527832</v>
      </c>
    </row>
    <row r="7" spans="1:7">
      <c r="A7">
        <v>294</v>
      </c>
      <c r="B7" t="s">
        <v>0</v>
      </c>
      <c r="C7">
        <v>294.23324584960898</v>
      </c>
      <c r="D7">
        <v>0.25325572795568502</v>
      </c>
      <c r="E7">
        <f>SUM(C$1:C7)</f>
        <v>1997.9195137023921</v>
      </c>
    </row>
    <row r="8" spans="1:7">
      <c r="A8">
        <v>293</v>
      </c>
      <c r="B8" t="s">
        <v>0</v>
      </c>
      <c r="C8">
        <v>340.08261108398398</v>
      </c>
      <c r="D8">
        <v>0.24961113395295401</v>
      </c>
      <c r="E8">
        <f>SUM(C$1:C8)</f>
        <v>2338.002124786376</v>
      </c>
    </row>
    <row r="9" spans="1:7">
      <c r="A9">
        <v>295</v>
      </c>
      <c r="B9" t="s">
        <v>0</v>
      </c>
      <c r="C9">
        <v>92.598312377929702</v>
      </c>
      <c r="D9">
        <v>0.24945260521510301</v>
      </c>
      <c r="E9">
        <f>SUM(C$1:C9)</f>
        <v>2430.6004371643057</v>
      </c>
    </row>
    <row r="10" spans="1:7">
      <c r="A10">
        <v>299</v>
      </c>
      <c r="B10" t="s">
        <v>0</v>
      </c>
      <c r="C10">
        <v>477.93176269531199</v>
      </c>
      <c r="D10">
        <v>0.24657554858389</v>
      </c>
      <c r="E10">
        <f>SUM(C$1:C10)</f>
        <v>2908.5321998596178</v>
      </c>
    </row>
    <row r="11" spans="1:7">
      <c r="A11">
        <v>301</v>
      </c>
      <c r="B11" t="s">
        <v>0</v>
      </c>
      <c r="C11">
        <v>422.83779907226602</v>
      </c>
      <c r="D11">
        <v>0.24569997250046299</v>
      </c>
      <c r="E11">
        <f>SUM(C$1:C11)</f>
        <v>3331.3699989318839</v>
      </c>
    </row>
    <row r="12" spans="1:7">
      <c r="A12">
        <v>302</v>
      </c>
      <c r="B12" t="s">
        <v>0</v>
      </c>
      <c r="C12">
        <v>1561.20031738281</v>
      </c>
      <c r="D12">
        <v>0.243351370662345</v>
      </c>
      <c r="E12">
        <f>SUM(C$1:C12)</f>
        <v>4892.5703163146936</v>
      </c>
    </row>
    <row r="13" spans="1:7">
      <c r="A13">
        <v>300</v>
      </c>
      <c r="B13" t="s">
        <v>0</v>
      </c>
      <c r="C13">
        <v>910.01037597656205</v>
      </c>
      <c r="D13">
        <v>0.24333184047554801</v>
      </c>
      <c r="E13">
        <f>SUM(C$1:C13)</f>
        <v>5802.5806922912561</v>
      </c>
    </row>
    <row r="14" spans="1:7">
      <c r="A14">
        <v>298</v>
      </c>
      <c r="B14" t="s">
        <v>0</v>
      </c>
      <c r="C14">
        <v>6.7508211135864302</v>
      </c>
      <c r="D14">
        <v>0.240736246724469</v>
      </c>
      <c r="E14">
        <f>SUM(C$1:C14)</f>
        <v>5809.3315134048426</v>
      </c>
    </row>
    <row r="15" spans="1:7">
      <c r="A15">
        <v>308</v>
      </c>
      <c r="B15" t="s">
        <v>0</v>
      </c>
      <c r="C15">
        <v>317.97097778320301</v>
      </c>
      <c r="D15">
        <v>0.23290935453245001</v>
      </c>
      <c r="E15">
        <f>SUM(C$1:C15)</f>
        <v>6127.3024911880457</v>
      </c>
    </row>
    <row r="16" spans="1:7">
      <c r="A16">
        <v>309</v>
      </c>
      <c r="B16" t="s">
        <v>0</v>
      </c>
      <c r="C16">
        <v>10.014834403991699</v>
      </c>
      <c r="D16">
        <v>0.227417769064757</v>
      </c>
      <c r="E16">
        <f>SUM(C$1:C16)</f>
        <v>6137.3173255920374</v>
      </c>
    </row>
    <row r="17" spans="1:5">
      <c r="A17">
        <v>307</v>
      </c>
      <c r="B17" t="s">
        <v>0</v>
      </c>
      <c r="C17">
        <v>315.59826660156199</v>
      </c>
      <c r="D17">
        <v>0.219212573929816</v>
      </c>
      <c r="E17">
        <f>SUM(C$1:C17)</f>
        <v>6452.915592193599</v>
      </c>
    </row>
    <row r="18" spans="1:5">
      <c r="A18">
        <v>306</v>
      </c>
      <c r="B18" t="s">
        <v>0</v>
      </c>
      <c r="C18">
        <v>129.175857543945</v>
      </c>
      <c r="D18">
        <v>0.218129649890107</v>
      </c>
      <c r="E18">
        <f>SUM(C$1:C18)</f>
        <v>6582.0914497375443</v>
      </c>
    </row>
    <row r="19" spans="1:5">
      <c r="A19">
        <v>310</v>
      </c>
      <c r="B19" t="s">
        <v>0</v>
      </c>
      <c r="C19">
        <v>0.616285860538483</v>
      </c>
      <c r="D19">
        <v>0.180412555961288</v>
      </c>
      <c r="E19">
        <f>SUM(C$1:C19)</f>
        <v>6582.7077355980828</v>
      </c>
    </row>
    <row r="20" spans="1:5">
      <c r="D20">
        <f>D21</f>
        <v>0.331234824107279</v>
      </c>
      <c r="E20">
        <f>SUM(C$20:C20)</f>
        <v>0</v>
      </c>
    </row>
    <row r="21" spans="1:5">
      <c r="A21">
        <v>315</v>
      </c>
      <c r="B21" t="s">
        <v>2</v>
      </c>
      <c r="C21">
        <v>34.189052581787102</v>
      </c>
      <c r="D21">
        <v>0.331234824107279</v>
      </c>
      <c r="E21">
        <f>SUM(C$20:C21)</f>
        <v>34.189052581787102</v>
      </c>
    </row>
    <row r="22" spans="1:5">
      <c r="A22">
        <v>314</v>
      </c>
      <c r="B22" t="s">
        <v>2</v>
      </c>
      <c r="C22">
        <v>246.03466796875</v>
      </c>
      <c r="D22">
        <v>0.31527707398345201</v>
      </c>
      <c r="E22">
        <f>SUM(C$20:C22)</f>
        <v>280.22372055053711</v>
      </c>
    </row>
    <row r="23" spans="1:5">
      <c r="A23">
        <v>322</v>
      </c>
      <c r="B23" t="s">
        <v>2</v>
      </c>
      <c r="C23">
        <v>246.924240112305</v>
      </c>
      <c r="D23">
        <v>0.30892637602126599</v>
      </c>
      <c r="E23">
        <f>SUM(C$20:C23)</f>
        <v>527.14796066284214</v>
      </c>
    </row>
    <row r="24" spans="1:5">
      <c r="A24">
        <v>321</v>
      </c>
      <c r="B24" t="s">
        <v>2</v>
      </c>
      <c r="C24">
        <v>346.39187622070301</v>
      </c>
      <c r="D24">
        <v>0.30786302836998902</v>
      </c>
      <c r="E24">
        <f>SUM(C$20:C24)</f>
        <v>873.53983688354515</v>
      </c>
    </row>
    <row r="25" spans="1:5">
      <c r="A25">
        <v>312</v>
      </c>
      <c r="B25" t="s">
        <v>2</v>
      </c>
      <c r="C25">
        <v>235.38658142089801</v>
      </c>
      <c r="D25">
        <v>0.30236193630943398</v>
      </c>
      <c r="E25">
        <f>SUM(C$20:C25)</f>
        <v>1108.9264183044431</v>
      </c>
    </row>
    <row r="26" spans="1:5">
      <c r="A26">
        <v>313</v>
      </c>
      <c r="B26" t="s">
        <v>2</v>
      </c>
      <c r="C26">
        <v>74.078651428222699</v>
      </c>
      <c r="D26">
        <v>0.30001437262401098</v>
      </c>
      <c r="E26">
        <f>SUM(C$20:C26)</f>
        <v>1183.0050697326658</v>
      </c>
    </row>
    <row r="27" spans="1:5">
      <c r="A27">
        <v>323</v>
      </c>
      <c r="B27" t="s">
        <v>2</v>
      </c>
      <c r="C27">
        <v>489.40921020507801</v>
      </c>
      <c r="D27">
        <v>0.299453527458589</v>
      </c>
      <c r="E27">
        <f>SUM(C$20:C27)</f>
        <v>1672.4142799377437</v>
      </c>
    </row>
    <row r="28" spans="1:5">
      <c r="A28">
        <v>311</v>
      </c>
      <c r="B28" t="s">
        <v>2</v>
      </c>
      <c r="C28">
        <v>272.06607055664102</v>
      </c>
      <c r="D28">
        <v>0.29784733334862501</v>
      </c>
      <c r="E28">
        <f>SUM(C$20:C28)</f>
        <v>1944.4803504943848</v>
      </c>
    </row>
    <row r="29" spans="1:5">
      <c r="A29">
        <v>319</v>
      </c>
      <c r="B29" t="s">
        <v>2</v>
      </c>
      <c r="C29">
        <v>338.27023315429699</v>
      </c>
      <c r="D29">
        <v>0.29293500851506898</v>
      </c>
      <c r="E29">
        <f>SUM(C$20:C29)</f>
        <v>2282.7505836486816</v>
      </c>
    </row>
    <row r="30" spans="1:5">
      <c r="A30">
        <v>317</v>
      </c>
      <c r="B30" t="s">
        <v>2</v>
      </c>
      <c r="C30">
        <v>382.34539794921898</v>
      </c>
      <c r="D30">
        <v>0.29187311260572901</v>
      </c>
      <c r="E30">
        <f>SUM(C$20:C30)</f>
        <v>2665.0959815979004</v>
      </c>
    </row>
    <row r="31" spans="1:5">
      <c r="A31">
        <v>318</v>
      </c>
      <c r="B31" t="s">
        <v>2</v>
      </c>
      <c r="C31">
        <v>728.00830078125</v>
      </c>
      <c r="D31">
        <v>0.28936732330581</v>
      </c>
      <c r="E31">
        <f>SUM(C$20:C31)</f>
        <v>3393.1042823791504</v>
      </c>
    </row>
    <row r="32" spans="1:5">
      <c r="A32">
        <v>320</v>
      </c>
      <c r="B32" t="s">
        <v>2</v>
      </c>
      <c r="C32">
        <v>1248.96032714844</v>
      </c>
      <c r="D32">
        <v>0.28760219732915099</v>
      </c>
      <c r="E32">
        <f>SUM(C$20:C32)</f>
        <v>4642.0646095275906</v>
      </c>
    </row>
    <row r="33" spans="1:5">
      <c r="A33">
        <v>316</v>
      </c>
      <c r="B33" t="s">
        <v>2</v>
      </c>
      <c r="C33">
        <v>5.40065670013428</v>
      </c>
      <c r="D33">
        <v>0.282519369425421</v>
      </c>
      <c r="E33">
        <f>SUM(C$20:C33)</f>
        <v>4647.4652662277249</v>
      </c>
    </row>
    <row r="34" spans="1:5">
      <c r="A34">
        <v>326</v>
      </c>
      <c r="B34" t="s">
        <v>2</v>
      </c>
      <c r="C34">
        <v>254.37678527832</v>
      </c>
      <c r="D34">
        <v>0.269814296458255</v>
      </c>
      <c r="E34">
        <f>SUM(C$20:C34)</f>
        <v>4901.8420515060452</v>
      </c>
    </row>
    <row r="35" spans="1:5">
      <c r="A35">
        <v>327</v>
      </c>
      <c r="B35" t="s">
        <v>2</v>
      </c>
      <c r="C35">
        <v>8.0118675231933594</v>
      </c>
      <c r="D35">
        <v>0.26605084092371201</v>
      </c>
      <c r="E35">
        <f>SUM(C$20:C35)</f>
        <v>4909.8539190292386</v>
      </c>
    </row>
    <row r="36" spans="1:5">
      <c r="A36">
        <v>324</v>
      </c>
      <c r="B36" t="s">
        <v>2</v>
      </c>
      <c r="C36">
        <v>103.340690612793</v>
      </c>
      <c r="D36">
        <v>0.25302279159501601</v>
      </c>
      <c r="E36">
        <f>SUM(C$20:C36)</f>
        <v>5013.1946096420315</v>
      </c>
    </row>
    <row r="37" spans="1:5">
      <c r="A37">
        <v>325</v>
      </c>
      <c r="B37" t="s">
        <v>2</v>
      </c>
      <c r="C37">
        <v>252.47862243652301</v>
      </c>
      <c r="D37">
        <v>0.25262830682103099</v>
      </c>
      <c r="E37">
        <f>SUM(C$20:C37)</f>
        <v>5265.673232078555</v>
      </c>
    </row>
    <row r="38" spans="1:5">
      <c r="A38">
        <v>328</v>
      </c>
      <c r="B38" t="s">
        <v>2</v>
      </c>
      <c r="C38">
        <v>0.49302870035171498</v>
      </c>
      <c r="D38">
        <v>0.20367540298591499</v>
      </c>
      <c r="E38">
        <f>SUM(C$20:C38)</f>
        <v>5266.1662607789067</v>
      </c>
    </row>
    <row r="39" spans="1:5">
      <c r="C39">
        <v>0</v>
      </c>
      <c r="D39">
        <f>D40</f>
        <v>0.26517904081280602</v>
      </c>
      <c r="E39">
        <f>SUM(C$39:C39)</f>
        <v>0</v>
      </c>
    </row>
    <row r="40" spans="1:5">
      <c r="A40">
        <v>274</v>
      </c>
      <c r="B40" t="s">
        <v>3</v>
      </c>
      <c r="C40">
        <v>204.50357055664099</v>
      </c>
      <c r="D40">
        <v>0.26517904081280602</v>
      </c>
      <c r="E40">
        <f>SUM(C$39:C40)</f>
        <v>204.50357055664099</v>
      </c>
    </row>
    <row r="41" spans="1:5">
      <c r="A41">
        <v>282</v>
      </c>
      <c r="B41" t="s">
        <v>3</v>
      </c>
      <c r="C41">
        <v>199.82179260253901</v>
      </c>
      <c r="D41">
        <v>0.25503373134641799</v>
      </c>
      <c r="E41">
        <f>SUM(C$39:C41)</f>
        <v>404.32536315918003</v>
      </c>
    </row>
    <row r="42" spans="1:5">
      <c r="A42">
        <v>280</v>
      </c>
      <c r="B42" t="s">
        <v>3</v>
      </c>
      <c r="C42">
        <v>418.80087280273398</v>
      </c>
      <c r="D42">
        <v>0.25132221606212002</v>
      </c>
      <c r="E42">
        <f>SUM(C$39:C42)</f>
        <v>823.12623596191406</v>
      </c>
    </row>
    <row r="43" spans="1:5">
      <c r="A43">
        <v>275</v>
      </c>
      <c r="B43" t="s">
        <v>3</v>
      </c>
      <c r="C43">
        <v>42.677845001220703</v>
      </c>
      <c r="D43">
        <v>0.24902133537604501</v>
      </c>
      <c r="E43">
        <f>SUM(C$39:C43)</f>
        <v>865.80408096313477</v>
      </c>
    </row>
    <row r="44" spans="1:5">
      <c r="A44">
        <v>283</v>
      </c>
      <c r="B44" t="s">
        <v>3</v>
      </c>
      <c r="C44">
        <v>262.00283813476602</v>
      </c>
      <c r="D44">
        <v>0.24769537672459399</v>
      </c>
      <c r="E44">
        <f>SUM(C$39:C44)</f>
        <v>1127.8069190979008</v>
      </c>
    </row>
    <row r="45" spans="1:5">
      <c r="A45">
        <v>278</v>
      </c>
      <c r="B45" t="s">
        <v>3</v>
      </c>
      <c r="C45">
        <v>141.77880859375</v>
      </c>
      <c r="D45">
        <v>0.24758645606479501</v>
      </c>
      <c r="E45">
        <f>SUM(C$39:C45)</f>
        <v>1269.5857276916508</v>
      </c>
    </row>
    <row r="46" spans="1:5">
      <c r="A46">
        <v>279</v>
      </c>
      <c r="B46" t="s">
        <v>3</v>
      </c>
      <c r="C46">
        <v>137.77993774414099</v>
      </c>
      <c r="D46">
        <v>0.24545596348374699</v>
      </c>
      <c r="E46">
        <f>SUM(C$39:C46)</f>
        <v>1407.3656654357919</v>
      </c>
    </row>
    <row r="47" spans="1:5">
      <c r="A47">
        <v>281</v>
      </c>
      <c r="B47" t="s">
        <v>3</v>
      </c>
      <c r="C47">
        <v>180.91351318359401</v>
      </c>
      <c r="D47">
        <v>0.24181886952196299</v>
      </c>
      <c r="E47">
        <f>SUM(C$39:C47)</f>
        <v>1588.2791786193859</v>
      </c>
    </row>
    <row r="48" spans="1:5">
      <c r="A48">
        <v>284</v>
      </c>
      <c r="B48" t="s">
        <v>3</v>
      </c>
      <c r="C48">
        <v>239.56895446777301</v>
      </c>
      <c r="D48">
        <v>0.23678399092779301</v>
      </c>
      <c r="E48">
        <f>SUM(C$39:C48)</f>
        <v>1827.8481330871589</v>
      </c>
    </row>
    <row r="49" spans="1:5">
      <c r="A49">
        <v>276</v>
      </c>
      <c r="B49" t="s">
        <v>3</v>
      </c>
      <c r="C49">
        <v>32.6110649108887</v>
      </c>
      <c r="D49">
        <v>0.22963513611424799</v>
      </c>
      <c r="E49">
        <f>SUM(C$39:C49)</f>
        <v>1860.4591979980476</v>
      </c>
    </row>
    <row r="50" spans="1:5">
      <c r="A50">
        <v>273</v>
      </c>
      <c r="B50" t="s">
        <v>3</v>
      </c>
      <c r="C50">
        <v>180.70790100097699</v>
      </c>
      <c r="D50">
        <v>0.22657218370811699</v>
      </c>
      <c r="E50">
        <f>SUM(C$39:C50)</f>
        <v>2041.1670989990246</v>
      </c>
    </row>
    <row r="51" spans="1:5">
      <c r="A51">
        <v>285</v>
      </c>
      <c r="B51" t="s">
        <v>3</v>
      </c>
      <c r="C51">
        <v>225.64140319824199</v>
      </c>
      <c r="D51">
        <v>0.21883407742147101</v>
      </c>
      <c r="E51">
        <f>SUM(C$39:C51)</f>
        <v>2266.8085021972665</v>
      </c>
    </row>
    <row r="52" spans="1:5">
      <c r="A52">
        <v>286</v>
      </c>
      <c r="B52" t="s">
        <v>3</v>
      </c>
      <c r="C52">
        <v>268.203369140625</v>
      </c>
      <c r="D52">
        <v>0.21542579962492001</v>
      </c>
      <c r="E52">
        <f>SUM(C$39:C52)</f>
        <v>2535.0118713378915</v>
      </c>
    </row>
    <row r="53" spans="1:5">
      <c r="A53">
        <v>288</v>
      </c>
      <c r="B53" t="s">
        <v>3</v>
      </c>
      <c r="C53">
        <v>152.34292602539099</v>
      </c>
      <c r="D53">
        <v>0.21245778894179701</v>
      </c>
      <c r="E53">
        <f>SUM(C$39:C53)</f>
        <v>2687.3547973632826</v>
      </c>
    </row>
    <row r="54" spans="1:5">
      <c r="A54">
        <v>289</v>
      </c>
      <c r="B54" t="s">
        <v>3</v>
      </c>
      <c r="C54">
        <v>116.671684265137</v>
      </c>
      <c r="D54">
        <v>0.20595206773832</v>
      </c>
      <c r="E54">
        <f>SUM(C$39:C54)</f>
        <v>2804.0264816284198</v>
      </c>
    </row>
    <row r="55" spans="1:5">
      <c r="A55">
        <v>290</v>
      </c>
      <c r="B55" t="s">
        <v>3</v>
      </c>
      <c r="C55">
        <v>272.81286621093801</v>
      </c>
      <c r="D55">
        <v>0.20453903267153301</v>
      </c>
      <c r="E55">
        <f>SUM(C$39:C55)</f>
        <v>3076.8393478393577</v>
      </c>
    </row>
    <row r="56" spans="1:5">
      <c r="A56">
        <v>287</v>
      </c>
      <c r="B56" t="s">
        <v>3</v>
      </c>
      <c r="C56">
        <v>168.31278991699199</v>
      </c>
      <c r="D56">
        <v>0.20301125153357799</v>
      </c>
      <c r="E56">
        <f>SUM(C$39:C56)</f>
        <v>3245.1521377563499</v>
      </c>
    </row>
    <row r="57" spans="1:5">
      <c r="A57">
        <v>291</v>
      </c>
      <c r="B57" t="s">
        <v>3</v>
      </c>
      <c r="C57">
        <v>224.12168884277301</v>
      </c>
      <c r="D57">
        <v>0.191852800726351</v>
      </c>
      <c r="E57">
        <f>SUM(C$39:C57)</f>
        <v>3469.2738265991229</v>
      </c>
    </row>
    <row r="58" spans="1:5">
      <c r="A58">
        <v>277</v>
      </c>
      <c r="B58" t="s">
        <v>3</v>
      </c>
      <c r="C58">
        <v>92.003082275390597</v>
      </c>
      <c r="D58">
        <v>0.18091879565041899</v>
      </c>
      <c r="E58">
        <f>SUM(C$39:C58)</f>
        <v>3561.2769088745135</v>
      </c>
    </row>
    <row r="59" spans="1:5">
      <c r="A59">
        <v>292</v>
      </c>
      <c r="B59" t="s">
        <v>3</v>
      </c>
      <c r="C59">
        <v>70.934600830078097</v>
      </c>
      <c r="D59">
        <v>0.17096912767327899</v>
      </c>
      <c r="E59">
        <f>SUM(C$39:C59)</f>
        <v>3632.2115097045917</v>
      </c>
    </row>
    <row r="60" spans="1:5">
      <c r="C60">
        <v>0</v>
      </c>
      <c r="D60">
        <f>D61</f>
        <v>0.42790915068492202</v>
      </c>
      <c r="E60">
        <f>SUM(C$60:C60)</f>
        <v>0</v>
      </c>
    </row>
    <row r="61" spans="1:5">
      <c r="A61">
        <v>75</v>
      </c>
      <c r="B61" t="s">
        <v>4</v>
      </c>
      <c r="C61">
        <v>800</v>
      </c>
      <c r="D61">
        <v>0.42790915068492202</v>
      </c>
      <c r="E61">
        <f>SUM(C$60:C61)</f>
        <v>800</v>
      </c>
    </row>
    <row r="62" spans="1:5">
      <c r="D62">
        <f>D63</f>
        <v>0.36540730701402102</v>
      </c>
      <c r="E62">
        <f>SUM(C$62:C62)</f>
        <v>0</v>
      </c>
    </row>
    <row r="63" spans="1:5">
      <c r="A63">
        <v>376</v>
      </c>
      <c r="B63" t="s">
        <v>1</v>
      </c>
      <c r="C63">
        <v>30</v>
      </c>
      <c r="D63">
        <v>0.36540730701402102</v>
      </c>
      <c r="E63">
        <f>SUM(C$62:C63)</f>
        <v>30</v>
      </c>
    </row>
    <row r="64" spans="1:5">
      <c r="A64">
        <v>157</v>
      </c>
      <c r="B64" t="s">
        <v>1</v>
      </c>
      <c r="C64">
        <v>117.5</v>
      </c>
      <c r="D64">
        <v>0.36200242748005002</v>
      </c>
      <c r="E64">
        <f>SUM(C$62:C64)</f>
        <v>147.5</v>
      </c>
    </row>
    <row r="65" spans="1:5">
      <c r="A65">
        <v>155</v>
      </c>
      <c r="B65" t="s">
        <v>1</v>
      </c>
      <c r="C65">
        <v>242.5</v>
      </c>
      <c r="D65">
        <v>0.34228125223938399</v>
      </c>
      <c r="E65">
        <f>SUM(C$62:C65)</f>
        <v>390</v>
      </c>
    </row>
    <row r="66" spans="1:5">
      <c r="A66">
        <v>375</v>
      </c>
      <c r="B66" t="s">
        <v>1</v>
      </c>
      <c r="C66">
        <v>69</v>
      </c>
      <c r="D66">
        <v>0.32875054797928099</v>
      </c>
      <c r="E66">
        <f>SUM(C$62:C66)</f>
        <v>459</v>
      </c>
    </row>
    <row r="67" spans="1:5">
      <c r="A67">
        <v>160</v>
      </c>
      <c r="B67" t="s">
        <v>1</v>
      </c>
      <c r="C67">
        <v>7.5</v>
      </c>
      <c r="D67">
        <v>0.32238810171857502</v>
      </c>
      <c r="E67">
        <f>SUM(C$62:C67)</f>
        <v>466.5</v>
      </c>
    </row>
    <row r="68" spans="1:5">
      <c r="A68">
        <v>159</v>
      </c>
      <c r="B68" t="s">
        <v>1</v>
      </c>
      <c r="C68">
        <v>42.5</v>
      </c>
      <c r="D68">
        <v>0.32015906735991201</v>
      </c>
      <c r="E68">
        <f>SUM(C$62:C68)</f>
        <v>509</v>
      </c>
    </row>
    <row r="69" spans="1:5">
      <c r="A69">
        <v>161</v>
      </c>
      <c r="B69" t="s">
        <v>1</v>
      </c>
      <c r="C69">
        <v>10</v>
      </c>
      <c r="D69">
        <v>0.303467267120276</v>
      </c>
      <c r="E69">
        <f>SUM(C$62:C69)</f>
        <v>519</v>
      </c>
    </row>
    <row r="70" spans="1:5">
      <c r="A70">
        <v>158</v>
      </c>
      <c r="B70" t="s">
        <v>1</v>
      </c>
      <c r="C70">
        <v>20</v>
      </c>
      <c r="D70">
        <v>0.29785147867787298</v>
      </c>
      <c r="E70">
        <f>SUM(C$62:C70)</f>
        <v>539</v>
      </c>
    </row>
    <row r="71" spans="1:5">
      <c r="A71">
        <v>156</v>
      </c>
      <c r="B71" t="s">
        <v>1</v>
      </c>
      <c r="C71">
        <v>42.5</v>
      </c>
      <c r="D71">
        <v>0.28932076818798802</v>
      </c>
      <c r="E71">
        <f>SUM(C$62:C71)</f>
        <v>581.5</v>
      </c>
    </row>
    <row r="72" spans="1:5">
      <c r="A72">
        <v>163</v>
      </c>
      <c r="B72" t="s">
        <v>1</v>
      </c>
      <c r="C72">
        <v>2.5</v>
      </c>
      <c r="D72">
        <v>0.283877217005501</v>
      </c>
      <c r="E72">
        <f>SUM(C$62:C72)</f>
        <v>584</v>
      </c>
    </row>
    <row r="73" spans="1:5">
      <c r="A73">
        <v>162</v>
      </c>
      <c r="B73" t="s">
        <v>1</v>
      </c>
      <c r="C73">
        <v>2.5</v>
      </c>
      <c r="D73">
        <v>0.27855507751932301</v>
      </c>
      <c r="E73">
        <f>SUM(C$62:C73)</f>
        <v>586.5</v>
      </c>
    </row>
    <row r="74" spans="1:5">
      <c r="A74">
        <v>148</v>
      </c>
      <c r="B74" t="s">
        <v>1</v>
      </c>
      <c r="C74">
        <v>50</v>
      </c>
      <c r="D74">
        <v>0.25343469837326799</v>
      </c>
      <c r="E74">
        <f>SUM(C$62:C74)</f>
        <v>636.5</v>
      </c>
    </row>
    <row r="75" spans="1:5">
      <c r="A75">
        <v>145</v>
      </c>
      <c r="B75" t="s">
        <v>1</v>
      </c>
      <c r="C75">
        <v>212.5</v>
      </c>
      <c r="D75">
        <v>0.250304846249437</v>
      </c>
      <c r="E75">
        <f>SUM(C$62:C75)</f>
        <v>849</v>
      </c>
    </row>
    <row r="76" spans="1:5">
      <c r="A76">
        <v>152</v>
      </c>
      <c r="B76" t="s">
        <v>1</v>
      </c>
      <c r="C76">
        <v>15</v>
      </c>
      <c r="D76">
        <v>0.25022260194794799</v>
      </c>
      <c r="E76">
        <f>SUM(C$62:C76)</f>
        <v>864</v>
      </c>
    </row>
    <row r="77" spans="1:5">
      <c r="A77">
        <v>146</v>
      </c>
      <c r="B77" t="s">
        <v>1</v>
      </c>
      <c r="C77">
        <v>52.5</v>
      </c>
      <c r="D77">
        <v>0.25004936724266702</v>
      </c>
      <c r="E77">
        <f>SUM(C$62:C77)</f>
        <v>916.5</v>
      </c>
    </row>
    <row r="78" spans="1:5">
      <c r="A78">
        <v>153</v>
      </c>
      <c r="B78" t="s">
        <v>1</v>
      </c>
      <c r="C78">
        <v>50</v>
      </c>
      <c r="D78">
        <v>0.246473096802062</v>
      </c>
      <c r="E78">
        <f>SUM(C$62:C78)</f>
        <v>966.5</v>
      </c>
    </row>
    <row r="79" spans="1:5">
      <c r="A79">
        <v>149</v>
      </c>
      <c r="B79" t="s">
        <v>1</v>
      </c>
      <c r="C79">
        <v>45</v>
      </c>
      <c r="D79">
        <v>0.24236973330872499</v>
      </c>
      <c r="E79">
        <f>SUM(C$62:C79)</f>
        <v>1011.5</v>
      </c>
    </row>
    <row r="80" spans="1:5">
      <c r="A80">
        <v>150</v>
      </c>
      <c r="B80" t="s">
        <v>1</v>
      </c>
      <c r="C80">
        <v>42.5</v>
      </c>
      <c r="D80">
        <v>0.23925872062791401</v>
      </c>
      <c r="E80">
        <f>SUM(C$62:C80)</f>
        <v>1054</v>
      </c>
    </row>
    <row r="81" spans="1:5">
      <c r="A81">
        <v>147</v>
      </c>
      <c r="B81" t="s">
        <v>1</v>
      </c>
      <c r="C81">
        <v>47.5</v>
      </c>
      <c r="D81">
        <v>0.238305871150781</v>
      </c>
      <c r="E81">
        <f>SUM(C$62:C81)</f>
        <v>1101.5</v>
      </c>
    </row>
    <row r="82" spans="1:5">
      <c r="A82">
        <v>151</v>
      </c>
      <c r="B82" t="s">
        <v>1</v>
      </c>
      <c r="C82">
        <v>12.5</v>
      </c>
      <c r="D82">
        <v>0.23182240184738101</v>
      </c>
      <c r="E82">
        <f>SUM(C$62:C82)</f>
        <v>1114</v>
      </c>
    </row>
    <row r="83" spans="1:5">
      <c r="A83">
        <v>154</v>
      </c>
      <c r="B83" t="s">
        <v>1</v>
      </c>
      <c r="C83">
        <v>2.5</v>
      </c>
      <c r="D83">
        <v>0.21826452439003199</v>
      </c>
      <c r="E83">
        <f>SUM(C$62:C83)</f>
        <v>1116.5</v>
      </c>
    </row>
    <row r="84" spans="1:5">
      <c r="A84">
        <v>138</v>
      </c>
      <c r="B84" t="s">
        <v>1</v>
      </c>
      <c r="C84">
        <v>15</v>
      </c>
      <c r="D84">
        <v>0.19583876729744601</v>
      </c>
      <c r="E84">
        <f>SUM(C$62:C84)</f>
        <v>1131.5</v>
      </c>
    </row>
    <row r="85" spans="1:5">
      <c r="A85">
        <v>139</v>
      </c>
      <c r="B85" t="s">
        <v>1</v>
      </c>
      <c r="C85">
        <v>57.5</v>
      </c>
      <c r="D85">
        <v>0.19355925692956</v>
      </c>
      <c r="E85">
        <f>SUM(C$62:C85)</f>
        <v>1189</v>
      </c>
    </row>
    <row r="86" spans="1:5">
      <c r="A86">
        <v>137</v>
      </c>
      <c r="B86" t="s">
        <v>1</v>
      </c>
      <c r="C86">
        <v>52.5</v>
      </c>
      <c r="D86">
        <v>0.192622673701728</v>
      </c>
      <c r="E86">
        <f>SUM(C$62:C86)</f>
        <v>1241.5</v>
      </c>
    </row>
    <row r="87" spans="1:5">
      <c r="A87">
        <v>140</v>
      </c>
      <c r="B87" t="s">
        <v>1</v>
      </c>
      <c r="C87">
        <v>170</v>
      </c>
      <c r="D87">
        <v>0.18991000090587001</v>
      </c>
      <c r="E87">
        <f>SUM(C$62:C87)</f>
        <v>1411.5</v>
      </c>
    </row>
    <row r="88" spans="1:5">
      <c r="A88">
        <v>136</v>
      </c>
      <c r="B88" t="s">
        <v>1</v>
      </c>
      <c r="C88">
        <v>120</v>
      </c>
      <c r="D88">
        <v>0.189605099438897</v>
      </c>
      <c r="E88">
        <f>SUM(C$62:C88)</f>
        <v>1531.5</v>
      </c>
    </row>
    <row r="89" spans="1:5">
      <c r="A89">
        <v>141</v>
      </c>
      <c r="B89" t="s">
        <v>1</v>
      </c>
      <c r="C89">
        <v>27.5</v>
      </c>
      <c r="D89">
        <v>0.18880689629209299</v>
      </c>
      <c r="E89">
        <f>SUM(C$62:C89)</f>
        <v>1559</v>
      </c>
    </row>
    <row r="90" spans="1:5">
      <c r="A90">
        <v>142</v>
      </c>
      <c r="B90" t="s">
        <v>1</v>
      </c>
      <c r="C90">
        <v>75</v>
      </c>
      <c r="D90">
        <v>0.18854033651627</v>
      </c>
      <c r="E90">
        <f>SUM(C$62:C90)</f>
        <v>1634</v>
      </c>
    </row>
    <row r="91" spans="1:5">
      <c r="A91">
        <v>143</v>
      </c>
      <c r="B91" t="s">
        <v>1</v>
      </c>
      <c r="C91">
        <v>32.5</v>
      </c>
      <c r="D91">
        <v>0.18695718746735701</v>
      </c>
      <c r="E91">
        <f>SUM(C$62:C91)</f>
        <v>1666.5</v>
      </c>
    </row>
    <row r="92" spans="1:5">
      <c r="A92">
        <v>144</v>
      </c>
      <c r="B92" t="s">
        <v>1</v>
      </c>
      <c r="C92">
        <v>2.5</v>
      </c>
      <c r="D92">
        <v>0.18103258331691899</v>
      </c>
      <c r="E92">
        <f>SUM(C$62:C92)</f>
        <v>1669</v>
      </c>
    </row>
    <row r="93" spans="1:5">
      <c r="A93">
        <v>135</v>
      </c>
      <c r="B93" t="s">
        <v>1</v>
      </c>
      <c r="C93">
        <v>2.5</v>
      </c>
      <c r="D93">
        <v>0.16763610323422901</v>
      </c>
      <c r="E93">
        <f>SUM(C$62:C93)</f>
        <v>1671.5</v>
      </c>
    </row>
    <row r="94" spans="1:5">
      <c r="A94">
        <v>131</v>
      </c>
      <c r="B94" t="s">
        <v>1</v>
      </c>
      <c r="C94">
        <v>20</v>
      </c>
      <c r="D94">
        <v>0.162135527093941</v>
      </c>
      <c r="E94">
        <f>SUM(C$62:C94)</f>
        <v>1691.5</v>
      </c>
    </row>
    <row r="95" spans="1:5">
      <c r="A95">
        <v>132</v>
      </c>
      <c r="B95" t="s">
        <v>1</v>
      </c>
      <c r="C95">
        <v>10</v>
      </c>
      <c r="D95">
        <v>0.15914625421175699</v>
      </c>
      <c r="E95">
        <f>SUM(C$62:C95)</f>
        <v>1701.5</v>
      </c>
    </row>
    <row r="96" spans="1:5">
      <c r="A96">
        <v>130</v>
      </c>
      <c r="B96" t="s">
        <v>1</v>
      </c>
      <c r="C96">
        <v>15</v>
      </c>
      <c r="D96">
        <v>0.15761601287802399</v>
      </c>
      <c r="E96">
        <f>SUM(C$62:C96)</f>
        <v>1716.5</v>
      </c>
    </row>
    <row r="97" spans="1:5">
      <c r="A97">
        <v>128</v>
      </c>
      <c r="B97" t="s">
        <v>1</v>
      </c>
      <c r="C97">
        <v>220</v>
      </c>
      <c r="D97">
        <v>0.15632798693300001</v>
      </c>
      <c r="E97">
        <f>SUM(C$62:C97)</f>
        <v>1936.5</v>
      </c>
    </row>
    <row r="98" spans="1:5">
      <c r="A98">
        <v>127</v>
      </c>
      <c r="B98" t="s">
        <v>1</v>
      </c>
      <c r="C98">
        <v>37.5</v>
      </c>
      <c r="D98">
        <v>0.15608774481000701</v>
      </c>
      <c r="E98">
        <f>SUM(C$62:C98)</f>
        <v>1974</v>
      </c>
    </row>
    <row r="99" spans="1:5">
      <c r="A99">
        <v>134</v>
      </c>
      <c r="B99" t="s">
        <v>1</v>
      </c>
      <c r="C99">
        <v>82.5</v>
      </c>
      <c r="D99">
        <v>0.153238946423714</v>
      </c>
      <c r="E99">
        <f>SUM(C$62:C99)</f>
        <v>2056.5</v>
      </c>
    </row>
    <row r="100" spans="1:5">
      <c r="A100">
        <v>129</v>
      </c>
      <c r="B100" t="s">
        <v>1</v>
      </c>
      <c r="C100">
        <v>50</v>
      </c>
      <c r="D100">
        <v>0.15300460951134101</v>
      </c>
      <c r="E100">
        <f>SUM(C$62:C100)</f>
        <v>2106.5</v>
      </c>
    </row>
    <row r="101" spans="1:5">
      <c r="A101">
        <v>133</v>
      </c>
      <c r="B101" t="s">
        <v>1</v>
      </c>
      <c r="C101">
        <v>120</v>
      </c>
      <c r="D101">
        <v>0.15014859275018899</v>
      </c>
      <c r="E101">
        <f>SUM(C$62:C101)</f>
        <v>2226.5</v>
      </c>
    </row>
    <row r="102" spans="1:5">
      <c r="A102">
        <v>122</v>
      </c>
      <c r="B102" t="s">
        <v>1</v>
      </c>
      <c r="C102">
        <v>100</v>
      </c>
      <c r="D102">
        <v>0.126411366126673</v>
      </c>
      <c r="E102">
        <f>SUM(C$62:C102)</f>
        <v>2326.5</v>
      </c>
    </row>
    <row r="103" spans="1:5">
      <c r="A103">
        <v>121</v>
      </c>
      <c r="B103" t="s">
        <v>1</v>
      </c>
      <c r="C103">
        <v>305</v>
      </c>
      <c r="D103">
        <v>0.123493927687611</v>
      </c>
      <c r="E103">
        <f>SUM(C$62:C103)</f>
        <v>2631.5</v>
      </c>
    </row>
    <row r="104" spans="1:5">
      <c r="A104">
        <v>123</v>
      </c>
      <c r="B104" t="s">
        <v>1</v>
      </c>
      <c r="C104">
        <v>27.5</v>
      </c>
      <c r="D104">
        <v>0.120910710833942</v>
      </c>
      <c r="E104">
        <f>SUM(C$62:C104)</f>
        <v>2659</v>
      </c>
    </row>
    <row r="105" spans="1:5">
      <c r="A105">
        <v>120</v>
      </c>
      <c r="B105" t="s">
        <v>1</v>
      </c>
      <c r="C105">
        <v>20</v>
      </c>
      <c r="D105">
        <v>0.12039206420839201</v>
      </c>
      <c r="E105">
        <f>SUM(C$62:C105)</f>
        <v>2679</v>
      </c>
    </row>
    <row r="106" spans="1:5">
      <c r="A106">
        <v>125</v>
      </c>
      <c r="B106" t="s">
        <v>1</v>
      </c>
      <c r="C106">
        <v>60</v>
      </c>
      <c r="D106">
        <v>0.119358194037729</v>
      </c>
      <c r="E106">
        <f>SUM(C$62:C106)</f>
        <v>2739</v>
      </c>
    </row>
    <row r="107" spans="1:5">
      <c r="A107">
        <v>126</v>
      </c>
      <c r="B107" t="s">
        <v>1</v>
      </c>
      <c r="C107">
        <v>20</v>
      </c>
      <c r="D107">
        <v>0.118606034332984</v>
      </c>
      <c r="E107">
        <f>SUM(C$62:C107)</f>
        <v>2759</v>
      </c>
    </row>
    <row r="108" spans="1:5">
      <c r="A108">
        <v>124</v>
      </c>
      <c r="B108" t="s">
        <v>1</v>
      </c>
      <c r="C108">
        <v>17.5</v>
      </c>
      <c r="D108">
        <v>0.111129236529982</v>
      </c>
      <c r="E108">
        <f>SUM(C$62:C108)</f>
        <v>2776.5</v>
      </c>
    </row>
  </sheetData>
  <sortState ref="A1:D82">
    <sortCondition ref="B1:B82"/>
    <sortCondition descending="1" ref="D1:D82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re_supply_curve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2016-10-19T08:03:42Z</dcterms:created>
  <dcterms:modified xsi:type="dcterms:W3CDTF">2018-03-07T14:47:27Z</dcterms:modified>
</cp:coreProperties>
</file>