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/Dropbox/Research/Ulupono/Enovation Model/scenario_2.1/"/>
    </mc:Choice>
  </mc:AlternateContent>
  <xr:revisionPtr revIDLastSave="0" documentId="13_ncr:1_{E9578634-725F-D341-9899-1C1E8297D5AD}" xr6:coauthVersionLast="45" xr6:coauthVersionMax="45" xr10:uidLastSave="{00000000-0000-0000-0000-000000000000}"/>
  <bookViews>
    <workbookView xWindow="6500" yWindow="1800" windowWidth="26040" windowHeight="14940" xr2:uid="{754AAEA8-D181-9143-9760-C7D178E54291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AA7" i="1" l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B6" i="1" l="1"/>
  <c r="AB2" i="1" l="1"/>
</calcChain>
</file>

<file path=xl/sharedStrings.xml><?xml version="1.0" encoding="utf-8"?>
<sst xmlns="http://schemas.openxmlformats.org/spreadsheetml/2006/main" count="6" uniqueCount="4">
  <si>
    <t>HECO Plan</t>
  </si>
  <si>
    <t>Scenario 2.1</t>
  </si>
  <si>
    <t>cost</t>
  </si>
  <si>
    <t>renewable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</si>
</sst>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000000000000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246B"/>
      <color rgb="FF008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1780738946093"/>
          <c:y val="2.8606873359580051E-2"/>
          <c:w val="0.78782184795138832"/>
          <c:h val="0.87661048228346461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HECO Plan</c:v>
                </c:pt>
              </c:strCache>
            </c:strRef>
          </c:tx>
          <c:spPr>
            <a:ln w="28575" cap="rnd">
              <a:solidFill>
                <a:srgbClr val="37246B"/>
              </a:solidFill>
              <a:round/>
            </a:ln>
            <a:effectLst/>
          </c:spPr>
          <c:marker>
            <c:symbol val="none"/>
          </c:marker>
          <c:cat>
            <c:numRef>
              <c:f>Sheet1!$B$1:$AA$1</c:f>
              <c:numCache>
                <c:formatCode>General</c:formatCode>
                <c:ptCount val="2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</c:numCache>
            </c:numRef>
          </c:cat>
          <c:val>
            <c:numRef>
              <c:f>Sheet1!$B$2:$AA$2</c:f>
              <c:numCache>
                <c:formatCode>"$"#,##0</c:formatCode>
                <c:ptCount val="26"/>
                <c:pt idx="0">
                  <c:v>936129.79389979551</c:v>
                </c:pt>
                <c:pt idx="1">
                  <c:v>887920.09113842226</c:v>
                </c:pt>
                <c:pt idx="2">
                  <c:v>966954.84744065045</c:v>
                </c:pt>
                <c:pt idx="3">
                  <c:v>1009568.2413274446</c:v>
                </c:pt>
                <c:pt idx="4">
                  <c:v>1033193.138077891</c:v>
                </c:pt>
                <c:pt idx="5">
                  <c:v>958993.37663419195</c:v>
                </c:pt>
                <c:pt idx="6">
                  <c:v>976505.35319719301</c:v>
                </c:pt>
                <c:pt idx="7">
                  <c:v>989754.80678846303</c:v>
                </c:pt>
                <c:pt idx="8">
                  <c:v>1000806.2122779146</c:v>
                </c:pt>
                <c:pt idx="9">
                  <c:v>1017330.8103239571</c:v>
                </c:pt>
                <c:pt idx="10">
                  <c:v>989136.21355428663</c:v>
                </c:pt>
                <c:pt idx="11">
                  <c:v>996126.52208774886</c:v>
                </c:pt>
                <c:pt idx="12">
                  <c:v>1001235.2926532794</c:v>
                </c:pt>
                <c:pt idx="13">
                  <c:v>1017880.3661086777</c:v>
                </c:pt>
                <c:pt idx="14">
                  <c:v>1025725.917734937</c:v>
                </c:pt>
                <c:pt idx="15">
                  <c:v>1066830.1552772664</c:v>
                </c:pt>
                <c:pt idx="16">
                  <c:v>1076063.8185940564</c:v>
                </c:pt>
                <c:pt idx="17">
                  <c:v>1051860.5867800112</c:v>
                </c:pt>
                <c:pt idx="18">
                  <c:v>1062989.9041498294</c:v>
                </c:pt>
                <c:pt idx="19">
                  <c:v>1075387.9676382591</c:v>
                </c:pt>
                <c:pt idx="20">
                  <c:v>1205453.1658598119</c:v>
                </c:pt>
                <c:pt idx="21">
                  <c:v>1198592.0670420567</c:v>
                </c:pt>
                <c:pt idx="22">
                  <c:v>1171162.1568234041</c:v>
                </c:pt>
                <c:pt idx="23">
                  <c:v>1188292.2532707332</c:v>
                </c:pt>
                <c:pt idx="24">
                  <c:v>1207383.3775051532</c:v>
                </c:pt>
                <c:pt idx="25">
                  <c:v>1214099.1478115339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E-D749-9EF2-0CC141D179C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Scenario 2.1</c:v>
                </c:pt>
              </c:strCache>
            </c:strRef>
          </c:tx>
          <c:spPr>
            <a:ln w="28575" cap="rnd">
              <a:solidFill>
                <a:srgbClr val="008300"/>
              </a:solidFill>
              <a:round/>
            </a:ln>
            <a:effectLst/>
          </c:spPr>
          <c:marker>
            <c:symbol val="none"/>
          </c:marker>
          <c:cat>
            <c:numRef>
              <c:f>Sheet1!$B$1:$AA$1</c:f>
              <c:numCache>
                <c:formatCode>General</c:formatCode>
                <c:ptCount val="2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</c:numCache>
            </c:numRef>
          </c:cat>
          <c:val>
            <c:numRef>
              <c:f>Sheet1!$B$3:$AA$3</c:f>
              <c:numCache>
                <c:formatCode>"$"#,##0</c:formatCode>
                <c:ptCount val="26"/>
                <c:pt idx="0">
                  <c:v>936227.60596938536</c:v>
                </c:pt>
                <c:pt idx="1">
                  <c:v>877170.21977292176</c:v>
                </c:pt>
                <c:pt idx="2">
                  <c:v>906672.23938743304</c:v>
                </c:pt>
                <c:pt idx="3">
                  <c:v>965714.41001892136</c:v>
                </c:pt>
                <c:pt idx="4">
                  <c:v>988190.96264477819</c:v>
                </c:pt>
                <c:pt idx="5">
                  <c:v>984245.12517245079</c:v>
                </c:pt>
                <c:pt idx="6">
                  <c:v>954614.94922372303</c:v>
                </c:pt>
                <c:pt idx="7">
                  <c:v>930367.06799909938</c:v>
                </c:pt>
                <c:pt idx="8">
                  <c:v>914299.53500411357</c:v>
                </c:pt>
                <c:pt idx="9">
                  <c:v>915508.44622586295</c:v>
                </c:pt>
                <c:pt idx="10">
                  <c:v>902509.99662026216</c:v>
                </c:pt>
                <c:pt idx="11">
                  <c:v>903069.99326400808</c:v>
                </c:pt>
                <c:pt idx="12">
                  <c:v>905593.77944622445</c:v>
                </c:pt>
                <c:pt idx="13">
                  <c:v>913775.77772086207</c:v>
                </c:pt>
                <c:pt idx="14">
                  <c:v>916719.04592922528</c:v>
                </c:pt>
                <c:pt idx="15">
                  <c:v>919453.40954124322</c:v>
                </c:pt>
                <c:pt idx="16">
                  <c:v>923097.19721230667</c:v>
                </c:pt>
                <c:pt idx="17">
                  <c:v>917008.38399123086</c:v>
                </c:pt>
                <c:pt idx="18">
                  <c:v>904971.22759706154</c:v>
                </c:pt>
                <c:pt idx="19">
                  <c:v>901041.51393087988</c:v>
                </c:pt>
                <c:pt idx="20">
                  <c:v>910119.89512734744</c:v>
                </c:pt>
                <c:pt idx="21">
                  <c:v>903395.99898592208</c:v>
                </c:pt>
                <c:pt idx="22">
                  <c:v>893482.75875257025</c:v>
                </c:pt>
                <c:pt idx="23">
                  <c:v>911052.66501937388</c:v>
                </c:pt>
                <c:pt idx="24">
                  <c:v>966147.03032070433</c:v>
                </c:pt>
                <c:pt idx="25">
                  <c:v>944889.83340382157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E-D749-9EF2-0CC141D17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902959"/>
        <c:axId val="165904639"/>
      </c:lineChart>
      <c:catAx>
        <c:axId val="1659029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04639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6590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cost (million 2020$)</a:t>
                </a:r>
              </a:p>
            </c:rich>
          </c:tx>
          <c:layout>
            <c:manualLayout>
              <c:xMode val="edge"/>
              <c:yMode val="edge"/>
              <c:x val="3.7037037037037038E-3"/>
              <c:y val="0.17641961421488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02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262812371778593"/>
          <c:y val="0.42196247428530892"/>
          <c:w val="0.25542310623082787"/>
          <c:h val="0.21809957349081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36826165960024"/>
          <c:y val="2.8606873359580051E-2"/>
          <c:w val="0.79163166018639719"/>
          <c:h val="0.87661048228346461"/>
        </c:manualLayout>
      </c:layout>
      <c:lineChart>
        <c:grouping val="standard"/>
        <c:varyColors val="0"/>
        <c:ser>
          <c:idx val="1"/>
          <c:order val="0"/>
          <c:tx>
            <c:strRef>
              <c:f>Sheet1!$A$7</c:f>
              <c:strCache>
                <c:ptCount val="1"/>
                <c:pt idx="0">
                  <c:v>Scenario 2.1</c:v>
                </c:pt>
              </c:strCache>
            </c:strRef>
          </c:tx>
          <c:spPr>
            <a:ln w="28575" cap="rnd">
              <a:solidFill>
                <a:srgbClr val="008300"/>
              </a:solidFill>
              <a:round/>
            </a:ln>
            <a:effectLst/>
          </c:spPr>
          <c:marker>
            <c:symbol val="none"/>
          </c:marker>
          <c:cat>
            <c:numRef>
              <c:f>Sheet1!$B$1:$AA$1</c:f>
              <c:numCache>
                <c:formatCode>General</c:formatCode>
                <c:ptCount val="2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</c:numCache>
            </c:numRef>
          </c:cat>
          <c:val>
            <c:numRef>
              <c:f>Sheet1!$B$7:$AA$7</c:f>
              <c:numCache>
                <c:formatCode>0%</c:formatCode>
                <c:ptCount val="26"/>
                <c:pt idx="0">
                  <c:v>0.29999999999999954</c:v>
                </c:pt>
                <c:pt idx="1">
                  <c:v>0.29999999999999855</c:v>
                </c:pt>
                <c:pt idx="2">
                  <c:v>0.33401915100791674</c:v>
                </c:pt>
                <c:pt idx="3">
                  <c:v>0.37004695095414275</c:v>
                </c:pt>
                <c:pt idx="4">
                  <c:v>0.4225209066073814</c:v>
                </c:pt>
                <c:pt idx="5">
                  <c:v>0.46428308199652113</c:v>
                </c:pt>
                <c:pt idx="6">
                  <c:v>0.54572213212440945</c:v>
                </c:pt>
                <c:pt idx="7">
                  <c:v>0.61560306730278846</c:v>
                </c:pt>
                <c:pt idx="8">
                  <c:v>0.67501569094108793</c:v>
                </c:pt>
                <c:pt idx="9">
                  <c:v>0.71716287500607467</c:v>
                </c:pt>
                <c:pt idx="10">
                  <c:v>0.79070727612024116</c:v>
                </c:pt>
                <c:pt idx="11">
                  <c:v>0.79729492192702056</c:v>
                </c:pt>
                <c:pt idx="12">
                  <c:v>0.80498867612526492</c:v>
                </c:pt>
                <c:pt idx="13">
                  <c:v>0.80883218233243237</c:v>
                </c:pt>
                <c:pt idx="14">
                  <c:v>0.81472958149866892</c:v>
                </c:pt>
                <c:pt idx="15">
                  <c:v>0.81954625603253495</c:v>
                </c:pt>
                <c:pt idx="16">
                  <c:v>0.82386012071952874</c:v>
                </c:pt>
                <c:pt idx="17">
                  <c:v>0.82742881573721938</c:v>
                </c:pt>
                <c:pt idx="18">
                  <c:v>0.83045492622089701</c:v>
                </c:pt>
                <c:pt idx="19">
                  <c:v>0.83222413559182518</c:v>
                </c:pt>
                <c:pt idx="20">
                  <c:v>0.83238207287044985</c:v>
                </c:pt>
                <c:pt idx="21">
                  <c:v>0.85296141316137053</c:v>
                </c:pt>
                <c:pt idx="22">
                  <c:v>0.87179499138728922</c:v>
                </c:pt>
                <c:pt idx="23">
                  <c:v>0.88404899361958844</c:v>
                </c:pt>
                <c:pt idx="24">
                  <c:v>0.89809927706364434</c:v>
                </c:pt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9D-7F46-8869-C5381CAD1041}"/>
            </c:ext>
          </c:extLst>
        </c:ser>
        <c:ser>
          <c:idx val="0"/>
          <c:order val="1"/>
          <c:tx>
            <c:strRef>
              <c:f>Sheet1!$A$6</c:f>
              <c:strCache>
                <c:ptCount val="1"/>
                <c:pt idx="0">
                  <c:v>HECO Plan</c:v>
                </c:pt>
              </c:strCache>
            </c:strRef>
          </c:tx>
          <c:spPr>
            <a:ln w="28575" cap="rnd">
              <a:solidFill>
                <a:srgbClr val="37246B"/>
              </a:solidFill>
              <a:round/>
            </a:ln>
            <a:effectLst/>
          </c:spPr>
          <c:marker>
            <c:symbol val="none"/>
          </c:marker>
          <c:cat>
            <c:numRef>
              <c:f>Sheet1!$B$1:$AA$1</c:f>
              <c:numCache>
                <c:formatCode>General</c:formatCode>
                <c:ptCount val="2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</c:numCache>
            </c:numRef>
          </c:cat>
          <c:val>
            <c:numRef>
              <c:f>Sheet1!$B$6:$AA$6</c:f>
              <c:numCache>
                <c:formatCode>0%</c:formatCode>
                <c:ptCount val="26"/>
                <c:pt idx="0">
                  <c:v>0.29999999999999954</c:v>
                </c:pt>
                <c:pt idx="1">
                  <c:v>0.29999999999999888</c:v>
                </c:pt>
                <c:pt idx="2">
                  <c:v>0.32256449984253277</c:v>
                </c:pt>
                <c:pt idx="3">
                  <c:v>0.32030807051075749</c:v>
                </c:pt>
                <c:pt idx="4">
                  <c:v>0.31741179794303059</c:v>
                </c:pt>
                <c:pt idx="5">
                  <c:v>0.49591144437058365</c:v>
                </c:pt>
                <c:pt idx="6">
                  <c:v>0.49398634123503338</c:v>
                </c:pt>
                <c:pt idx="7">
                  <c:v>0.4914598231111848</c:v>
                </c:pt>
                <c:pt idx="8">
                  <c:v>0.49069297469857753</c:v>
                </c:pt>
                <c:pt idx="9">
                  <c:v>0.49134000011472911</c:v>
                </c:pt>
                <c:pt idx="10">
                  <c:v>0.49002693975842199</c:v>
                </c:pt>
                <c:pt idx="11">
                  <c:v>0.49253096129887652</c:v>
                </c:pt>
                <c:pt idx="12">
                  <c:v>0.49667727327243311</c:v>
                </c:pt>
                <c:pt idx="13">
                  <c:v>0.49745588506397059</c:v>
                </c:pt>
                <c:pt idx="14">
                  <c:v>0.50061292946427827</c:v>
                </c:pt>
                <c:pt idx="15">
                  <c:v>0.50630431684319377</c:v>
                </c:pt>
                <c:pt idx="16">
                  <c:v>0.50860686779759068</c:v>
                </c:pt>
                <c:pt idx="17">
                  <c:v>0.51051015151394596</c:v>
                </c:pt>
                <c:pt idx="18">
                  <c:v>0.51244551968579144</c:v>
                </c:pt>
                <c:pt idx="19">
                  <c:v>0.51308967847769049</c:v>
                </c:pt>
                <c:pt idx="20">
                  <c:v>0.69999999999999896</c:v>
                </c:pt>
                <c:pt idx="21">
                  <c:v>0.69999999999999929</c:v>
                </c:pt>
                <c:pt idx="22">
                  <c:v>0.69999999999999896</c:v>
                </c:pt>
                <c:pt idx="23">
                  <c:v>0.69999999999999929</c:v>
                </c:pt>
                <c:pt idx="24">
                  <c:v>0.69999999999999951</c:v>
                </c:pt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9D-7F46-8869-C5381CAD1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902959"/>
        <c:axId val="165904639"/>
      </c:lineChart>
      <c:catAx>
        <c:axId val="1659029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04639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659046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Renewable power share</a:t>
                </a:r>
              </a:p>
            </c:rich>
          </c:tx>
          <c:layout>
            <c:manualLayout>
              <c:xMode val="edge"/>
              <c:yMode val="edge"/>
              <c:x val="1.2223285985033512E-3"/>
              <c:y val="0.220413472545006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02959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195209159649075"/>
          <c:y val="0.44062853376808075"/>
          <c:w val="0.25534417068834137"/>
          <c:h val="0.250542509278851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8</xdr:row>
      <xdr:rowOff>88900</xdr:rowOff>
    </xdr:from>
    <xdr:to>
      <xdr:col>7</xdr:col>
      <xdr:colOff>584200</xdr:colOff>
      <xdr:row>22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4BAA77-2199-FE46-847D-D0C19F9D5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406400</xdr:colOff>
      <xdr:row>23</xdr:row>
      <xdr:rowOff>12700</xdr:rowOff>
    </xdr:from>
    <xdr:to>
      <xdr:col>7</xdr:col>
      <xdr:colOff>571500</xdr:colOff>
      <xdr:row>37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70CAE1-FA9C-2B42-B97B-95D237D10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%20Assumptions%20Tab%20HECO%20Outputs%202020-08-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%20Assumptions%20Tab%20Fripp%20Outputs%202020-08-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HECO 03 20"/>
      <sheetName val="annual_details_by_tech"/>
    </sheetNames>
    <sheetDataSet>
      <sheetData sheetId="0"/>
      <sheetData sheetId="1">
        <row r="69">
          <cell r="J69">
            <v>2020</v>
          </cell>
          <cell r="K69">
            <v>2021</v>
          </cell>
          <cell r="L69">
            <v>2022</v>
          </cell>
          <cell r="M69">
            <v>2023</v>
          </cell>
          <cell r="N69">
            <v>2024</v>
          </cell>
          <cell r="O69">
            <v>2025</v>
          </cell>
          <cell r="P69">
            <v>2026</v>
          </cell>
          <cell r="Q69">
            <v>2027</v>
          </cell>
          <cell r="R69">
            <v>2028</v>
          </cell>
          <cell r="S69">
            <v>2029</v>
          </cell>
          <cell r="T69">
            <v>2030</v>
          </cell>
          <cell r="U69">
            <v>2031</v>
          </cell>
          <cell r="V69">
            <v>2032</v>
          </cell>
          <cell r="W69">
            <v>2033</v>
          </cell>
          <cell r="X69">
            <v>2034</v>
          </cell>
          <cell r="Y69">
            <v>2035</v>
          </cell>
          <cell r="Z69">
            <v>2036</v>
          </cell>
          <cell r="AA69">
            <v>2037</v>
          </cell>
          <cell r="AB69">
            <v>2038</v>
          </cell>
          <cell r="AC69">
            <v>2039</v>
          </cell>
          <cell r="AD69">
            <v>2040</v>
          </cell>
          <cell r="AE69">
            <v>2041</v>
          </cell>
          <cell r="AF69">
            <v>2042</v>
          </cell>
          <cell r="AG69">
            <v>2043</v>
          </cell>
          <cell r="AH69">
            <v>2044</v>
          </cell>
          <cell r="AI69">
            <v>2045</v>
          </cell>
        </row>
        <row r="70">
          <cell r="J70">
            <v>385313.73150511336</v>
          </cell>
          <cell r="K70">
            <v>363039.91608845431</v>
          </cell>
          <cell r="L70">
            <v>352884.48489343538</v>
          </cell>
          <cell r="M70">
            <v>422890.63075399888</v>
          </cell>
          <cell r="N70">
            <v>440903.61143797525</v>
          </cell>
          <cell r="O70">
            <v>295140.68499038898</v>
          </cell>
          <cell r="P70">
            <v>307612.54939257633</v>
          </cell>
          <cell r="Q70">
            <v>316189.0626404857</v>
          </cell>
          <cell r="R70">
            <v>325663.49288102327</v>
          </cell>
          <cell r="S70">
            <v>336645.9689218807</v>
          </cell>
          <cell r="T70">
            <v>25061.039873621154</v>
          </cell>
          <cell r="U70">
            <v>23395.902504540307</v>
          </cell>
          <cell r="V70">
            <v>23034.71420850293</v>
          </cell>
          <cell r="W70">
            <v>26518.967341052321</v>
          </cell>
          <cell r="X70">
            <v>26792.992813524004</v>
          </cell>
          <cell r="Y70">
            <v>0</v>
          </cell>
          <cell r="Z70">
            <v>0</v>
          </cell>
          <cell r="AA70">
            <v>3.3348357279765299E-11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6.8259128363404E-10</v>
          </cell>
          <cell r="AG70">
            <v>1.04180038859029E-9</v>
          </cell>
          <cell r="AH70">
            <v>4.24319058077171E-13</v>
          </cell>
          <cell r="AI70">
            <v>0</v>
          </cell>
        </row>
        <row r="71">
          <cell r="J71">
            <v>401724.0234145369</v>
          </cell>
          <cell r="K71">
            <v>368103.77351286559</v>
          </cell>
          <cell r="L71">
            <v>439727.7183140837</v>
          </cell>
          <cell r="M71">
            <v>405511.54536110343</v>
          </cell>
          <cell r="N71">
            <v>410424.83601034404</v>
          </cell>
          <cell r="O71">
            <v>407883.06922029634</v>
          </cell>
          <cell r="P71">
            <v>413971.9372235355</v>
          </cell>
          <cell r="Q71">
            <v>418495.9748392615</v>
          </cell>
          <cell r="R71">
            <v>422515.71516970027</v>
          </cell>
          <cell r="S71">
            <v>427755.86756474973</v>
          </cell>
          <cell r="T71">
            <v>733981.19098468428</v>
          </cell>
          <cell r="U71">
            <v>744486.7637429114</v>
          </cell>
          <cell r="V71">
            <v>749978.08798296715</v>
          </cell>
          <cell r="W71">
            <v>763014.97896001022</v>
          </cell>
          <cell r="X71">
            <v>770588.68882486015</v>
          </cell>
          <cell r="Y71">
            <v>841900.69287102693</v>
          </cell>
          <cell r="Z71">
            <v>851134.35618781706</v>
          </cell>
          <cell r="AA71">
            <v>826931.12437377172</v>
          </cell>
          <cell r="AB71">
            <v>838060.44174358994</v>
          </cell>
          <cell r="AC71">
            <v>852287.51020409085</v>
          </cell>
          <cell r="AD71">
            <v>955487.08243377961</v>
          </cell>
          <cell r="AE71">
            <v>959968.34358026797</v>
          </cell>
          <cell r="AF71">
            <v>953242.49925582914</v>
          </cell>
          <cell r="AG71">
            <v>970372.59570315795</v>
          </cell>
          <cell r="AH71">
            <v>990892.50493905414</v>
          </cell>
          <cell r="AI71">
            <v>889276.43182889768</v>
          </cell>
        </row>
        <row r="72">
          <cell r="J72">
            <v>82712.269731446402</v>
          </cell>
          <cell r="K72">
            <v>90842.070013988166</v>
          </cell>
          <cell r="L72">
            <v>110606.03736973986</v>
          </cell>
          <cell r="M72">
            <v>110606.03736973986</v>
          </cell>
          <cell r="N72">
            <v>110606.03736973986</v>
          </cell>
          <cell r="O72">
            <v>198263.47172139835</v>
          </cell>
          <cell r="P72">
            <v>198263.47172139835</v>
          </cell>
          <cell r="Q72">
            <v>198263.47172139835</v>
          </cell>
          <cell r="R72">
            <v>198263.47172139835</v>
          </cell>
          <cell r="S72">
            <v>198263.47172139835</v>
          </cell>
          <cell r="T72">
            <v>198263.47172139835</v>
          </cell>
          <cell r="U72">
            <v>198263.47172139835</v>
          </cell>
          <cell r="V72">
            <v>198263.47172139835</v>
          </cell>
          <cell r="W72">
            <v>198263.47172139835</v>
          </cell>
          <cell r="X72">
            <v>198263.47172139835</v>
          </cell>
          <cell r="Y72">
            <v>198263.47172139835</v>
          </cell>
          <cell r="Z72">
            <v>198263.47172139835</v>
          </cell>
          <cell r="AA72">
            <v>198263.47172139835</v>
          </cell>
          <cell r="AB72">
            <v>198263.47172139835</v>
          </cell>
          <cell r="AC72">
            <v>198263.47172139835</v>
          </cell>
          <cell r="AD72">
            <v>225129.09771326251</v>
          </cell>
          <cell r="AE72">
            <v>213786.73774901874</v>
          </cell>
          <cell r="AF72">
            <v>193082.67185480433</v>
          </cell>
          <cell r="AG72">
            <v>193082.67185480433</v>
          </cell>
          <cell r="AH72">
            <v>191653.88685332911</v>
          </cell>
          <cell r="AI72">
            <v>299985.73026986618</v>
          </cell>
        </row>
        <row r="73">
          <cell r="J73">
            <v>66379.769248698824</v>
          </cell>
          <cell r="K73">
            <v>65934.331523114219</v>
          </cell>
          <cell r="L73">
            <v>63736.606863391447</v>
          </cell>
          <cell r="M73">
            <v>70560.027842602285</v>
          </cell>
          <cell r="N73">
            <v>71258.65325983183</v>
          </cell>
          <cell r="O73">
            <v>57706.150702108134</v>
          </cell>
          <cell r="P73">
            <v>56657.394859682725</v>
          </cell>
          <cell r="Q73">
            <v>56806.297587317502</v>
          </cell>
          <cell r="R73">
            <v>54363.532505792769</v>
          </cell>
          <cell r="S73">
            <v>54665.502115928371</v>
          </cell>
          <cell r="T73">
            <v>31830.510974582779</v>
          </cell>
          <cell r="U73">
            <v>29980.384118898819</v>
          </cell>
          <cell r="V73">
            <v>29959.018740410884</v>
          </cell>
          <cell r="W73">
            <v>30082.948086216733</v>
          </cell>
          <cell r="X73">
            <v>30080.764375154606</v>
          </cell>
          <cell r="Y73">
            <v>26665.99068484117</v>
          </cell>
          <cell r="Z73">
            <v>26665.99068484117</v>
          </cell>
          <cell r="AA73">
            <v>26665.99068484117</v>
          </cell>
          <cell r="AB73">
            <v>26665.99068484117</v>
          </cell>
          <cell r="AC73">
            <v>24836.985712770002</v>
          </cell>
          <cell r="AD73">
            <v>24836.985712770002</v>
          </cell>
          <cell r="AE73">
            <v>24836.985712770002</v>
          </cell>
          <cell r="AF73">
            <v>24836.985712770002</v>
          </cell>
          <cell r="AG73">
            <v>24836.985712770002</v>
          </cell>
          <cell r="AH73">
            <v>24836.985712770002</v>
          </cell>
          <cell r="AI73">
            <v>24836.985712770002</v>
          </cell>
        </row>
        <row r="100">
          <cell r="J100">
            <v>1.1606497936726201</v>
          </cell>
          <cell r="K100">
            <v>-9.3179526634687111E-12</v>
          </cell>
          <cell r="L100">
            <v>0</v>
          </cell>
          <cell r="M100">
            <v>3.7540983166682591</v>
          </cell>
          <cell r="N100">
            <v>1.9451028942007988</v>
          </cell>
          <cell r="O100">
            <v>6.8061483852636204</v>
          </cell>
          <cell r="P100">
            <v>6.8788129315408009</v>
          </cell>
          <cell r="Q100">
            <v>4.7113471090592505</v>
          </cell>
          <cell r="R100">
            <v>5.4249275365768597</v>
          </cell>
          <cell r="S100">
            <v>5.2153623612781406</v>
          </cell>
          <cell r="T100">
            <v>2.3602301033001902</v>
          </cell>
          <cell r="U100">
            <v>2.0375764082455432</v>
          </cell>
          <cell r="V100">
            <v>2.3734722562385233</v>
          </cell>
          <cell r="W100">
            <v>1.32465968222587</v>
          </cell>
          <cell r="X100">
            <v>1.5432329736770651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-1.1952224487240299E-11</v>
          </cell>
          <cell r="AE100">
            <v>-8.6516386872354687E-12</v>
          </cell>
          <cell r="AF100">
            <v>-8.4018906555744903E-12</v>
          </cell>
          <cell r="AG100">
            <v>0</v>
          </cell>
          <cell r="AH100">
            <v>5.5936426207733103E-15</v>
          </cell>
          <cell r="AI100">
            <v>0</v>
          </cell>
        </row>
        <row r="101">
          <cell r="J101">
            <v>2972.1749186361512</v>
          </cell>
          <cell r="K101">
            <v>2932.1443770358433</v>
          </cell>
          <cell r="L101">
            <v>2722.2302154402851</v>
          </cell>
          <cell r="M101">
            <v>3460.9150510561944</v>
          </cell>
          <cell r="N101">
            <v>3531.2528892703658</v>
          </cell>
          <cell r="O101">
            <v>2224.8048931860953</v>
          </cell>
          <cell r="P101">
            <v>2242.263360623786</v>
          </cell>
          <cell r="Q101">
            <v>2269.3136612515887</v>
          </cell>
          <cell r="R101">
            <v>2300.8167140431456</v>
          </cell>
          <cell r="S101">
            <v>2330.6456461309799</v>
          </cell>
          <cell r="T101">
            <v>152.80332247004654</v>
          </cell>
          <cell r="U101">
            <v>145.834395045675</v>
          </cell>
          <cell r="V101">
            <v>140.41303983045526</v>
          </cell>
          <cell r="W101">
            <v>158.90186587695064</v>
          </cell>
          <cell r="X101">
            <v>157.91389217587187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1.1952224487240299E-11</v>
          </cell>
          <cell r="AE101">
            <v>8.6516386872354687E-12</v>
          </cell>
          <cell r="AF101">
            <v>8.4018906555744903E-12</v>
          </cell>
          <cell r="AG101">
            <v>0</v>
          </cell>
          <cell r="AH101">
            <v>0</v>
          </cell>
          <cell r="AI101">
            <v>0</v>
          </cell>
        </row>
        <row r="102">
          <cell r="J102">
            <v>1217.1245938387931</v>
          </cell>
          <cell r="K102">
            <v>1224.4559924030136</v>
          </cell>
          <cell r="L102">
            <v>1435.7631523110786</v>
          </cell>
          <cell r="M102">
            <v>1435.7631523110783</v>
          </cell>
          <cell r="N102">
            <v>1435.7631523110786</v>
          </cell>
          <cell r="O102">
            <v>2969.0047873735994</v>
          </cell>
          <cell r="P102">
            <v>2969.0047873735994</v>
          </cell>
          <cell r="Q102">
            <v>2969.0047873735994</v>
          </cell>
          <cell r="R102">
            <v>2969.0047873735984</v>
          </cell>
          <cell r="S102">
            <v>2969.0047873735994</v>
          </cell>
          <cell r="T102">
            <v>2969.0047873735994</v>
          </cell>
          <cell r="U102">
            <v>2969.0047873735994</v>
          </cell>
          <cell r="V102">
            <v>2969.0047873735994</v>
          </cell>
          <cell r="W102">
            <v>2969.0047873735994</v>
          </cell>
          <cell r="X102">
            <v>2969.0047873735984</v>
          </cell>
          <cell r="Y102">
            <v>2969.0047873735962</v>
          </cell>
          <cell r="Z102">
            <v>2969.0047873735994</v>
          </cell>
          <cell r="AA102">
            <v>2969.0047873735984</v>
          </cell>
          <cell r="AB102">
            <v>2969.0047873735994</v>
          </cell>
          <cell r="AC102">
            <v>2969.0047873735994</v>
          </cell>
          <cell r="AD102">
            <v>4740.9894937997069</v>
          </cell>
          <cell r="AE102">
            <v>4747.9583564866289</v>
          </cell>
          <cell r="AF102">
            <v>4767.8461486257766</v>
          </cell>
          <cell r="AG102">
            <v>4794.0610154958758</v>
          </cell>
          <cell r="AH102">
            <v>4826.8048787627804</v>
          </cell>
          <cell r="AI102">
            <v>8080.9950616480764</v>
          </cell>
        </row>
        <row r="103">
          <cell r="J103">
            <v>2591.5158455777823</v>
          </cell>
          <cell r="K103">
            <v>2645.9448009760326</v>
          </cell>
          <cell r="L103">
            <v>2742.1988051236058</v>
          </cell>
          <cell r="M103">
            <v>2068.3039999999992</v>
          </cell>
          <cell r="N103">
            <v>2068.3039999999992</v>
          </cell>
          <cell r="O103">
            <v>1985.4567813217441</v>
          </cell>
          <cell r="P103">
            <v>2000.622022032202</v>
          </cell>
          <cell r="Q103">
            <v>2014.4345032952551</v>
          </cell>
          <cell r="R103">
            <v>2010.2725890579941</v>
          </cell>
          <cell r="S103">
            <v>2016.4439602280979</v>
          </cell>
          <cell r="T103">
            <v>4264.4655114905718</v>
          </cell>
          <cell r="U103">
            <v>4278.9548972107514</v>
          </cell>
          <cell r="V103">
            <v>4265.2985721826817</v>
          </cell>
          <cell r="W103">
            <v>4286.5455416884843</v>
          </cell>
          <cell r="X103">
            <v>4287.161170577373</v>
          </cell>
          <cell r="Y103">
            <v>4399.0169321891408</v>
          </cell>
          <cell r="Z103">
            <v>4414.1853704832001</v>
          </cell>
          <cell r="AA103">
            <v>4436.4590685747398</v>
          </cell>
          <cell r="AB103">
            <v>4460.2256258342204</v>
          </cell>
          <cell r="AC103">
            <v>4505.6620808921998</v>
          </cell>
          <cell r="AD103">
            <v>2820.34226125131</v>
          </cell>
          <cell r="AE103">
            <v>2848.3298839875879</v>
          </cell>
          <cell r="AF103">
            <v>2881.9299512817943</v>
          </cell>
          <cell r="AG103">
            <v>2921.107856650452</v>
          </cell>
          <cell r="AH103">
            <v>2964.0476278366627</v>
          </cell>
          <cell r="AI103">
            <v>-2.2851171665577542E-13</v>
          </cell>
        </row>
        <row r="104">
          <cell r="J104">
            <v>1166.153655316358</v>
          </cell>
          <cell r="K104">
            <v>1166.153655316358</v>
          </cell>
          <cell r="L104">
            <v>1166.153655316358</v>
          </cell>
          <cell r="M104">
            <v>1166.1536553163583</v>
          </cell>
          <cell r="N104">
            <v>1166.1536553163585</v>
          </cell>
          <cell r="O104">
            <v>1166.1536553163585</v>
          </cell>
          <cell r="P104">
            <v>1166.1536553163585</v>
          </cell>
          <cell r="Q104">
            <v>1166.1536553163583</v>
          </cell>
          <cell r="R104">
            <v>1179.0987644544064</v>
          </cell>
          <cell r="S104">
            <v>1224.849972092989</v>
          </cell>
          <cell r="T104">
            <v>1273.1351288065082</v>
          </cell>
          <cell r="U104">
            <v>1323.4969232613812</v>
          </cell>
          <cell r="V104">
            <v>1376.1640111244008</v>
          </cell>
          <cell r="W104">
            <v>1430.1080646187384</v>
          </cell>
          <cell r="X104">
            <v>1485.438488206788</v>
          </cell>
          <cell r="Y104">
            <v>1542.3598824411392</v>
          </cell>
          <cell r="Z104">
            <v>1599.811600224258</v>
          </cell>
          <cell r="AA104">
            <v>1657.9704160723998</v>
          </cell>
          <cell r="AB104">
            <v>1718.9280099488915</v>
          </cell>
          <cell r="AC104">
            <v>1778.9099850762952</v>
          </cell>
          <cell r="AD104">
            <v>1839.8091157866877</v>
          </cell>
          <cell r="AE104">
            <v>1898.1447061510853</v>
          </cell>
          <cell r="AF104">
            <v>1956.6570710317374</v>
          </cell>
          <cell r="AG104">
            <v>2021.8573166884869</v>
          </cell>
          <cell r="AH104">
            <v>2089.3062528560813</v>
          </cell>
          <cell r="AI104">
            <v>2121.8829466379943</v>
          </cell>
        </row>
        <row r="105"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Ulupono #2"/>
      <sheetName val="annual_details_by_tech"/>
    </sheetNames>
    <sheetDataSet>
      <sheetData sheetId="0"/>
      <sheetData sheetId="1">
        <row r="70">
          <cell r="J70">
            <v>386858.88717838231</v>
          </cell>
          <cell r="K70">
            <v>362904.97889490752</v>
          </cell>
          <cell r="L70">
            <v>359737.14771241811</v>
          </cell>
          <cell r="M70">
            <v>372073.89994376898</v>
          </cell>
          <cell r="N70">
            <v>333487.83637552895</v>
          </cell>
          <cell r="O70">
            <v>306595.35856961424</v>
          </cell>
          <cell r="P70">
            <v>239032.7503407184</v>
          </cell>
          <cell r="Q70">
            <v>181320.80760541925</v>
          </cell>
          <cell r="R70">
            <v>137359.10945285237</v>
          </cell>
          <cell r="S70">
            <v>106825.81504445565</v>
          </cell>
          <cell r="T70">
            <v>43519.157002645494</v>
          </cell>
          <cell r="U70">
            <v>38762.165944107292</v>
          </cell>
          <cell r="V70">
            <v>38709.560517557766</v>
          </cell>
          <cell r="W70">
            <v>37363.201663014355</v>
          </cell>
          <cell r="X70">
            <v>37722.300804450817</v>
          </cell>
          <cell r="Y70">
            <v>35098.644961887148</v>
          </cell>
          <cell r="Z70">
            <v>32709.863249951704</v>
          </cell>
          <cell r="AA70">
            <v>34039.19761581326</v>
          </cell>
          <cell r="AB70">
            <v>32864.052619298316</v>
          </cell>
          <cell r="AC70">
            <v>37250.646325652233</v>
          </cell>
          <cell r="AD70">
            <v>35394.023267311626</v>
          </cell>
          <cell r="AE70">
            <v>21417.669894491988</v>
          </cell>
          <cell r="AF70">
            <v>15821.515035121594</v>
          </cell>
          <cell r="AG70">
            <v>11493.129815777997</v>
          </cell>
          <cell r="AH70">
            <v>7903.7308285033096</v>
          </cell>
          <cell r="AI70">
            <v>21120.892622601652</v>
          </cell>
        </row>
        <row r="71">
          <cell r="J71">
            <v>400132.30266323237</v>
          </cell>
          <cell r="K71">
            <v>357501.75770290825</v>
          </cell>
          <cell r="L71">
            <v>371934.5115529531</v>
          </cell>
          <cell r="M71">
            <v>399193.98205220891</v>
          </cell>
          <cell r="N71">
            <v>438719.54200280312</v>
          </cell>
          <cell r="O71">
            <v>443839.09407928801</v>
          </cell>
          <cell r="P71">
            <v>451558.08324195741</v>
          </cell>
          <cell r="Q71">
            <v>454035.56036859413</v>
          </cell>
          <cell r="R71">
            <v>450984.55190706241</v>
          </cell>
          <cell r="S71">
            <v>452412.49765177188</v>
          </cell>
          <cell r="T71">
            <v>476225.58175184589</v>
          </cell>
          <cell r="U71">
            <v>481239.40932816319</v>
          </cell>
          <cell r="V71">
            <v>481570.26852457755</v>
          </cell>
          <cell r="W71">
            <v>488895.17124873609</v>
          </cell>
          <cell r="X71">
            <v>489199.44387859636</v>
          </cell>
          <cell r="Y71">
            <v>494193.74325999396</v>
          </cell>
          <cell r="Z71">
            <v>497259.23131957679</v>
          </cell>
          <cell r="AA71">
            <v>486746.28812374076</v>
          </cell>
          <cell r="AB71">
            <v>472921.39389426395</v>
          </cell>
          <cell r="AC71">
            <v>463341.4769232808</v>
          </cell>
          <cell r="AD71">
            <v>471312.46259598737</v>
          </cell>
          <cell r="AE71">
            <v>466974.47912176739</v>
          </cell>
          <cell r="AF71">
            <v>460340.87332174031</v>
          </cell>
          <cell r="AG71">
            <v>459231.11571654928</v>
          </cell>
          <cell r="AH71">
            <v>453734.23656938446</v>
          </cell>
          <cell r="AI71">
            <v>357035.78927515418</v>
          </cell>
        </row>
        <row r="72">
          <cell r="J72">
            <v>82712.269731446402</v>
          </cell>
          <cell r="K72">
            <v>90842.070013988166</v>
          </cell>
          <cell r="L72">
            <v>110610.14936826676</v>
          </cell>
          <cell r="M72">
            <v>128089.73076314684</v>
          </cell>
          <cell r="N72">
            <v>153595.83270943194</v>
          </cell>
          <cell r="O72">
            <v>174276.43026793128</v>
          </cell>
          <cell r="P72">
            <v>212029.63173900192</v>
          </cell>
          <cell r="Q72">
            <v>248084.53405733217</v>
          </cell>
          <cell r="R72">
            <v>282588.71959660196</v>
          </cell>
          <cell r="S72">
            <v>315478.75958612195</v>
          </cell>
          <cell r="T72">
            <v>346647.32147853135</v>
          </cell>
          <cell r="U72">
            <v>349055.5814012452</v>
          </cell>
          <cell r="V72">
            <v>351437.87493139156</v>
          </cell>
          <cell r="W72">
            <v>353797.32817153854</v>
          </cell>
          <cell r="X72">
            <v>356135.52171838435</v>
          </cell>
          <cell r="Y72">
            <v>358452.45557192899</v>
          </cell>
          <cell r="Z72">
            <v>361583.76870092034</v>
          </cell>
          <cell r="AA72">
            <v>364686.16268507857</v>
          </cell>
          <cell r="AB72">
            <v>367753.06892686349</v>
          </cell>
          <cell r="AC72">
            <v>370789.07213567151</v>
          </cell>
          <cell r="AD72">
            <v>373796.1561996463</v>
          </cell>
          <cell r="AE72">
            <v>386100.26795953297</v>
          </cell>
          <cell r="AF72">
            <v>388803.10664334177</v>
          </cell>
          <cell r="AG72">
            <v>412009.43514046539</v>
          </cell>
          <cell r="AH72">
            <v>476332.86634220212</v>
          </cell>
          <cell r="AI72">
            <v>541308.80734512722</v>
          </cell>
        </row>
        <row r="73">
          <cell r="J73">
            <v>66524.146396324242</v>
          </cell>
          <cell r="K73">
            <v>65921.413161117773</v>
          </cell>
          <cell r="L73">
            <v>64390.43075379495</v>
          </cell>
          <cell r="M73">
            <v>66356.797259796658</v>
          </cell>
          <cell r="N73">
            <v>62387.751557014213</v>
          </cell>
          <cell r="O73">
            <v>59534.242255617122</v>
          </cell>
          <cell r="P73">
            <v>51994.483902045286</v>
          </cell>
          <cell r="Q73">
            <v>46926.165967753914</v>
          </cell>
          <cell r="R73">
            <v>43367.154047596778</v>
          </cell>
          <cell r="S73">
            <v>40791.373943513507</v>
          </cell>
          <cell r="T73">
            <v>36117.936387239395</v>
          </cell>
          <cell r="U73">
            <v>34012.836590492378</v>
          </cell>
          <cell r="V73">
            <v>33876.075472697652</v>
          </cell>
          <cell r="W73">
            <v>33720.076637573075</v>
          </cell>
          <cell r="X73">
            <v>33661.779527793718</v>
          </cell>
          <cell r="Y73">
            <v>31708.565747433084</v>
          </cell>
          <cell r="Z73">
            <v>31544.333941857927</v>
          </cell>
          <cell r="AA73">
            <v>31536.735566598207</v>
          </cell>
          <cell r="AB73">
            <v>31432.71215663572</v>
          </cell>
          <cell r="AC73">
            <v>29660.318546275208</v>
          </cell>
          <cell r="AD73">
            <v>29617.253064402194</v>
          </cell>
          <cell r="AE73">
            <v>28903.582010129769</v>
          </cell>
          <cell r="AF73">
            <v>28517.263752366685</v>
          </cell>
          <cell r="AG73">
            <v>28318.984346581183</v>
          </cell>
          <cell r="AH73">
            <v>28176.19658061444</v>
          </cell>
          <cell r="AI73">
            <v>25424.344160938497</v>
          </cell>
        </row>
        <row r="100">
          <cell r="J100">
            <v>1.1606497936692537</v>
          </cell>
          <cell r="K100">
            <v>0</v>
          </cell>
          <cell r="L100">
            <v>0</v>
          </cell>
          <cell r="M100">
            <v>0.37374326748515602</v>
          </cell>
          <cell r="N100">
            <v>0</v>
          </cell>
          <cell r="O100">
            <v>0</v>
          </cell>
          <cell r="P100">
            <v>0</v>
          </cell>
          <cell r="Q100">
            <v>0.63236730068163405</v>
          </cell>
          <cell r="R100">
            <v>1.25527274649022</v>
          </cell>
          <cell r="S100">
            <v>1.4703433289851839</v>
          </cell>
          <cell r="T100">
            <v>0</v>
          </cell>
          <cell r="U100">
            <v>0</v>
          </cell>
          <cell r="V100">
            <v>7.7271814796508909E-2</v>
          </cell>
          <cell r="W100">
            <v>0</v>
          </cell>
          <cell r="X100">
            <v>0</v>
          </cell>
          <cell r="Y100">
            <v>0.52455974511778802</v>
          </cell>
          <cell r="Z100">
            <v>0.38427634315518899</v>
          </cell>
          <cell r="AA100">
            <v>0.72803752633129004</v>
          </cell>
          <cell r="AB100">
            <v>0.98275962590025101</v>
          </cell>
          <cell r="AC100">
            <v>1.1825287133684552</v>
          </cell>
          <cell r="AD100">
            <v>1.95737558972592</v>
          </cell>
          <cell r="AE100">
            <v>0.90318688541961301</v>
          </cell>
          <cell r="AF100">
            <v>0.30908725918603602</v>
          </cell>
          <cell r="AG100">
            <v>0.32328004149559902</v>
          </cell>
          <cell r="AH100">
            <v>0</v>
          </cell>
          <cell r="AI100">
            <v>58.718810178817037</v>
          </cell>
        </row>
        <row r="101">
          <cell r="J101">
            <v>2985.9650027412163</v>
          </cell>
          <cell r="K101">
            <v>2930.9104885613719</v>
          </cell>
          <cell r="L101">
            <v>2784.6797553214533</v>
          </cell>
          <cell r="M101">
            <v>3066.0656608210534</v>
          </cell>
          <cell r="N101">
            <v>2688.3875348644938</v>
          </cell>
          <cell r="O101">
            <v>2415.8365535766707</v>
          </cell>
          <cell r="P101">
            <v>1805.7586354084983</v>
          </cell>
          <cell r="Q101">
            <v>1319.9229982465649</v>
          </cell>
          <cell r="R101">
            <v>976.94730652038663</v>
          </cell>
          <cell r="S101">
            <v>730.71596033568596</v>
          </cell>
          <cell r="T101">
            <v>290.60007087956484</v>
          </cell>
          <cell r="U101">
            <v>260.50394126374681</v>
          </cell>
          <cell r="V101">
            <v>247.43189401743314</v>
          </cell>
          <cell r="W101">
            <v>233.82014360995947</v>
          </cell>
          <cell r="X101">
            <v>228.53664563213931</v>
          </cell>
          <cell r="Y101">
            <v>207.60450890128158</v>
          </cell>
          <cell r="Z101">
            <v>193.26714514715474</v>
          </cell>
          <cell r="AA101">
            <v>190.8331708642086</v>
          </cell>
          <cell r="AB101">
            <v>179.38497978096402</v>
          </cell>
          <cell r="AC101">
            <v>187.8081514848941</v>
          </cell>
          <cell r="AD101">
            <v>183.5919946832116</v>
          </cell>
          <cell r="AE101">
            <v>115.37425576404142</v>
          </cell>
          <cell r="AF101">
            <v>81.860195503702357</v>
          </cell>
          <cell r="AG101">
            <v>60.235752811540486</v>
          </cell>
          <cell r="AH101">
            <v>45.075125161289101</v>
          </cell>
          <cell r="AI101">
            <v>2.8467645480721349E-15</v>
          </cell>
        </row>
        <row r="102">
          <cell r="J102">
            <v>1216.8505538963666</v>
          </cell>
          <cell r="K102">
            <v>1172.8939296788017</v>
          </cell>
          <cell r="L102">
            <v>1434.9242075808236</v>
          </cell>
          <cell r="M102">
            <v>1723.0867044395484</v>
          </cell>
          <cell r="N102">
            <v>2146.9196108671204</v>
          </cell>
          <cell r="O102">
            <v>2509.8365722665144</v>
          </cell>
          <cell r="P102">
            <v>3169.6575290806863</v>
          </cell>
          <cell r="Q102">
            <v>3784.5736642393117</v>
          </cell>
          <cell r="R102">
            <v>4356.174426408681</v>
          </cell>
          <cell r="S102">
            <v>4867.9925846795932</v>
          </cell>
          <cell r="T102">
            <v>5555.3229710020651</v>
          </cell>
          <cell r="U102">
            <v>5616.6915439794429</v>
          </cell>
          <cell r="V102">
            <v>5659.8791913244204</v>
          </cell>
          <cell r="W102">
            <v>5721.9392874656378</v>
          </cell>
          <cell r="X102">
            <v>5772.1728731383018</v>
          </cell>
          <cell r="Y102">
            <v>5813.3224303815632</v>
          </cell>
          <cell r="Z102">
            <v>5897.9042285640708</v>
          </cell>
          <cell r="AA102">
            <v>5904.8491369086732</v>
          </cell>
          <cell r="AB102">
            <v>5987.0150674131255</v>
          </cell>
          <cell r="AC102">
            <v>6068.2874744058663</v>
          </cell>
          <cell r="AD102">
            <v>6121.1238206450425</v>
          </cell>
          <cell r="AE102">
            <v>6460.4508669586312</v>
          </cell>
          <cell r="AF102">
            <v>6805.1933439770264</v>
          </cell>
          <cell r="AG102">
            <v>7085.8028215468303</v>
          </cell>
          <cell r="AH102">
            <v>7364.6502011564571</v>
          </cell>
          <cell r="AI102">
            <v>8408.2652466089439</v>
          </cell>
        </row>
        <row r="103">
          <cell r="J103">
            <v>2577.0863349403826</v>
          </cell>
          <cell r="K103">
            <v>2648.5882491704979</v>
          </cell>
          <cell r="L103">
            <v>2585.7906140050241</v>
          </cell>
          <cell r="M103">
            <v>2068.3039999999992</v>
          </cell>
          <cell r="N103">
            <v>2068.3039999999992</v>
          </cell>
          <cell r="O103">
            <v>2068.3039999999992</v>
          </cell>
          <cell r="P103">
            <v>2016.612213296562</v>
          </cell>
          <cell r="Q103">
            <v>1937.9635794048991</v>
          </cell>
          <cell r="R103">
            <v>1795.070425605787</v>
          </cell>
          <cell r="S103">
            <v>1709.2257504942299</v>
          </cell>
          <cell r="T103">
            <v>1537.5557245303544</v>
          </cell>
          <cell r="U103">
            <v>1522.084491964484</v>
          </cell>
          <cell r="V103">
            <v>1474.790629683511</v>
          </cell>
          <cell r="W103">
            <v>1472.3097242711031</v>
          </cell>
          <cell r="X103">
            <v>1435.9221679845809</v>
          </cell>
          <cell r="Y103">
            <v>1425.7750903295062</v>
          </cell>
          <cell r="Z103">
            <v>1414.1240611959968</v>
          </cell>
          <cell r="AA103">
            <v>1398.5088531186839</v>
          </cell>
          <cell r="AB103">
            <v>1396.9686365269704</v>
          </cell>
          <cell r="AC103">
            <v>1390.1726441626395</v>
          </cell>
          <cell r="AD103">
            <v>1414.8300878422517</v>
          </cell>
          <cell r="AE103">
            <v>1303.0360181046422</v>
          </cell>
          <cell r="AF103">
            <v>1170.199583954502</v>
          </cell>
          <cell r="AG103">
            <v>1087.5645315241018</v>
          </cell>
          <cell r="AH103">
            <v>974.91132299067124</v>
          </cell>
          <cell r="AI103">
            <v>2.880476233509833E-13</v>
          </cell>
        </row>
        <row r="104">
          <cell r="J104">
            <v>1166.1536553163583</v>
          </cell>
          <cell r="K104">
            <v>1218.3198150634121</v>
          </cell>
          <cell r="L104">
            <v>1258.6066289146374</v>
          </cell>
          <cell r="M104">
            <v>1292.5704151263321</v>
          </cell>
          <cell r="N104">
            <v>1333.382347694296</v>
          </cell>
          <cell r="O104">
            <v>1376.3774455380203</v>
          </cell>
          <cell r="P104">
            <v>1422.1408323063076</v>
          </cell>
          <cell r="Q104">
            <v>1432.2262618300572</v>
          </cell>
          <cell r="R104">
            <v>1400.249710569499</v>
          </cell>
          <cell r="S104">
            <v>1317.2624257567911</v>
          </cell>
          <cell r="T104">
            <v>1351.4440800230232</v>
          </cell>
          <cell r="U104">
            <v>1394.719907622298</v>
          </cell>
          <cell r="V104">
            <v>1449.2185416808395</v>
          </cell>
          <cell r="W104">
            <v>1496.706409376997</v>
          </cell>
          <cell r="X104">
            <v>1547.3109581673291</v>
          </cell>
          <cell r="Y104">
            <v>1604.287462494392</v>
          </cell>
          <cell r="Z104">
            <v>1619.9720883836465</v>
          </cell>
          <cell r="AA104">
            <v>1714.8572238307997</v>
          </cell>
          <cell r="AB104">
            <v>1733.19746899558</v>
          </cell>
          <cell r="AC104">
            <v>1757.8400111707761</v>
          </cell>
          <cell r="AD104">
            <v>1814.6013008534974</v>
          </cell>
          <cell r="AE104">
            <v>1766.7529869928746</v>
          </cell>
          <cell r="AF104">
            <v>1708.5131790783782</v>
          </cell>
          <cell r="AG104">
            <v>1665.084585744049</v>
          </cell>
          <cell r="AH104">
            <v>1624.972887897861</v>
          </cell>
          <cell r="AI104">
            <v>1701.5553643172802</v>
          </cell>
        </row>
        <row r="105"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AB78-024B-CC4A-A91E-51B23840DC4D}">
  <dimension ref="A1:AB8"/>
  <sheetViews>
    <sheetView tabSelected="1" topLeftCell="E1" workbookViewId="0">
      <selection activeCell="H8" sqref="H8"/>
    </sheetView>
  </sheetViews>
  <sheetFormatPr baseColWidth="10" defaultRowHeight="16" x14ac:dyDescent="0.2"/>
  <cols>
    <col min="8" max="8" width="19.33203125" bestFit="1" customWidth="1"/>
  </cols>
  <sheetData>
    <row r="1" spans="1:28" x14ac:dyDescent="0.2">
      <c r="A1" t="s">
        <v>2</v>
      </c>
      <c r="B1">
        <f>'[1]HECO 03 20'!J69</f>
        <v>2020</v>
      </c>
      <c r="C1">
        <f>'[1]HECO 03 20'!K69</f>
        <v>2021</v>
      </c>
      <c r="D1">
        <f>'[1]HECO 03 20'!L69</f>
        <v>2022</v>
      </c>
      <c r="E1">
        <f>'[1]HECO 03 20'!M69</f>
        <v>2023</v>
      </c>
      <c r="F1">
        <f>'[1]HECO 03 20'!N69</f>
        <v>2024</v>
      </c>
      <c r="G1">
        <f>'[1]HECO 03 20'!O69</f>
        <v>2025</v>
      </c>
      <c r="H1">
        <f>'[1]HECO 03 20'!P69</f>
        <v>2026</v>
      </c>
      <c r="I1">
        <f>'[1]HECO 03 20'!Q69</f>
        <v>2027</v>
      </c>
      <c r="J1">
        <f>'[1]HECO 03 20'!R69</f>
        <v>2028</v>
      </c>
      <c r="K1">
        <f>'[1]HECO 03 20'!S69</f>
        <v>2029</v>
      </c>
      <c r="L1">
        <f>'[1]HECO 03 20'!T69</f>
        <v>2030</v>
      </c>
      <c r="M1">
        <f>'[1]HECO 03 20'!U69</f>
        <v>2031</v>
      </c>
      <c r="N1">
        <f>'[1]HECO 03 20'!V69</f>
        <v>2032</v>
      </c>
      <c r="O1">
        <f>'[1]HECO 03 20'!W69</f>
        <v>2033</v>
      </c>
      <c r="P1">
        <f>'[1]HECO 03 20'!X69</f>
        <v>2034</v>
      </c>
      <c r="Q1">
        <f>'[1]HECO 03 20'!Y69</f>
        <v>2035</v>
      </c>
      <c r="R1">
        <f>'[1]HECO 03 20'!Z69</f>
        <v>2036</v>
      </c>
      <c r="S1">
        <f>'[1]HECO 03 20'!AA69</f>
        <v>2037</v>
      </c>
      <c r="T1">
        <f>'[1]HECO 03 20'!AB69</f>
        <v>2038</v>
      </c>
      <c r="U1">
        <f>'[1]HECO 03 20'!AC69</f>
        <v>2039</v>
      </c>
      <c r="V1">
        <f>'[1]HECO 03 20'!AD69</f>
        <v>2040</v>
      </c>
      <c r="W1">
        <f>'[1]HECO 03 20'!AE69</f>
        <v>2041</v>
      </c>
      <c r="X1">
        <f>'[1]HECO 03 20'!AF69</f>
        <v>2042</v>
      </c>
      <c r="Y1">
        <f>'[1]HECO 03 20'!AG69</f>
        <v>2043</v>
      </c>
      <c r="Z1">
        <f>'[1]HECO 03 20'!AH69</f>
        <v>2044</v>
      </c>
      <c r="AA1">
        <f>'[1]HECO 03 20'!AI69</f>
        <v>2045</v>
      </c>
    </row>
    <row r="2" spans="1:28" x14ac:dyDescent="0.2">
      <c r="A2" t="s">
        <v>0</v>
      </c>
      <c r="B2" s="1">
        <f>SUM('[1]HECO 03 20'!J$70:J$73)</f>
        <v>936129.79389979551</v>
      </c>
      <c r="C2" s="1">
        <f>SUM('[1]HECO 03 20'!K$70:K$73)</f>
        <v>887920.09113842226</v>
      </c>
      <c r="D2" s="1">
        <f>SUM('[1]HECO 03 20'!L$70:L$73)</f>
        <v>966954.84744065045</v>
      </c>
      <c r="E2" s="1">
        <f>SUM('[1]HECO 03 20'!M$70:M$73)</f>
        <v>1009568.2413274446</v>
      </c>
      <c r="F2" s="1">
        <f>SUM('[1]HECO 03 20'!N$70:N$73)</f>
        <v>1033193.138077891</v>
      </c>
      <c r="G2" s="1">
        <f>SUM('[1]HECO 03 20'!O$70:O$73)</f>
        <v>958993.37663419195</v>
      </c>
      <c r="H2" s="1">
        <f>SUM('[1]HECO 03 20'!P$70:P$73)</f>
        <v>976505.35319719301</v>
      </c>
      <c r="I2" s="1">
        <f>SUM('[1]HECO 03 20'!Q$70:Q$73)</f>
        <v>989754.80678846303</v>
      </c>
      <c r="J2" s="1">
        <f>SUM('[1]HECO 03 20'!R$70:R$73)</f>
        <v>1000806.2122779146</v>
      </c>
      <c r="K2" s="1">
        <f>SUM('[1]HECO 03 20'!S$70:S$73)</f>
        <v>1017330.8103239571</v>
      </c>
      <c r="L2" s="1">
        <f>SUM('[1]HECO 03 20'!T$70:T$73)</f>
        <v>989136.21355428663</v>
      </c>
      <c r="M2" s="1">
        <f>SUM('[1]HECO 03 20'!U$70:U$73)</f>
        <v>996126.52208774886</v>
      </c>
      <c r="N2" s="1">
        <f>SUM('[1]HECO 03 20'!V$70:V$73)</f>
        <v>1001235.2926532794</v>
      </c>
      <c r="O2" s="1">
        <f>SUM('[1]HECO 03 20'!W$70:W$73)</f>
        <v>1017880.3661086777</v>
      </c>
      <c r="P2" s="1">
        <f>SUM('[1]HECO 03 20'!X$70:X$73)</f>
        <v>1025725.917734937</v>
      </c>
      <c r="Q2" s="1">
        <f>SUM('[1]HECO 03 20'!Y$70:Y$73)</f>
        <v>1066830.1552772664</v>
      </c>
      <c r="R2" s="1">
        <f>SUM('[1]HECO 03 20'!Z$70:Z$73)</f>
        <v>1076063.8185940564</v>
      </c>
      <c r="S2" s="1">
        <f>SUM('[1]HECO 03 20'!AA$70:AA$73)</f>
        <v>1051860.5867800112</v>
      </c>
      <c r="T2" s="1">
        <f>SUM('[1]HECO 03 20'!AB$70:AB$73)</f>
        <v>1062989.9041498294</v>
      </c>
      <c r="U2" s="1">
        <f>SUM('[1]HECO 03 20'!AC$70:AC$73)</f>
        <v>1075387.9676382591</v>
      </c>
      <c r="V2" s="1">
        <f>SUM('[1]HECO 03 20'!AD$70:AD$73)</f>
        <v>1205453.1658598119</v>
      </c>
      <c r="W2" s="1">
        <f>SUM('[1]HECO 03 20'!AE$70:AE$73)</f>
        <v>1198592.0670420567</v>
      </c>
      <c r="X2" s="1">
        <f>SUM('[1]HECO 03 20'!AF$70:AF$73)</f>
        <v>1171162.1568234041</v>
      </c>
      <c r="Y2" s="1">
        <f>SUM('[1]HECO 03 20'!AG$70:AG$73)</f>
        <v>1188292.2532707332</v>
      </c>
      <c r="Z2" s="1">
        <f>SUM('[1]HECO 03 20'!AH$70:AH$73)</f>
        <v>1207383.3775051532</v>
      </c>
      <c r="AA2" s="1">
        <f>SUM('[1]HECO 03 20'!AI$70:AI$73)</f>
        <v>1214099.1478115339</v>
      </c>
      <c r="AB2" s="1">
        <f>SUM(H2:AA2)/SUM(H3:AA3)</f>
        <v>1.1733680477972577</v>
      </c>
    </row>
    <row r="3" spans="1:28" x14ac:dyDescent="0.2">
      <c r="A3" t="s">
        <v>1</v>
      </c>
      <c r="B3" s="1">
        <f>SUM('[2]Ulupono #2'!J$70:J$73)</f>
        <v>936227.60596938536</v>
      </c>
      <c r="C3" s="1">
        <f>SUM('[2]Ulupono #2'!K$70:K$73)</f>
        <v>877170.21977292176</v>
      </c>
      <c r="D3" s="1">
        <f>SUM('[2]Ulupono #2'!L$70:L$73)</f>
        <v>906672.23938743304</v>
      </c>
      <c r="E3" s="1">
        <f>SUM('[2]Ulupono #2'!M$70:M$73)</f>
        <v>965714.41001892136</v>
      </c>
      <c r="F3" s="1">
        <f>SUM('[2]Ulupono #2'!N$70:N$73)</f>
        <v>988190.96264477819</v>
      </c>
      <c r="G3" s="1">
        <f>SUM('[2]Ulupono #2'!O$70:O$73)</f>
        <v>984245.12517245079</v>
      </c>
      <c r="H3" s="1">
        <f>SUM('[2]Ulupono #2'!P$70:P$73)</f>
        <v>954614.94922372303</v>
      </c>
      <c r="I3" s="1">
        <f>SUM('[2]Ulupono #2'!Q$70:Q$73)</f>
        <v>930367.06799909938</v>
      </c>
      <c r="J3" s="1">
        <f>SUM('[2]Ulupono #2'!R$70:R$73)</f>
        <v>914299.53500411357</v>
      </c>
      <c r="K3" s="1">
        <f>SUM('[2]Ulupono #2'!S$70:S$73)</f>
        <v>915508.44622586295</v>
      </c>
      <c r="L3" s="1">
        <f>SUM('[2]Ulupono #2'!T$70:T$73)</f>
        <v>902509.99662026216</v>
      </c>
      <c r="M3" s="1">
        <f>SUM('[2]Ulupono #2'!U$70:U$73)</f>
        <v>903069.99326400808</v>
      </c>
      <c r="N3" s="1">
        <f>SUM('[2]Ulupono #2'!V$70:V$73)</f>
        <v>905593.77944622445</v>
      </c>
      <c r="O3" s="1">
        <f>SUM('[2]Ulupono #2'!W$70:W$73)</f>
        <v>913775.77772086207</v>
      </c>
      <c r="P3" s="1">
        <f>SUM('[2]Ulupono #2'!X$70:X$73)</f>
        <v>916719.04592922528</v>
      </c>
      <c r="Q3" s="1">
        <f>SUM('[2]Ulupono #2'!Y$70:Y$73)</f>
        <v>919453.40954124322</v>
      </c>
      <c r="R3" s="1">
        <f>SUM('[2]Ulupono #2'!Z$70:Z$73)</f>
        <v>923097.19721230667</v>
      </c>
      <c r="S3" s="1">
        <f>SUM('[2]Ulupono #2'!AA$70:AA$73)</f>
        <v>917008.38399123086</v>
      </c>
      <c r="T3" s="1">
        <f>SUM('[2]Ulupono #2'!AB$70:AB$73)</f>
        <v>904971.22759706154</v>
      </c>
      <c r="U3" s="1">
        <f>SUM('[2]Ulupono #2'!AC$70:AC$73)</f>
        <v>901041.51393087988</v>
      </c>
      <c r="V3" s="1">
        <f>SUM('[2]Ulupono #2'!AD$70:AD$73)</f>
        <v>910119.89512734744</v>
      </c>
      <c r="W3" s="1">
        <f>SUM('[2]Ulupono #2'!AE$70:AE$73)</f>
        <v>903395.99898592208</v>
      </c>
      <c r="X3" s="1">
        <f>SUM('[2]Ulupono #2'!AF$70:AF$73)</f>
        <v>893482.75875257025</v>
      </c>
      <c r="Y3" s="1">
        <f>SUM('[2]Ulupono #2'!AG$70:AG$73)</f>
        <v>911052.66501937388</v>
      </c>
      <c r="Z3" s="1">
        <f>SUM('[2]Ulupono #2'!AH$70:AH$73)</f>
        <v>966147.03032070433</v>
      </c>
      <c r="AA3" s="1">
        <f>SUM('[2]Ulupono #2'!AI$70:AI$73)</f>
        <v>944889.83340382157</v>
      </c>
      <c r="AB3" s="1"/>
    </row>
    <row r="4" spans="1:28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t="s">
        <v>3</v>
      </c>
    </row>
    <row r="6" spans="1:28" x14ac:dyDescent="0.2">
      <c r="A6" t="s">
        <v>0</v>
      </c>
      <c r="B6" s="2">
        <f>SUM('[1]HECO 03 20'!J$100,'[1]HECO 03 20'!J$102,'[1]HECO 03 20'!J$104)/SUM('[1]HECO 03 20'!J$100:J$105)</f>
        <v>0.29999999999999954</v>
      </c>
      <c r="C6" s="2">
        <f>SUM('[1]HECO 03 20'!K$100,'[1]HECO 03 20'!K$102,'[1]HECO 03 20'!K$104)/SUM('[1]HECO 03 20'!K$100:K$105)</f>
        <v>0.29999999999999888</v>
      </c>
      <c r="D6" s="2">
        <f>SUM('[1]HECO 03 20'!L$100,'[1]HECO 03 20'!L$102,'[1]HECO 03 20'!L$104)/SUM('[1]HECO 03 20'!L$100:L$105)</f>
        <v>0.32256449984253277</v>
      </c>
      <c r="E6" s="2">
        <f>SUM('[1]HECO 03 20'!M$100,'[1]HECO 03 20'!M$102,'[1]HECO 03 20'!M$104)/SUM('[1]HECO 03 20'!M$100:M$105)</f>
        <v>0.32030807051075749</v>
      </c>
      <c r="F6" s="2">
        <f>SUM('[1]HECO 03 20'!N$100,'[1]HECO 03 20'!N$102,'[1]HECO 03 20'!N$104)/SUM('[1]HECO 03 20'!N$100:N$105)</f>
        <v>0.31741179794303059</v>
      </c>
      <c r="G6" s="2">
        <f>SUM('[1]HECO 03 20'!O$100,'[1]HECO 03 20'!O$102,'[1]HECO 03 20'!O$104)/SUM('[1]HECO 03 20'!O$100:O$105)</f>
        <v>0.49591144437058365</v>
      </c>
      <c r="H6" s="2">
        <f>SUM('[1]HECO 03 20'!P$100,'[1]HECO 03 20'!P$102,'[1]HECO 03 20'!P$104)/SUM('[1]HECO 03 20'!P$100:P$105)</f>
        <v>0.49398634123503338</v>
      </c>
      <c r="I6" s="2">
        <f>SUM('[1]HECO 03 20'!Q$100,'[1]HECO 03 20'!Q$102,'[1]HECO 03 20'!Q$104)/SUM('[1]HECO 03 20'!Q$100:Q$105)</f>
        <v>0.4914598231111848</v>
      </c>
      <c r="J6" s="2">
        <f>SUM('[1]HECO 03 20'!R$100,'[1]HECO 03 20'!R$102,'[1]HECO 03 20'!R$104)/SUM('[1]HECO 03 20'!R$100:R$105)</f>
        <v>0.49069297469857753</v>
      </c>
      <c r="K6" s="2">
        <f>SUM('[1]HECO 03 20'!S$100,'[1]HECO 03 20'!S$102,'[1]HECO 03 20'!S$104)/SUM('[1]HECO 03 20'!S$100:S$105)</f>
        <v>0.49134000011472911</v>
      </c>
      <c r="L6" s="2">
        <f>SUM('[1]HECO 03 20'!T$100,'[1]HECO 03 20'!T$102,'[1]HECO 03 20'!T$104)/SUM('[1]HECO 03 20'!T$100:T$105)</f>
        <v>0.49002693975842199</v>
      </c>
      <c r="M6" s="2">
        <f>SUM('[1]HECO 03 20'!U$100,'[1]HECO 03 20'!U$102,'[1]HECO 03 20'!U$104)/SUM('[1]HECO 03 20'!U$100:U$105)</f>
        <v>0.49253096129887652</v>
      </c>
      <c r="N6" s="2">
        <f>SUM('[1]HECO 03 20'!V$100,'[1]HECO 03 20'!V$102,'[1]HECO 03 20'!V$104)/SUM('[1]HECO 03 20'!V$100:V$105)</f>
        <v>0.49667727327243311</v>
      </c>
      <c r="O6" s="2">
        <f>SUM('[1]HECO 03 20'!W$100,'[1]HECO 03 20'!W$102,'[1]HECO 03 20'!W$104)/SUM('[1]HECO 03 20'!W$100:W$105)</f>
        <v>0.49745588506397059</v>
      </c>
      <c r="P6" s="2">
        <f>SUM('[1]HECO 03 20'!X$100,'[1]HECO 03 20'!X$102,'[1]HECO 03 20'!X$104)/SUM('[1]HECO 03 20'!X$100:X$105)</f>
        <v>0.50061292946427827</v>
      </c>
      <c r="Q6" s="2">
        <f>SUM('[1]HECO 03 20'!Y$100,'[1]HECO 03 20'!Y$102,'[1]HECO 03 20'!Y$104)/SUM('[1]HECO 03 20'!Y$100:Y$105)</f>
        <v>0.50630431684319377</v>
      </c>
      <c r="R6" s="2">
        <f>SUM('[1]HECO 03 20'!Z$100,'[1]HECO 03 20'!Z$102,'[1]HECO 03 20'!Z$104)/SUM('[1]HECO 03 20'!Z$100:Z$105)</f>
        <v>0.50860686779759068</v>
      </c>
      <c r="S6" s="2">
        <f>SUM('[1]HECO 03 20'!AA$100,'[1]HECO 03 20'!AA$102,'[1]HECO 03 20'!AA$104)/SUM('[1]HECO 03 20'!AA$100:AA$105)</f>
        <v>0.51051015151394596</v>
      </c>
      <c r="T6" s="2">
        <f>SUM('[1]HECO 03 20'!AB$100,'[1]HECO 03 20'!AB$102,'[1]HECO 03 20'!AB$104)/SUM('[1]HECO 03 20'!AB$100:AB$105)</f>
        <v>0.51244551968579144</v>
      </c>
      <c r="U6" s="2">
        <f>SUM('[1]HECO 03 20'!AC$100,'[1]HECO 03 20'!AC$102,'[1]HECO 03 20'!AC$104)/SUM('[1]HECO 03 20'!AC$100:AC$105)</f>
        <v>0.51308967847769049</v>
      </c>
      <c r="V6" s="2">
        <f>SUM('[1]HECO 03 20'!AD$100,'[1]HECO 03 20'!AD$102,'[1]HECO 03 20'!AD$104)/SUM('[1]HECO 03 20'!AD$100:AD$105)</f>
        <v>0.69999999999999896</v>
      </c>
      <c r="W6" s="2">
        <f>SUM('[1]HECO 03 20'!AE$100,'[1]HECO 03 20'!AE$102,'[1]HECO 03 20'!AE$104)/SUM('[1]HECO 03 20'!AE$100:AE$105)</f>
        <v>0.69999999999999929</v>
      </c>
      <c r="X6" s="2">
        <f>SUM('[1]HECO 03 20'!AF$100,'[1]HECO 03 20'!AF$102,'[1]HECO 03 20'!AF$104)/SUM('[1]HECO 03 20'!AF$100:AF$105)</f>
        <v>0.69999999999999896</v>
      </c>
      <c r="Y6" s="2">
        <f>SUM('[1]HECO 03 20'!AG$100,'[1]HECO 03 20'!AG$102,'[1]HECO 03 20'!AG$104)/SUM('[1]HECO 03 20'!AG$100:AG$105)</f>
        <v>0.69999999999999929</v>
      </c>
      <c r="Z6" s="2">
        <f>SUM('[1]HECO 03 20'!AH$100,'[1]HECO 03 20'!AH$102,'[1]HECO 03 20'!AH$104)/SUM('[1]HECO 03 20'!AH$100:AH$105)</f>
        <v>0.69999999999999951</v>
      </c>
      <c r="AA6" s="2">
        <f>SUM('[1]HECO 03 20'!AI$100,'[1]HECO 03 20'!AI$102,'[1]HECO 03 20'!AI$104)/SUM('[1]HECO 03 20'!AI$100:AI$105)</f>
        <v>1</v>
      </c>
      <c r="AB6" s="2">
        <f>SUM(H6:Z6)/SUM(H7:Z7)</f>
        <v>0.69772247248061048</v>
      </c>
    </row>
    <row r="7" spans="1:28" x14ac:dyDescent="0.2">
      <c r="A7" t="s">
        <v>1</v>
      </c>
      <c r="B7" s="2">
        <f>SUM('[2]Ulupono #2'!J$100,'[2]Ulupono #2'!J$102,'[2]Ulupono #2'!J$104)/SUM('[2]Ulupono #2'!J$100:J$105)</f>
        <v>0.29999999999999954</v>
      </c>
      <c r="C7" s="2">
        <f>SUM('[2]Ulupono #2'!K$100,'[2]Ulupono #2'!K$102,'[2]Ulupono #2'!K$104)/SUM('[2]Ulupono #2'!K$100:K$105)</f>
        <v>0.29999999999999855</v>
      </c>
      <c r="D7" s="2">
        <f>SUM('[2]Ulupono #2'!L$100,'[2]Ulupono #2'!L$102,'[2]Ulupono #2'!L$104)/SUM('[2]Ulupono #2'!L$100:L$105)</f>
        <v>0.33401915100791674</v>
      </c>
      <c r="E7" s="2">
        <f>SUM('[2]Ulupono #2'!M$100,'[2]Ulupono #2'!M$102,'[2]Ulupono #2'!M$104)/SUM('[2]Ulupono #2'!M$100:M$105)</f>
        <v>0.37004695095414275</v>
      </c>
      <c r="F7" s="2">
        <f>SUM('[2]Ulupono #2'!N$100,'[2]Ulupono #2'!N$102,'[2]Ulupono #2'!N$104)/SUM('[2]Ulupono #2'!N$100:N$105)</f>
        <v>0.4225209066073814</v>
      </c>
      <c r="G7" s="2">
        <f>SUM('[2]Ulupono #2'!O$100,'[2]Ulupono #2'!O$102,'[2]Ulupono #2'!O$104)/SUM('[2]Ulupono #2'!O$100:O$105)</f>
        <v>0.46428308199652113</v>
      </c>
      <c r="H7" s="2">
        <f>SUM('[2]Ulupono #2'!P$100,'[2]Ulupono #2'!P$102,'[2]Ulupono #2'!P$104)/SUM('[2]Ulupono #2'!P$100:P$105)</f>
        <v>0.54572213212440945</v>
      </c>
      <c r="I7" s="2">
        <f>SUM('[2]Ulupono #2'!Q$100,'[2]Ulupono #2'!Q$102,'[2]Ulupono #2'!Q$104)/SUM('[2]Ulupono #2'!Q$100:Q$105)</f>
        <v>0.61560306730278846</v>
      </c>
      <c r="J7" s="2">
        <f>SUM('[2]Ulupono #2'!R$100,'[2]Ulupono #2'!R$102,'[2]Ulupono #2'!R$104)/SUM('[2]Ulupono #2'!R$100:R$105)</f>
        <v>0.67501569094108793</v>
      </c>
      <c r="K7" s="2">
        <f>SUM('[2]Ulupono #2'!S$100,'[2]Ulupono #2'!S$102,'[2]Ulupono #2'!S$104)/SUM('[2]Ulupono #2'!S$100:S$105)</f>
        <v>0.71716287500607467</v>
      </c>
      <c r="L7" s="2">
        <f>SUM('[2]Ulupono #2'!T$100,'[2]Ulupono #2'!T$102,'[2]Ulupono #2'!T$104)/SUM('[2]Ulupono #2'!T$100:T$105)</f>
        <v>0.79070727612024116</v>
      </c>
      <c r="M7" s="2">
        <f>SUM('[2]Ulupono #2'!U$100,'[2]Ulupono #2'!U$102,'[2]Ulupono #2'!U$104)/SUM('[2]Ulupono #2'!U$100:U$105)</f>
        <v>0.79729492192702056</v>
      </c>
      <c r="N7" s="2">
        <f>SUM('[2]Ulupono #2'!V$100,'[2]Ulupono #2'!V$102,'[2]Ulupono #2'!V$104)/SUM('[2]Ulupono #2'!V$100:V$105)</f>
        <v>0.80498867612526492</v>
      </c>
      <c r="O7" s="2">
        <f>SUM('[2]Ulupono #2'!W$100,'[2]Ulupono #2'!W$102,'[2]Ulupono #2'!W$104)/SUM('[2]Ulupono #2'!W$100:W$105)</f>
        <v>0.80883218233243237</v>
      </c>
      <c r="P7" s="2">
        <f>SUM('[2]Ulupono #2'!X$100,'[2]Ulupono #2'!X$102,'[2]Ulupono #2'!X$104)/SUM('[2]Ulupono #2'!X$100:X$105)</f>
        <v>0.81472958149866892</v>
      </c>
      <c r="Q7" s="2">
        <f>SUM('[2]Ulupono #2'!Y$100,'[2]Ulupono #2'!Y$102,'[2]Ulupono #2'!Y$104)/SUM('[2]Ulupono #2'!Y$100:Y$105)</f>
        <v>0.81954625603253495</v>
      </c>
      <c r="R7" s="2">
        <f>SUM('[2]Ulupono #2'!Z$100,'[2]Ulupono #2'!Z$102,'[2]Ulupono #2'!Z$104)/SUM('[2]Ulupono #2'!Z$100:Z$105)</f>
        <v>0.82386012071952874</v>
      </c>
      <c r="S7" s="2">
        <f>SUM('[2]Ulupono #2'!AA$100,'[2]Ulupono #2'!AA$102,'[2]Ulupono #2'!AA$104)/SUM('[2]Ulupono #2'!AA$100:AA$105)</f>
        <v>0.82742881573721938</v>
      </c>
      <c r="T7" s="2">
        <f>SUM('[2]Ulupono #2'!AB$100,'[2]Ulupono #2'!AB$102,'[2]Ulupono #2'!AB$104)/SUM('[2]Ulupono #2'!AB$100:AB$105)</f>
        <v>0.83045492622089701</v>
      </c>
      <c r="U7" s="2">
        <f>SUM('[2]Ulupono #2'!AC$100,'[2]Ulupono #2'!AC$102,'[2]Ulupono #2'!AC$104)/SUM('[2]Ulupono #2'!AC$100:AC$105)</f>
        <v>0.83222413559182518</v>
      </c>
      <c r="V7" s="2">
        <f>SUM('[2]Ulupono #2'!AD$100,'[2]Ulupono #2'!AD$102,'[2]Ulupono #2'!AD$104)/SUM('[2]Ulupono #2'!AD$100:AD$105)</f>
        <v>0.83238207287044985</v>
      </c>
      <c r="W7" s="2">
        <f>SUM('[2]Ulupono #2'!AE$100,'[2]Ulupono #2'!AE$102,'[2]Ulupono #2'!AE$104)/SUM('[2]Ulupono #2'!AE$100:AE$105)</f>
        <v>0.85296141316137053</v>
      </c>
      <c r="X7" s="2">
        <f>SUM('[2]Ulupono #2'!AF$100,'[2]Ulupono #2'!AF$102,'[2]Ulupono #2'!AF$104)/SUM('[2]Ulupono #2'!AF$100:AF$105)</f>
        <v>0.87179499138728922</v>
      </c>
      <c r="Y7" s="2">
        <f>SUM('[2]Ulupono #2'!AG$100,'[2]Ulupono #2'!AG$102,'[2]Ulupono #2'!AG$104)/SUM('[2]Ulupono #2'!AG$100:AG$105)</f>
        <v>0.88404899361958844</v>
      </c>
      <c r="Z7" s="2">
        <f>SUM('[2]Ulupono #2'!AH$100,'[2]Ulupono #2'!AH$102,'[2]Ulupono #2'!AH$104)/SUM('[2]Ulupono #2'!AH$100:AH$105)</f>
        <v>0.89809927706364434</v>
      </c>
      <c r="AA7" s="2">
        <f>SUM('[2]Ulupono #2'!AI$100,'[2]Ulupono #2'!AI$102,'[2]Ulupono #2'!AI$104)/SUM('[2]Ulupono #2'!AI$100:AI$105)</f>
        <v>1</v>
      </c>
      <c r="AB7" s="2"/>
    </row>
    <row r="8" spans="1:28" x14ac:dyDescent="0.2">
      <c r="H8" s="3">
        <f>SUM(H6:Z6)/SUM(H7:Z7)</f>
        <v>0.69772247248061048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Fripp</dc:creator>
  <cp:lastModifiedBy>Matthias Fripp</cp:lastModifiedBy>
  <dcterms:created xsi:type="dcterms:W3CDTF">2020-06-26T05:41:05Z</dcterms:created>
  <dcterms:modified xsi:type="dcterms:W3CDTF">2020-08-16T20:14:25Z</dcterms:modified>
</cp:coreProperties>
</file>