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VMware Share\HW10\"/>
    </mc:Choice>
  </mc:AlternateContent>
  <xr:revisionPtr revIDLastSave="0" documentId="13_ncr:1_{21BB38D5-70A8-431E-A20C-58CDE110C5B1}" xr6:coauthVersionLast="45" xr6:coauthVersionMax="45" xr10:uidLastSave="{00000000-0000-0000-0000-000000000000}"/>
  <bookViews>
    <workbookView xWindow="-98" yWindow="-98" windowWidth="21795" windowHeight="13096" activeTab="1" xr2:uid="{710AD4FC-5DF7-49ED-8856-27DA3CD578CE}"/>
  </bookViews>
  <sheets>
    <sheet name="Part A" sheetId="1" r:id="rId1"/>
    <sheet name="Part B" sheetId="2" r:id="rId2"/>
  </sheets>
  <definedNames>
    <definedName name="solver_adj" localSheetId="0" hidden="1">'Part A'!$C$6:$C$7,'Part A'!$G$10:$H$10,'Part A'!$G$12:$H$12,'Part A'!$G$14:$H$14</definedName>
    <definedName name="solver_adj" localSheetId="1" hidden="1">'Part B'!$C$6:$C$7,'Part B'!$G$10:$H$10,'Part B'!$G$12:$H$12,'Part B'!$G$14:$H$14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'Part A'!$C$6:$C$7</definedName>
    <definedName name="solver_lhs1" localSheetId="1" hidden="1">'Part B'!$C$6:$C$7</definedName>
    <definedName name="solver_lhs2" localSheetId="0" hidden="1">'Part A'!$E$18:$E$20</definedName>
    <definedName name="solver_lhs2" localSheetId="1" hidden="1">'Part B'!$E$18:$E$20</definedName>
    <definedName name="solver_lhs3" localSheetId="0" hidden="1">'Part A'!$I$10</definedName>
    <definedName name="solver_lhs3" localSheetId="1" hidden="1">'Part B'!$E$19</definedName>
    <definedName name="solver_lhs4" localSheetId="0" hidden="1">'Part A'!$I$12</definedName>
    <definedName name="solver_lhs4" localSheetId="1" hidden="1">'Part B'!$E$20</definedName>
    <definedName name="solver_lhs5" localSheetId="0" hidden="1">'Part A'!$I$14</definedName>
    <definedName name="solver_lhs5" localSheetId="1" hidden="1">'Part B'!$I$10</definedName>
    <definedName name="solver_lhs6" localSheetId="0" hidden="1">'Part A'!$I$14</definedName>
    <definedName name="solver_lhs6" localSheetId="1" hidden="1">'Part B'!$I$12</definedName>
    <definedName name="solver_lhs7" localSheetId="0" hidden="1">'Part A'!$I$14</definedName>
    <definedName name="solver_lhs7" localSheetId="1" hidden="1">'Part B'!$I$14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7</definedName>
    <definedName name="solver_nwt" localSheetId="0" hidden="1">1</definedName>
    <definedName name="solver_nwt" localSheetId="1" hidden="1">1</definedName>
    <definedName name="solver_opt" localSheetId="0" hidden="1">'Part A'!$E$18</definedName>
    <definedName name="solver_opt" localSheetId="1" hidden="1">'Part B'!$E$18</definedName>
    <definedName name="solver_pre" localSheetId="0" hidden="1">0.00000000000001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4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el5" localSheetId="0" hidden="1">2</definedName>
    <definedName name="solver_rel5" localSheetId="1" hidden="1">2</definedName>
    <definedName name="solver_rel6" localSheetId="0" hidden="1">2</definedName>
    <definedName name="solver_rel6" localSheetId="1" hidden="1">2</definedName>
    <definedName name="solver_rel7" localSheetId="0" hidden="1">2</definedName>
    <definedName name="solver_rel7" localSheetId="1" hidden="1">2</definedName>
    <definedName name="solver_rhs1" localSheetId="0" hidden="1">integer</definedName>
    <definedName name="solver_rhs1" localSheetId="1" hidden="1">integer</definedName>
    <definedName name="solver_rhs2" localSheetId="0" hidden="1">'Part A'!$I$18:$I$20</definedName>
    <definedName name="solver_rhs2" localSheetId="1" hidden="1">'Part B'!$I$18:$I$20</definedName>
    <definedName name="solver_rhs3" localSheetId="0" hidden="1">'Part A'!$C$10</definedName>
    <definedName name="solver_rhs3" localSheetId="1" hidden="1">1</definedName>
    <definedName name="solver_rhs4" localSheetId="0" hidden="1">'Part A'!$C$12</definedName>
    <definedName name="solver_rhs4" localSheetId="1" hidden="1">1</definedName>
    <definedName name="solver_rhs5" localSheetId="0" hidden="1">'Part A'!$C$14</definedName>
    <definedName name="solver_rhs5" localSheetId="1" hidden="1">'Part B'!$C$10</definedName>
    <definedName name="solver_rhs6" localSheetId="0" hidden="1">'Part A'!$C$14</definedName>
    <definedName name="solver_rhs6" localSheetId="1" hidden="1">'Part B'!$C$12</definedName>
    <definedName name="solver_rhs7" localSheetId="0" hidden="1">'Part A'!$C$14</definedName>
    <definedName name="solver_rhs7" localSheetId="1" hidden="1">'Part B'!$C$14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2" l="1"/>
  <c r="E20" i="2"/>
  <c r="G19" i="2"/>
  <c r="E19" i="2"/>
  <c r="G18" i="2"/>
  <c r="E18" i="2"/>
  <c r="E10" i="2"/>
  <c r="I10" i="2" s="1"/>
  <c r="B7" i="2"/>
  <c r="E14" i="2" s="1"/>
  <c r="I14" i="2" s="1"/>
  <c r="B6" i="2"/>
  <c r="E12" i="2" s="1"/>
  <c r="I12" i="2" s="1"/>
  <c r="E20" i="1"/>
  <c r="E19" i="1"/>
  <c r="E18" i="1"/>
  <c r="G18" i="1"/>
  <c r="G20" i="1"/>
  <c r="G19" i="1"/>
  <c r="E10" i="1"/>
  <c r="I10" i="1" s="1"/>
  <c r="B7" i="1"/>
  <c r="E14" i="1" s="1"/>
  <c r="I14" i="1" s="1"/>
  <c r="B6" i="1"/>
  <c r="E12" i="1" s="1"/>
  <c r="I12" i="1" s="1"/>
</calcChain>
</file>

<file path=xl/sharedStrings.xml><?xml version="1.0" encoding="utf-8"?>
<sst xmlns="http://schemas.openxmlformats.org/spreadsheetml/2006/main" count="104" uniqueCount="22">
  <si>
    <t>Cost per year for an ambulance</t>
  </si>
  <si>
    <t>District 1</t>
  </si>
  <si>
    <t>District 2</t>
  </si>
  <si>
    <t>Avg Time</t>
  </si>
  <si>
    <t>Number of Ambulances</t>
  </si>
  <si>
    <t>Goal 1</t>
  </si>
  <si>
    <t>Goal(Priority) 1</t>
  </si>
  <si>
    <t xml:space="preserve">Budget </t>
  </si>
  <si>
    <t>Total Spent</t>
  </si>
  <si>
    <t>Goal 2</t>
  </si>
  <si>
    <t>Goal 3</t>
  </si>
  <si>
    <t>Time taken 1</t>
  </si>
  <si>
    <t xml:space="preserve">Time taken 2 </t>
  </si>
  <si>
    <t>&gt;=</t>
  </si>
  <si>
    <t>Under</t>
  </si>
  <si>
    <t>Over</t>
  </si>
  <si>
    <t>Max Avg Time Dist 1</t>
  </si>
  <si>
    <t>Max Avg Time Dist 2</t>
  </si>
  <si>
    <t>Balance</t>
  </si>
  <si>
    <t>deviations Under</t>
  </si>
  <si>
    <t>Already Obtained</t>
  </si>
  <si>
    <t>Under +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</si>
</sst>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2" fillId="2" borderId="0" xfId="1"/>
    <xf numFmtId="0" fontId="1" fillId="4" borderId="0" xfId="3"/>
    <xf numFmtId="0" fontId="3" fillId="3" borderId="1" xfId="2"/>
  </cellXfs>
  <cellStyles count="4">
    <cellStyle name="40% - Accent1" xfId="3" builtinId="31"/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C6AA-34FE-41EC-B33B-340CB769AE7E}">
  <dimension ref="A3:I20"/>
  <sheetViews>
    <sheetView workbookViewId="0">
      <selection activeCell="D7" sqref="A1:XFD1048576"/>
    </sheetView>
  </sheetViews>
  <sheetFormatPr defaultRowHeight="14.25" x14ac:dyDescent="0.45"/>
  <cols>
    <col min="3" max="3" width="21.06640625" customWidth="1"/>
  </cols>
  <sheetData>
    <row r="3" spans="1:9" x14ac:dyDescent="0.45">
      <c r="A3" t="s">
        <v>0</v>
      </c>
      <c r="D3">
        <v>5000</v>
      </c>
    </row>
    <row r="5" spans="1:9" x14ac:dyDescent="0.45">
      <c r="B5" t="s">
        <v>3</v>
      </c>
      <c r="C5" t="s">
        <v>4</v>
      </c>
    </row>
    <row r="6" spans="1:9" x14ac:dyDescent="0.45">
      <c r="A6" t="s">
        <v>1</v>
      </c>
      <c r="B6">
        <f>40-(3*C6)</f>
        <v>10</v>
      </c>
      <c r="C6" s="1">
        <v>10</v>
      </c>
    </row>
    <row r="7" spans="1:9" x14ac:dyDescent="0.45">
      <c r="A7" t="s">
        <v>2</v>
      </c>
      <c r="B7">
        <f>50-(4*C7)</f>
        <v>10</v>
      </c>
      <c r="C7" s="1">
        <v>10</v>
      </c>
    </row>
    <row r="9" spans="1:9" x14ac:dyDescent="0.45">
      <c r="A9" t="s">
        <v>6</v>
      </c>
      <c r="C9" t="s">
        <v>7</v>
      </c>
      <c r="E9" t="s">
        <v>8</v>
      </c>
      <c r="G9" t="s">
        <v>14</v>
      </c>
      <c r="H9" t="s">
        <v>15</v>
      </c>
      <c r="I9" t="s">
        <v>18</v>
      </c>
    </row>
    <row r="10" spans="1:9" x14ac:dyDescent="0.45">
      <c r="C10" s="2">
        <v>100000</v>
      </c>
      <c r="D10" t="s">
        <v>13</v>
      </c>
      <c r="E10">
        <f>((C6*D3)+(C7*D3))</f>
        <v>100000</v>
      </c>
      <c r="G10" s="1">
        <v>0</v>
      </c>
      <c r="H10" s="1">
        <v>0</v>
      </c>
      <c r="I10">
        <f>E10+G10-H10</f>
        <v>100000</v>
      </c>
    </row>
    <row r="11" spans="1:9" x14ac:dyDescent="0.45">
      <c r="A11" t="s">
        <v>9</v>
      </c>
      <c r="C11" t="s">
        <v>16</v>
      </c>
      <c r="E11" t="s">
        <v>11</v>
      </c>
    </row>
    <row r="12" spans="1:9" x14ac:dyDescent="0.45">
      <c r="C12" s="2">
        <v>5</v>
      </c>
      <c r="D12" t="s">
        <v>13</v>
      </c>
      <c r="E12">
        <f>B6</f>
        <v>10</v>
      </c>
      <c r="G12" s="1">
        <v>0</v>
      </c>
      <c r="H12" s="1">
        <v>4.9999999999999947</v>
      </c>
      <c r="I12">
        <f>E12+G12-H12</f>
        <v>5.0000000000000053</v>
      </c>
    </row>
    <row r="13" spans="1:9" x14ac:dyDescent="0.45">
      <c r="A13" t="s">
        <v>10</v>
      </c>
      <c r="C13" t="s">
        <v>17</v>
      </c>
      <c r="E13" t="s">
        <v>12</v>
      </c>
    </row>
    <row r="14" spans="1:9" x14ac:dyDescent="0.45">
      <c r="C14" s="2">
        <v>5</v>
      </c>
      <c r="D14" t="s">
        <v>13</v>
      </c>
      <c r="E14">
        <f>B7</f>
        <v>10</v>
      </c>
      <c r="G14" s="1">
        <v>0</v>
      </c>
      <c r="H14" s="1">
        <v>5</v>
      </c>
      <c r="I14">
        <f>E14+G14-H14</f>
        <v>5</v>
      </c>
    </row>
    <row r="17" spans="3:9" x14ac:dyDescent="0.45">
      <c r="E17" t="s">
        <v>21</v>
      </c>
      <c r="G17" t="s">
        <v>19</v>
      </c>
      <c r="I17" t="s">
        <v>20</v>
      </c>
    </row>
    <row r="18" spans="3:9" x14ac:dyDescent="0.45">
      <c r="C18" t="s">
        <v>5</v>
      </c>
      <c r="E18">
        <f>G10+H10</f>
        <v>0</v>
      </c>
      <c r="G18">
        <f>G10</f>
        <v>0</v>
      </c>
      <c r="I18">
        <v>100000</v>
      </c>
    </row>
    <row r="19" spans="3:9" x14ac:dyDescent="0.45">
      <c r="C19" t="s">
        <v>9</v>
      </c>
      <c r="E19">
        <f>+G12+H12</f>
        <v>4.9999999999999947</v>
      </c>
      <c r="G19">
        <f>G12</f>
        <v>0</v>
      </c>
      <c r="I19">
        <v>5</v>
      </c>
    </row>
    <row r="20" spans="3:9" x14ac:dyDescent="0.45">
      <c r="C20" t="s">
        <v>10</v>
      </c>
      <c r="E20">
        <f>G14+H14</f>
        <v>5</v>
      </c>
      <c r="G20">
        <f>G14</f>
        <v>0</v>
      </c>
      <c r="I2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5A68-46AC-45B9-A262-84B091D63DFF}">
  <dimension ref="A3:I21"/>
  <sheetViews>
    <sheetView tabSelected="1" workbookViewId="0">
      <selection activeCell="F25" sqref="F25"/>
    </sheetView>
  </sheetViews>
  <sheetFormatPr defaultRowHeight="14.25" x14ac:dyDescent="0.45"/>
  <cols>
    <col min="3" max="3" width="21.06640625" customWidth="1"/>
  </cols>
  <sheetData>
    <row r="3" spans="1:9" x14ac:dyDescent="0.45">
      <c r="A3" t="s">
        <v>0</v>
      </c>
      <c r="D3">
        <v>5000</v>
      </c>
    </row>
    <row r="5" spans="1:9" x14ac:dyDescent="0.45">
      <c r="B5" t="s">
        <v>3</v>
      </c>
      <c r="C5" t="s">
        <v>4</v>
      </c>
    </row>
    <row r="6" spans="1:9" x14ac:dyDescent="0.45">
      <c r="A6" t="s">
        <v>1</v>
      </c>
      <c r="B6">
        <f>40-(3*C6)</f>
        <v>4</v>
      </c>
      <c r="C6" s="1">
        <v>12</v>
      </c>
    </row>
    <row r="7" spans="1:9" x14ac:dyDescent="0.45">
      <c r="A7" t="s">
        <v>2</v>
      </c>
      <c r="B7">
        <f>50-(4*C7)</f>
        <v>6</v>
      </c>
      <c r="C7" s="1">
        <v>11</v>
      </c>
    </row>
    <row r="9" spans="1:9" x14ac:dyDescent="0.45">
      <c r="A9" t="s">
        <v>6</v>
      </c>
      <c r="C9" t="s">
        <v>7</v>
      </c>
      <c r="E9" t="s">
        <v>8</v>
      </c>
      <c r="G9" t="s">
        <v>14</v>
      </c>
      <c r="H9" t="s">
        <v>15</v>
      </c>
      <c r="I9" t="s">
        <v>18</v>
      </c>
    </row>
    <row r="10" spans="1:9" x14ac:dyDescent="0.45">
      <c r="C10" s="2">
        <v>100000</v>
      </c>
      <c r="D10" t="s">
        <v>13</v>
      </c>
      <c r="E10">
        <f>((C6*D3)+(C7*D3))</f>
        <v>115000</v>
      </c>
      <c r="G10" s="1">
        <v>0</v>
      </c>
      <c r="H10" s="1">
        <v>14999.999999999996</v>
      </c>
      <c r="I10">
        <f>E10+G10-H10</f>
        <v>100000</v>
      </c>
    </row>
    <row r="11" spans="1:9" x14ac:dyDescent="0.45">
      <c r="A11" t="s">
        <v>9</v>
      </c>
      <c r="C11" t="s">
        <v>16</v>
      </c>
      <c r="E11" t="s">
        <v>11</v>
      </c>
    </row>
    <row r="12" spans="1:9" x14ac:dyDescent="0.45">
      <c r="C12" s="2">
        <v>5</v>
      </c>
      <c r="D12" t="s">
        <v>13</v>
      </c>
      <c r="E12">
        <f>B6</f>
        <v>4</v>
      </c>
      <c r="G12" s="1">
        <v>0.99999999999999911</v>
      </c>
      <c r="H12" s="1">
        <v>8.8817841970012523E-16</v>
      </c>
      <c r="I12">
        <f>E12+G12-H12</f>
        <v>4.9999999999999982</v>
      </c>
    </row>
    <row r="13" spans="1:9" x14ac:dyDescent="0.45">
      <c r="A13" t="s">
        <v>10</v>
      </c>
      <c r="C13" t="s">
        <v>17</v>
      </c>
      <c r="E13" t="s">
        <v>12</v>
      </c>
    </row>
    <row r="14" spans="1:9" x14ac:dyDescent="0.45">
      <c r="C14" s="2">
        <v>5</v>
      </c>
      <c r="D14" t="s">
        <v>13</v>
      </c>
      <c r="E14">
        <f>B7</f>
        <v>6</v>
      </c>
      <c r="G14" s="1">
        <v>0</v>
      </c>
      <c r="H14" s="1">
        <v>1</v>
      </c>
      <c r="I14">
        <f>E14+G14-H14</f>
        <v>5</v>
      </c>
    </row>
    <row r="17" spans="3:9" ht="14.65" thickBot="1" x14ac:dyDescent="0.5">
      <c r="E17" t="s">
        <v>21</v>
      </c>
      <c r="G17" t="s">
        <v>19</v>
      </c>
      <c r="I17" t="s">
        <v>20</v>
      </c>
    </row>
    <row r="18" spans="3:9" ht="15" thickTop="1" thickBot="1" x14ac:dyDescent="0.5">
      <c r="C18" t="s">
        <v>10</v>
      </c>
      <c r="E18" s="3">
        <f>G10+H10</f>
        <v>14999.999999999996</v>
      </c>
      <c r="G18">
        <f>G10</f>
        <v>0</v>
      </c>
      <c r="I18">
        <v>100000</v>
      </c>
    </row>
    <row r="19" spans="3:9" ht="15" thickTop="1" thickBot="1" x14ac:dyDescent="0.5">
      <c r="C19" t="s">
        <v>5</v>
      </c>
      <c r="E19" s="3">
        <f>+G12+H12</f>
        <v>1</v>
      </c>
      <c r="G19">
        <f>G12</f>
        <v>0.99999999999999911</v>
      </c>
      <c r="I19">
        <v>5</v>
      </c>
    </row>
    <row r="20" spans="3:9" ht="15" thickTop="1" thickBot="1" x14ac:dyDescent="0.5">
      <c r="C20" t="s">
        <v>9</v>
      </c>
      <c r="E20" s="3">
        <f>G14+H14</f>
        <v>1</v>
      </c>
      <c r="G20">
        <f>G14</f>
        <v>0</v>
      </c>
      <c r="I20">
        <v>5</v>
      </c>
    </row>
    <row r="21" spans="3:9" ht="14.65" thickTop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SIMUL8</dc:creator>
  <cp:lastModifiedBy>SIMUL8</cp:lastModifiedBy>
  <dcterms:created xsi:type="dcterms:W3CDTF">2019-11-22T01:26:05Z</dcterms:created>
  <dcterms:modified xsi:type="dcterms:W3CDTF">2019-11-22T02:42:05Z</dcterms:modified>
</cp:coreProperties>
</file>