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withinzadok/Documents/Fall2019/BIA 650A/Homework Files/HW 10/"/>
    </mc:Choice>
  </mc:AlternateContent>
  <xr:revisionPtr revIDLastSave="0" documentId="13_ncr:1_{04B90F55-7949-E248-8352-F8C0D6B7DCCB}" xr6:coauthVersionLast="45" xr6:coauthVersionMax="45" xr10:uidLastSave="{00000000-0000-0000-0000-000000000000}"/>
  <bookViews>
    <workbookView xWindow="0" yWindow="0" windowWidth="28800" windowHeight="18000" xr2:uid="{F16C2613-7666-45B5-BB2E-DA5A459DB791}"/>
  </bookViews>
  <sheets>
    <sheet name="Chap 16 Qs 25" sheetId="4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'Chap 16 Qs 25'!$A$29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4" l="1"/>
  <c r="F22" i="4" s="1"/>
  <c r="B24" i="4"/>
  <c r="E23" i="4" s="1"/>
  <c r="E22" i="4"/>
  <c r="I22" i="4" s="1"/>
  <c r="C19" i="4"/>
  <c r="F18" i="4" s="1"/>
  <c r="B19" i="4"/>
  <c r="E18" i="4" s="1"/>
  <c r="I18" i="4" s="1"/>
  <c r="C14" i="4"/>
  <c r="F12" i="4" s="1"/>
  <c r="B14" i="4"/>
  <c r="E13" i="4"/>
  <c r="E12" i="4"/>
  <c r="I12" i="4" s="1"/>
  <c r="D8" i="4"/>
  <c r="G5" i="4" s="1"/>
  <c r="B8" i="4"/>
  <c r="E7" i="4" s="1"/>
  <c r="F7" i="4"/>
  <c r="F6" i="4"/>
  <c r="F5" i="4"/>
  <c r="I13" i="4" l="1"/>
  <c r="B29" i="4" s="1"/>
  <c r="F13" i="4"/>
  <c r="G6" i="4"/>
  <c r="F23" i="4"/>
  <c r="I23" i="4" s="1"/>
  <c r="F17" i="4"/>
  <c r="C29" i="4"/>
  <c r="G7" i="4"/>
  <c r="I7" i="4" s="1"/>
  <c r="E30" i="4" s="1"/>
  <c r="K12" i="4" a="1"/>
  <c r="B28" i="4"/>
  <c r="D28" i="4"/>
  <c r="E6" i="4"/>
  <c r="E17" i="4"/>
  <c r="I17" i="4" s="1"/>
  <c r="E5" i="4"/>
  <c r="I5" i="4" s="1"/>
  <c r="K22" i="4" l="1" a="1"/>
  <c r="D29" i="4"/>
  <c r="I6" i="4"/>
  <c r="E29" i="4" s="1"/>
  <c r="K23" i="4"/>
  <c r="M23" i="4" s="1"/>
  <c r="K22" i="4"/>
  <c r="M22" i="4" s="1"/>
  <c r="M24" i="4" s="1"/>
  <c r="E28" i="4"/>
  <c r="C28" i="4"/>
  <c r="K17" i="4" a="1"/>
  <c r="K13" i="4"/>
  <c r="M13" i="4" s="1"/>
  <c r="K12" i="4"/>
  <c r="M12" i="4" s="1"/>
  <c r="K5" i="4" l="1" a="1"/>
  <c r="K6" i="4" s="1"/>
  <c r="M6" i="4" s="1"/>
  <c r="F29" i="4"/>
  <c r="F28" i="4"/>
  <c r="K18" i="4"/>
  <c r="M18" i="4" s="1"/>
  <c r="K17" i="4"/>
  <c r="M17" i="4" s="1"/>
  <c r="M14" i="4"/>
  <c r="K7" i="4" l="1"/>
  <c r="M7" i="4" s="1"/>
  <c r="K5" i="4"/>
  <c r="M5" i="4" s="1"/>
  <c r="M19" i="4"/>
  <c r="M8" i="4" l="1"/>
  <c r="M9" i="4" s="1"/>
</calcChain>
</file>

<file path=xl/sharedStrings.xml><?xml version="1.0" encoding="utf-8"?>
<sst xmlns="http://schemas.openxmlformats.org/spreadsheetml/2006/main" count="59" uniqueCount="19">
  <si>
    <t>Product</t>
  </si>
  <si>
    <t>Ratio</t>
  </si>
  <si>
    <t>Teaching</t>
  </si>
  <si>
    <t>Research</t>
  </si>
  <si>
    <t>Service</t>
  </si>
  <si>
    <t>Weightage</t>
  </si>
  <si>
    <t>CI</t>
  </si>
  <si>
    <t>CI/RI</t>
  </si>
  <si>
    <t>Scores</t>
  </si>
  <si>
    <t>Weights</t>
  </si>
  <si>
    <t>BASED ON TEACHING</t>
  </si>
  <si>
    <t>BASED ON RESEARCH</t>
  </si>
  <si>
    <t>BASED ON SERVICE</t>
  </si>
  <si>
    <t xml:space="preserve"> </t>
  </si>
  <si>
    <t>SALARY RAISE FOR PROFESSORS USING AHP</t>
  </si>
  <si>
    <t>NORMALIZED</t>
  </si>
  <si>
    <t>PROF 1</t>
  </si>
  <si>
    <t>PROF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</si>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</sst>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1"/>
    <xf numFmtId="12" fontId="1" fillId="2" borderId="0" xfId="1" applyNumberFormat="1"/>
    <xf numFmtId="164" fontId="1" fillId="2" borderId="0" xfId="1" applyNumberFormat="1"/>
    <xf numFmtId="0" fontId="3" fillId="0" borderId="0" xfId="0" applyFont="1" applyAlignment="1">
      <alignment horizontal="center"/>
    </xf>
    <xf numFmtId="0" fontId="1" fillId="3" borderId="0" xfId="2"/>
    <xf numFmtId="0" fontId="3" fillId="0" borderId="0" xfId="0" applyFont="1" applyAlignment="1">
      <alignment horizontal="center"/>
    </xf>
  </cellXfs>
  <cellStyles count="3">
    <cellStyle name="40% - Accent1" xfId="1" builtinId="31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FFF9-29FF-4173-B0F6-126784BEBDC6}">
  <dimension ref="A1:O32"/>
  <sheetViews>
    <sheetView tabSelected="1" workbookViewId="0">
      <selection activeCell="L32" sqref="L32"/>
    </sheetView>
  </sheetViews>
  <sheetFormatPr baseColWidth="10" defaultColWidth="8.83203125" defaultRowHeight="15" x14ac:dyDescent="0.2"/>
  <cols>
    <col min="1" max="1" width="10.33203125" style="7" customWidth="1"/>
    <col min="2" max="5" width="8.83203125" style="7"/>
    <col min="6" max="6" width="11.5" style="7" customWidth="1"/>
    <col min="7" max="7" width="10.5" style="7" customWidth="1"/>
    <col min="8" max="8" width="11.5" style="7" customWidth="1"/>
    <col min="9" max="10" width="8.83203125" style="7"/>
    <col min="11" max="11" width="10.5" style="7" customWidth="1"/>
    <col min="12" max="16384" width="8.83203125" style="7"/>
  </cols>
  <sheetData>
    <row r="1" spans="1:13" x14ac:dyDescent="0.2">
      <c r="A1" s="1"/>
      <c r="B1" s="1"/>
      <c r="C1" s="1"/>
      <c r="D1" s="1"/>
      <c r="E1" s="1" t="s">
        <v>14</v>
      </c>
      <c r="F1" s="1"/>
      <c r="G1" s="1"/>
      <c r="H1" s="1"/>
      <c r="I1" s="1"/>
      <c r="J1" s="1"/>
      <c r="K1" s="1"/>
      <c r="L1" s="1"/>
      <c r="M1" s="1"/>
    </row>
    <row r="2" spans="1:13" x14ac:dyDescent="0.2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6"/>
      <c r="B3" s="6"/>
      <c r="C3" s="6"/>
      <c r="D3" s="6"/>
      <c r="E3" s="6"/>
      <c r="F3" s="14" t="s">
        <v>15</v>
      </c>
      <c r="G3" s="6"/>
      <c r="H3" s="1"/>
      <c r="I3" s="1"/>
      <c r="J3" s="1"/>
      <c r="K3" s="2" t="s">
        <v>0</v>
      </c>
      <c r="L3" s="2"/>
      <c r="M3" s="2" t="s">
        <v>1</v>
      </c>
    </row>
    <row r="4" spans="1:13" x14ac:dyDescent="0.2">
      <c r="A4" s="1"/>
      <c r="B4" s="2" t="s">
        <v>2</v>
      </c>
      <c r="C4" s="2" t="s">
        <v>3</v>
      </c>
      <c r="D4" s="2" t="s">
        <v>4</v>
      </c>
      <c r="E4" s="2" t="s">
        <v>2</v>
      </c>
      <c r="F4" s="2" t="s">
        <v>3</v>
      </c>
      <c r="G4" s="2" t="s">
        <v>4</v>
      </c>
      <c r="H4" s="1"/>
      <c r="I4" s="3" t="s">
        <v>5</v>
      </c>
      <c r="J4" s="1"/>
      <c r="K4" s="1"/>
      <c r="L4" s="1"/>
      <c r="M4" s="1"/>
    </row>
    <row r="5" spans="1:13" ht="16" x14ac:dyDescent="0.2">
      <c r="A5" s="1" t="s">
        <v>2</v>
      </c>
      <c r="B5" s="9">
        <v>1</v>
      </c>
      <c r="C5" s="10">
        <v>0.33333333333333298</v>
      </c>
      <c r="D5" s="9">
        <v>5</v>
      </c>
      <c r="E5" s="1">
        <f>B5/B$8</f>
        <v>0.23809523809523808</v>
      </c>
      <c r="F5" s="4">
        <f>C5/C$8</f>
        <v>0.22580645161290239</v>
      </c>
      <c r="G5" s="1">
        <f>D5/D$8</f>
        <v>0.38461538461538464</v>
      </c>
      <c r="H5" s="1"/>
      <c r="I5" s="1">
        <f>AVERAGE(E5:G5)</f>
        <v>0.28283902477450834</v>
      </c>
      <c r="J5" s="1"/>
      <c r="K5" s="1">
        <f t="array" ref="K5:K7">MMULT(B5:D7,I5:I7)</f>
        <v>0.86616251132380051</v>
      </c>
      <c r="L5" s="1"/>
      <c r="M5" s="1">
        <f>K5/I5</f>
        <v>3.062386854198579</v>
      </c>
    </row>
    <row r="6" spans="1:13" ht="16" x14ac:dyDescent="0.2">
      <c r="A6" s="1" t="s">
        <v>3</v>
      </c>
      <c r="B6" s="9">
        <v>3</v>
      </c>
      <c r="C6" s="9">
        <v>1</v>
      </c>
      <c r="D6" s="9">
        <v>7</v>
      </c>
      <c r="E6" s="1">
        <f>B6/B$8</f>
        <v>0.7142857142857143</v>
      </c>
      <c r="F6" s="4">
        <f>C6/C$8</f>
        <v>0.67741935483870785</v>
      </c>
      <c r="G6" s="1">
        <f>D6/D$8</f>
        <v>0.53846153846153844</v>
      </c>
      <c r="H6" s="1"/>
      <c r="I6" s="1">
        <f t="shared" ref="I6:I7" si="0">AVERAGE(E6:G6)</f>
        <v>0.64338886919532012</v>
      </c>
      <c r="J6" s="1"/>
      <c r="K6" s="1">
        <v>2.0083106857300388</v>
      </c>
      <c r="L6" s="1"/>
      <c r="M6" s="1">
        <f t="shared" ref="M6:M7" si="1">K6/I6</f>
        <v>3.1214569941842676</v>
      </c>
    </row>
    <row r="7" spans="1:13" ht="16" x14ac:dyDescent="0.2">
      <c r="A7" s="1" t="s">
        <v>4</v>
      </c>
      <c r="B7" s="10">
        <v>0.2</v>
      </c>
      <c r="C7" s="10">
        <v>0.14285714285714285</v>
      </c>
      <c r="D7" s="9">
        <v>1</v>
      </c>
      <c r="E7" s="1">
        <f>B7/B$8</f>
        <v>4.7619047619047616E-2</v>
      </c>
      <c r="F7" s="4">
        <f>C7/C$8</f>
        <v>9.6774193548386844E-2</v>
      </c>
      <c r="G7" s="1">
        <f>D7/D$8</f>
        <v>7.6923076923076927E-2</v>
      </c>
      <c r="H7" s="1"/>
      <c r="I7" s="1">
        <f t="shared" si="0"/>
        <v>7.3772106030170467E-2</v>
      </c>
      <c r="J7" s="1"/>
      <c r="K7" s="1">
        <v>0.2222526065844036</v>
      </c>
      <c r="L7" s="1"/>
      <c r="M7" s="1">
        <f t="shared" si="1"/>
        <v>3.0126916329799407</v>
      </c>
    </row>
    <row r="8" spans="1:13" x14ac:dyDescent="0.2">
      <c r="A8" s="1"/>
      <c r="B8" s="1">
        <f>SUM(B5:B7)</f>
        <v>4.2</v>
      </c>
      <c r="C8" s="5">
        <v>1.47619047619048</v>
      </c>
      <c r="D8" s="1">
        <f>SUM(D5:D7)</f>
        <v>13</v>
      </c>
      <c r="E8" s="1"/>
      <c r="F8" s="1"/>
      <c r="G8" s="1"/>
      <c r="H8" s="1"/>
      <c r="I8" s="1"/>
      <c r="J8" s="1"/>
      <c r="K8" s="1"/>
      <c r="L8" s="1" t="s">
        <v>6</v>
      </c>
      <c r="M8" s="1">
        <f>(AVERAGE(M5:M7)-3)/2</f>
        <v>3.2755913560464478E-2</v>
      </c>
    </row>
    <row r="9" spans="1:13" x14ac:dyDescent="0.2">
      <c r="A9" s="6"/>
      <c r="B9" s="6"/>
      <c r="C9" s="6"/>
      <c r="D9" s="6"/>
      <c r="E9" s="1"/>
      <c r="F9" s="1"/>
      <c r="G9" s="1"/>
      <c r="H9" s="1"/>
      <c r="I9" s="1"/>
      <c r="J9" s="1"/>
      <c r="K9" s="1"/>
      <c r="L9" s="1" t="s">
        <v>7</v>
      </c>
      <c r="M9" s="1">
        <f>M8/0.58</f>
        <v>5.6475713035283585E-2</v>
      </c>
    </row>
    <row r="10" spans="1:13" x14ac:dyDescent="0.2">
      <c r="A10" s="1"/>
      <c r="B10" s="12" t="s">
        <v>10</v>
      </c>
      <c r="C10" s="8"/>
      <c r="D10" s="1"/>
      <c r="E10" s="6"/>
      <c r="F10" s="6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2" t="s">
        <v>16</v>
      </c>
      <c r="C11" s="2" t="s">
        <v>17</v>
      </c>
      <c r="D11" s="1"/>
      <c r="E11" s="2" t="s">
        <v>16</v>
      </c>
      <c r="F11" s="2" t="s">
        <v>17</v>
      </c>
      <c r="G11" s="1"/>
      <c r="H11" s="1"/>
      <c r="I11" s="2" t="s">
        <v>8</v>
      </c>
      <c r="J11" s="2"/>
      <c r="K11" s="2" t="s">
        <v>0</v>
      </c>
      <c r="L11" s="2"/>
      <c r="M11" s="2" t="s">
        <v>1</v>
      </c>
    </row>
    <row r="12" spans="1:13" ht="16" x14ac:dyDescent="0.2">
      <c r="A12" s="1" t="s">
        <v>16</v>
      </c>
      <c r="B12" s="9">
        <v>1</v>
      </c>
      <c r="C12" s="9">
        <v>4</v>
      </c>
      <c r="D12" s="1"/>
      <c r="E12" s="1">
        <f>B12/B$14</f>
        <v>0.8</v>
      </c>
      <c r="F12" s="1">
        <f>C12/C$14</f>
        <v>0.8</v>
      </c>
      <c r="G12" s="1"/>
      <c r="H12" s="1"/>
      <c r="I12" s="1">
        <f>AVERAGE(E12:F12)</f>
        <v>0.8</v>
      </c>
      <c r="J12" s="1"/>
      <c r="K12" s="1">
        <f t="array" ref="K12:K13">MMULT(B12:C13,I12:I13)</f>
        <v>1.6</v>
      </c>
      <c r="L12" s="1"/>
      <c r="M12" s="1">
        <f>K12/I12</f>
        <v>2</v>
      </c>
    </row>
    <row r="13" spans="1:13" ht="16" x14ac:dyDescent="0.2">
      <c r="A13" s="1" t="s">
        <v>17</v>
      </c>
      <c r="B13" s="10">
        <v>0.25</v>
      </c>
      <c r="C13" s="9">
        <v>1</v>
      </c>
      <c r="D13" s="1"/>
      <c r="E13" s="1">
        <f>B13/B$14</f>
        <v>0.2</v>
      </c>
      <c r="F13" s="1">
        <f>C13/C$14</f>
        <v>0.2</v>
      </c>
      <c r="G13" s="1"/>
      <c r="H13" s="1"/>
      <c r="I13" s="1">
        <f>AVERAGE(E13:F13)</f>
        <v>0.2</v>
      </c>
      <c r="J13" s="1"/>
      <c r="K13" s="1">
        <v>0.4</v>
      </c>
      <c r="L13" s="1"/>
      <c r="M13" s="1">
        <f>K13/I13</f>
        <v>2</v>
      </c>
    </row>
    <row r="14" spans="1:13" ht="16" x14ac:dyDescent="0.2">
      <c r="A14" s="1"/>
      <c r="B14" s="9">
        <f>SUM(B12:B13)</f>
        <v>1.25</v>
      </c>
      <c r="C14" s="9">
        <f>SUM(C12:C13)</f>
        <v>5</v>
      </c>
      <c r="D14" s="1"/>
      <c r="E14" s="1"/>
      <c r="F14" s="1"/>
      <c r="G14" s="1"/>
      <c r="H14" s="1"/>
      <c r="I14" s="1"/>
      <c r="J14" s="1"/>
      <c r="K14" s="1"/>
      <c r="L14" s="1" t="s">
        <v>6</v>
      </c>
      <c r="M14" s="1">
        <f>(AVERAGE(M12:M13)-2)/1</f>
        <v>0</v>
      </c>
    </row>
    <row r="15" spans="1:13" x14ac:dyDescent="0.2">
      <c r="A15" s="1"/>
      <c r="B15" s="12" t="s">
        <v>11</v>
      </c>
      <c r="C15" s="8"/>
      <c r="D15" s="1"/>
      <c r="E15" s="6"/>
      <c r="F15" s="6"/>
      <c r="G15" s="1"/>
      <c r="H15" s="1"/>
      <c r="I15" s="1"/>
      <c r="J15" s="1"/>
      <c r="K15" s="1"/>
      <c r="L15" s="1" t="s">
        <v>7</v>
      </c>
      <c r="M15" s="1">
        <v>0</v>
      </c>
    </row>
    <row r="16" spans="1:13" x14ac:dyDescent="0.2">
      <c r="A16" s="1"/>
      <c r="B16" s="2" t="s">
        <v>16</v>
      </c>
      <c r="C16" s="2" t="s">
        <v>17</v>
      </c>
      <c r="D16" s="1"/>
      <c r="E16" s="2" t="s">
        <v>16</v>
      </c>
      <c r="F16" s="2" t="s">
        <v>17</v>
      </c>
      <c r="G16" s="1"/>
      <c r="H16" s="1"/>
      <c r="I16" s="2" t="s">
        <v>8</v>
      </c>
      <c r="J16" s="1"/>
      <c r="K16" s="2" t="s">
        <v>0</v>
      </c>
      <c r="L16" s="2"/>
      <c r="M16" s="2" t="s">
        <v>1</v>
      </c>
    </row>
    <row r="17" spans="1:15" ht="16" x14ac:dyDescent="0.2">
      <c r="A17" s="1" t="s">
        <v>16</v>
      </c>
      <c r="B17" s="9">
        <v>1</v>
      </c>
      <c r="C17" s="10">
        <v>0.33333333333333331</v>
      </c>
      <c r="D17" s="1"/>
      <c r="E17" s="1">
        <f>B17/B$19</f>
        <v>0.25</v>
      </c>
      <c r="F17" s="1">
        <f>C17/C$19</f>
        <v>0.25</v>
      </c>
      <c r="G17" s="1"/>
      <c r="H17" s="1"/>
      <c r="I17" s="1">
        <f>AVERAGE(E17:F17)</f>
        <v>0.25</v>
      </c>
      <c r="J17" s="1"/>
      <c r="K17" s="1">
        <f t="array" ref="K17:K18">MMULT(B17:C18,I17:I18)</f>
        <v>0.5</v>
      </c>
      <c r="L17" s="1"/>
      <c r="M17" s="1">
        <f>K17/I17</f>
        <v>2</v>
      </c>
    </row>
    <row r="18" spans="1:15" ht="16" x14ac:dyDescent="0.2">
      <c r="A18" s="1" t="s">
        <v>17</v>
      </c>
      <c r="B18" s="9">
        <v>3</v>
      </c>
      <c r="C18" s="9">
        <v>1</v>
      </c>
      <c r="D18" s="1"/>
      <c r="E18" s="1">
        <f>B18/B$19</f>
        <v>0.75</v>
      </c>
      <c r="F18" s="1">
        <f>C18/C$19</f>
        <v>0.75</v>
      </c>
      <c r="G18" s="1"/>
      <c r="H18" s="1"/>
      <c r="I18" s="1">
        <f>AVERAGE(E18:F18)</f>
        <v>0.75</v>
      </c>
      <c r="J18" s="1"/>
      <c r="K18" s="1">
        <v>1.5</v>
      </c>
      <c r="L18" s="1"/>
      <c r="M18" s="1">
        <f>K18/I18</f>
        <v>2</v>
      </c>
    </row>
    <row r="19" spans="1:15" ht="16" x14ac:dyDescent="0.2">
      <c r="A19" s="1"/>
      <c r="B19" s="9">
        <f>SUM(B17:B18)</f>
        <v>4</v>
      </c>
      <c r="C19" s="11">
        <f>SUM(C17:C18)</f>
        <v>1.3333333333333333</v>
      </c>
      <c r="D19" s="1"/>
      <c r="E19" s="1"/>
      <c r="F19" s="1"/>
      <c r="G19" s="1"/>
      <c r="H19" s="1"/>
      <c r="I19" s="1"/>
      <c r="J19" s="1"/>
      <c r="K19" s="1"/>
      <c r="L19" s="1" t="s">
        <v>6</v>
      </c>
      <c r="M19" s="1">
        <f>(AVERAGE(M17:M18)-2)/1</f>
        <v>0</v>
      </c>
    </row>
    <row r="20" spans="1:15" x14ac:dyDescent="0.2">
      <c r="A20" s="1"/>
      <c r="B20" s="12" t="s">
        <v>12</v>
      </c>
      <c r="C20" s="8"/>
      <c r="D20" s="1"/>
      <c r="E20" s="6"/>
      <c r="F20" s="6"/>
      <c r="G20" s="1"/>
      <c r="H20" s="1"/>
      <c r="I20" s="1"/>
      <c r="J20" s="1"/>
      <c r="K20" s="1"/>
      <c r="L20" s="1" t="s">
        <v>7</v>
      </c>
      <c r="M20" s="1">
        <v>0</v>
      </c>
    </row>
    <row r="21" spans="1:15" x14ac:dyDescent="0.2">
      <c r="A21" s="1"/>
      <c r="B21" s="2" t="s">
        <v>16</v>
      </c>
      <c r="C21" s="2" t="s">
        <v>17</v>
      </c>
      <c r="D21" s="1"/>
      <c r="E21" s="2" t="s">
        <v>16</v>
      </c>
      <c r="F21" s="2" t="s">
        <v>17</v>
      </c>
      <c r="G21" s="1"/>
      <c r="H21" s="1"/>
      <c r="I21" s="1"/>
      <c r="J21" s="1"/>
      <c r="K21" s="2" t="s">
        <v>0</v>
      </c>
      <c r="L21" s="2"/>
      <c r="M21" s="2" t="s">
        <v>1</v>
      </c>
    </row>
    <row r="22" spans="1:15" ht="16" x14ac:dyDescent="0.2">
      <c r="A22" s="1" t="s">
        <v>16</v>
      </c>
      <c r="B22" s="9">
        <v>1</v>
      </c>
      <c r="C22" s="9">
        <v>6</v>
      </c>
      <c r="D22" s="1"/>
      <c r="E22" s="1">
        <f>B22/B$24</f>
        <v>0.8571428571428571</v>
      </c>
      <c r="F22" s="1">
        <f>C22/C$24</f>
        <v>0.8571428571428571</v>
      </c>
      <c r="G22" s="1"/>
      <c r="H22" s="1"/>
      <c r="I22" s="1">
        <f>AVERAGE(E22:F22)</f>
        <v>0.8571428571428571</v>
      </c>
      <c r="J22" s="1"/>
      <c r="K22" s="1">
        <f t="array" ref="K22:K23">MMULT(B22:C23,I22:I23)</f>
        <v>1.7142857142857142</v>
      </c>
      <c r="L22" s="1"/>
      <c r="M22" s="1">
        <f>K22/I22</f>
        <v>2</v>
      </c>
    </row>
    <row r="23" spans="1:15" ht="16" x14ac:dyDescent="0.2">
      <c r="A23" s="1" t="s">
        <v>17</v>
      </c>
      <c r="B23" s="10">
        <v>0.16666666666666666</v>
      </c>
      <c r="C23" s="9">
        <v>1</v>
      </c>
      <c r="D23" s="1"/>
      <c r="E23" s="1">
        <f>B23/B$24</f>
        <v>0.14285714285714285</v>
      </c>
      <c r="F23" s="1">
        <f>C23/C$24</f>
        <v>0.14285714285714285</v>
      </c>
      <c r="G23" s="1"/>
      <c r="H23" s="1"/>
      <c r="I23" s="1">
        <f>AVERAGE(E23:F23)</f>
        <v>0.14285714285714285</v>
      </c>
      <c r="J23" s="1"/>
      <c r="K23" s="1">
        <v>0.2857142857142857</v>
      </c>
      <c r="L23" s="1"/>
      <c r="M23" s="1">
        <f>K23/I23</f>
        <v>2</v>
      </c>
    </row>
    <row r="24" spans="1:15" ht="16" x14ac:dyDescent="0.2">
      <c r="A24" s="1"/>
      <c r="B24" s="9">
        <f>SUM(B22:B23)</f>
        <v>1.1666666666666667</v>
      </c>
      <c r="C24" s="9">
        <f>SUM(C22:C23)</f>
        <v>7</v>
      </c>
      <c r="D24" s="1"/>
      <c r="E24" s="1"/>
      <c r="F24" s="1"/>
      <c r="G24" s="1"/>
      <c r="H24" s="1"/>
      <c r="I24" s="1"/>
      <c r="J24" s="1"/>
      <c r="K24" s="1"/>
      <c r="L24" s="1" t="s">
        <v>6</v>
      </c>
      <c r="M24" s="1">
        <f>(AVERAGE(M22:M23)-2)/1</f>
        <v>0</v>
      </c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7</v>
      </c>
      <c r="M25" s="1">
        <v>0</v>
      </c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2" t="s">
        <v>2</v>
      </c>
      <c r="C27" s="2" t="s">
        <v>3</v>
      </c>
      <c r="D27" s="2" t="s">
        <v>4</v>
      </c>
      <c r="E27" s="3" t="s">
        <v>9</v>
      </c>
      <c r="F27" s="3" t="s">
        <v>18</v>
      </c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 t="s">
        <v>16</v>
      </c>
      <c r="B28" s="1">
        <f>I12</f>
        <v>0.8</v>
      </c>
      <c r="C28" s="1">
        <f>I17</f>
        <v>0.25</v>
      </c>
      <c r="D28" s="1">
        <f>I22</f>
        <v>0.8571428571428571</v>
      </c>
      <c r="E28" s="1">
        <f>I5</f>
        <v>0.28283902477450834</v>
      </c>
      <c r="F28" s="1">
        <f>MMULT(B28:D28,E28:E30)</f>
        <v>0.45035167085858285</v>
      </c>
      <c r="H28" s="1"/>
      <c r="I28" s="1"/>
      <c r="J28" s="1"/>
      <c r="K28" s="1"/>
      <c r="L28" s="1"/>
      <c r="M28" s="1"/>
      <c r="N28" s="1"/>
      <c r="O28" s="1"/>
    </row>
    <row r="29" spans="1:15" ht="16" x14ac:dyDescent="0.2">
      <c r="A29" s="1" t="s">
        <v>17</v>
      </c>
      <c r="B29" s="1">
        <f>I13</f>
        <v>0.2</v>
      </c>
      <c r="C29" s="1">
        <f>I18</f>
        <v>0.75</v>
      </c>
      <c r="D29" s="1">
        <f>I23</f>
        <v>0.14285714285714285</v>
      </c>
      <c r="E29" s="1">
        <f>I6</f>
        <v>0.64338886919532012</v>
      </c>
      <c r="F29" s="13">
        <f>MMULT(B29:D29,E28:E30)</f>
        <v>0.54964832914141615</v>
      </c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>
        <f>I7</f>
        <v>7.3772106030170467E-2</v>
      </c>
      <c r="F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6"/>
      <c r="B31" s="6"/>
      <c r="C31" s="6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6"/>
      <c r="B32" s="6"/>
      <c r="C32" s="6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mergeCells count="3">
    <mergeCell ref="B10:C10"/>
    <mergeCell ref="B15:C15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 16 Qs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 Kalathia</dc:creator>
  <cp:lastModifiedBy>Microsoft Office User</cp:lastModifiedBy>
  <dcterms:created xsi:type="dcterms:W3CDTF">2018-12-13T20:56:13Z</dcterms:created>
  <dcterms:modified xsi:type="dcterms:W3CDTF">2019-11-22T04:18:41Z</dcterms:modified>
</cp:coreProperties>
</file>