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420"/>
  </bookViews>
  <sheets>
    <sheet sheetId="8" name="view" state="visible" r:id="rId4"/>
    <sheet sheetId="7" name="IndependentApp" state="visible" r:id="rId5"/>
    <sheet sheetId="5" name="RootApp" state="visible" r:id="rId6"/>
    <sheet sheetId="6" name="IntegratedApp" state="visible" r:id="rId7"/>
    <sheet sheetId="3" name="Data" state="visible" r:id="rId8"/>
    <sheet sheetId="2" name="Sheet3" state="visible" r:id="rId9"/>
    <sheet sheetId="1" name="Sheet1" state="visible" r:id="rId10"/>
    <sheet sheetId="4" name="Sheet2" state="visible" r:id="rId11"/>
  </sheets>
  <definedNames>
    <definedName name="_xlnm._FilterDatabase">IntegratedApp!$A$1:$H$5</definedName>
  </definedNames>
  <calcPr calcId="171027"/>
</workbook>
</file>

<file path=xl/sharedStrings.xml><?xml version="1.0" encoding="utf-8"?>
<sst xmlns="http://schemas.openxmlformats.org/spreadsheetml/2006/main" count="213" uniqueCount="75">
  <si>
    <t>#</t>
  </si>
  <si>
    <t>Independent App</t>
  </si>
  <si>
    <t>PRU</t>
  </si>
  <si>
    <t>Category</t>
  </si>
  <si>
    <t>IT-Viewer</t>
  </si>
  <si>
    <t>APP-Owner</t>
  </si>
  <si>
    <t>Status</t>
  </si>
  <si>
    <t>Target Due Date</t>
  </si>
  <si>
    <t>Risk Description</t>
  </si>
  <si>
    <t>Independent-App-1</t>
  </si>
  <si>
    <t>A</t>
  </si>
  <si>
    <t>Independent</t>
  </si>
  <si>
    <t>IT-Viewer1</t>
  </si>
  <si>
    <t>APP-Owner1</t>
  </si>
  <si>
    <t>Not Started</t>
  </si>
  <si>
    <t>abb</t>
  </si>
  <si>
    <t>aaaaaa</t>
  </si>
  <si>
    <t>bbbbbb</t>
  </si>
  <si>
    <t>ccccccc</t>
  </si>
  <si>
    <t>ddddd</t>
  </si>
  <si>
    <t>APP-Owner2</t>
  </si>
  <si>
    <t>Independent-App-2</t>
  </si>
  <si>
    <t>IT-Viewer2</t>
  </si>
  <si>
    <t>Root App/Proj</t>
  </si>
  <si>
    <t>Root-TargetDate</t>
  </si>
  <si>
    <t>Root-App-1</t>
  </si>
  <si>
    <t>Root</t>
  </si>
  <si>
    <t>Root-App-2</t>
  </si>
  <si>
    <t>Root-App-3</t>
  </si>
  <si>
    <t>IT-Viewer3</t>
  </si>
  <si>
    <t>APP-Owner3</t>
  </si>
  <si>
    <t>Root-App-4</t>
  </si>
  <si>
    <t>IT-Viewer4</t>
  </si>
  <si>
    <t>APP-Owner4</t>
  </si>
  <si>
    <t>Root-App</t>
  </si>
  <si>
    <t>Sub-App</t>
  </si>
  <si>
    <t>Sub-Owner</t>
  </si>
  <si>
    <t>Dependency Desc</t>
  </si>
  <si>
    <t>Sub-TargetDate</t>
  </si>
  <si>
    <t>Time Risk</t>
  </si>
  <si>
    <t>Sub-1</t>
  </si>
  <si>
    <t>Owner-A</t>
  </si>
  <si>
    <t>Integration</t>
  </si>
  <si>
    <t>Sub-2</t>
  </si>
  <si>
    <t>Owner-B</t>
  </si>
  <si>
    <t>Sub-3</t>
  </si>
  <si>
    <t>Owner-C</t>
  </si>
  <si>
    <t>Sub-4</t>
  </si>
  <si>
    <t>Owner-D</t>
  </si>
  <si>
    <t>Owner</t>
  </si>
  <si>
    <t>Has Dependency</t>
  </si>
  <si>
    <t>Owner-1</t>
  </si>
  <si>
    <t>Yes</t>
  </si>
  <si>
    <t>Owner-2</t>
  </si>
  <si>
    <t>Owner-3</t>
  </si>
  <si>
    <t>No</t>
  </si>
  <si>
    <t>Owner-4</t>
  </si>
  <si>
    <t>Sub App/Proj</t>
  </si>
  <si>
    <t>Dependency Des</t>
  </si>
  <si>
    <t>Dependent Target Due Date</t>
  </si>
  <si>
    <t>Root Target Due Date</t>
  </si>
  <si>
    <t>Dependent</t>
  </si>
  <si>
    <t>NA</t>
  </si>
  <si>
    <t>STATUS</t>
  </si>
  <si>
    <t>Forward Dependency</t>
  </si>
  <si>
    <t>Root must be completed before Dependent start</t>
  </si>
  <si>
    <t>Dependent Proj</t>
  </si>
  <si>
    <t>In Progress</t>
  </si>
  <si>
    <t>Backward Dependency</t>
  </si>
  <si>
    <t>Dependent must be completed before Root can start,</t>
  </si>
  <si>
    <t>Complete</t>
  </si>
  <si>
    <t>Integration Dependency</t>
  </si>
  <si>
    <t>Root and Dependent need to be integrated</t>
  </si>
  <si>
    <t>Multiple Application/Project Dependencies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</si>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</sst>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-mm-dd"/>
  </numFmts>
  <fonts count="11" x14ac:knownFonts="1">
    <font>
      <color theme="1"/>
      <family val="2"/>
      <scheme val="minor"/>
      <sz val="11"/>
      <name val="Calibri"/>
    </font>
    <font>
      <b/>
      <color theme="0"/>
      <family val="2"/>
      <scheme val="major"/>
      <sz val="10"/>
      <name val="等线 Light"/>
    </font>
    <font>
      <color theme="1"/>
      <family val="2"/>
      <scheme val="major"/>
      <sz val="10"/>
      <name val="等线 Light"/>
    </font>
    <font>
      <color rgb="FF000000"/>
      <family val="2"/>
      <scheme val="major"/>
      <sz val="10"/>
      <name val="等线 Light"/>
    </font>
    <font>
      <b/>
      <color rgb="FF000000"/>
      <family val="2"/>
      <scheme val="major"/>
      <sz val="10"/>
      <name val="等线 Light"/>
    </font>
    <font>
      <charset val="134"/>
      <color theme="1"/>
      <family val="2"/>
      <sz val="10"/>
      <name val="Arial"/>
    </font>
    <font>
      <color theme="1"/>
      <family val="2"/>
      <scheme val="major"/>
      <sz val="1"/>
      <name val="等线 Light"/>
    </font>
    <font>
      <b/>
      <color theme="1"/>
      <family val="2"/>
      <scheme val="major"/>
      <sz val="10"/>
      <name val="等线 Light"/>
    </font>
    <font>
      <b/>
      <color theme="1"/>
      <family val="1"/>
      <sz val="10"/>
      <name val="Century Gothic"/>
    </font>
    <font>
      <color theme="1"/>
      <family val="1"/>
      <sz val="10"/>
      <name val="Century Gothic"/>
    </font>
    <font>
      <color rgb="FF000000"/>
      <family val="1"/>
      <sz val="1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/>
      <right style="thin"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164" fontId="4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left" vertical="center" wrapText="1" indent="1"/>
    </xf>
    <xf numFmtId="0" fontId="10" fillId="6" borderId="3" xfId="0" applyFont="1" applyFill="1" applyBorder="1" applyAlignment="1">
      <alignment horizontal="left" vertical="center" wrapText="1" indent="1" readingOrder="1"/>
    </xf>
    <xf numFmtId="0" fontId="7" fillId="0" borderId="4" xfId="0" applyFont="1" applyBorder="1" applyAlignment="1">
      <alignment horizontal="center" vertical="center"/>
    </xf>
  </cellXfs>
  <cellStyles count="1">
    <cellStyle name="Normal" xfId="0" builtinId="0"/>
  </cellStyles>
  <dxfs count="27"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"/>
        </patternFill>
      </fill>
    </dxf>
    <dxf>
      <font>
        <color theme="1"/>
      </font>
      <fill>
        <patternFill>
          <bgColor rgb="FF03C25B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"/>
        </patternFill>
      </fill>
    </dxf>
    <dxf>
      <font>
        <color theme="1"/>
      </font>
      <fill>
        <patternFill>
          <bgColor rgb="FF03C25B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"/>
        </patternFill>
      </fill>
    </dxf>
    <dxf>
      <font>
        <color theme="1"/>
      </font>
      <fill>
        <patternFill>
          <bgColor rgb="FF03C25B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B6DDDD"/>
        </patternFill>
      </fill>
    </dxf>
    <dxf>
      <fill>
        <patternFill>
          <bgColor rgb="FFB9FAF6"/>
        </patternFill>
      </fill>
    </dxf>
    <dxf>
      <fill>
        <patternFill>
          <bgColor theme="7" tint="0.7999816888943144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"/>
        </patternFill>
      </fill>
    </dxf>
    <dxf>
      <font>
        <color theme="1"/>
      </font>
      <fill>
        <patternFill>
          <bgColor rgb="FF03C25B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8.xml"/><Relationship Id="rId5" Type="http://schemas.openxmlformats.org/officeDocument/2006/relationships/worksheet" Target="worksheets/sheet7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3.xml"/><Relationship Id="rId9" Type="http://schemas.openxmlformats.org/officeDocument/2006/relationships/worksheet" Target="worksheets/sheet2.xml"/><Relationship Id="rId10" Type="http://schemas.openxmlformats.org/officeDocument/2006/relationships/worksheet" Target="worksheets/sheet1.xml"/><Relationship Id="rId11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"/>
  <sheetViews>
    <sheetView workbookViewId="0" zoomScale="100" zoomScaleNormal="100">
      <selection activeCell="C5" sqref="C5"/>
    </sheetView>
  </sheetViews>
  <sheetFormatPr defaultRowHeight="13" outlineLevelRow="0" outlineLevelCol="0" x14ac:dyDescent="0.3" customHeight="1"/>
  <cols>
    <col min="1" max="1" width="5.6328125" style="10" customWidth="1"/>
    <col min="2" max="3" width="24.1796875" style="11" customWidth="1"/>
    <col min="4" max="6" width="10.6328125" style="11" customWidth="1"/>
    <col min="7" max="7" width="14.36328125" style="11" customWidth="1"/>
    <col min="8" max="8" width="20.6328125" style="10" customWidth="1"/>
    <col min="9" max="9" width="15.26953125" style="3" customWidth="1"/>
    <col min="10" max="16384" width="8.7265625" style="3" customWidth="1"/>
  </cols>
  <sheetData>
    <row r="2" spans="1:9" x14ac:dyDescent="0.25">
      <c r="A2" s="18" t="s">
        <v>0</v>
      </c>
      <c r="B2" s="18" t="s">
        <v>23</v>
      </c>
      <c r="C2" s="18" t="s">
        <v>57</v>
      </c>
      <c r="D2" s="18" t="s">
        <v>2</v>
      </c>
      <c r="E2" s="18" t="s">
        <v>3</v>
      </c>
      <c r="F2" s="18" t="s">
        <v>49</v>
      </c>
      <c r="G2" s="18" t="s">
        <v>50</v>
      </c>
      <c r="H2" s="18" t="s">
        <v>58</v>
      </c>
      <c r="I2" s="18" t="s">
        <v>7</v>
      </c>
    </row>
    <row r="3" spans="1:9" x14ac:dyDescent="0.25">
      <c r="A3" s="4">
        <v>1</v>
      </c>
      <c r="B3" s="5" t="s">
        <v>25</v>
      </c>
      <c r="C3" s="5" t="s">
        <v>62</v>
      </c>
      <c r="D3" s="4" t="s">
        <v>10</v>
      </c>
      <c r="E3" s="6" t="s">
        <v>26</v>
      </c>
      <c r="F3" s="5" t="s">
        <v>51</v>
      </c>
      <c r="G3" s="5" t="s">
        <v>52</v>
      </c>
      <c r="H3" s="4" t="s">
        <v>62</v>
      </c>
      <c r="I3" s="8">
        <v>45677</v>
      </c>
    </row>
    <row r="4" spans="1:9" x14ac:dyDescent="0.25">
      <c r="A4" s="4">
        <v>2</v>
      </c>
      <c r="B4" s="5" t="s">
        <v>25</v>
      </c>
      <c r="C4" s="5" t="s">
        <v>40</v>
      </c>
      <c r="D4" s="4" t="s">
        <v>10</v>
      </c>
      <c r="E4" s="6" t="s">
        <v>61</v>
      </c>
      <c r="F4" s="5" t="s">
        <v>53</v>
      </c>
      <c r="G4" s="5"/>
      <c r="H4" s="4" t="s">
        <v>42</v>
      </c>
      <c r="I4" s="8">
        <v>45311</v>
      </c>
    </row>
    <row r="5" spans="1:9" x14ac:dyDescent="0.25">
      <c r="A5" s="4">
        <v>3</v>
      </c>
      <c r="B5" s="5" t="s">
        <v>25</v>
      </c>
      <c r="C5" s="5" t="s">
        <v>43</v>
      </c>
      <c r="D5" s="4" t="s">
        <v>10</v>
      </c>
      <c r="E5" s="6" t="s">
        <v>61</v>
      </c>
      <c r="F5" s="5" t="s">
        <v>54</v>
      </c>
      <c r="G5" s="5"/>
      <c r="H5" s="4" t="s">
        <v>42</v>
      </c>
      <c r="I5" s="8">
        <v>45463</v>
      </c>
    </row>
    <row r="6" spans="1:9" x14ac:dyDescent="0.25">
      <c r="A6" s="4">
        <v>4</v>
      </c>
      <c r="B6" s="5" t="s">
        <v>25</v>
      </c>
      <c r="C6" s="5" t="s">
        <v>45</v>
      </c>
      <c r="D6" s="4" t="s">
        <v>10</v>
      </c>
      <c r="E6" s="6" t="s">
        <v>61</v>
      </c>
      <c r="F6" s="5" t="s">
        <v>56</v>
      </c>
      <c r="G6" s="5"/>
      <c r="H6" s="4" t="s">
        <v>42</v>
      </c>
      <c r="I6" s="8">
        <v>45616</v>
      </c>
    </row>
  </sheetData>
  <conditionalFormatting sqref="I4:I6">
    <cfRule type="cellIs" dxfId="26" priority="1" operator="greaterThan">
      <formula>$I$3</formula>
    </cfRule>
  </conditionalFormatting>
  <dataValidations count="4">
    <dataValidation type="list" allowBlank="1" showInputMessage="1" showErrorMessage="1" sqref="D3:D6">
      <formula1>"A,B,C,D"</formula1>
    </dataValidation>
    <dataValidation type="list" allowBlank="1" showInputMessage="1" showErrorMessage="1" sqref="E3:E6">
      <formula1>"Root,Dependent"</formula1>
    </dataValidation>
    <dataValidation type="list" allowBlank="1" showInputMessage="1" showErrorMessage="1" sqref="G3:G6">
      <formula1>"Yes,No"</formula1>
    </dataValidation>
    <dataValidation type="list" allowBlank="1" showInputMessage="1" showErrorMessage="1" sqref="H3:H6">
      <formula1>"NA,Forward,Backward,Integration"</formula1>
    </dataValidation>
  </dataValidations>
  <pageMargins left="0.7" right="0.7" top="0.75" bottom="0.75" header="0.3" footer="0.3"/>
  <pageSetup paperSize="9" orientation="portrait" horizontalDpi="4294967295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6"/>
  <sheetViews>
    <sheetView workbookViewId="0" zoomScale="100" zoomScaleNormal="100">
      <selection activeCell="H8" sqref="H8"/>
    </sheetView>
  </sheetViews>
  <sheetFormatPr defaultRowHeight="12.5" outlineLevelRow="0" outlineLevelCol="0" x14ac:dyDescent="0.25" customHeight="1"/>
  <cols>
    <col min="5" max="5" width="13.26953125" customWidth="1"/>
    <col min="8" max="8" width="20.453125" customWidth="1"/>
    <col min="10" max="10" width="19.90625" customWidth="1"/>
    <col min="11" max="11" width="26.453125" customWidth="1"/>
  </cols>
  <sheetData>
    <row r="4" ht="13" customHeight="1" x14ac:dyDescent="0.25"/>
    <row r="5" ht="13.5" customHeight="1" spans="5:10" x14ac:dyDescent="0.25">
      <c r="E5" t="s">
        <v>3</v>
      </c>
      <c r="H5" s="19" t="s">
        <v>63</v>
      </c>
      <c r="J5" s="18" t="s">
        <v>58</v>
      </c>
    </row>
    <row r="6" spans="5:11" x14ac:dyDescent="0.25">
      <c r="E6" t="s">
        <v>26</v>
      </c>
      <c r="H6" s="20" t="s">
        <v>14</v>
      </c>
      <c r="J6" t="s">
        <v>64</v>
      </c>
      <c r="K6" t="s">
        <v>65</v>
      </c>
    </row>
    <row r="7" spans="5:11" x14ac:dyDescent="0.25">
      <c r="E7" t="s">
        <v>66</v>
      </c>
      <c r="H7" s="21" t="s">
        <v>67</v>
      </c>
      <c r="J7" t="s">
        <v>68</v>
      </c>
      <c r="K7" t="s">
        <v>69</v>
      </c>
    </row>
    <row r="8" spans="8:11" x14ac:dyDescent="0.25">
      <c r="H8" s="21" t="s">
        <v>70</v>
      </c>
      <c r="J8" t="s">
        <v>71</v>
      </c>
      <c r="K8" t="s">
        <v>72</v>
      </c>
    </row>
    <row r="16" spans="3:3" x14ac:dyDescent="0.25">
      <c r="C16" t="s">
        <v>73</v>
      </c>
    </row>
  </sheetData>
  <conditionalFormatting sqref="H6:H8">
    <cfRule type="containsText" dxfId="18" priority="1">
      <formula>NOT(ISERROR(SEARCH("Canceled",H6)))</formula>
    </cfRule>
    <cfRule type="containsText" dxfId="19" priority="2">
      <formula>NOT(ISERROR(SEARCH("Needs Update",H6)))</formula>
    </cfRule>
    <cfRule type="containsText" dxfId="20" priority="3">
      <formula>NOT(ISERROR(SEARCH("Needs Review",H6)))</formula>
    </cfRule>
    <cfRule type="containsText" dxfId="21" priority="4">
      <formula>NOT(ISERROR(SEARCH("Not Started",H6)))</formula>
    </cfRule>
    <cfRule type="containsText" dxfId="22" priority="5">
      <formula>NOT(ISERROR(SEARCH("On Hold",H6)))</formula>
    </cfRule>
    <cfRule type="containsText" dxfId="23" priority="6">
      <formula>NOT(ISERROR(SEARCH("Overdue",H6)))</formula>
    </cfRule>
    <cfRule type="containsText" dxfId="24" priority="7">
      <formula>NOT(ISERROR(SEARCH("Complete",H6)))</formula>
    </cfRule>
    <cfRule type="containsText" dxfId="25" priority="8">
      <formula>NOT(ISERROR(SEARCH("In Progress",H6)))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6"/>
  <sheetViews>
    <sheetView workbookViewId="0" zoomScale="100" zoomScaleNormal="100">
      <selection activeCell="I13" sqref="I13"/>
    </sheetView>
  </sheetViews>
  <sheetFormatPr defaultRowHeight="13" outlineLevelRow="0" outlineLevelCol="0" x14ac:dyDescent="0.3" customHeight="1"/>
  <cols>
    <col min="1" max="1" width="5.6328125" style="10" customWidth="1"/>
    <col min="2" max="3" width="24.1796875" style="11" customWidth="1"/>
    <col min="4" max="5" width="10.6328125" style="11" customWidth="1"/>
    <col min="6" max="6" width="14.453125" style="11" customWidth="1"/>
    <col min="7" max="7" width="23.90625" style="11" customWidth="1"/>
    <col min="8" max="8" width="20.6328125" style="10" customWidth="1"/>
    <col min="9" max="9" width="15.26953125" style="3" customWidth="1"/>
    <col min="10" max="16384" width="8.7265625" style="3" customWidth="1"/>
  </cols>
  <sheetData>
    <row r="4" spans="1:8" x14ac:dyDescent="0.25">
      <c r="A4" s="18" t="s">
        <v>0</v>
      </c>
      <c r="B4" s="18" t="s">
        <v>23</v>
      </c>
      <c r="C4" s="18" t="s">
        <v>2</v>
      </c>
      <c r="D4" s="18" t="s">
        <v>3</v>
      </c>
      <c r="E4" s="18" t="s">
        <v>49</v>
      </c>
      <c r="F4" s="18" t="s">
        <v>50</v>
      </c>
      <c r="G4" s="18" t="s">
        <v>7</v>
      </c>
      <c r="H4" s="3"/>
    </row>
    <row r="5" spans="1:8" x14ac:dyDescent="0.25">
      <c r="A5" s="4">
        <v>1</v>
      </c>
      <c r="B5" s="5" t="s">
        <v>25</v>
      </c>
      <c r="C5" s="4" t="s">
        <v>10</v>
      </c>
      <c r="D5" s="6" t="s">
        <v>26</v>
      </c>
      <c r="E5" s="5" t="s">
        <v>51</v>
      </c>
      <c r="F5" s="5" t="s">
        <v>52</v>
      </c>
      <c r="G5" s="8">
        <v>45342</v>
      </c>
      <c r="H5" s="3"/>
    </row>
    <row r="6" spans="1:8" x14ac:dyDescent="0.25">
      <c r="A6" s="4">
        <v>2</v>
      </c>
      <c r="B6" s="5" t="s">
        <v>27</v>
      </c>
      <c r="C6" s="4" t="s">
        <v>10</v>
      </c>
      <c r="D6" s="6" t="s">
        <v>26</v>
      </c>
      <c r="E6" s="5" t="s">
        <v>53</v>
      </c>
      <c r="F6" s="5" t="s">
        <v>52</v>
      </c>
      <c r="G6" s="8">
        <v>45311</v>
      </c>
      <c r="H6" s="3"/>
    </row>
    <row r="7" spans="1:8" x14ac:dyDescent="0.25">
      <c r="A7" s="4">
        <v>3</v>
      </c>
      <c r="B7" s="5" t="s">
        <v>28</v>
      </c>
      <c r="C7" s="4" t="s">
        <v>10</v>
      </c>
      <c r="D7" s="6" t="s">
        <v>26</v>
      </c>
      <c r="E7" s="5" t="s">
        <v>54</v>
      </c>
      <c r="F7" s="5" t="s">
        <v>55</v>
      </c>
      <c r="G7" s="8">
        <v>45097</v>
      </c>
      <c r="H7" s="3"/>
    </row>
    <row r="8" spans="1:8" x14ac:dyDescent="0.25">
      <c r="A8" s="4">
        <v>4</v>
      </c>
      <c r="B8" s="5" t="s">
        <v>31</v>
      </c>
      <c r="C8" s="4" t="s">
        <v>10</v>
      </c>
      <c r="D8" s="6" t="s">
        <v>26</v>
      </c>
      <c r="E8" s="5" t="s">
        <v>56</v>
      </c>
      <c r="F8" s="5" t="s">
        <v>55</v>
      </c>
      <c r="G8" s="8">
        <v>45616</v>
      </c>
      <c r="H8" s="3"/>
    </row>
    <row r="12" spans="1:8" x14ac:dyDescent="0.25">
      <c r="A12" s="18" t="s">
        <v>0</v>
      </c>
      <c r="B12" s="18" t="s">
        <v>57</v>
      </c>
      <c r="C12" s="18" t="s">
        <v>23</v>
      </c>
      <c r="D12" s="18" t="s">
        <v>3</v>
      </c>
      <c r="E12" s="18" t="s">
        <v>49</v>
      </c>
      <c r="F12" s="18" t="s">
        <v>58</v>
      </c>
      <c r="G12" s="18" t="s">
        <v>59</v>
      </c>
      <c r="H12" s="18" t="s">
        <v>60</v>
      </c>
    </row>
    <row r="13" spans="1:9" x14ac:dyDescent="0.25">
      <c r="A13" s="4">
        <v>1</v>
      </c>
      <c r="B13" s="5" t="s">
        <v>40</v>
      </c>
      <c r="C13" s="5" t="s">
        <v>25</v>
      </c>
      <c r="D13" s="6" t="s">
        <v>61</v>
      </c>
      <c r="E13" s="5" t="s">
        <v>41</v>
      </c>
      <c r="F13" s="4" t="s">
        <v>62</v>
      </c>
      <c r="G13" s="8">
        <v>45677</v>
      </c>
      <c r="H13" s="8">
        <f>VLOOKUP(C13,B5:G8,6)</f>
        <v>45342</v>
      </c>
      <c r="I13" s="3">
        <f>IF((G13&gt;H13),1,0)</f>
        <v>1</v>
      </c>
    </row>
    <row r="14" spans="1:9" x14ac:dyDescent="0.25">
      <c r="A14" s="4">
        <v>2</v>
      </c>
      <c r="B14" s="5" t="s">
        <v>43</v>
      </c>
      <c r="C14" s="5" t="s">
        <v>25</v>
      </c>
      <c r="D14" s="6" t="s">
        <v>61</v>
      </c>
      <c r="E14" s="5" t="s">
        <v>44</v>
      </c>
      <c r="F14" s="4" t="s">
        <v>42</v>
      </c>
      <c r="G14" s="8">
        <v>45311</v>
      </c>
      <c r="H14" s="8">
        <f>VLOOKUP(C14,B5:G8,6)</f>
        <v>45342</v>
      </c>
      <c r="I14" s="3">
        <f t="shared" ref="I14:I16" si="0">IF((G14&gt;H14),1,0)</f>
        <v>0</v>
      </c>
    </row>
    <row r="15" spans="1:9" x14ac:dyDescent="0.25">
      <c r="A15" s="4">
        <v>3</v>
      </c>
      <c r="B15" s="5" t="s">
        <v>45</v>
      </c>
      <c r="C15" s="5" t="s">
        <v>28</v>
      </c>
      <c r="D15" s="6" t="s">
        <v>61</v>
      </c>
      <c r="E15" s="5" t="s">
        <v>46</v>
      </c>
      <c r="F15" s="4" t="s">
        <v>42</v>
      </c>
      <c r="G15" s="8">
        <v>45463</v>
      </c>
      <c r="H15" s="8">
        <f>VLOOKUP(C15,B5:G8,6)</f>
        <v>45097</v>
      </c>
      <c r="I15" s="3">
        <f t="shared" si="0"/>
        <v>1</v>
      </c>
    </row>
    <row r="16" spans="1:9" x14ac:dyDescent="0.25">
      <c r="A16" s="4">
        <v>4</v>
      </c>
      <c r="B16" s="5" t="s">
        <v>47</v>
      </c>
      <c r="C16" s="5" t="s">
        <v>31</v>
      </c>
      <c r="D16" s="6" t="s">
        <v>61</v>
      </c>
      <c r="E16" s="5" t="s">
        <v>48</v>
      </c>
      <c r="F16" s="4" t="s">
        <v>42</v>
      </c>
      <c r="G16" s="8">
        <v>45616</v>
      </c>
      <c r="H16" s="8">
        <f>VLOOKUP(C16,B5:G8,6)</f>
        <v>45616</v>
      </c>
      <c r="I16" s="3">
        <f t="shared" si="0"/>
        <v>0</v>
      </c>
    </row>
  </sheetData>
  <conditionalFormatting sqref="I13:I16">
    <cfRule type="cellIs" dxfId="16" priority="1" operator="equal">
      <formula>0</formula>
    </cfRule>
    <cfRule type="cellIs" dxfId="17" priority="2" operator="equal">
      <formula>1</formula>
    </cfRule>
  </conditionalFormatting>
  <dataValidations count="5">
    <dataValidation type="list" allowBlank="1" showInputMessage="1" showErrorMessage="1" sqref="C5:C8">
      <formula1>"A,B,C,D"</formula1>
    </dataValidation>
    <dataValidation type="list" allowBlank="1" showInputMessage="1" showErrorMessage="1" sqref="D13:D16">
      <formula1>"Root,Dependent"</formula1>
    </dataValidation>
    <dataValidation type="list" allowBlank="1" showInputMessage="1" showErrorMessage="1" sqref="D5:D8">
      <formula1>"Root,Dependent"</formula1>
    </dataValidation>
    <dataValidation type="list" allowBlank="1" showInputMessage="1" showErrorMessage="1" sqref="F13:F16">
      <formula1>"NA,Forward,Backward,Integration"</formula1>
    </dataValidation>
    <dataValidation type="list" allowBlank="1" showInputMessage="1" showErrorMessage="1" sqref="F5:F8">
      <formula1>"Yes,No"</formula1>
    </dataValidation>
  </dataValidations>
  <pageMargins left="0.7" right="0.7" top="0.75" bottom="0.75" header="0.3" footer="0.3"/>
  <pageSetup paperSize="9" orientation="portrait" horizontalDpi="4294967295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 zoomScale="100" zoomScaleNormal="100">
      <selection activeCell="C18" sqref="C18"/>
    </sheetView>
  </sheetViews>
  <sheetFormatPr defaultRowHeight="12.5" outlineLevelRow="0" outlineLevelCol="0" x14ac:dyDescent="0.25" customHeight="1"/>
  <cols>
    <col min="1" max="1" width="1.81640625" customWidth="1"/>
    <col min="2" max="2" width="12.26953125" customWidth="1"/>
    <col min="3" max="3" width="14.26953125" customWidth="1"/>
    <col min="4" max="4" width="10.08984375" customWidth="1"/>
  </cols>
  <sheetData>
    <row r="1" ht="13" customHeight="1" spans="1:4" x14ac:dyDescent="0.25">
      <c r="A1" s="18" t="s">
        <v>0</v>
      </c>
      <c r="B1" s="18" t="s">
        <v>23</v>
      </c>
      <c r="C1" s="18" t="s">
        <v>7</v>
      </c>
      <c r="D1" s="22" t="s">
        <v>74</v>
      </c>
    </row>
    <row r="2" ht="13" customHeight="1" spans="1:4" x14ac:dyDescent="0.25">
      <c r="A2" s="4">
        <v>1</v>
      </c>
      <c r="B2" s="5" t="s">
        <v>25</v>
      </c>
      <c r="C2" s="8">
        <v>45342</v>
      </c>
      <c r="D2" s="8">
        <f>NOW()</f>
        <v>45166.698469675925</v>
      </c>
    </row>
    <row r="3" ht="13" customHeight="1" spans="1:4" x14ac:dyDescent="0.25">
      <c r="A3" s="4">
        <v>2</v>
      </c>
      <c r="B3" s="5" t="s">
        <v>27</v>
      </c>
      <c r="C3" s="8">
        <v>45311</v>
      </c>
      <c r="D3" s="8">
        <f>NOW()</f>
        <v>45166.698469675925</v>
      </c>
    </row>
    <row r="4" ht="13" customHeight="1" spans="1:4" x14ac:dyDescent="0.25">
      <c r="A4" s="4">
        <v>3</v>
      </c>
      <c r="B4" s="5" t="s">
        <v>28</v>
      </c>
      <c r="C4" s="8">
        <v>45158</v>
      </c>
      <c r="D4" s="8">
        <f>NOW()</f>
        <v>45166.698469675925</v>
      </c>
    </row>
    <row r="5" ht="13" customHeight="1" spans="1:4" x14ac:dyDescent="0.25">
      <c r="A5" s="4">
        <v>4</v>
      </c>
      <c r="B5" s="5" t="s">
        <v>31</v>
      </c>
      <c r="C5" s="8">
        <v>45616</v>
      </c>
      <c r="D5" s="8">
        <f>NOW()</f>
        <v>45166.698469675925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 zoomScale="100" zoomScaleNormal="100">
      <selection activeCell="I9" sqref="I9"/>
    </sheetView>
  </sheetViews>
  <sheetFormatPr defaultRowHeight="13" outlineLevelRow="0" outlineLevelCol="0" x14ac:dyDescent="0.3" customHeight="1"/>
  <cols>
    <col min="1" max="1" width="5.6328125" style="10" customWidth="1"/>
    <col min="2" max="2" width="30.6328125" style="11" customWidth="1"/>
    <col min="3" max="3" width="12.6328125" style="11" customWidth="1"/>
    <col min="4" max="6" width="10.6328125" style="11" customWidth="1"/>
    <col min="7" max="7" width="12.6328125" style="11" customWidth="1"/>
    <col min="8" max="8" width="23.90625" style="11" customWidth="1"/>
    <col min="9" max="9" width="20.6328125" style="10" customWidth="1"/>
    <col min="10" max="10" width="15.26953125" style="3" customWidth="1"/>
    <col min="11" max="16384" width="8.7265625" style="3" customWidth="1"/>
  </cols>
  <sheetData>
    <row r="1" spans="1:9" x14ac:dyDescent="0.25">
      <c r="A1" s="1" t="s">
        <v>0</v>
      </c>
      <c r="B1" s="1" t="s">
        <v>23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24</v>
      </c>
      <c r="I1" s="2" t="s">
        <v>8</v>
      </c>
    </row>
    <row r="2" spans="1:9" x14ac:dyDescent="0.25">
      <c r="A2" s="4">
        <v>1</v>
      </c>
      <c r="B2" s="5" t="s">
        <v>25</v>
      </c>
      <c r="C2" s="4" t="s">
        <v>10</v>
      </c>
      <c r="D2" s="6" t="s">
        <v>26</v>
      </c>
      <c r="E2" s="6" t="s">
        <v>12</v>
      </c>
      <c r="F2" s="5" t="s">
        <v>13</v>
      </c>
      <c r="G2" s="7" t="s">
        <v>14</v>
      </c>
      <c r="H2" s="12">
        <v>45342</v>
      </c>
      <c r="I2" s="13"/>
    </row>
    <row r="3" spans="1:9" x14ac:dyDescent="0.25">
      <c r="A3" s="4">
        <v>2</v>
      </c>
      <c r="B3" s="5" t="s">
        <v>27</v>
      </c>
      <c r="C3" s="4" t="s">
        <v>10</v>
      </c>
      <c r="D3" s="6" t="s">
        <v>26</v>
      </c>
      <c r="E3" s="6" t="s">
        <v>22</v>
      </c>
      <c r="F3" s="5" t="s">
        <v>20</v>
      </c>
      <c r="G3" s="7" t="s">
        <v>14</v>
      </c>
      <c r="H3" s="12">
        <v>45311</v>
      </c>
      <c r="I3" s="9"/>
    </row>
    <row r="4" spans="1:9" x14ac:dyDescent="0.25">
      <c r="A4" s="4">
        <v>3</v>
      </c>
      <c r="B4" s="5" t="s">
        <v>28</v>
      </c>
      <c r="C4" s="4" t="s">
        <v>10</v>
      </c>
      <c r="D4" s="6" t="s">
        <v>26</v>
      </c>
      <c r="E4" s="6" t="s">
        <v>29</v>
      </c>
      <c r="F4" s="5" t="s">
        <v>30</v>
      </c>
      <c r="G4" s="7" t="s">
        <v>14</v>
      </c>
      <c r="H4" s="12">
        <v>45097</v>
      </c>
      <c r="I4" s="9"/>
    </row>
    <row r="5" spans="1:9" x14ac:dyDescent="0.25">
      <c r="A5" s="4">
        <v>4</v>
      </c>
      <c r="B5" s="5" t="s">
        <v>31</v>
      </c>
      <c r="C5" s="4" t="s">
        <v>10</v>
      </c>
      <c r="D5" s="6" t="s">
        <v>26</v>
      </c>
      <c r="E5" s="6" t="s">
        <v>32</v>
      </c>
      <c r="F5" s="5" t="s">
        <v>33</v>
      </c>
      <c r="G5" s="7" t="s">
        <v>14</v>
      </c>
      <c r="H5" s="12">
        <v>45616</v>
      </c>
      <c r="I5" s="9"/>
    </row>
  </sheetData>
  <conditionalFormatting sqref="G2:G5">
    <cfRule type="cellIs" dxfId="10" priority="1" operator="equal">
      <formula>"Under Risk"</formula>
    </cfRule>
    <cfRule type="cellIs" dxfId="11" priority="2" operator="equal">
      <formula>"Not Started"</formula>
    </cfRule>
    <cfRule type="cellIs" dxfId="12" priority="3" operator="equal">
      <formula>"Complete"</formula>
    </cfRule>
    <cfRule type="cellIs" dxfId="13" priority="4" operator="equal">
      <formula>"In Progress"</formula>
    </cfRule>
  </conditionalFormatting>
  <dataValidations count="3">
    <dataValidation type="list" allowBlank="1" showInputMessage="1" showErrorMessage="1" sqref="C2:C5">
      <formula1>"A,B,C,D"</formula1>
    </dataValidation>
    <dataValidation type="list" allowBlank="1" showInputMessage="1" showErrorMessage="1" sqref="D2:D5">
      <formula1>"Root"</formula1>
    </dataValidation>
    <dataValidation type="list" allowBlank="1" showInputMessage="1" showErrorMessage="1" sqref="G2:G5">
      <formula1>"Not Started,In Progress,Complete,Under Risk"</formula1>
    </dataValidation>
  </dataValidations>
  <pageMargins left="0.7" right="0.7" top="0.75" bottom="0.75" header="0.3" footer="0.3"/>
  <pageSetup paperSize="9" orientation="portrait" horizontalDpi="4294967295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 zoomScale="100" zoomScaleNormal="100">
      <pane ySplit="1" topLeftCell="A2" activePane="bottomLeft" state="frozen"/>
      <selection pane="bottomLeft" activeCell="G8" sqref="G8"/>
    </sheetView>
  </sheetViews>
  <sheetFormatPr defaultRowHeight="12.5" outlineLevelRow="0" outlineLevelCol="0" x14ac:dyDescent="0.25" customHeight="1"/>
  <cols>
    <col min="1" max="1" width="5.6328125" style="14" customWidth="1"/>
    <col min="2" max="3" width="25.6328125" customWidth="1"/>
    <col min="4" max="5" width="20.6328125" customWidth="1"/>
    <col min="6" max="7" width="18.6328125" customWidth="1"/>
    <col min="8" max="8" width="15.6328125" style="15" customWidth="1"/>
  </cols>
  <sheetData>
    <row r="1" ht="13" customHeight="1" spans="1:8" x14ac:dyDescent="0.25">
      <c r="A1" s="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24</v>
      </c>
      <c r="H1" s="16" t="s">
        <v>39</v>
      </c>
    </row>
    <row r="2" ht="13" customHeight="1" spans="1:8" x14ac:dyDescent="0.25">
      <c r="A2" s="4">
        <v>1</v>
      </c>
      <c r="B2" s="5" t="s">
        <v>25</v>
      </c>
      <c r="C2" s="5" t="s">
        <v>40</v>
      </c>
      <c r="D2" s="5" t="s">
        <v>41</v>
      </c>
      <c r="E2" s="4" t="s">
        <v>42</v>
      </c>
      <c r="F2" s="12">
        <v>45677</v>
      </c>
      <c r="G2" s="12">
        <f>VLOOKUP(B2,RootApp!B2:H5,7)</f>
        <v>45342</v>
      </c>
      <c r="H2" s="17" t="str">
        <f>IF((F2&gt;G2),"YES","NO")</f>
        <v>YES</v>
      </c>
    </row>
    <row r="3" ht="13" customHeight="1" spans="1:8" x14ac:dyDescent="0.25">
      <c r="A3" s="4">
        <v>2</v>
      </c>
      <c r="B3" s="5" t="s">
        <v>25</v>
      </c>
      <c r="C3" s="5" t="s">
        <v>43</v>
      </c>
      <c r="D3" s="5" t="s">
        <v>44</v>
      </c>
      <c r="E3" s="4" t="s">
        <v>42</v>
      </c>
      <c r="F3" s="12">
        <v>45311</v>
      </c>
      <c r="G3" s="12">
        <f>VLOOKUP(B3,RootApp!B2:H5,7)</f>
        <v>45342</v>
      </c>
      <c r="H3" s="17" t="str">
        <f t="shared" ref="H3:H5" si="0">IF((F3&gt;G3),"YES","NO")</f>
        <v>NO</v>
      </c>
    </row>
    <row r="4" ht="13" customHeight="1" hidden="1" spans="1:8" x14ac:dyDescent="0.25">
      <c r="A4" s="4">
        <v>3</v>
      </c>
      <c r="B4" s="5" t="s">
        <v>27</v>
      </c>
      <c r="C4" s="5" t="s">
        <v>45</v>
      </c>
      <c r="D4" s="5" t="s">
        <v>46</v>
      </c>
      <c r="E4" s="4" t="s">
        <v>42</v>
      </c>
      <c r="F4" s="12">
        <v>45463</v>
      </c>
      <c r="G4" s="12">
        <f>VLOOKUP(B4,RootApp!B2:H5,6)</f>
        <v>NaN</v>
      </c>
      <c r="H4" s="17" t="str">
        <f t="shared" si="0"/>
        <v>NO</v>
      </c>
    </row>
    <row r="5" ht="13" customHeight="1" hidden="1" spans="1:8" x14ac:dyDescent="0.25">
      <c r="A5" s="4">
        <v>4</v>
      </c>
      <c r="B5" s="5" t="s">
        <v>27</v>
      </c>
      <c r="C5" s="5" t="s">
        <v>47</v>
      </c>
      <c r="D5" s="5" t="s">
        <v>48</v>
      </c>
      <c r="E5" s="4" t="s">
        <v>42</v>
      </c>
      <c r="F5" s="12">
        <v>45616</v>
      </c>
      <c r="G5" s="12">
        <f>VLOOKUP(B5,RootApp!B2:H5,6)</f>
        <v>NaN</v>
      </c>
      <c r="H5" s="17" t="str">
        <f t="shared" si="0"/>
        <v>NO</v>
      </c>
    </row>
  </sheetData>
  <autoFilter ref="A1:H5"/>
  <conditionalFormatting sqref="H2:H5">
    <cfRule type="cellIs" dxfId="14" priority="1" operator="equal">
      <formula>"NO"</formula>
    </cfRule>
    <cfRule type="cellIs" dxfId="15" priority="2" operator="equal">
      <formula>"YES"</formula>
    </cfRule>
  </conditionalFormatting>
  <pageMargins left="0.7" right="0.7" top="0.75" bottom="0.75" header="0.3" footer="0.3"/>
  <pageSetup paperSize="9" orientation="portrait" horizontalDpi="4294967295" verticalDpi="0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 zoomScale="100" zoomScaleNormal="100"/>
  </sheetViews>
  <sheetFormatPr defaultRowHeight="13" outlineLevelRow="0" outlineLevelCol="0" x14ac:dyDescent="0.3" customHeight="1"/>
  <cols>
    <col min="1" max="1" width="5.6328125" style="10" customWidth="1"/>
    <col min="2" max="2" width="30.6328125" style="11" customWidth="1"/>
    <col min="3" max="7" width="12.6328125" style="11" customWidth="1"/>
    <col min="8" max="8" width="23.90625" style="11" customWidth="1"/>
    <col min="9" max="9" width="20.6328125" style="10" customWidth="1"/>
    <col min="10" max="16384" width="8.7265625" style="3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 s="4">
        <v>1</v>
      </c>
      <c r="B2" s="5" t="s">
        <v>9</v>
      </c>
      <c r="C2" s="4" t="s">
        <v>10</v>
      </c>
      <c r="D2" s="6" t="s">
        <v>11</v>
      </c>
      <c r="E2" s="5" t="s">
        <v>12</v>
      </c>
      <c r="F2" s="5" t="s">
        <v>13</v>
      </c>
      <c r="G2" s="7" t="s">
        <v>14</v>
      </c>
      <c r="H2" s="8">
        <v>45463</v>
      </c>
      <c r="I2" s="9"/>
    </row>
    <row r="3" spans="1:9" x14ac:dyDescent="0.25">
      <c r="A3" s="4">
        <v>2</v>
      </c>
      <c r="B3" s="5" t="s">
        <v>21</v>
      </c>
      <c r="C3" s="4" t="s">
        <v>10</v>
      </c>
      <c r="D3" s="6" t="s">
        <v>11</v>
      </c>
      <c r="E3" s="5" t="s">
        <v>22</v>
      </c>
      <c r="F3" s="5" t="s">
        <v>20</v>
      </c>
      <c r="G3" s="7" t="s">
        <v>14</v>
      </c>
      <c r="H3" s="8">
        <v>45616</v>
      </c>
      <c r="I3" s="9"/>
    </row>
    <row r="4" spans="9:9" x14ac:dyDescent="0.25">
      <c r="I4" s="11"/>
    </row>
    <row r="5" spans="9:9" x14ac:dyDescent="0.25">
      <c r="I5" s="11"/>
    </row>
  </sheetData>
  <conditionalFormatting sqref="G3">
    <cfRule type="containsText" dxfId="5" priority="9">
      <formula>NOT(ISERROR(SEARCH("Under Risk",G3)))</formula>
    </cfRule>
  </conditionalFormatting>
  <conditionalFormatting sqref="G2:G3">
    <cfRule type="cellIs" dxfId="6" priority="1" operator="equal">
      <formula>"Under Risk"</formula>
    </cfRule>
    <cfRule type="cellIs" dxfId="7" priority="13" operator="equal">
      <formula>"Not Started"</formula>
    </cfRule>
    <cfRule type="cellIs" dxfId="8" priority="16" operator="equal">
      <formula>"Complete"</formula>
    </cfRule>
    <cfRule type="cellIs" dxfId="9" priority="17" operator="equal">
      <formula>"In Progress"</formula>
    </cfRule>
  </conditionalFormatting>
  <dataValidations count="3">
    <dataValidation type="list" allowBlank="1" showInputMessage="1" showErrorMessage="1" sqref="C2:C3">
      <formula1>"A,B,C,D"</formula1>
    </dataValidation>
    <dataValidation type="list" allowBlank="1" showInputMessage="1" showErrorMessage="1" sqref="D2:D3">
      <formula1>"Independent"</formula1>
    </dataValidation>
    <dataValidation type="list" allowBlank="1" showInputMessage="1" showErrorMessage="1" sqref="G2:G3">
      <formula1>"Not Started,In Progress,Complete,Under Risk"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RU3"/>
  <sheetViews>
    <sheetView workbookViewId="0" zoomScale="100" zoomScaleNormal="100"/>
  </sheetViews>
  <sheetFormatPr defaultRowHeight="12.5" outlineLevelRow="0" outlineLevelCol="0" x14ac:dyDescent="0.25" customHeight="1"/>
  <sheetData>
    <row r="1" ht="13" customHeight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</row>
    <row r="2" ht="13" customHeight="1" spans="1:10" x14ac:dyDescent="0.25">
      <c r="A2" s="4">
        <v>1</v>
      </c>
      <c r="B2" s="5" t="s">
        <v>9</v>
      </c>
      <c r="C2" s="4" t="s">
        <v>10</v>
      </c>
      <c r="D2" s="6" t="s">
        <v>11</v>
      </c>
      <c r="E2" s="5" t="s">
        <v>12</v>
      </c>
      <c r="F2" s="5" t="s">
        <v>13</v>
      </c>
      <c r="G2" s="7" t="s">
        <v>14</v>
      </c>
      <c r="H2" s="8">
        <v>45463</v>
      </c>
      <c r="I2" s="9"/>
      <c r="J2" s="3"/>
    </row>
    <row r="3" ht="13" customHeight="1" spans="1:11305" x14ac:dyDescent="0.25">
      <c r="A3" s="4" t="s">
        <v>15</v>
      </c>
      <c r="B3" s="5" t="s">
        <v>16</v>
      </c>
      <c r="C3" s="4" t="s">
        <v>17</v>
      </c>
      <c r="D3" s="6" t="s">
        <v>18</v>
      </c>
      <c r="E3" s="5" t="s">
        <v>19</v>
      </c>
      <c r="F3" s="5" t="s">
        <v>20</v>
      </c>
      <c r="G3" s="7" t="s">
        <v>14</v>
      </c>
      <c r="H3" s="8">
        <v>45616</v>
      </c>
      <c r="I3" s="9"/>
      <c r="J3" s="3"/>
      <c r="PRU3" t="s">
        <v>15</v>
      </c>
    </row>
  </sheetData>
  <conditionalFormatting sqref="G3">
    <cfRule type="containsText" dxfId="0" priority="2">
      <formula>NOT(ISERROR(SEARCH("Under Risk",G3)))</formula>
    </cfRule>
  </conditionalFormatting>
  <conditionalFormatting sqref="G2:G3">
    <cfRule type="cellIs" dxfId="1" priority="1" operator="equal">
      <formula>"Under Risk"</formula>
    </cfRule>
    <cfRule type="cellIs" dxfId="2" priority="3" operator="equal">
      <formula>"Not Started"</formula>
    </cfRule>
    <cfRule type="cellIs" dxfId="3" priority="4" operator="equal">
      <formula>"Complete"</formula>
    </cfRule>
    <cfRule type="cellIs" dxfId="4" priority="5" operator="equal">
      <formula>"In Progress"</formula>
    </cfRule>
  </conditionalFormatting>
  <dataValidations count="3">
    <dataValidation type="list" allowBlank="1" showInputMessage="1" showErrorMessage="1" sqref="C2:C3">
      <formula1>"A,B,C,D"</formula1>
    </dataValidation>
    <dataValidation type="list" allowBlank="1" showInputMessage="1" showErrorMessage="1" sqref="D2:D3">
      <formula1>"Independent"</formula1>
    </dataValidation>
    <dataValidation type="list" allowBlank="1" showInputMessage="1" showErrorMessage="1" sqref="G2:G3">
      <formula1>"Not Started,In Progress,Complete,Under Risk"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view</vt:lpstr>
      <vt:lpstr>IndependentApp</vt:lpstr>
      <vt:lpstr>RootApp</vt:lpstr>
      <vt:lpstr>IntegratedApp</vt:lpstr>
      <vt:lpstr>Data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Eric</dc:creator>
  <cp:lastModifiedBy>Liu Max</cp:lastModifiedBy>
  <dcterms:created xsi:type="dcterms:W3CDTF">2023-08-25T03:22:31Z</dcterms:created>
  <dcterms:modified xsi:type="dcterms:W3CDTF">2023-08-28T08:45:47Z</dcterms:modified>
</cp:coreProperties>
</file>