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excel-parse\backend\src\"/>
    </mc:Choice>
  </mc:AlternateContent>
  <xr:revisionPtr revIDLastSave="0" documentId="13_ncr:1_{9802BB37-1EA2-4244-B5D4-332B6AEE7467}" xr6:coauthVersionLast="47" xr6:coauthVersionMax="47" xr10:uidLastSave="{00000000-0000-0000-0000-000000000000}"/>
  <bookViews>
    <workbookView xWindow="-110" yWindow="-110" windowWidth="19420" windowHeight="10420" tabRatio="763" xr2:uid="{15536977-E0B9-4615-A3C9-D7373D470D58}"/>
  </bookViews>
  <sheets>
    <sheet name="view" sheetId="8" r:id="rId1"/>
    <sheet name="IndependentApp" sheetId="7" r:id="rId2"/>
    <sheet name="RootApp" sheetId="5" r:id="rId3"/>
    <sheet name="IntegratedApp" sheetId="6" r:id="rId4"/>
    <sheet name="Data" sheetId="3" r:id="rId5"/>
    <sheet name="Sheet3" sheetId="2" r:id="rId6"/>
    <sheet name="Sheet1" sheetId="1" r:id="rId7"/>
    <sheet name="Sheet2" sheetId="4" r:id="rId8"/>
  </sheets>
  <definedNames>
    <definedName name="_xlnm._FilterDatabase" localSheetId="3" hidden="1">IntegratedApp!$A$1:$H$5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H3" i="6" s="1"/>
  <c r="G2" i="6"/>
  <c r="G5" i="6"/>
  <c r="H5" i="6" s="1"/>
  <c r="G4" i="6"/>
  <c r="H4" i="6" s="1"/>
  <c r="H2" i="6"/>
  <c r="D5" i="4"/>
  <c r="D4" i="4"/>
  <c r="D3" i="4"/>
  <c r="D2" i="4"/>
  <c r="H16" i="3"/>
  <c r="I16" i="3" s="1"/>
  <c r="H15" i="3"/>
  <c r="I15" i="3" s="1"/>
  <c r="H14" i="3"/>
  <c r="I14" i="3" s="1"/>
  <c r="H13" i="3"/>
  <c r="I13" i="3" s="1"/>
</calcChain>
</file>

<file path=xl/sharedStrings.xml><?xml version="1.0" encoding="utf-8"?>
<sst xmlns="http://schemas.openxmlformats.org/spreadsheetml/2006/main" count="211" uniqueCount="70">
  <si>
    <t>Multiple Application/Project Dependencies</t>
  </si>
  <si>
    <t>#</t>
  </si>
  <si>
    <t>PRU</t>
  </si>
  <si>
    <t>Category</t>
  </si>
  <si>
    <t>Owner</t>
  </si>
  <si>
    <t>Dependency Des</t>
  </si>
  <si>
    <t>Target Due Date</t>
  </si>
  <si>
    <t>Complete</t>
  </si>
  <si>
    <t>In Progress</t>
  </si>
  <si>
    <t>Not Started</t>
  </si>
  <si>
    <t>STATUS</t>
  </si>
  <si>
    <t>Root</t>
  </si>
  <si>
    <t>A</t>
  </si>
  <si>
    <t>Owner-1</t>
  </si>
  <si>
    <t>Owner-2</t>
  </si>
  <si>
    <t>Owner-3</t>
  </si>
  <si>
    <t>Owner-4</t>
  </si>
  <si>
    <t>Dependent</t>
  </si>
  <si>
    <t>Forward Dependency</t>
  </si>
  <si>
    <t>Backward Dependency</t>
  </si>
  <si>
    <t>Integration Dependency</t>
  </si>
  <si>
    <t>Root must be completed before Dependent start</t>
  </si>
  <si>
    <t>Dependent must be completed before Root can start,</t>
  </si>
  <si>
    <t>Root and Dependent need to be integrated</t>
  </si>
  <si>
    <t>Dependent Proj</t>
  </si>
  <si>
    <t>NA</t>
  </si>
  <si>
    <t>Integration</t>
  </si>
  <si>
    <t>Root App/Proj</t>
  </si>
  <si>
    <t>Root-App-1</t>
  </si>
  <si>
    <t>Sub App/Proj</t>
  </si>
  <si>
    <t>Sub-1</t>
  </si>
  <si>
    <t>Sub-2</t>
  </si>
  <si>
    <t>Sub-3</t>
  </si>
  <si>
    <t>Has Dependency</t>
  </si>
  <si>
    <t>Yes</t>
  </si>
  <si>
    <t>Sub-4</t>
  </si>
  <si>
    <t>Root-App-2</t>
  </si>
  <si>
    <t>Root-App-3</t>
  </si>
  <si>
    <t>Root-App-4</t>
  </si>
  <si>
    <t>Owner-A</t>
  </si>
  <si>
    <t>Owner-B</t>
  </si>
  <si>
    <t>Owner-C</t>
  </si>
  <si>
    <t>Owner-D</t>
  </si>
  <si>
    <t>Root Target Due Date</t>
  </si>
  <si>
    <t>Dependent Target Due Date</t>
  </si>
  <si>
    <t>No</t>
  </si>
  <si>
    <t>Today</t>
  </si>
  <si>
    <t>Independent</t>
  </si>
  <si>
    <t>Independent App</t>
  </si>
  <si>
    <t>Independent-App-1</t>
  </si>
  <si>
    <t>Independent-App-2</t>
  </si>
  <si>
    <t>Status</t>
  </si>
  <si>
    <t>Time Risk</t>
  </si>
  <si>
    <t>Sub-TargetDate</t>
  </si>
  <si>
    <t>Root-TargetDate</t>
  </si>
  <si>
    <t>Sub-Owner</t>
  </si>
  <si>
    <t>Sub-App</t>
  </si>
  <si>
    <t>Root-App</t>
  </si>
  <si>
    <t>Dependency Desc</t>
  </si>
  <si>
    <t>Risk Description</t>
  </si>
  <si>
    <t>IT-Viewer</t>
  </si>
  <si>
    <t>APP-Owner</t>
  </si>
  <si>
    <t>IT-Viewer1</t>
  </si>
  <si>
    <t>IT-Viewer2</t>
  </si>
  <si>
    <t>APP-Owner1</t>
  </si>
  <si>
    <t>APP-Owner2</t>
  </si>
  <si>
    <t>IT-Viewer3</t>
  </si>
  <si>
    <t>IT-Viewer4</t>
  </si>
  <si>
    <t>APP-Owner3</t>
  </si>
  <si>
    <t>APP-Owner4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</si>
</sst>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3" x14ac:knownFonts="1">
    <font>
      <sz val="10"/>
      <color theme="1"/>
      <name val="Arial"/>
      <family val="2"/>
      <charset val="134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1"/>
      <color indexed="8"/>
      <name val="等线"/>
      <family val="2"/>
      <scheme val="minor"/>
    </font>
    <font>
      <sz val="10"/>
      <color theme="1"/>
      <name val="等线 Light"/>
      <family val="2"/>
      <scheme val="major"/>
    </font>
    <font>
      <sz val="10"/>
      <color rgb="FF000000"/>
      <name val="等线 Light"/>
      <family val="2"/>
      <scheme val="major"/>
    </font>
    <font>
      <b/>
      <sz val="10"/>
      <color rgb="FF000000"/>
      <name val="等线 Light"/>
      <family val="2"/>
      <scheme val="major"/>
    </font>
    <font>
      <sz val="8"/>
      <name val="Arial"/>
      <family val="2"/>
      <charset val="134"/>
    </font>
    <font>
      <b/>
      <sz val="10"/>
      <color theme="1"/>
      <name val="等线 Light"/>
      <family val="2"/>
      <scheme val="major"/>
    </font>
    <font>
      <sz val="1"/>
      <color theme="1"/>
      <name val="等线 Light"/>
      <family val="2"/>
      <scheme val="major"/>
    </font>
    <font>
      <b/>
      <sz val="10"/>
      <color theme="0"/>
      <name val="等线 Light"/>
      <family val="2"/>
      <scheme val="major"/>
    </font>
    <font>
      <sz val="9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 wrapText="1" indent="1" readingOrder="1"/>
    </xf>
    <xf numFmtId="0" fontId="2" fillId="2" borderId="1" xfId="0" applyFont="1" applyFill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Fill="1"/>
    <xf numFmtId="0" fontId="6" fillId="0" borderId="3" xfId="1" applyFont="1" applyFill="1" applyBorder="1" applyAlignment="1">
      <alignment horizontal="center" vertical="center"/>
    </xf>
    <xf numFmtId="176" fontId="7" fillId="0" borderId="3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indent="1"/>
    </xf>
    <xf numFmtId="0" fontId="10" fillId="0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5" fillId="0" borderId="3" xfId="0" applyFont="1" applyFill="1" applyBorder="1"/>
    <xf numFmtId="0" fontId="11" fillId="4" borderId="3" xfId="0" applyFont="1" applyFill="1" applyBorder="1" applyAlignment="1">
      <alignment horizontal="center" vertical="center"/>
    </xf>
    <xf numFmtId="0" fontId="5" fillId="4" borderId="3" xfId="0" applyFont="1" applyFill="1" applyBorder="1"/>
  </cellXfs>
  <cellStyles count="2">
    <cellStyle name="Normal" xfId="0" builtinId="0"/>
    <cellStyle name="Normal 3" xfId="1" xr:uid="{8B01EB3B-937B-404E-9F27-B809B2E90ABF}"/>
  </cellStyles>
  <dxfs count="27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rgb="FFB9FAF6"/>
        </patternFill>
      </fill>
    </dxf>
    <dxf>
      <fill>
        <patternFill>
          <bgColor rgb="FFB6DDDD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3C25B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Target Due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Sheet2!$B$2:$B$5</c:f>
              <c:strCache>
                <c:ptCount val="4"/>
                <c:pt idx="0">
                  <c:v>Root-App-1</c:v>
                </c:pt>
                <c:pt idx="1">
                  <c:v>Root-App-2</c:v>
                </c:pt>
                <c:pt idx="2">
                  <c:v>Root-App-3</c:v>
                </c:pt>
                <c:pt idx="3">
                  <c:v>Root-App-4</c:v>
                </c:pt>
              </c:strCache>
            </c:strRef>
          </c:cat>
          <c:val>
            <c:numRef>
              <c:f>Sheet2!$C$2:$C$5</c:f>
              <c:numCache>
                <c:formatCode>yyyy\-mm\-dd</c:formatCode>
                <c:ptCount val="4"/>
                <c:pt idx="0">
                  <c:v>45342</c:v>
                </c:pt>
                <c:pt idx="1">
                  <c:v>45311</c:v>
                </c:pt>
                <c:pt idx="2">
                  <c:v>45158</c:v>
                </c:pt>
                <c:pt idx="3">
                  <c:v>45616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5-4C86-A52F-DBCB9272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6469952"/>
        <c:axId val="876469624"/>
      </c:barChart>
      <c:lineChart>
        <c:grouping val="stacked"/>
        <c:varyColors val="0"/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Sheet2!$D$2:$D$5</c:f>
              <c:numCache>
                <c:formatCode>yyyy\-mm\-dd</c:formatCode>
                <c:ptCount val="4"/>
                <c:pt idx="0">
                  <c:v>45166.698469675925</c:v>
                </c:pt>
                <c:pt idx="1">
                  <c:v>45166.698469675925</c:v>
                </c:pt>
                <c:pt idx="2">
                  <c:v>45166.698469675925</c:v>
                </c:pt>
                <c:pt idx="3">
                  <c:v>45166.698469675925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5-4C86-A52F-DBCB9272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469952"/>
        <c:axId val="876469624"/>
      </c:lineChart>
      <c:catAx>
        <c:axId val="8764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469624"/>
        <c:crosses val="autoZero"/>
        <c:auto val="1"/>
        <c:lblAlgn val="ctr"/>
        <c:lblOffset val="100"/>
        <c:noMultiLvlLbl val="0"/>
      </c:catAx>
      <c:valAx>
        <c:axId val="876469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crossAx val="87646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384175</xdr:colOff>
      <xdr:row>1</xdr:row>
      <xdr:rowOff>133350</xdr:rowOff>
    </xdr:from>
    <xdr:to>
      <xdr:col>12</xdr:col>
      <xdr:colOff>79375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7D866-BC4F-F693-D375-D74D2AFDF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3FB8-0226-40D8-8E17-CA716BE6F75C}">
  <dimension ref="A1:J3"/>
  <sheetViews>
    <sheetView tabSelected="1" workbookViewId="0">
      <selection sqref="A1:J3"/>
    </sheetView>
  </sheetViews>
  <sheetFormatPr defaultRowHeight="12.5" x14ac:dyDescent="0.25"/>
  <sheetData>
    <row r="1" spans="1:10" ht="13" x14ac:dyDescent="0.3">
      <c r="A1" s="19" t="s">
        <v>1</v>
      </c>
      <c r="B1" s="19" t="s">
        <v>48</v>
      </c>
      <c r="C1" s="19" t="s">
        <v>2</v>
      </c>
      <c r="D1" s="19" t="s">
        <v>3</v>
      </c>
      <c r="E1" s="19" t="s">
        <v>60</v>
      </c>
      <c r="F1" s="19" t="s">
        <v>61</v>
      </c>
      <c r="G1" s="19" t="s">
        <v>51</v>
      </c>
      <c r="H1" s="19" t="s">
        <v>6</v>
      </c>
      <c r="I1" s="21" t="s">
        <v>59</v>
      </c>
      <c r="J1" s="6"/>
    </row>
    <row r="2" spans="1:10" ht="13" x14ac:dyDescent="0.3">
      <c r="A2" s="4">
        <v>1</v>
      </c>
      <c r="B2" s="5" t="s">
        <v>49</v>
      </c>
      <c r="C2" s="4" t="s">
        <v>12</v>
      </c>
      <c r="D2" s="7" t="s">
        <v>47</v>
      </c>
      <c r="E2" s="5" t="s">
        <v>62</v>
      </c>
      <c r="F2" s="5" t="s">
        <v>64</v>
      </c>
      <c r="G2" s="17" t="s">
        <v>9</v>
      </c>
      <c r="H2" s="8">
        <v>45463</v>
      </c>
      <c r="I2" s="20"/>
      <c r="J2" s="6"/>
    </row>
    <row r="3" spans="1:10" ht="13" x14ac:dyDescent="0.3">
      <c r="A3" s="4">
        <v>2</v>
      </c>
      <c r="B3" s="5" t="s">
        <v>50</v>
      </c>
      <c r="C3" s="4" t="s">
        <v>12</v>
      </c>
      <c r="D3" s="7" t="s">
        <v>47</v>
      </c>
      <c r="E3" s="5" t="s">
        <v>63</v>
      </c>
      <c r="F3" s="5" t="s">
        <v>65</v>
      </c>
      <c r="G3" s="17" t="s">
        <v>9</v>
      </c>
      <c r="H3" s="8">
        <v>45616</v>
      </c>
      <c r="I3" s="20"/>
      <c r="J3" s="6"/>
    </row>
  </sheetData>
  <phoneticPr fontId="12" type="noConversion"/>
  <conditionalFormatting sqref="G3">
    <cfRule type="containsText" dxfId="4" priority="2" operator="containsText" text="Under Risk">
      <formula>NOT(ISERROR(SEARCH("Under Risk",G3)))</formula>
    </cfRule>
  </conditionalFormatting>
  <conditionalFormatting sqref="G2:G3">
    <cfRule type="cellIs" dxfId="3" priority="1" operator="equal">
      <formula>"Under Risk"</formula>
    </cfRule>
    <cfRule type="cellIs" dxfId="2" priority="3" operator="equal">
      <formula>"Not Started"</formula>
    </cfRule>
    <cfRule type="cellIs" dxfId="1" priority="4" operator="equal">
      <formula>"Complete"</formula>
    </cfRule>
    <cfRule type="cellIs" dxfId="0" priority="5" operator="equal">
      <formula>"In Progress"</formula>
    </cfRule>
  </conditionalFormatting>
  <dataValidations count="3">
    <dataValidation type="list" allowBlank="1" showInputMessage="1" showErrorMessage="1" sqref="G2:G3" xr:uid="{FF0A9069-CBA9-466D-87C9-F87686BB68D6}">
      <formula1>"Not Started,In Progress,Complete,Under Risk"</formula1>
    </dataValidation>
    <dataValidation type="list" allowBlank="1" showInputMessage="1" showErrorMessage="1" sqref="D2:D3" xr:uid="{613A7413-59A2-43AF-9720-64CFF7E21043}">
      <formula1>"Independent"</formula1>
    </dataValidation>
    <dataValidation type="list" allowBlank="1" showInputMessage="1" showErrorMessage="1" sqref="C2:C3" xr:uid="{3F219FDA-0166-4C0F-A23D-F21E7E7ABDD3}">
      <formula1>"A,B,C,D"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EDC2-D56A-4519-9B1F-3BD61D0EEB32}">
  <dimension ref="A1:I5"/>
  <sheetViews>
    <sheetView workbookViewId="0">
      <selection sqref="A1:J3"/>
    </sheetView>
  </sheetViews>
  <sheetFormatPr defaultRowHeight="13" x14ac:dyDescent="0.3"/>
  <cols>
    <col min="1" max="1" width="5.6328125" style="9" customWidth="1"/>
    <col min="2" max="2" width="30.6328125" style="10" customWidth="1"/>
    <col min="3" max="7" width="12.6328125" style="10" customWidth="1"/>
    <col min="8" max="8" width="23.90625" style="10" bestFit="1" customWidth="1"/>
    <col min="9" max="9" width="20.6328125" style="9" customWidth="1"/>
    <col min="10" max="16384" width="8.7265625" style="6"/>
  </cols>
  <sheetData>
    <row r="1" spans="1:9" x14ac:dyDescent="0.3">
      <c r="A1" s="19" t="s">
        <v>1</v>
      </c>
      <c r="B1" s="19" t="s">
        <v>48</v>
      </c>
      <c r="C1" s="19" t="s">
        <v>2</v>
      </c>
      <c r="D1" s="19" t="s">
        <v>3</v>
      </c>
      <c r="E1" s="19" t="s">
        <v>60</v>
      </c>
      <c r="F1" s="19" t="s">
        <v>61</v>
      </c>
      <c r="G1" s="19" t="s">
        <v>51</v>
      </c>
      <c r="H1" s="19" t="s">
        <v>6</v>
      </c>
      <c r="I1" s="21" t="s">
        <v>59</v>
      </c>
    </row>
    <row r="2" spans="1:9" x14ac:dyDescent="0.3">
      <c r="A2" s="4">
        <v>1</v>
      </c>
      <c r="B2" s="5" t="s">
        <v>49</v>
      </c>
      <c r="C2" s="4" t="s">
        <v>12</v>
      </c>
      <c r="D2" s="7" t="s">
        <v>47</v>
      </c>
      <c r="E2" s="5" t="s">
        <v>62</v>
      </c>
      <c r="F2" s="5" t="s">
        <v>64</v>
      </c>
      <c r="G2" s="17" t="s">
        <v>9</v>
      </c>
      <c r="H2" s="8">
        <v>45463</v>
      </c>
      <c r="I2" s="20"/>
    </row>
    <row r="3" spans="1:9" x14ac:dyDescent="0.3">
      <c r="A3" s="4">
        <v>2</v>
      </c>
      <c r="B3" s="5" t="s">
        <v>50</v>
      </c>
      <c r="C3" s="4" t="s">
        <v>12</v>
      </c>
      <c r="D3" s="7" t="s">
        <v>47</v>
      </c>
      <c r="E3" s="5" t="s">
        <v>63</v>
      </c>
      <c r="F3" s="5" t="s">
        <v>65</v>
      </c>
      <c r="G3" s="17" t="s">
        <v>9</v>
      </c>
      <c r="H3" s="8">
        <v>45616</v>
      </c>
      <c r="I3" s="20"/>
    </row>
    <row r="4" spans="1:9" x14ac:dyDescent="0.3">
      <c r="I4" s="10"/>
    </row>
    <row r="5" spans="1:9" x14ac:dyDescent="0.3">
      <c r="I5" s="10"/>
    </row>
  </sheetData>
  <phoneticPr fontId="12" type="noConversion"/>
  <conditionalFormatting sqref="G3">
    <cfRule type="containsText" dxfId="26" priority="9" operator="containsText" text="Under Risk">
      <formula>NOT(ISERROR(SEARCH("Under Risk",G3)))</formula>
    </cfRule>
  </conditionalFormatting>
  <conditionalFormatting sqref="G2:G3">
    <cfRule type="cellIs" dxfId="25" priority="1" operator="equal">
      <formula>"Under Risk"</formula>
    </cfRule>
    <cfRule type="cellIs" dxfId="24" priority="13" operator="equal">
      <formula>"Not Started"</formula>
    </cfRule>
    <cfRule type="cellIs" dxfId="23" priority="16" operator="equal">
      <formula>"Complete"</formula>
    </cfRule>
    <cfRule type="cellIs" dxfId="22" priority="17" operator="equal">
      <formula>"In Progress"</formula>
    </cfRule>
  </conditionalFormatting>
  <dataValidations count="3">
    <dataValidation type="list" allowBlank="1" showInputMessage="1" showErrorMessage="1" sqref="C2:C3" xr:uid="{A2C3620B-41BC-4DE8-BD08-EF76F15EB9CA}">
      <formula1>"A,B,C,D"</formula1>
    </dataValidation>
    <dataValidation type="list" allowBlank="1" showInputMessage="1" showErrorMessage="1" sqref="D2:D3" xr:uid="{81DA28C1-8508-40C2-B2F3-D78EC3C708FC}">
      <formula1>"Independent"</formula1>
    </dataValidation>
    <dataValidation type="list" allowBlank="1" showInputMessage="1" showErrorMessage="1" sqref="G2:G3" xr:uid="{BAF87CF8-5199-47B9-8D07-792B6F610AE1}">
      <formula1>"Not Started,In Progress,Complete,Under Risk"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878C-B9A4-4574-AEF5-2E3AFFE9833F}">
  <dimension ref="A1:I5"/>
  <sheetViews>
    <sheetView workbookViewId="0">
      <selection activeCell="I9" sqref="I9"/>
    </sheetView>
  </sheetViews>
  <sheetFormatPr defaultRowHeight="13" x14ac:dyDescent="0.3"/>
  <cols>
    <col min="1" max="1" width="5.6328125" style="9" customWidth="1"/>
    <col min="2" max="2" width="30.6328125" style="10" customWidth="1"/>
    <col min="3" max="3" width="12.6328125" style="10" customWidth="1"/>
    <col min="4" max="6" width="10.6328125" style="10" customWidth="1"/>
    <col min="7" max="7" width="12.6328125" style="10" customWidth="1"/>
    <col min="8" max="8" width="23.90625" style="10" bestFit="1" customWidth="1"/>
    <col min="9" max="9" width="20.6328125" style="9" customWidth="1"/>
    <col min="10" max="10" width="15.26953125" style="6" customWidth="1"/>
    <col min="11" max="16384" width="8.7265625" style="6"/>
  </cols>
  <sheetData>
    <row r="1" spans="1:9" x14ac:dyDescent="0.3">
      <c r="A1" s="19" t="s">
        <v>1</v>
      </c>
      <c r="B1" s="19" t="s">
        <v>27</v>
      </c>
      <c r="C1" s="19" t="s">
        <v>2</v>
      </c>
      <c r="D1" s="19" t="s">
        <v>3</v>
      </c>
      <c r="E1" s="19" t="s">
        <v>60</v>
      </c>
      <c r="F1" s="19" t="s">
        <v>61</v>
      </c>
      <c r="G1" s="19" t="s">
        <v>51</v>
      </c>
      <c r="H1" s="19" t="s">
        <v>54</v>
      </c>
      <c r="I1" s="21" t="s">
        <v>59</v>
      </c>
    </row>
    <row r="2" spans="1:9" x14ac:dyDescent="0.3">
      <c r="A2" s="4">
        <v>1</v>
      </c>
      <c r="B2" s="5" t="s">
        <v>28</v>
      </c>
      <c r="C2" s="4" t="s">
        <v>12</v>
      </c>
      <c r="D2" s="7" t="s">
        <v>11</v>
      </c>
      <c r="E2" s="7" t="s">
        <v>62</v>
      </c>
      <c r="F2" s="5" t="s">
        <v>64</v>
      </c>
      <c r="G2" s="17" t="s">
        <v>9</v>
      </c>
      <c r="H2" s="15">
        <v>45342</v>
      </c>
      <c r="I2" s="22"/>
    </row>
    <row r="3" spans="1:9" x14ac:dyDescent="0.3">
      <c r="A3" s="4">
        <v>2</v>
      </c>
      <c r="B3" s="5" t="s">
        <v>36</v>
      </c>
      <c r="C3" s="4" t="s">
        <v>12</v>
      </c>
      <c r="D3" s="7" t="s">
        <v>11</v>
      </c>
      <c r="E3" s="7" t="s">
        <v>63</v>
      </c>
      <c r="F3" s="5" t="s">
        <v>65</v>
      </c>
      <c r="G3" s="17" t="s">
        <v>9</v>
      </c>
      <c r="H3" s="15">
        <v>45311</v>
      </c>
      <c r="I3" s="20"/>
    </row>
    <row r="4" spans="1:9" x14ac:dyDescent="0.3">
      <c r="A4" s="4">
        <v>3</v>
      </c>
      <c r="B4" s="5" t="s">
        <v>37</v>
      </c>
      <c r="C4" s="4" t="s">
        <v>12</v>
      </c>
      <c r="D4" s="7" t="s">
        <v>11</v>
      </c>
      <c r="E4" s="7" t="s">
        <v>66</v>
      </c>
      <c r="F4" s="5" t="s">
        <v>68</v>
      </c>
      <c r="G4" s="17" t="s">
        <v>9</v>
      </c>
      <c r="H4" s="15">
        <v>45097</v>
      </c>
      <c r="I4" s="20"/>
    </row>
    <row r="5" spans="1:9" x14ac:dyDescent="0.3">
      <c r="A5" s="4">
        <v>4</v>
      </c>
      <c r="B5" s="5" t="s">
        <v>38</v>
      </c>
      <c r="C5" s="4" t="s">
        <v>12</v>
      </c>
      <c r="D5" s="7" t="s">
        <v>11</v>
      </c>
      <c r="E5" s="7" t="s">
        <v>67</v>
      </c>
      <c r="F5" s="5" t="s">
        <v>69</v>
      </c>
      <c r="G5" s="17" t="s">
        <v>9</v>
      </c>
      <c r="H5" s="15">
        <v>45616</v>
      </c>
      <c r="I5" s="20"/>
    </row>
  </sheetData>
  <phoneticPr fontId="8" type="noConversion"/>
  <conditionalFormatting sqref="G2:G5">
    <cfRule type="cellIs" dxfId="21" priority="1" operator="equal">
      <formula>"Under Risk"</formula>
    </cfRule>
    <cfRule type="cellIs" dxfId="20" priority="2" operator="equal">
      <formula>"Not Started"</formula>
    </cfRule>
    <cfRule type="cellIs" dxfId="19" priority="3" operator="equal">
      <formula>"Complete"</formula>
    </cfRule>
    <cfRule type="cellIs" dxfId="18" priority="4" operator="equal">
      <formula>"In Progress"</formula>
    </cfRule>
  </conditionalFormatting>
  <dataValidations count="3">
    <dataValidation type="list" allowBlank="1" showInputMessage="1" showErrorMessage="1" sqref="D2:D5" xr:uid="{D45173EB-6A33-4585-978C-246D5629AA46}">
      <formula1>"Root"</formula1>
    </dataValidation>
    <dataValidation type="list" allowBlank="1" showInputMessage="1" showErrorMessage="1" sqref="C2:C5" xr:uid="{8664B327-DB48-4C26-A376-17EDA0CFAD63}">
      <formula1>"A,B,C,D"</formula1>
    </dataValidation>
    <dataValidation type="list" allowBlank="1" showInputMessage="1" showErrorMessage="1" sqref="G2:G5" xr:uid="{C9435B16-EE73-468B-803A-611F37AC8609}">
      <formula1>"Not Started,In Progress,Complete,Under Risk"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1DA2-8A1D-4B8C-BD7C-85B0D4F24D12}">
  <sheetPr filterMode="1"/>
  <dimension ref="A1:H5"/>
  <sheetViews>
    <sheetView workbookViewId="0">
      <pane ySplit="1" topLeftCell="A2" activePane="bottomLeft" state="frozen"/>
      <selection pane="bottomLeft" activeCell="G8" sqref="G8"/>
    </sheetView>
  </sheetViews>
  <sheetFormatPr defaultRowHeight="12.5" x14ac:dyDescent="0.25"/>
  <cols>
    <col min="1" max="1" width="5.6328125" style="13" customWidth="1"/>
    <col min="2" max="3" width="25.6328125" customWidth="1"/>
    <col min="4" max="5" width="20.6328125" customWidth="1"/>
    <col min="6" max="7" width="18.6328125" customWidth="1"/>
    <col min="8" max="8" width="15.6328125" style="14" customWidth="1"/>
  </cols>
  <sheetData>
    <row r="1" spans="1:8" ht="13" x14ac:dyDescent="0.25">
      <c r="A1" s="19" t="s">
        <v>1</v>
      </c>
      <c r="B1" s="19" t="s">
        <v>57</v>
      </c>
      <c r="C1" s="19" t="s">
        <v>56</v>
      </c>
      <c r="D1" s="19" t="s">
        <v>55</v>
      </c>
      <c r="E1" s="19" t="s">
        <v>58</v>
      </c>
      <c r="F1" s="19" t="s">
        <v>53</v>
      </c>
      <c r="G1" s="19" t="s">
        <v>54</v>
      </c>
      <c r="H1" s="16" t="s">
        <v>52</v>
      </c>
    </row>
    <row r="2" spans="1:8" ht="13" x14ac:dyDescent="0.3">
      <c r="A2" s="4">
        <v>1</v>
      </c>
      <c r="B2" s="5" t="s">
        <v>28</v>
      </c>
      <c r="C2" s="5" t="s">
        <v>30</v>
      </c>
      <c r="D2" s="5" t="s">
        <v>39</v>
      </c>
      <c r="E2" s="4" t="s">
        <v>26</v>
      </c>
      <c r="F2" s="15">
        <v>45677</v>
      </c>
      <c r="G2" s="15">
        <f>VLOOKUP(B2,RootApp!B2:H5,7)</f>
        <v>45342</v>
      </c>
      <c r="H2" s="18" t="str">
        <f>IF((F2&gt;G2),"YES","NO")</f>
        <v>YES</v>
      </c>
    </row>
    <row r="3" spans="1:8" ht="13" x14ac:dyDescent="0.3">
      <c r="A3" s="4">
        <v>2</v>
      </c>
      <c r="B3" s="5" t="s">
        <v>28</v>
      </c>
      <c r="C3" s="5" t="s">
        <v>31</v>
      </c>
      <c r="D3" s="5" t="s">
        <v>40</v>
      </c>
      <c r="E3" s="4" t="s">
        <v>26</v>
      </c>
      <c r="F3" s="15">
        <v>45311</v>
      </c>
      <c r="G3" s="15">
        <f>VLOOKUP(B3,RootApp!B2:H5,7)</f>
        <v>45342</v>
      </c>
      <c r="H3" s="18" t="str">
        <f t="shared" ref="H3:H5" si="0">IF((F3&gt;G3),"YES","NO")</f>
        <v>NO</v>
      </c>
    </row>
    <row r="4" spans="1:8" ht="13" hidden="1" x14ac:dyDescent="0.3">
      <c r="A4" s="4">
        <v>3</v>
      </c>
      <c r="B4" s="5" t="s">
        <v>36</v>
      </c>
      <c r="C4" s="5" t="s">
        <v>32</v>
      </c>
      <c r="D4" s="5" t="s">
        <v>41</v>
      </c>
      <c r="E4" s="4" t="s">
        <v>26</v>
      </c>
      <c r="F4" s="15">
        <v>45463</v>
      </c>
      <c r="G4" s="15" t="str">
        <f>VLOOKUP(B4,RootApp!B2:H5,6)</f>
        <v>Not Started</v>
      </c>
      <c r="H4" s="18" t="str">
        <f t="shared" si="0"/>
        <v>NO</v>
      </c>
    </row>
    <row r="5" spans="1:8" ht="13" hidden="1" x14ac:dyDescent="0.3">
      <c r="A5" s="4">
        <v>4</v>
      </c>
      <c r="B5" s="5" t="s">
        <v>36</v>
      </c>
      <c r="C5" s="5" t="s">
        <v>35</v>
      </c>
      <c r="D5" s="5" t="s">
        <v>42</v>
      </c>
      <c r="E5" s="4" t="s">
        <v>26</v>
      </c>
      <c r="F5" s="15">
        <v>45616</v>
      </c>
      <c r="G5" s="15" t="str">
        <f>VLOOKUP(B5,RootApp!B2:H5,6)</f>
        <v>Not Started</v>
      </c>
      <c r="H5" s="18" t="str">
        <f t="shared" si="0"/>
        <v>NO</v>
      </c>
    </row>
  </sheetData>
  <autoFilter ref="A1:H5" xr:uid="{6DBE1DA2-8A1D-4B8C-BD7C-85B0D4F24D12}">
    <filterColumn colId="1">
      <filters>
        <filter val="Root-App-1"/>
      </filters>
    </filterColumn>
  </autoFilter>
  <phoneticPr fontId="12" type="noConversion"/>
  <conditionalFormatting sqref="H2:H5">
    <cfRule type="cellIs" dxfId="17" priority="1" operator="equal">
      <formula>"NO"</formula>
    </cfRule>
    <cfRule type="cellIs" dxfId="16" priority="2" operator="equal">
      <formula>"YES"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CC77C-4659-4334-BBFD-B4F4CFA56B02}">
  <dimension ref="A4:I16"/>
  <sheetViews>
    <sheetView workbookViewId="0">
      <selection activeCell="I13" sqref="I13:I16"/>
    </sheetView>
  </sheetViews>
  <sheetFormatPr defaultRowHeight="13" x14ac:dyDescent="0.3"/>
  <cols>
    <col min="1" max="1" width="5.6328125" style="9" customWidth="1"/>
    <col min="2" max="3" width="24.1796875" style="10" customWidth="1"/>
    <col min="4" max="5" width="10.6328125" style="10" customWidth="1"/>
    <col min="6" max="6" width="14.453125" style="10" bestFit="1" customWidth="1"/>
    <col min="7" max="7" width="23.90625" style="10" bestFit="1" customWidth="1"/>
    <col min="8" max="8" width="20.6328125" style="9" customWidth="1"/>
    <col min="9" max="9" width="15.26953125" style="6" customWidth="1"/>
    <col min="10" max="16384" width="8.7265625" style="6"/>
  </cols>
  <sheetData>
    <row r="4" spans="1:9" x14ac:dyDescent="0.3">
      <c r="A4" s="11" t="s">
        <v>1</v>
      </c>
      <c r="B4" s="11" t="s">
        <v>27</v>
      </c>
      <c r="C4" s="11" t="s">
        <v>2</v>
      </c>
      <c r="D4" s="11" t="s">
        <v>3</v>
      </c>
      <c r="E4" s="11" t="s">
        <v>4</v>
      </c>
      <c r="F4" s="11" t="s">
        <v>33</v>
      </c>
      <c r="G4" s="11" t="s">
        <v>6</v>
      </c>
      <c r="H4" s="6"/>
    </row>
    <row r="5" spans="1:9" x14ac:dyDescent="0.3">
      <c r="A5" s="4">
        <v>1</v>
      </c>
      <c r="B5" s="5" t="s">
        <v>28</v>
      </c>
      <c r="C5" s="4" t="s">
        <v>12</v>
      </c>
      <c r="D5" s="7" t="s">
        <v>11</v>
      </c>
      <c r="E5" s="5" t="s">
        <v>13</v>
      </c>
      <c r="F5" s="5" t="s">
        <v>34</v>
      </c>
      <c r="G5" s="8">
        <v>45342</v>
      </c>
      <c r="H5" s="6"/>
    </row>
    <row r="6" spans="1:9" x14ac:dyDescent="0.3">
      <c r="A6" s="4">
        <v>2</v>
      </c>
      <c r="B6" s="5" t="s">
        <v>36</v>
      </c>
      <c r="C6" s="4" t="s">
        <v>12</v>
      </c>
      <c r="D6" s="7" t="s">
        <v>11</v>
      </c>
      <c r="E6" s="5" t="s">
        <v>14</v>
      </c>
      <c r="F6" s="5" t="s">
        <v>34</v>
      </c>
      <c r="G6" s="8">
        <v>45311</v>
      </c>
      <c r="H6" s="6"/>
    </row>
    <row r="7" spans="1:9" x14ac:dyDescent="0.3">
      <c r="A7" s="4">
        <v>3</v>
      </c>
      <c r="B7" s="5" t="s">
        <v>37</v>
      </c>
      <c r="C7" s="4" t="s">
        <v>12</v>
      </c>
      <c r="D7" s="7" t="s">
        <v>11</v>
      </c>
      <c r="E7" s="5" t="s">
        <v>15</v>
      </c>
      <c r="F7" s="5" t="s">
        <v>45</v>
      </c>
      <c r="G7" s="8">
        <v>45097</v>
      </c>
      <c r="H7" s="6"/>
    </row>
    <row r="8" spans="1:9" x14ac:dyDescent="0.3">
      <c r="A8" s="4">
        <v>4</v>
      </c>
      <c r="B8" s="5" t="s">
        <v>38</v>
      </c>
      <c r="C8" s="4" t="s">
        <v>12</v>
      </c>
      <c r="D8" s="7" t="s">
        <v>11</v>
      </c>
      <c r="E8" s="5" t="s">
        <v>16</v>
      </c>
      <c r="F8" s="5" t="s">
        <v>45</v>
      </c>
      <c r="G8" s="8">
        <v>45616</v>
      </c>
      <c r="H8" s="6"/>
    </row>
    <row r="12" spans="1:9" x14ac:dyDescent="0.3">
      <c r="A12" s="11" t="s">
        <v>1</v>
      </c>
      <c r="B12" s="11" t="s">
        <v>29</v>
      </c>
      <c r="C12" s="11" t="s">
        <v>27</v>
      </c>
      <c r="D12" s="11" t="s">
        <v>3</v>
      </c>
      <c r="E12" s="11" t="s">
        <v>4</v>
      </c>
      <c r="F12" s="11" t="s">
        <v>5</v>
      </c>
      <c r="G12" s="11" t="s">
        <v>44</v>
      </c>
      <c r="H12" s="11" t="s">
        <v>43</v>
      </c>
    </row>
    <row r="13" spans="1:9" x14ac:dyDescent="0.3">
      <c r="A13" s="4">
        <v>1</v>
      </c>
      <c r="B13" s="5" t="s">
        <v>30</v>
      </c>
      <c r="C13" s="5" t="s">
        <v>28</v>
      </c>
      <c r="D13" s="7" t="s">
        <v>17</v>
      </c>
      <c r="E13" s="5" t="s">
        <v>39</v>
      </c>
      <c r="F13" s="4" t="s">
        <v>25</v>
      </c>
      <c r="G13" s="8">
        <v>45677</v>
      </c>
      <c r="H13" s="8">
        <f>VLOOKUP(C13,B5:G8,6)</f>
        <v>45342</v>
      </c>
      <c r="I13" s="6">
        <f>IF((G13&gt;H13),1,0)</f>
        <v>1</v>
      </c>
    </row>
    <row r="14" spans="1:9" x14ac:dyDescent="0.3">
      <c r="A14" s="4">
        <v>2</v>
      </c>
      <c r="B14" s="5" t="s">
        <v>31</v>
      </c>
      <c r="C14" s="5" t="s">
        <v>28</v>
      </c>
      <c r="D14" s="7" t="s">
        <v>17</v>
      </c>
      <c r="E14" s="5" t="s">
        <v>40</v>
      </c>
      <c r="F14" s="4" t="s">
        <v>26</v>
      </c>
      <c r="G14" s="8">
        <v>45311</v>
      </c>
      <c r="H14" s="8">
        <f>VLOOKUP(C14,B5:G8,6)</f>
        <v>45342</v>
      </c>
      <c r="I14" s="6">
        <f t="shared" ref="I14:I16" si="0">IF((G14&gt;H14),1,0)</f>
        <v>0</v>
      </c>
    </row>
    <row r="15" spans="1:9" x14ac:dyDescent="0.3">
      <c r="A15" s="4">
        <v>3</v>
      </c>
      <c r="B15" s="5" t="s">
        <v>32</v>
      </c>
      <c r="C15" s="5" t="s">
        <v>37</v>
      </c>
      <c r="D15" s="7" t="s">
        <v>17</v>
      </c>
      <c r="E15" s="5" t="s">
        <v>41</v>
      </c>
      <c r="F15" s="4" t="s">
        <v>26</v>
      </c>
      <c r="G15" s="8">
        <v>45463</v>
      </c>
      <c r="H15" s="8">
        <f>VLOOKUP(C15,B5:G8,6)</f>
        <v>45097</v>
      </c>
      <c r="I15" s="6">
        <f t="shared" si="0"/>
        <v>1</v>
      </c>
    </row>
    <row r="16" spans="1:9" x14ac:dyDescent="0.3">
      <c r="A16" s="4">
        <v>4</v>
      </c>
      <c r="B16" s="5" t="s">
        <v>35</v>
      </c>
      <c r="C16" s="5" t="s">
        <v>38</v>
      </c>
      <c r="D16" s="7" t="s">
        <v>17</v>
      </c>
      <c r="E16" s="5" t="s">
        <v>42</v>
      </c>
      <c r="F16" s="4" t="s">
        <v>26</v>
      </c>
      <c r="G16" s="8">
        <v>45616</v>
      </c>
      <c r="H16" s="8">
        <f>VLOOKUP(C16,B5:G8,6)</f>
        <v>45616</v>
      </c>
      <c r="I16" s="6">
        <f t="shared" si="0"/>
        <v>0</v>
      </c>
    </row>
  </sheetData>
  <phoneticPr fontId="8" type="noConversion"/>
  <conditionalFormatting sqref="I13:I16">
    <cfRule type="cellIs" dxfId="15" priority="1" operator="equal">
      <formula>0</formula>
    </cfRule>
    <cfRule type="cellIs" dxfId="14" priority="2" operator="equal">
      <formula>1</formula>
    </cfRule>
  </conditionalFormatting>
  <dataValidations count="4">
    <dataValidation type="list" allowBlank="1" showInputMessage="1" showErrorMessage="1" sqref="F5:F8" xr:uid="{994C46BF-380F-43F2-BDE7-BBD7B210AD66}">
      <formula1>"Yes,No"</formula1>
    </dataValidation>
    <dataValidation type="list" allowBlank="1" showInputMessage="1" showErrorMessage="1" sqref="F13:F16" xr:uid="{91622400-0E37-4BD9-A111-2FC20F694061}">
      <formula1>"NA,Forward,Backward,Integration"</formula1>
    </dataValidation>
    <dataValidation type="list" allowBlank="1" showInputMessage="1" showErrorMessage="1" sqref="C5:C8" xr:uid="{574D97DF-FD0C-4966-BF51-F69F0DCD958B}">
      <formula1>"A,B,C,D"</formula1>
    </dataValidation>
    <dataValidation type="list" allowBlank="1" showInputMessage="1" showErrorMessage="1" sqref="D5:D8 D13:D16" xr:uid="{41E5D764-323D-4023-80AF-93480728D1F8}">
      <formula1>"Root,Dependent"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FFF5-D373-438E-916A-20EF1BD99C45}">
  <dimension ref="C4:K16"/>
  <sheetViews>
    <sheetView workbookViewId="0">
      <selection activeCell="H8" sqref="H8"/>
    </sheetView>
  </sheetViews>
  <sheetFormatPr defaultRowHeight="12.5" x14ac:dyDescent="0.25"/>
  <cols>
    <col min="5" max="5" width="13.26953125" bestFit="1" customWidth="1"/>
    <col min="8" max="8" width="20.453125" customWidth="1"/>
    <col min="10" max="10" width="19.90625" bestFit="1" customWidth="1"/>
    <col min="11" max="11" width="26.453125" bestFit="1" customWidth="1"/>
  </cols>
  <sheetData>
    <row r="4" spans="3:11" ht="13" thickBot="1" x14ac:dyDescent="0.3"/>
    <row r="5" spans="3:11" ht="13.5" thickTop="1" x14ac:dyDescent="0.25">
      <c r="E5" t="s">
        <v>3</v>
      </c>
      <c r="H5" s="3" t="s">
        <v>10</v>
      </c>
      <c r="J5" s="11" t="s">
        <v>5</v>
      </c>
    </row>
    <row r="6" spans="3:11" x14ac:dyDescent="0.25">
      <c r="E6" t="s">
        <v>11</v>
      </c>
      <c r="H6" s="2" t="s">
        <v>9</v>
      </c>
      <c r="J6" t="s">
        <v>18</v>
      </c>
      <c r="K6" t="s">
        <v>21</v>
      </c>
    </row>
    <row r="7" spans="3:11" x14ac:dyDescent="0.25">
      <c r="E7" t="s">
        <v>24</v>
      </c>
      <c r="H7" s="1" t="s">
        <v>8</v>
      </c>
      <c r="J7" t="s">
        <v>19</v>
      </c>
      <c r="K7" t="s">
        <v>22</v>
      </c>
    </row>
    <row r="8" spans="3:11" x14ac:dyDescent="0.25">
      <c r="H8" s="1" t="s">
        <v>7</v>
      </c>
      <c r="J8" t="s">
        <v>20</v>
      </c>
      <c r="K8" t="s">
        <v>23</v>
      </c>
    </row>
    <row r="16" spans="3:11" x14ac:dyDescent="0.25">
      <c r="C16" t="s">
        <v>0</v>
      </c>
    </row>
  </sheetData>
  <phoneticPr fontId="12" type="noConversion"/>
  <conditionalFormatting sqref="H6:H8">
    <cfRule type="containsText" dxfId="13" priority="1" operator="containsText" text="Canceled">
      <formula>NOT(ISERROR(SEARCH("Canceled",H6)))</formula>
    </cfRule>
    <cfRule type="containsText" dxfId="12" priority="2" operator="containsText" text="Needs Update">
      <formula>NOT(ISERROR(SEARCH("Needs Update",H6)))</formula>
    </cfRule>
    <cfRule type="containsText" dxfId="11" priority="3" operator="containsText" text="Needs Review">
      <formula>NOT(ISERROR(SEARCH("Needs Review",H6)))</formula>
    </cfRule>
    <cfRule type="containsText" dxfId="10" priority="4" operator="containsText" text="Not Started">
      <formula>NOT(ISERROR(SEARCH("Not Started",H6)))</formula>
    </cfRule>
    <cfRule type="containsText" dxfId="9" priority="5" operator="containsText" text="On Hold">
      <formula>NOT(ISERROR(SEARCH("On Hold",H6)))</formula>
    </cfRule>
    <cfRule type="containsText" dxfId="8" priority="6" operator="containsText" text="Overdue">
      <formula>NOT(ISERROR(SEARCH("Overdue",H6)))</formula>
    </cfRule>
    <cfRule type="containsText" dxfId="7" priority="7" operator="containsText" text="Complete">
      <formula>NOT(ISERROR(SEARCH("Complete",H6)))</formula>
    </cfRule>
    <cfRule type="containsText" dxfId="6" priority="8" operator="containsText" text="In Progress">
      <formula>NOT(ISERROR(SEARCH("In Progress",H6)))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8E71-511D-4FA7-A6DA-71E1199C138A}">
  <dimension ref="A2:I6"/>
  <sheetViews>
    <sheetView workbookViewId="0">
      <selection activeCell="C5" sqref="C5"/>
    </sheetView>
  </sheetViews>
  <sheetFormatPr defaultRowHeight="13" x14ac:dyDescent="0.3"/>
  <cols>
    <col min="1" max="1" width="5.6328125" style="9" customWidth="1"/>
    <col min="2" max="3" width="24.1796875" style="10" customWidth="1"/>
    <col min="4" max="6" width="10.6328125" style="10" customWidth="1"/>
    <col min="7" max="7" width="14.36328125" style="10" bestFit="1" customWidth="1"/>
    <col min="8" max="8" width="20.6328125" style="9" customWidth="1"/>
    <col min="9" max="9" width="15.26953125" style="6" customWidth="1"/>
    <col min="10" max="16384" width="8.7265625" style="6"/>
  </cols>
  <sheetData>
    <row r="2" spans="1:9" x14ac:dyDescent="0.3">
      <c r="A2" s="11" t="s">
        <v>1</v>
      </c>
      <c r="B2" s="11" t="s">
        <v>27</v>
      </c>
      <c r="C2" s="11" t="s">
        <v>29</v>
      </c>
      <c r="D2" s="11" t="s">
        <v>2</v>
      </c>
      <c r="E2" s="11" t="s">
        <v>3</v>
      </c>
      <c r="F2" s="11" t="s">
        <v>4</v>
      </c>
      <c r="G2" s="11" t="s">
        <v>33</v>
      </c>
      <c r="H2" s="11" t="s">
        <v>5</v>
      </c>
      <c r="I2" s="11" t="s">
        <v>6</v>
      </c>
    </row>
    <row r="3" spans="1:9" x14ac:dyDescent="0.3">
      <c r="A3" s="4">
        <v>1</v>
      </c>
      <c r="B3" s="5" t="s">
        <v>28</v>
      </c>
      <c r="C3" s="5" t="s">
        <v>25</v>
      </c>
      <c r="D3" s="4" t="s">
        <v>12</v>
      </c>
      <c r="E3" s="7" t="s">
        <v>11</v>
      </c>
      <c r="F3" s="5" t="s">
        <v>13</v>
      </c>
      <c r="G3" s="5" t="s">
        <v>34</v>
      </c>
      <c r="H3" s="4" t="s">
        <v>25</v>
      </c>
      <c r="I3" s="8">
        <v>45677</v>
      </c>
    </row>
    <row r="4" spans="1:9" x14ac:dyDescent="0.3">
      <c r="A4" s="4">
        <v>2</v>
      </c>
      <c r="B4" s="5" t="s">
        <v>28</v>
      </c>
      <c r="C4" s="5" t="s">
        <v>30</v>
      </c>
      <c r="D4" s="4" t="s">
        <v>12</v>
      </c>
      <c r="E4" s="7" t="s">
        <v>17</v>
      </c>
      <c r="F4" s="5" t="s">
        <v>14</v>
      </c>
      <c r="G4" s="5"/>
      <c r="H4" s="4" t="s">
        <v>26</v>
      </c>
      <c r="I4" s="8">
        <v>45311</v>
      </c>
    </row>
    <row r="5" spans="1:9" x14ac:dyDescent="0.3">
      <c r="A5" s="4">
        <v>3</v>
      </c>
      <c r="B5" s="5" t="s">
        <v>28</v>
      </c>
      <c r="C5" s="5" t="s">
        <v>31</v>
      </c>
      <c r="D5" s="4" t="s">
        <v>12</v>
      </c>
      <c r="E5" s="7" t="s">
        <v>17</v>
      </c>
      <c r="F5" s="5" t="s">
        <v>15</v>
      </c>
      <c r="G5" s="5"/>
      <c r="H5" s="4" t="s">
        <v>26</v>
      </c>
      <c r="I5" s="8">
        <v>45463</v>
      </c>
    </row>
    <row r="6" spans="1:9" x14ac:dyDescent="0.3">
      <c r="A6" s="4">
        <v>4</v>
      </c>
      <c r="B6" s="5" t="s">
        <v>28</v>
      </c>
      <c r="C6" s="5" t="s">
        <v>32</v>
      </c>
      <c r="D6" s="4" t="s">
        <v>12</v>
      </c>
      <c r="E6" s="7" t="s">
        <v>17</v>
      </c>
      <c r="F6" s="5" t="s">
        <v>16</v>
      </c>
      <c r="G6" s="5"/>
      <c r="H6" s="4" t="s">
        <v>26</v>
      </c>
      <c r="I6" s="8">
        <v>45616</v>
      </c>
    </row>
  </sheetData>
  <phoneticPr fontId="8" type="noConversion"/>
  <conditionalFormatting sqref="I4:I6">
    <cfRule type="cellIs" dxfId="5" priority="1" operator="greaterThan">
      <formula>$I$3</formula>
    </cfRule>
  </conditionalFormatting>
  <dataValidations count="4">
    <dataValidation type="list" allowBlank="1" showInputMessage="1" showErrorMessage="1" sqref="E3:E6" xr:uid="{0BADAF21-02CF-4A5D-8525-E4C90FBED965}">
      <formula1>"Root,Dependent"</formula1>
    </dataValidation>
    <dataValidation type="list" allowBlank="1" showInputMessage="1" showErrorMessage="1" sqref="D3:D6" xr:uid="{B2B89A6F-BBFF-48BA-BF25-EBD064184908}">
      <formula1>"A,B,C,D"</formula1>
    </dataValidation>
    <dataValidation type="list" allowBlank="1" showInputMessage="1" showErrorMessage="1" sqref="H3:H6" xr:uid="{EAD8C8A2-9787-446C-BAB1-154F0F2DC495}">
      <formula1>"NA,Forward,Backward,Integration"</formula1>
    </dataValidation>
    <dataValidation type="list" allowBlank="1" showInputMessage="1" showErrorMessage="1" sqref="G3:G6" xr:uid="{7D2936DD-2CA0-4399-B1C1-C5FBC87B4573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0DFE-6007-471E-80D3-AA1DE6A0D421}">
  <dimension ref="A1:D5"/>
  <sheetViews>
    <sheetView zoomScaleNormal="100" workbookViewId="0">
      <selection activeCell="C18" sqref="C18"/>
    </sheetView>
  </sheetViews>
  <sheetFormatPr defaultRowHeight="12.5" x14ac:dyDescent="0.25"/>
  <cols>
    <col min="1" max="1" width="1.81640625" bestFit="1" customWidth="1"/>
    <col min="2" max="2" width="12.26953125" bestFit="1" customWidth="1"/>
    <col min="3" max="3" width="14.26953125" bestFit="1" customWidth="1"/>
    <col min="4" max="4" width="10.08984375" bestFit="1" customWidth="1"/>
  </cols>
  <sheetData>
    <row r="1" spans="1:4" ht="13" x14ac:dyDescent="0.25">
      <c r="A1" s="11" t="s">
        <v>1</v>
      </c>
      <c r="B1" s="11" t="s">
        <v>27</v>
      </c>
      <c r="C1" s="11" t="s">
        <v>6</v>
      </c>
      <c r="D1" s="12" t="s">
        <v>46</v>
      </c>
    </row>
    <row r="2" spans="1:4" ht="13" x14ac:dyDescent="0.3">
      <c r="A2" s="4">
        <v>1</v>
      </c>
      <c r="B2" s="5" t="s">
        <v>28</v>
      </c>
      <c r="C2" s="8">
        <v>45342</v>
      </c>
      <c r="D2" s="8">
        <f ca="1">NOW()</f>
        <v>45166.698469675925</v>
      </c>
    </row>
    <row r="3" spans="1:4" ht="13" x14ac:dyDescent="0.3">
      <c r="A3" s="4">
        <v>2</v>
      </c>
      <c r="B3" s="5" t="s">
        <v>36</v>
      </c>
      <c r="C3" s="8">
        <v>45311</v>
      </c>
      <c r="D3" s="8">
        <f ca="1">NOW()</f>
        <v>45166.698469675925</v>
      </c>
    </row>
    <row r="4" spans="1:4" ht="13" x14ac:dyDescent="0.3">
      <c r="A4" s="4">
        <v>3</v>
      </c>
      <c r="B4" s="5" t="s">
        <v>37</v>
      </c>
      <c r="C4" s="8">
        <v>45158</v>
      </c>
      <c r="D4" s="8">
        <f ca="1">NOW()</f>
        <v>45166.698469675925</v>
      </c>
    </row>
    <row r="5" spans="1:4" ht="13" x14ac:dyDescent="0.3">
      <c r="A5" s="4">
        <v>4</v>
      </c>
      <c r="B5" s="5" t="s">
        <v>38</v>
      </c>
      <c r="C5" s="8">
        <v>45616</v>
      </c>
      <c r="D5" s="8">
        <f ca="1">NOW()</f>
        <v>45166.698469675925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view</vt:lpstr>
      <vt:lpstr>IndependentApp</vt:lpstr>
      <vt:lpstr>RootApp</vt:lpstr>
      <vt:lpstr>IntegratedApp</vt:lpstr>
      <vt:lpstr>Data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Eric</dc:creator>
  <cp:lastModifiedBy>Liu Max</cp:lastModifiedBy>
  <dcterms:created xsi:type="dcterms:W3CDTF">2023-08-25T03:22:31Z</dcterms:created>
  <dcterms:modified xsi:type="dcterms:W3CDTF">2023-08-28T08:45:47Z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8dccc6-6f58-4840-b0e0-b28b55acadda_Enabled">
    <vt:lpwstr>true</vt:lpwstr>
  </property>
  <property fmtid="{D5CDD505-2E9C-101B-9397-08002B2CF9AE}" pid="3" name="MSIP_Label_928dccc6-6f58-4840-b0e0-b28b55acadda_SetDate">
    <vt:lpwstr>2023-08-28T01:57:40Z</vt:lpwstr>
  </property>
  <property fmtid="{D5CDD505-2E9C-101B-9397-08002B2CF9AE}" pid="4" name="MSIP_Label_928dccc6-6f58-4840-b0e0-b28b55acadda_Method">
    <vt:lpwstr>Privileged</vt:lpwstr>
  </property>
  <property fmtid="{D5CDD505-2E9C-101B-9397-08002B2CF9AE}" pid="5" name="MSIP_Label_928dccc6-6f58-4840-b0e0-b28b55acadda_Name">
    <vt:lpwstr>Internal</vt:lpwstr>
  </property>
  <property fmtid="{D5CDD505-2E9C-101B-9397-08002B2CF9AE}" pid="6" name="MSIP_Label_928dccc6-6f58-4840-b0e0-b28b55acadda_SiteId">
    <vt:lpwstr>e71a154e-e269-46af-a3af-fdff3eab0663</vt:lpwstr>
  </property>
  <property fmtid="{D5CDD505-2E9C-101B-9397-08002B2CF9AE}" pid="7" name="MSIP_Label_928dccc6-6f58-4840-b0e0-b28b55acadda_ActionId">
    <vt:lpwstr>26dad4b6-73f5-4dbd-89b5-c48e3ff5f682</vt:lpwstr>
  </property>
  <property fmtid="{D5CDD505-2E9C-101B-9397-08002B2CF9AE}" pid="8" name="MSIP_Label_928dccc6-6f58-4840-b0e0-b28b55acadda_ContentBits">
    <vt:lpwstr>0</vt:lpwstr>
  </property>
</Properties>
</file>