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20"/>
  </bookViews>
  <sheets>
    <sheet name="Trans" sheetId="12" r:id="rId1"/>
    <sheet name="Sector" sheetId="14" r:id="rId2"/>
    <sheet name="AShareHolding" sheetId="13" r:id="rId3"/>
    <sheet name="Holding_20181231" sheetId="8" r:id="rId4"/>
  </sheets>
  <definedNames>
    <definedName name="_xlnm._FilterDatabase" localSheetId="0" hidden="1">Trans!$D$1:$D$32</definedName>
  </definedName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<sst xmlns="http://schemas.openxmlformats.org/spreadsheetml/2006/main" count="64">
  <si>
    <t>ID</t>
  </si>
  <si>
    <t>Date</t>
  </si>
  <si>
    <t>Account</t>
  </si>
  <si>
    <t>Symbol_Code</t>
  </si>
  <si>
    <t>Symbol_Name</t>
  </si>
  <si>
    <t>Type</t>
  </si>
  <si>
    <t>Cur</t>
  </si>
  <si>
    <t>Buying_Price</t>
  </si>
  <si>
    <t>Quantity</t>
  </si>
  <si>
    <t>Commission</t>
  </si>
  <si>
    <t>Settle_Amt</t>
  </si>
  <si>
    <t>Citic</t>
  </si>
  <si>
    <t>CNY</t>
  </si>
  <si>
    <t>XFE</t>
  </si>
  <si>
    <t>510500.SH</t>
  </si>
  <si>
    <t>500ETF</t>
  </si>
  <si>
    <t>600177.SH</t>
  </si>
  <si>
    <t>雅戈尔</t>
  </si>
  <si>
    <t>601088.SH</t>
  </si>
  <si>
    <t>中国神华</t>
  </si>
  <si>
    <t>000726.SZ</t>
  </si>
  <si>
    <t>鲁泰A</t>
  </si>
  <si>
    <t>DEP</t>
  </si>
  <si>
    <t>CMS</t>
  </si>
  <si>
    <t>512880.SH</t>
  </si>
  <si>
    <t>证券ETF</t>
  </si>
  <si>
    <t>600030.SH</t>
  </si>
  <si>
    <t>中信证券</t>
  </si>
  <si>
    <t>601166.SH</t>
  </si>
  <si>
    <t>兴业银行</t>
  </si>
  <si>
    <t>HKD</t>
  </si>
  <si>
    <t>200625.SZ</t>
  </si>
  <si>
    <t>长安B</t>
  </si>
  <si>
    <t>IB</t>
  </si>
  <si>
    <t>USD</t>
  </si>
  <si>
    <t>WDRL</t>
  </si>
  <si>
    <t>INT</t>
  </si>
  <si>
    <t>BUY</t>
  </si>
  <si>
    <t>SELL</t>
  </si>
  <si>
    <t>002294.SZ</t>
  </si>
  <si>
    <t>信立泰</t>
  </si>
  <si>
    <t>ADJ</t>
  </si>
  <si>
    <t>Sector</t>
  </si>
  <si>
    <t>纺织</t>
  </si>
  <si>
    <t>医药</t>
  </si>
  <si>
    <t>汽车</t>
  </si>
  <si>
    <t>指数</t>
  </si>
  <si>
    <t>证券</t>
  </si>
  <si>
    <t>金控</t>
  </si>
  <si>
    <t>煤炭</t>
  </si>
  <si>
    <t>银行</t>
  </si>
  <si>
    <t>现金</t>
  </si>
  <si>
    <t>(多项)</t>
  </si>
  <si>
    <t>求和项:Quantity</t>
  </si>
  <si>
    <t>求和项:SettleAmt</t>
  </si>
  <si>
    <t>总计</t>
  </si>
  <si>
    <t>Holding_Date</t>
  </si>
  <si>
    <t>Buying_Amt</t>
  </si>
  <si>
    <t>Close_Price</t>
  </si>
  <si>
    <t>Market_Value</t>
  </si>
  <si>
    <t>000726</t>
  </si>
  <si>
    <t>人民币</t>
  </si>
  <si>
    <t>港币</t>
  </si>
  <si>
    <t>美元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</si>
</sst>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华文黑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Border="1" applyAlignment="1" quotePrefix="1">
      <alignment horizontal="left" vertical="center"/>
    </xf>
    <xf numFmtId="0" fontId="1" fillId="0" borderId="0" xfId="0" applyFont="1" applyAlignment="1" quotePrefix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4.5671875" refreshedBy="jackyzeng" recordCount="28">
  <cacheSource type="worksheet">
    <worksheetSource ref="D1:I1048576" sheet="Trans"/>
  </cacheSource>
  <cacheFields count="6">
    <cacheField name="Symbol_Code" numFmtId="0">
      <sharedItems containsBlank="1" containsNumber="1" containsInteger="1" containsMixedTypes="1" count="12">
        <n v="510500"/>
        <n v="600177"/>
        <n v="601088"/>
        <s v="000726"/>
        <s v="CNY"/>
        <n v="512880"/>
        <n v="600030"/>
        <n v="601166"/>
        <n v="200625"/>
        <s v="HKD"/>
        <s v="USD"/>
        <m/>
      </sharedItems>
    </cacheField>
    <cacheField name="Symbol_Name" numFmtId="0">
      <sharedItems containsBlank="1" count="12">
        <s v="500ETF"/>
        <s v="雅戈尔"/>
        <s v="中国神华"/>
        <s v="鲁泰A"/>
        <s v="人民币"/>
        <s v="证券ETF"/>
        <s v="中信证券"/>
        <s v="兴业银行"/>
        <s v="长安B"/>
        <s v="港币"/>
        <s v="美元"/>
        <m/>
      </sharedItems>
    </cacheField>
    <cacheField name="Type" numFmtId="0">
      <sharedItems containsBlank="1" count="7">
        <s v="T"/>
        <s v="D"/>
        <s v="W"/>
        <s v="IN"/>
        <s v="B"/>
        <s v="S"/>
        <m/>
      </sharedItems>
    </cacheField>
    <cacheField name="Cur" numFmtId="0">
      <sharedItems containsBlank="1" count="4">
        <s v="CNY"/>
        <s v="HKD"/>
        <s v="USD"/>
        <m/>
      </sharedItems>
    </cacheField>
    <cacheField name="Buying_Price" numFmtId="0">
      <sharedItems containsString="0" containsBlank="1" containsNumber="1" minValue="0" maxValue="19.136" count="14">
        <n v="4.87"/>
        <n v="8.593"/>
        <n v="11.275"/>
        <n v="11.174"/>
        <n v="0"/>
        <n v="0.741"/>
        <n v="19.136"/>
        <n v="15.892"/>
        <n v="7.979"/>
        <n v="1"/>
        <n v="4.12"/>
        <n v="10.55"/>
        <n v="0.898"/>
        <m/>
      </sharedItems>
    </cacheField>
    <cacheField name="Quantity" numFmtId="0">
      <sharedItems containsString="0" containsBlank="1" containsNumber="1" minValue="-4000" maxValue="40000" count="16">
        <n v="5000"/>
        <n v="2000"/>
        <n v="2600"/>
        <n v="4000"/>
        <n v="0"/>
        <n v="40000"/>
        <n v="1000"/>
        <n v="2800"/>
        <n v="5500"/>
        <n v="8.91"/>
        <n v="6400"/>
        <n v="-4000"/>
        <n v="800"/>
        <n v="10.65"/>
        <n v="85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94.567962963" refreshedBy="jackyzeng" recordCount="28">
  <cacheSource type="worksheet">
    <worksheetSource ref="C1:K1048576" sheet="Trans"/>
  </cacheSource>
  <cacheFields count="9">
    <cacheField name="Account" numFmtId="0">
      <sharedItems containsBlank="1" count="4">
        <s v="Citic"/>
        <s v="CMS"/>
        <s v="IB"/>
        <m/>
      </sharedItems>
    </cacheField>
    <cacheField name="Symbol_Code" numFmtId="0">
      <sharedItems containsBlank="1" containsNumber="1" containsInteger="1" containsMixedTypes="1" count="12">
        <n v="510500"/>
        <n v="600177"/>
        <n v="601088"/>
        <s v="000726"/>
        <s v="CNY"/>
        <n v="512880"/>
        <n v="600030"/>
        <n v="601166"/>
        <n v="200625"/>
        <s v="HKD"/>
        <s v="USD"/>
        <m/>
      </sharedItems>
    </cacheField>
    <cacheField name="Symbol_Name" numFmtId="0">
      <sharedItems containsBlank="1" count="12">
        <s v="500ETF"/>
        <s v="雅戈尔"/>
        <s v="中国神华"/>
        <s v="鲁泰A"/>
        <s v="人民币"/>
        <s v="证券ETF"/>
        <s v="中信证券"/>
        <s v="兴业银行"/>
        <s v="长安B"/>
        <s v="港币"/>
        <s v="美元"/>
        <m/>
      </sharedItems>
    </cacheField>
    <cacheField name="Type" numFmtId="0">
      <sharedItems containsBlank="1" count="7">
        <s v="T"/>
        <s v="D"/>
        <s v="W"/>
        <s v="IN"/>
        <s v="B"/>
        <s v="S"/>
        <m/>
      </sharedItems>
    </cacheField>
    <cacheField name="Cur" numFmtId="0">
      <sharedItems containsBlank="1" count="4">
        <s v="CNY"/>
        <s v="HKD"/>
        <s v="USD"/>
        <m/>
      </sharedItems>
    </cacheField>
    <cacheField name="Buying_Price" numFmtId="0">
      <sharedItems containsString="0" containsBlank="1" containsNumber="1" minValue="0" maxValue="19.136" count="14">
        <n v="4.87"/>
        <n v="8.593"/>
        <n v="11.275"/>
        <n v="11.174"/>
        <n v="0"/>
        <n v="0.741"/>
        <n v="19.136"/>
        <n v="15.892"/>
        <n v="7.979"/>
        <n v="1"/>
        <n v="4.12"/>
        <n v="10.55"/>
        <n v="0.898"/>
        <m/>
      </sharedItems>
    </cacheField>
    <cacheField name="Quantity" numFmtId="0">
      <sharedItems containsString="0" containsBlank="1" containsNumber="1" minValue="-4000" maxValue="40000" count="16">
        <n v="5000"/>
        <n v="2000"/>
        <n v="2600"/>
        <n v="4000"/>
        <n v="0"/>
        <n v="40000"/>
        <n v="1000"/>
        <n v="2800"/>
        <n v="5500"/>
        <n v="8.91"/>
        <n v="6400"/>
        <n v="-4000"/>
        <n v="800"/>
        <n v="10.65"/>
        <n v="8500"/>
        <m/>
      </sharedItems>
    </cacheField>
    <cacheField name="Commission" numFmtId="0">
      <sharedItems containsString="0" containsBlank="1" containsNumber="1" minValue="0" maxValue="54.86" count="5">
        <n v="0"/>
        <n v="26.37"/>
        <n v="54.86"/>
        <n v="5"/>
        <m/>
      </sharedItems>
    </cacheField>
    <cacheField name="SettleAmt" numFmtId="0">
      <sharedItems containsString="0" containsBlank="1" containsNumber="1" minValue="-40000" maxValue="61575.92" count="20">
        <n v="0"/>
        <n v="61575.92"/>
        <n v="45255.81"/>
        <n v="3366.08"/>
        <n v="43066"/>
        <n v="5"/>
        <n v="-40000"/>
        <n v="8.91"/>
        <n v="30000"/>
        <n v="-30000"/>
        <n v="23300"/>
        <n v="-26394.37"/>
        <n v="42145.14"/>
        <n v="1000"/>
        <n v="1932"/>
        <n v="10.65"/>
        <n v="243.49"/>
        <n v="350"/>
        <n v="-763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A3:B12" firstHeaderRow="1" firstDataRow="1" firstDataCol="1" rowPageCount="1" colPageCount="1"/>
  <pivotFields count="6">
    <pivotField axis="axisPage" compact="0" multipleItemSelectionAllowed="1" showAll="0">
      <items count="13">
        <item x="8"/>
        <item x="0"/>
        <item x="5"/>
        <item x="6"/>
        <item x="1"/>
        <item x="2"/>
        <item x="7"/>
        <item x="3"/>
        <item h="1" x="4"/>
        <item h="1" x="9"/>
        <item h="1" x="10"/>
        <item h="1" x="11"/>
        <item t="default"/>
      </items>
    </pivotField>
    <pivotField axis="axisRow" compact="0" multipleItemSelectionAllowed="1" showAll="0">
      <items count="13">
        <item x="0"/>
        <item x="9"/>
        <item x="3"/>
        <item x="10"/>
        <item x="4"/>
        <item x="7"/>
        <item x="1"/>
        <item x="8"/>
        <item x="5"/>
        <item x="2"/>
        <item x="6"/>
        <item x="11"/>
        <item t="default"/>
      </items>
    </pivotField>
    <pivotField compact="0" showAll="0"/>
    <pivotField compact="0" showAll="0"/>
    <pivotField compact="0" showAll="0"/>
    <pivotField dataField="1" compact="0" showAll="0">
      <items count="17">
        <item x="4"/>
        <item x="9"/>
        <item x="13"/>
        <item x="12"/>
        <item x="6"/>
        <item x="1"/>
        <item x="2"/>
        <item x="7"/>
        <item x="3"/>
        <item x="0"/>
        <item x="8"/>
        <item x="10"/>
        <item x="14"/>
        <item x="5"/>
        <item x="15"/>
        <item x="11"/>
        <item t="default"/>
      </items>
    </pivotField>
  </pivotFields>
  <rowFields count="1">
    <field x="1"/>
  </rowFields>
  <rowItems count="9">
    <i>
      <x/>
    </i>
    <i>
      <x v="2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/>
  </pageFields>
  <dataFields count="1">
    <dataField name="求和项:Quantity" fld="5" baseField="0" baseItem="0"/>
  </dataFields>
  <formats count="2">
    <format dxfId="0">
      <pivotArea field="0" type="button" dataOnly="0" labelOnly="1" outline="0" fieldPosition="0"/>
    </format>
    <format dxfId="1">
      <pivotArea dataOnly="0" labelOnly="1" grandRow="1" offset="A1:A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3:F9" firstHeaderRow="1" firstDataRow="1" firstDataCol="2"/>
  <pivotFields count="9">
    <pivotField axis="axisRow" compact="0" multipleItemSelectionAllowed="1" showAll="0">
      <items count="5">
        <item x="0"/>
        <item x="1"/>
        <item h="1" x="2"/>
        <item h="1" x="3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5">
        <item x="0"/>
        <item x="1"/>
        <item x="2"/>
        <item h="1" x="3"/>
        <item t="default"/>
      </items>
    </pivotField>
    <pivotField compact="0" showAll="0"/>
    <pivotField compact="0" showAll="0"/>
    <pivotField compact="0" showAll="0"/>
    <pivotField dataField="1" compact="0" showAll="0">
      <items count="21">
        <item x="6"/>
        <item x="9"/>
        <item x="11"/>
        <item x="18"/>
        <item x="0"/>
        <item x="5"/>
        <item x="7"/>
        <item x="15"/>
        <item x="16"/>
        <item x="17"/>
        <item x="13"/>
        <item x="14"/>
        <item x="3"/>
        <item x="10"/>
        <item x="8"/>
        <item x="12"/>
        <item x="4"/>
        <item x="2"/>
        <item x="1"/>
        <item x="19"/>
        <item t="default"/>
      </items>
    </pivotField>
  </pivotFields>
  <rowFields count="2">
    <field x="0"/>
    <field x="4"/>
  </rowFields>
  <rowItems count="6">
    <i>
      <x/>
    </i>
    <i r="1">
      <x/>
    </i>
    <i>
      <x v="1"/>
    </i>
    <i r="1">
      <x/>
    </i>
    <i r="1">
      <x v="1"/>
    </i>
    <i t="grand">
      <x/>
    </i>
  </rowItems>
  <colItems count="1">
    <i/>
  </colItems>
  <dataFields count="1">
    <dataField name="求和项:SettleAmt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7"/>
  <sheetViews>
    <sheetView tabSelected="1" workbookViewId="0">
      <pane ySplit="1" topLeftCell="A2" activePane="bottomLeft" state="frozen"/>
      <selection/>
      <selection pane="bottomLeft" activeCell="K38" sqref="K38"/>
    </sheetView>
  </sheetViews>
  <sheetFormatPr defaultColWidth="9.14285714285714" defaultRowHeight="16" customHeight="1"/>
  <cols>
    <col min="1" max="1" width="9.14285714285714" style="7"/>
    <col min="2" max="2" width="11.5" style="7" customWidth="1"/>
    <col min="3" max="3" width="10.7857142857143" style="7" customWidth="1"/>
    <col min="4" max="4" width="17.0714285714286" style="6" customWidth="1"/>
    <col min="5" max="5" width="17.5" style="7" customWidth="1"/>
    <col min="6" max="6" width="11.8571428571429" style="7" customWidth="1"/>
    <col min="7" max="7" width="6.28571428571429" style="7" customWidth="1"/>
    <col min="8" max="8" width="15.2857142857143" style="7" customWidth="1"/>
    <col min="9" max="9" width="10.6428571428571" style="7" customWidth="1"/>
    <col min="10" max="10" width="14.6428571428571" style="7" customWidth="1"/>
    <col min="11" max="11" width="12" style="7" customWidth="1"/>
    <col min="12" max="16384" width="9.14285714285714" style="7"/>
  </cols>
  <sheetData>
    <row r="1" customHeight="1" spans="1:11">
      <c r="A1" s="7" t="s">
        <v>0</v>
      </c>
      <c r="B1" s="7" t="s">
        <v>1</v>
      </c>
      <c r="C1" s="7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customHeight="1" spans="1:11">
      <c r="A2" s="4">
        <v>1</v>
      </c>
      <c r="B2" s="8">
        <v>20181231</v>
      </c>
      <c r="C2" s="5" t="s">
        <v>11</v>
      </c>
      <c r="D2" s="4" t="s">
        <v>12</v>
      </c>
      <c r="E2" s="4" t="s">
        <v>12</v>
      </c>
      <c r="F2" s="5" t="s">
        <v>13</v>
      </c>
      <c r="G2" s="5" t="s">
        <v>12</v>
      </c>
      <c r="H2" s="5">
        <v>0</v>
      </c>
      <c r="I2" s="5">
        <v>0</v>
      </c>
      <c r="J2" s="5">
        <v>0</v>
      </c>
      <c r="K2" s="5">
        <v>115547</v>
      </c>
    </row>
    <row r="3" customHeight="1" spans="1:11">
      <c r="A3" s="4">
        <v>2</v>
      </c>
      <c r="B3" s="8">
        <v>20181231</v>
      </c>
      <c r="C3" s="5" t="s">
        <v>11</v>
      </c>
      <c r="D3" s="4" t="s">
        <v>14</v>
      </c>
      <c r="E3" s="5" t="s">
        <v>15</v>
      </c>
      <c r="F3" s="5" t="s">
        <v>13</v>
      </c>
      <c r="G3" s="5" t="s">
        <v>12</v>
      </c>
      <c r="H3" s="5">
        <v>4.87</v>
      </c>
      <c r="I3" s="5">
        <v>5000</v>
      </c>
      <c r="J3" s="5">
        <v>0</v>
      </c>
      <c r="K3" s="5">
        <v>-24350</v>
      </c>
    </row>
    <row r="4" customHeight="1" spans="1:11">
      <c r="A4" s="4">
        <v>3</v>
      </c>
      <c r="B4" s="5">
        <v>20181231</v>
      </c>
      <c r="C4" s="5" t="s">
        <v>11</v>
      </c>
      <c r="D4" s="4" t="s">
        <v>16</v>
      </c>
      <c r="E4" s="5" t="s">
        <v>17</v>
      </c>
      <c r="F4" s="5" t="s">
        <v>13</v>
      </c>
      <c r="G4" s="5" t="s">
        <v>12</v>
      </c>
      <c r="H4" s="5">
        <v>8.593</v>
      </c>
      <c r="I4" s="5">
        <v>2000</v>
      </c>
      <c r="J4" s="5">
        <v>0</v>
      </c>
      <c r="K4" s="5">
        <v>-17186</v>
      </c>
    </row>
    <row r="5" customHeight="1" spans="1:11">
      <c r="A5" s="4">
        <v>4</v>
      </c>
      <c r="B5" s="5">
        <v>20181231</v>
      </c>
      <c r="C5" s="5" t="s">
        <v>11</v>
      </c>
      <c r="D5" s="4" t="s">
        <v>18</v>
      </c>
      <c r="E5" s="5" t="s">
        <v>19</v>
      </c>
      <c r="F5" s="5" t="s">
        <v>13</v>
      </c>
      <c r="G5" s="5" t="s">
        <v>12</v>
      </c>
      <c r="H5" s="5">
        <v>11.275</v>
      </c>
      <c r="I5" s="5">
        <v>2600</v>
      </c>
      <c r="J5" s="5">
        <v>0</v>
      </c>
      <c r="K5" s="5">
        <v>-29315</v>
      </c>
    </row>
    <row r="6" customHeight="1" spans="1:11">
      <c r="A6" s="4">
        <v>5</v>
      </c>
      <c r="B6" s="5">
        <v>20181231</v>
      </c>
      <c r="C6" s="5" t="s">
        <v>11</v>
      </c>
      <c r="D6" s="9" t="s">
        <v>20</v>
      </c>
      <c r="E6" s="5" t="s">
        <v>21</v>
      </c>
      <c r="F6" s="5" t="s">
        <v>13</v>
      </c>
      <c r="G6" s="5" t="s">
        <v>12</v>
      </c>
      <c r="H6" s="5">
        <v>11.174</v>
      </c>
      <c r="I6" s="5">
        <v>4000</v>
      </c>
      <c r="J6" s="5">
        <v>0</v>
      </c>
      <c r="K6" s="5">
        <v>-44696</v>
      </c>
    </row>
    <row r="7" customHeight="1" spans="1:11">
      <c r="A7" s="4">
        <v>6</v>
      </c>
      <c r="B7" s="5">
        <v>20181231</v>
      </c>
      <c r="C7" s="5" t="s">
        <v>11</v>
      </c>
      <c r="D7" s="4" t="s">
        <v>12</v>
      </c>
      <c r="E7" s="4" t="s">
        <v>12</v>
      </c>
      <c r="F7" s="5" t="s">
        <v>22</v>
      </c>
      <c r="G7" s="5" t="s">
        <v>12</v>
      </c>
      <c r="H7" s="5">
        <v>0</v>
      </c>
      <c r="I7" s="5">
        <v>0</v>
      </c>
      <c r="J7" s="5">
        <v>0</v>
      </c>
      <c r="K7" s="5">
        <v>61575.92</v>
      </c>
    </row>
    <row r="8" customHeight="1" spans="1:11">
      <c r="A8" s="4">
        <v>7</v>
      </c>
      <c r="B8" s="5">
        <v>20181231</v>
      </c>
      <c r="C8" s="5" t="s">
        <v>23</v>
      </c>
      <c r="D8" s="4" t="s">
        <v>12</v>
      </c>
      <c r="E8" s="4" t="s">
        <v>12</v>
      </c>
      <c r="F8" s="5" t="s">
        <v>13</v>
      </c>
      <c r="G8" s="5" t="s">
        <v>12</v>
      </c>
      <c r="H8" s="5">
        <v>0</v>
      </c>
      <c r="I8" s="5">
        <v>0</v>
      </c>
      <c r="J8" s="5">
        <v>0</v>
      </c>
      <c r="K8" s="5">
        <v>93273.6</v>
      </c>
    </row>
    <row r="9" customHeight="1" spans="1:11">
      <c r="A9" s="4">
        <v>8</v>
      </c>
      <c r="B9" s="5">
        <v>20181231</v>
      </c>
      <c r="C9" s="5" t="s">
        <v>23</v>
      </c>
      <c r="D9" s="4" t="s">
        <v>24</v>
      </c>
      <c r="E9" s="5" t="s">
        <v>25</v>
      </c>
      <c r="F9" s="5" t="s">
        <v>13</v>
      </c>
      <c r="G9" s="5" t="s">
        <v>12</v>
      </c>
      <c r="H9" s="5">
        <v>0.741</v>
      </c>
      <c r="I9" s="5">
        <v>40000</v>
      </c>
      <c r="J9" s="5">
        <v>0</v>
      </c>
      <c r="K9" s="5">
        <v>-29640</v>
      </c>
    </row>
    <row r="10" customHeight="1" spans="1:11">
      <c r="A10" s="4">
        <v>9</v>
      </c>
      <c r="B10" s="5">
        <v>20181231</v>
      </c>
      <c r="C10" s="5" t="s">
        <v>23</v>
      </c>
      <c r="D10" s="4" t="s">
        <v>26</v>
      </c>
      <c r="E10" s="5" t="s">
        <v>27</v>
      </c>
      <c r="F10" s="5" t="s">
        <v>13</v>
      </c>
      <c r="G10" s="5" t="s">
        <v>12</v>
      </c>
      <c r="H10" s="5">
        <v>19.136</v>
      </c>
      <c r="I10" s="5">
        <v>1000</v>
      </c>
      <c r="J10" s="5">
        <v>0</v>
      </c>
      <c r="K10" s="5">
        <v>-19136</v>
      </c>
    </row>
    <row r="11" customHeight="1" spans="1:11">
      <c r="A11" s="4">
        <v>10</v>
      </c>
      <c r="B11" s="5">
        <v>20181231</v>
      </c>
      <c r="C11" s="5" t="s">
        <v>23</v>
      </c>
      <c r="D11" s="4" t="s">
        <v>28</v>
      </c>
      <c r="E11" s="5" t="s">
        <v>29</v>
      </c>
      <c r="F11" s="5" t="s">
        <v>13</v>
      </c>
      <c r="G11" s="5" t="s">
        <v>12</v>
      </c>
      <c r="H11" s="5">
        <v>15.892</v>
      </c>
      <c r="I11" s="5">
        <v>2800</v>
      </c>
      <c r="J11" s="5">
        <v>0</v>
      </c>
      <c r="K11" s="5">
        <v>-44497.6</v>
      </c>
    </row>
    <row r="12" customHeight="1" spans="1:11">
      <c r="A12" s="4">
        <v>11</v>
      </c>
      <c r="B12" s="5">
        <v>20181231</v>
      </c>
      <c r="C12" s="5" t="s">
        <v>23</v>
      </c>
      <c r="D12" s="4" t="s">
        <v>12</v>
      </c>
      <c r="E12" s="4" t="s">
        <v>12</v>
      </c>
      <c r="F12" s="5" t="s">
        <v>22</v>
      </c>
      <c r="G12" s="5" t="s">
        <v>12</v>
      </c>
      <c r="H12" s="5">
        <v>0</v>
      </c>
      <c r="I12" s="5">
        <v>0</v>
      </c>
      <c r="J12" s="5">
        <v>0</v>
      </c>
      <c r="K12" s="5">
        <v>45255.81</v>
      </c>
    </row>
    <row r="13" customHeight="1" spans="1:11">
      <c r="A13" s="4">
        <v>12</v>
      </c>
      <c r="B13" s="5">
        <v>20181231</v>
      </c>
      <c r="C13" s="5" t="s">
        <v>23</v>
      </c>
      <c r="D13" s="4" t="s">
        <v>30</v>
      </c>
      <c r="E13" s="4" t="s">
        <v>30</v>
      </c>
      <c r="F13" s="5" t="s">
        <v>13</v>
      </c>
      <c r="G13" s="5" t="s">
        <v>30</v>
      </c>
      <c r="H13" s="5">
        <v>0</v>
      </c>
      <c r="I13" s="5">
        <v>0</v>
      </c>
      <c r="J13" s="5">
        <v>0</v>
      </c>
      <c r="K13" s="5">
        <v>43884.8</v>
      </c>
    </row>
    <row r="14" customHeight="1" spans="1:11">
      <c r="A14" s="4">
        <v>13</v>
      </c>
      <c r="B14" s="5">
        <v>20181231</v>
      </c>
      <c r="C14" s="5" t="s">
        <v>23</v>
      </c>
      <c r="D14" s="4" t="s">
        <v>31</v>
      </c>
      <c r="E14" s="5" t="s">
        <v>32</v>
      </c>
      <c r="F14" s="5" t="s">
        <v>13</v>
      </c>
      <c r="G14" s="5" t="s">
        <v>30</v>
      </c>
      <c r="H14" s="5">
        <v>7.979</v>
      </c>
      <c r="I14" s="5">
        <v>5500</v>
      </c>
      <c r="J14" s="5">
        <v>0</v>
      </c>
      <c r="K14" s="5">
        <v>-43884.8</v>
      </c>
    </row>
    <row r="15" customHeight="1" spans="1:11">
      <c r="A15" s="4">
        <v>14</v>
      </c>
      <c r="B15" s="5">
        <v>20181231</v>
      </c>
      <c r="C15" s="5" t="s">
        <v>23</v>
      </c>
      <c r="D15" s="4" t="s">
        <v>30</v>
      </c>
      <c r="E15" s="4" t="s">
        <v>30</v>
      </c>
      <c r="F15" s="5" t="s">
        <v>22</v>
      </c>
      <c r="G15" s="5" t="s">
        <v>30</v>
      </c>
      <c r="H15" s="5">
        <v>0</v>
      </c>
      <c r="I15" s="5">
        <v>0</v>
      </c>
      <c r="J15" s="5">
        <v>0</v>
      </c>
      <c r="K15" s="5">
        <v>3366.08</v>
      </c>
    </row>
    <row r="16" customHeight="1" spans="1:11">
      <c r="A16" s="4">
        <v>15</v>
      </c>
      <c r="B16" s="5">
        <v>20181231</v>
      </c>
      <c r="C16" s="5" t="s">
        <v>33</v>
      </c>
      <c r="D16" s="4" t="s">
        <v>30</v>
      </c>
      <c r="E16" s="4" t="s">
        <v>30</v>
      </c>
      <c r="F16" s="5" t="s">
        <v>22</v>
      </c>
      <c r="G16" s="5" t="s">
        <v>30</v>
      </c>
      <c r="H16" s="5">
        <v>0</v>
      </c>
      <c r="I16" s="5">
        <v>0</v>
      </c>
      <c r="J16" s="5">
        <v>0</v>
      </c>
      <c r="K16" s="5">
        <v>43066</v>
      </c>
    </row>
    <row r="17" customHeight="1" spans="1:11">
      <c r="A17" s="4">
        <v>16</v>
      </c>
      <c r="B17" s="5">
        <v>20181231</v>
      </c>
      <c r="C17" s="5" t="s">
        <v>33</v>
      </c>
      <c r="D17" s="4" t="s">
        <v>34</v>
      </c>
      <c r="E17" s="4" t="s">
        <v>34</v>
      </c>
      <c r="F17" s="5" t="s">
        <v>22</v>
      </c>
      <c r="G17" s="5" t="s">
        <v>34</v>
      </c>
      <c r="H17" s="5">
        <v>0</v>
      </c>
      <c r="I17" s="5">
        <v>0</v>
      </c>
      <c r="J17" s="5">
        <v>0</v>
      </c>
      <c r="K17" s="5">
        <v>5</v>
      </c>
    </row>
    <row r="18" customHeight="1" spans="1:11">
      <c r="A18" s="4">
        <v>17</v>
      </c>
      <c r="B18" s="5">
        <v>20190131</v>
      </c>
      <c r="C18" s="5" t="s">
        <v>23</v>
      </c>
      <c r="D18" s="4" t="s">
        <v>12</v>
      </c>
      <c r="E18" s="4" t="s">
        <v>12</v>
      </c>
      <c r="F18" s="5" t="s">
        <v>35</v>
      </c>
      <c r="G18" s="5" t="s">
        <v>12</v>
      </c>
      <c r="H18" s="5">
        <v>0</v>
      </c>
      <c r="I18" s="5">
        <v>0</v>
      </c>
      <c r="J18" s="5">
        <v>0</v>
      </c>
      <c r="K18" s="5">
        <v>-40000</v>
      </c>
    </row>
    <row r="19" customHeight="1" spans="1:11">
      <c r="A19" s="4">
        <v>18</v>
      </c>
      <c r="B19" s="5">
        <v>20190321</v>
      </c>
      <c r="C19" s="5" t="s">
        <v>11</v>
      </c>
      <c r="D19" s="4" t="s">
        <v>12</v>
      </c>
      <c r="E19" s="4" t="s">
        <v>12</v>
      </c>
      <c r="F19" s="5" t="s">
        <v>36</v>
      </c>
      <c r="G19" s="5" t="s">
        <v>12</v>
      </c>
      <c r="H19" s="5">
        <v>1</v>
      </c>
      <c r="I19" s="5">
        <v>8.91</v>
      </c>
      <c r="J19" s="5">
        <v>0</v>
      </c>
      <c r="K19" s="5">
        <v>8.91</v>
      </c>
    </row>
    <row r="20" customHeight="1" spans="1:11">
      <c r="A20" s="4">
        <v>19</v>
      </c>
      <c r="B20" s="5">
        <v>20190326</v>
      </c>
      <c r="C20" s="5" t="s">
        <v>11</v>
      </c>
      <c r="D20" s="4" t="s">
        <v>12</v>
      </c>
      <c r="E20" s="4" t="s">
        <v>12</v>
      </c>
      <c r="F20" s="5" t="s">
        <v>22</v>
      </c>
      <c r="G20" s="5" t="s">
        <v>12</v>
      </c>
      <c r="H20" s="5">
        <v>0</v>
      </c>
      <c r="I20" s="5">
        <v>0</v>
      </c>
      <c r="J20" s="5">
        <v>0</v>
      </c>
      <c r="K20" s="5">
        <v>30000</v>
      </c>
    </row>
    <row r="21" customHeight="1" spans="1:11">
      <c r="A21" s="4">
        <v>20</v>
      </c>
      <c r="B21" s="5">
        <v>20190329</v>
      </c>
      <c r="C21" s="5" t="s">
        <v>11</v>
      </c>
      <c r="D21" s="4" t="s">
        <v>12</v>
      </c>
      <c r="E21" s="4" t="s">
        <v>12</v>
      </c>
      <c r="F21" s="5" t="s">
        <v>35</v>
      </c>
      <c r="G21" s="5" t="s">
        <v>12</v>
      </c>
      <c r="H21" s="5">
        <v>0</v>
      </c>
      <c r="I21" s="5">
        <v>0</v>
      </c>
      <c r="J21" s="5">
        <v>0</v>
      </c>
      <c r="K21" s="5">
        <v>-30000</v>
      </c>
    </row>
    <row r="22" customHeight="1" spans="1:11">
      <c r="A22" s="4">
        <v>21</v>
      </c>
      <c r="B22" s="5">
        <v>20190329</v>
      </c>
      <c r="C22" s="5" t="s">
        <v>23</v>
      </c>
      <c r="D22" s="4" t="s">
        <v>30</v>
      </c>
      <c r="E22" s="4" t="s">
        <v>30</v>
      </c>
      <c r="F22" s="5" t="s">
        <v>22</v>
      </c>
      <c r="G22" s="5" t="s">
        <v>30</v>
      </c>
      <c r="H22" s="5">
        <v>0</v>
      </c>
      <c r="I22" s="5">
        <v>0</v>
      </c>
      <c r="J22" s="5">
        <v>0</v>
      </c>
      <c r="K22" s="5">
        <v>23300</v>
      </c>
    </row>
    <row r="23" customHeight="1" spans="1:11">
      <c r="A23" s="4">
        <v>22</v>
      </c>
      <c r="B23" s="5">
        <v>20190402</v>
      </c>
      <c r="C23" s="5" t="s">
        <v>23</v>
      </c>
      <c r="D23" s="4" t="s">
        <v>31</v>
      </c>
      <c r="E23" s="5" t="s">
        <v>32</v>
      </c>
      <c r="F23" s="5" t="s">
        <v>37</v>
      </c>
      <c r="G23" s="5" t="s">
        <v>30</v>
      </c>
      <c r="H23" s="5">
        <v>4.12</v>
      </c>
      <c r="I23" s="5">
        <v>6400</v>
      </c>
      <c r="J23" s="5">
        <v>26.37</v>
      </c>
      <c r="K23" s="5">
        <v>-26394.37</v>
      </c>
    </row>
    <row r="24" customHeight="1" spans="1:11">
      <c r="A24" s="4">
        <v>23</v>
      </c>
      <c r="B24" s="5">
        <v>20190425</v>
      </c>
      <c r="C24" s="5" t="s">
        <v>11</v>
      </c>
      <c r="D24" s="9" t="s">
        <v>20</v>
      </c>
      <c r="E24" s="5" t="s">
        <v>21</v>
      </c>
      <c r="F24" s="5" t="s">
        <v>38</v>
      </c>
      <c r="G24" s="5" t="s">
        <v>12</v>
      </c>
      <c r="H24" s="5">
        <v>10.55</v>
      </c>
      <c r="I24" s="5">
        <v>-4000</v>
      </c>
      <c r="J24" s="5">
        <v>54.86</v>
      </c>
      <c r="K24" s="5">
        <v>42145.14</v>
      </c>
    </row>
    <row r="25" customHeight="1" spans="1:11">
      <c r="A25" s="4">
        <v>24</v>
      </c>
      <c r="B25" s="5">
        <v>20190604</v>
      </c>
      <c r="C25" s="5" t="s">
        <v>11</v>
      </c>
      <c r="D25" s="4" t="s">
        <v>16</v>
      </c>
      <c r="E25" s="5" t="s">
        <v>17</v>
      </c>
      <c r="F25" s="5" t="s">
        <v>36</v>
      </c>
      <c r="G25" s="5" t="s">
        <v>12</v>
      </c>
      <c r="H25" s="5">
        <v>0</v>
      </c>
      <c r="I25" s="5">
        <v>0</v>
      </c>
      <c r="J25" s="5">
        <v>0</v>
      </c>
      <c r="K25" s="5">
        <v>1000</v>
      </c>
    </row>
    <row r="26" customHeight="1" spans="1:11">
      <c r="A26" s="4">
        <v>25</v>
      </c>
      <c r="B26" s="5">
        <v>20190605</v>
      </c>
      <c r="C26" s="5" t="s">
        <v>11</v>
      </c>
      <c r="D26" s="4" t="s">
        <v>16</v>
      </c>
      <c r="E26" s="5" t="s">
        <v>17</v>
      </c>
      <c r="F26" s="5" t="s">
        <v>36</v>
      </c>
      <c r="G26" s="5" t="s">
        <v>12</v>
      </c>
      <c r="H26" s="5">
        <v>0</v>
      </c>
      <c r="I26" s="5">
        <v>800</v>
      </c>
      <c r="J26" s="5">
        <v>0</v>
      </c>
      <c r="K26" s="5">
        <v>0</v>
      </c>
    </row>
    <row r="27" customHeight="1" spans="1:11">
      <c r="A27" s="4">
        <v>26</v>
      </c>
      <c r="B27" s="5">
        <v>20190618</v>
      </c>
      <c r="C27" s="5" t="s">
        <v>23</v>
      </c>
      <c r="D27" s="4" t="s">
        <v>28</v>
      </c>
      <c r="E27" s="5" t="s">
        <v>29</v>
      </c>
      <c r="F27" s="5" t="s">
        <v>36</v>
      </c>
      <c r="G27" s="5" t="s">
        <v>12</v>
      </c>
      <c r="H27" s="5">
        <v>0</v>
      </c>
      <c r="I27" s="5">
        <v>0</v>
      </c>
      <c r="J27" s="5">
        <v>0</v>
      </c>
      <c r="K27" s="5">
        <v>1932</v>
      </c>
    </row>
    <row r="28" customHeight="1" spans="1:11">
      <c r="A28" s="4">
        <v>27</v>
      </c>
      <c r="B28" s="5">
        <v>20190621</v>
      </c>
      <c r="C28" s="5" t="s">
        <v>11</v>
      </c>
      <c r="D28" s="4" t="s">
        <v>12</v>
      </c>
      <c r="E28" s="4" t="s">
        <v>12</v>
      </c>
      <c r="F28" s="5" t="s">
        <v>36</v>
      </c>
      <c r="G28" s="5" t="s">
        <v>12</v>
      </c>
      <c r="H28" s="5">
        <v>1</v>
      </c>
      <c r="I28" s="5">
        <v>10.65</v>
      </c>
      <c r="J28" s="5">
        <v>0</v>
      </c>
      <c r="K28" s="5">
        <v>10.65</v>
      </c>
    </row>
    <row r="29" customHeight="1" spans="1:11">
      <c r="A29" s="4">
        <v>28</v>
      </c>
      <c r="B29" s="5">
        <v>20190705</v>
      </c>
      <c r="C29" s="5" t="s">
        <v>11</v>
      </c>
      <c r="D29" s="4" t="s">
        <v>18</v>
      </c>
      <c r="E29" s="5" t="s">
        <v>19</v>
      </c>
      <c r="F29" s="5" t="s">
        <v>36</v>
      </c>
      <c r="G29" s="5" t="s">
        <v>12</v>
      </c>
      <c r="H29" s="5">
        <v>0</v>
      </c>
      <c r="I29" s="5">
        <v>0</v>
      </c>
      <c r="J29" s="5">
        <v>0</v>
      </c>
      <c r="K29" s="5">
        <v>2288</v>
      </c>
    </row>
    <row r="30" customHeight="1" spans="1:11">
      <c r="A30" s="4">
        <v>29</v>
      </c>
      <c r="B30" s="5">
        <v>20190730</v>
      </c>
      <c r="C30" s="5" t="s">
        <v>23</v>
      </c>
      <c r="D30" s="4" t="s">
        <v>30</v>
      </c>
      <c r="E30" s="4" t="s">
        <v>30</v>
      </c>
      <c r="F30" s="5" t="s">
        <v>36</v>
      </c>
      <c r="G30" s="5" t="s">
        <v>30</v>
      </c>
      <c r="H30" s="5">
        <v>0</v>
      </c>
      <c r="I30" s="5">
        <v>0</v>
      </c>
      <c r="J30" s="5">
        <v>0</v>
      </c>
      <c r="K30" s="5">
        <v>243.49</v>
      </c>
    </row>
    <row r="31" customHeight="1" spans="1:11">
      <c r="A31" s="4">
        <v>30</v>
      </c>
      <c r="B31" s="5">
        <v>20190801</v>
      </c>
      <c r="C31" s="5" t="s">
        <v>23</v>
      </c>
      <c r="D31" s="4" t="s">
        <v>26</v>
      </c>
      <c r="E31" s="5" t="s">
        <v>27</v>
      </c>
      <c r="F31" s="5" t="s">
        <v>36</v>
      </c>
      <c r="G31" s="5" t="s">
        <v>12</v>
      </c>
      <c r="H31" s="5">
        <v>0</v>
      </c>
      <c r="I31" s="5">
        <v>0</v>
      </c>
      <c r="J31" s="5">
        <v>0</v>
      </c>
      <c r="K31" s="5">
        <v>350</v>
      </c>
    </row>
    <row r="32" customHeight="1" spans="1:11">
      <c r="A32" s="4">
        <v>31</v>
      </c>
      <c r="B32" s="5">
        <v>20190816</v>
      </c>
      <c r="C32" s="5" t="s">
        <v>23</v>
      </c>
      <c r="D32" s="4" t="s">
        <v>24</v>
      </c>
      <c r="E32" s="5" t="s">
        <v>25</v>
      </c>
      <c r="F32" s="5" t="s">
        <v>37</v>
      </c>
      <c r="G32" s="5" t="s">
        <v>12</v>
      </c>
      <c r="H32" s="5">
        <v>0.898</v>
      </c>
      <c r="I32" s="5">
        <v>8500</v>
      </c>
      <c r="J32" s="5">
        <v>5</v>
      </c>
      <c r="K32" s="5">
        <v>-7638</v>
      </c>
    </row>
    <row r="33" customHeight="1" spans="1:11">
      <c r="A33" s="4">
        <v>32</v>
      </c>
      <c r="B33" s="7">
        <v>20190823</v>
      </c>
      <c r="C33" s="7" t="s">
        <v>11</v>
      </c>
      <c r="D33" s="6" t="s">
        <v>39</v>
      </c>
      <c r="E33" s="7" t="s">
        <v>40</v>
      </c>
      <c r="F33" s="7" t="s">
        <v>37</v>
      </c>
      <c r="G33" s="7" t="s">
        <v>12</v>
      </c>
      <c r="H33" s="7">
        <v>22.45</v>
      </c>
      <c r="I33" s="7">
        <v>1000</v>
      </c>
      <c r="J33" s="7">
        <v>6.74</v>
      </c>
      <c r="K33" s="7">
        <v>-22456.74</v>
      </c>
    </row>
    <row r="34" customHeight="1" spans="1:11">
      <c r="A34" s="4">
        <v>33</v>
      </c>
      <c r="B34" s="7">
        <v>20190831</v>
      </c>
      <c r="C34" s="7" t="s">
        <v>11</v>
      </c>
      <c r="D34" s="6" t="s">
        <v>12</v>
      </c>
      <c r="E34" s="7" t="s">
        <v>12</v>
      </c>
      <c r="F34" s="7" t="s">
        <v>41</v>
      </c>
      <c r="G34" s="7" t="s">
        <v>12</v>
      </c>
      <c r="H34" s="7">
        <v>1</v>
      </c>
      <c r="I34" s="7">
        <v>10807.42</v>
      </c>
      <c r="J34" s="7">
        <v>0</v>
      </c>
      <c r="K34" s="7">
        <v>10807.42</v>
      </c>
    </row>
    <row r="35" s="7" customFormat="1" customHeight="1" spans="1:11">
      <c r="A35" s="4">
        <v>34</v>
      </c>
      <c r="B35" s="7">
        <v>20190831</v>
      </c>
      <c r="C35" s="7" t="s">
        <v>23</v>
      </c>
      <c r="D35" s="6" t="s">
        <v>12</v>
      </c>
      <c r="E35" s="7" t="s">
        <v>12</v>
      </c>
      <c r="F35" s="7" t="s">
        <v>41</v>
      </c>
      <c r="G35" s="7" t="s">
        <v>12</v>
      </c>
      <c r="H35" s="7">
        <v>1</v>
      </c>
      <c r="I35" s="7">
        <v>133.49</v>
      </c>
      <c r="J35" s="7">
        <v>0</v>
      </c>
      <c r="K35" s="7">
        <v>133.49</v>
      </c>
    </row>
    <row r="36" s="7" customFormat="1" customHeight="1" spans="1:11">
      <c r="A36" s="4">
        <v>35</v>
      </c>
      <c r="B36" s="7">
        <v>20190831</v>
      </c>
      <c r="C36" s="7" t="s">
        <v>23</v>
      </c>
      <c r="D36" s="6" t="s">
        <v>30</v>
      </c>
      <c r="E36" s="7" t="s">
        <v>30</v>
      </c>
      <c r="F36" s="7" t="s">
        <v>41</v>
      </c>
      <c r="G36" s="7" t="s">
        <v>30</v>
      </c>
      <c r="H36" s="7">
        <v>1</v>
      </c>
      <c r="I36" s="7">
        <v>0.12</v>
      </c>
      <c r="J36" s="7">
        <v>0</v>
      </c>
      <c r="K36" s="7">
        <v>0.12</v>
      </c>
    </row>
    <row r="37" s="7" customFormat="1" customHeight="1" spans="1:11">
      <c r="A37" s="4">
        <v>36</v>
      </c>
      <c r="B37" s="5">
        <v>20190903</v>
      </c>
      <c r="C37" s="7" t="s">
        <v>11</v>
      </c>
      <c r="D37" s="4" t="s">
        <v>24</v>
      </c>
      <c r="E37" s="5" t="s">
        <v>25</v>
      </c>
      <c r="F37" s="5" t="s">
        <v>37</v>
      </c>
      <c r="G37" s="5" t="s">
        <v>12</v>
      </c>
      <c r="H37" s="5">
        <v>0.945</v>
      </c>
      <c r="I37" s="5">
        <v>10000</v>
      </c>
      <c r="J37" s="5">
        <v>5</v>
      </c>
      <c r="K37" s="5">
        <v>-9455</v>
      </c>
    </row>
  </sheetData>
  <sortState ref="A2:K32">
    <sortCondition ref="A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workbookViewId="0">
      <selection activeCell="A1" sqref="$A1:$XFD1048576"/>
    </sheetView>
  </sheetViews>
  <sheetFormatPr defaultColWidth="9" defaultRowHeight="17.6" outlineLevelCol="2"/>
  <cols>
    <col min="1" max="2" width="12.625" customWidth="1"/>
  </cols>
  <sheetData>
    <row r="1" spans="1:3">
      <c r="A1" s="4" t="s">
        <v>3</v>
      </c>
      <c r="B1" s="5" t="s">
        <v>4</v>
      </c>
      <c r="C1" t="s">
        <v>42</v>
      </c>
    </row>
    <row r="2" spans="1:3">
      <c r="A2" s="9" t="s">
        <v>20</v>
      </c>
      <c r="B2" s="5" t="s">
        <v>21</v>
      </c>
      <c r="C2" t="s">
        <v>43</v>
      </c>
    </row>
    <row r="3" spans="1:3">
      <c r="A3" s="6" t="s">
        <v>39</v>
      </c>
      <c r="B3" s="7" t="s">
        <v>40</v>
      </c>
      <c r="C3" t="s">
        <v>44</v>
      </c>
    </row>
    <row r="4" spans="1:3">
      <c r="A4" s="4" t="s">
        <v>31</v>
      </c>
      <c r="B4" s="5" t="s">
        <v>32</v>
      </c>
      <c r="C4" t="s">
        <v>45</v>
      </c>
    </row>
    <row r="5" spans="1:3">
      <c r="A5" s="4" t="s">
        <v>14</v>
      </c>
      <c r="B5" s="5" t="s">
        <v>15</v>
      </c>
      <c r="C5" t="s">
        <v>46</v>
      </c>
    </row>
    <row r="6" spans="1:3">
      <c r="A6" s="4" t="s">
        <v>24</v>
      </c>
      <c r="B6" s="5" t="s">
        <v>25</v>
      </c>
      <c r="C6" t="s">
        <v>47</v>
      </c>
    </row>
    <row r="7" spans="1:3">
      <c r="A7" s="4" t="s">
        <v>26</v>
      </c>
      <c r="B7" s="5" t="s">
        <v>27</v>
      </c>
      <c r="C7" t="s">
        <v>47</v>
      </c>
    </row>
    <row r="8" spans="1:3">
      <c r="A8" s="4" t="s">
        <v>16</v>
      </c>
      <c r="B8" s="5" t="s">
        <v>17</v>
      </c>
      <c r="C8" t="s">
        <v>48</v>
      </c>
    </row>
    <row r="9" spans="1:3">
      <c r="A9" s="4" t="s">
        <v>18</v>
      </c>
      <c r="B9" s="5" t="s">
        <v>19</v>
      </c>
      <c r="C9" t="s">
        <v>49</v>
      </c>
    </row>
    <row r="10" spans="1:3">
      <c r="A10" s="4" t="s">
        <v>28</v>
      </c>
      <c r="B10" s="5" t="s">
        <v>29</v>
      </c>
      <c r="C10" t="s">
        <v>50</v>
      </c>
    </row>
    <row r="11" spans="1:3">
      <c r="A11" s="4" t="s">
        <v>12</v>
      </c>
      <c r="B11" s="4" t="s">
        <v>12</v>
      </c>
      <c r="C11" t="s">
        <v>51</v>
      </c>
    </row>
    <row r="12" spans="1:3">
      <c r="A12" s="4" t="s">
        <v>30</v>
      </c>
      <c r="B12" s="4" t="s">
        <v>30</v>
      </c>
      <c r="C12" t="s">
        <v>51</v>
      </c>
    </row>
    <row r="13" spans="1:3">
      <c r="A13" s="4" t="s">
        <v>34</v>
      </c>
      <c r="B13" s="4" t="s">
        <v>34</v>
      </c>
      <c r="C13" t="s">
        <v>51</v>
      </c>
    </row>
  </sheetData>
  <sortState ref="A1:B12">
    <sortCondition ref="A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0"/>
  <sheetViews>
    <sheetView workbookViewId="0">
      <selection activeCell="A4" sqref="A4:A11"/>
      <pivotSelection pane="bottomRight" showHeader="1" extendable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9.14285714285714" defaultRowHeight="17.6" outlineLevelCol="5"/>
  <cols>
    <col min="1" max="1" width="16.9285714285714" style="3"/>
    <col min="2" max="3" width="17.1428571428571"/>
    <col min="4" max="4" width="8.78571428571429"/>
    <col min="5" max="5" width="6.85714285714286"/>
    <col min="6" max="6" width="18.0714285714286"/>
    <col min="7" max="13" width="16.9285714285714"/>
    <col min="14" max="14" width="9.57142857142857"/>
  </cols>
  <sheetData>
    <row r="1" spans="1:2">
      <c r="A1" t="s">
        <v>3</v>
      </c>
      <c r="B1" t="s">
        <v>52</v>
      </c>
    </row>
    <row r="3" spans="1:6">
      <c r="A3" t="s">
        <v>4</v>
      </c>
      <c r="B3" t="s">
        <v>53</v>
      </c>
      <c r="D3" t="s">
        <v>2</v>
      </c>
      <c r="E3" t="s">
        <v>6</v>
      </c>
      <c r="F3" t="s">
        <v>54</v>
      </c>
    </row>
    <row r="4" spans="1:6">
      <c r="A4" t="s">
        <v>15</v>
      </c>
      <c r="B4">
        <v>5000</v>
      </c>
      <c r="D4" t="s">
        <v>11</v>
      </c>
      <c r="F4">
        <v>104740.62</v>
      </c>
    </row>
    <row r="5" spans="1:6">
      <c r="A5" t="s">
        <v>21</v>
      </c>
      <c r="B5">
        <v>0</v>
      </c>
      <c r="E5" t="s">
        <v>12</v>
      </c>
      <c r="F5">
        <v>104740.62</v>
      </c>
    </row>
    <row r="6" spans="1:6">
      <c r="A6" t="s">
        <v>29</v>
      </c>
      <c r="B6">
        <v>2800</v>
      </c>
      <c r="D6" t="s">
        <v>23</v>
      </c>
      <c r="F6">
        <v>415.01</v>
      </c>
    </row>
    <row r="7" spans="1:6">
      <c r="A7" t="s">
        <v>17</v>
      </c>
      <c r="B7">
        <v>2800</v>
      </c>
      <c r="E7" t="s">
        <v>12</v>
      </c>
      <c r="F7">
        <v>-100.190000000002</v>
      </c>
    </row>
    <row r="8" spans="1:6">
      <c r="A8" t="s">
        <v>32</v>
      </c>
      <c r="B8">
        <v>11900</v>
      </c>
      <c r="E8" t="s">
        <v>30</v>
      </c>
      <c r="F8">
        <v>515.200000000003</v>
      </c>
    </row>
    <row r="9" spans="1:6">
      <c r="A9" t="s">
        <v>25</v>
      </c>
      <c r="B9">
        <v>48500</v>
      </c>
      <c r="D9" t="s">
        <v>55</v>
      </c>
      <c r="F9">
        <v>105155.63</v>
      </c>
    </row>
    <row r="10" spans="1:2">
      <c r="A10" t="s">
        <v>19</v>
      </c>
      <c r="B10">
        <v>2600</v>
      </c>
    </row>
    <row r="11" spans="1:2">
      <c r="A11" t="s">
        <v>27</v>
      </c>
      <c r="B11">
        <v>1000</v>
      </c>
    </row>
    <row r="12" spans="1:2">
      <c r="A12" s="3" t="s">
        <v>55</v>
      </c>
      <c r="B12">
        <v>74600</v>
      </c>
    </row>
    <row r="13" spans="1:1">
      <c r="A13"/>
    </row>
    <row r="14" spans="1:1">
      <c r="A14"/>
    </row>
    <row r="15" spans="1:1">
      <c r="A15"/>
    </row>
    <row r="16" spans="1:1">
      <c r="A16"/>
    </row>
    <row r="17" spans="1:1">
      <c r="A17"/>
    </row>
    <row r="18" spans="1:1">
      <c r="A18"/>
    </row>
    <row r="19" spans="1:1">
      <c r="A19"/>
    </row>
    <row r="20" spans="1:1">
      <c r="A2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I17" sqref="I17"/>
    </sheetView>
  </sheetViews>
  <sheetFormatPr defaultColWidth="9.14285714285714" defaultRowHeight="17.6"/>
  <cols>
    <col min="1" max="1" width="14.5714285714286" style="1" customWidth="1"/>
    <col min="2" max="2" width="8.78571428571429" style="1" customWidth="1"/>
    <col min="3" max="3" width="13.9285714285714" style="2" customWidth="1"/>
    <col min="4" max="4" width="14.9285714285714" style="1" customWidth="1"/>
    <col min="5" max="5" width="9.5" style="1" customWidth="1"/>
    <col min="6" max="6" width="6" style="1" customWidth="1"/>
    <col min="7" max="7" width="13.5" style="1" customWidth="1"/>
    <col min="8" max="8" width="13.0714285714286" style="1" customWidth="1"/>
    <col min="9" max="9" width="13.5" style="1" customWidth="1"/>
    <col min="10" max="10" width="15" style="1" customWidth="1"/>
    <col min="12" max="16384" width="9.14285714285714" style="1"/>
  </cols>
  <sheetData>
    <row r="1" spans="1:10">
      <c r="A1" s="1" t="s">
        <v>56</v>
      </c>
      <c r="B1" s="1" t="s">
        <v>2</v>
      </c>
      <c r="C1" s="2" t="s">
        <v>3</v>
      </c>
      <c r="D1" s="1" t="s">
        <v>4</v>
      </c>
      <c r="E1" s="1" t="s">
        <v>8</v>
      </c>
      <c r="F1" s="1" t="s">
        <v>6</v>
      </c>
      <c r="G1" s="1" t="s">
        <v>7</v>
      </c>
      <c r="H1" s="1" t="s">
        <v>57</v>
      </c>
      <c r="I1" s="1" t="s">
        <v>58</v>
      </c>
      <c r="J1" s="1" t="s">
        <v>59</v>
      </c>
    </row>
    <row r="2" spans="1:10">
      <c r="A2" s="1">
        <v>20181231</v>
      </c>
      <c r="B2" s="1" t="s">
        <v>11</v>
      </c>
      <c r="C2" s="2">
        <v>510500</v>
      </c>
      <c r="D2" s="1" t="s">
        <v>15</v>
      </c>
      <c r="E2" s="1">
        <v>5000</v>
      </c>
      <c r="F2" s="1" t="s">
        <v>12</v>
      </c>
      <c r="G2" s="1">
        <v>4.87</v>
      </c>
      <c r="H2" s="1">
        <f>G2*E2</f>
        <v>24350</v>
      </c>
      <c r="I2" s="1">
        <v>4.451</v>
      </c>
      <c r="J2" s="1">
        <f>I2*E2</f>
        <v>22255</v>
      </c>
    </row>
    <row r="3" spans="1:10">
      <c r="A3" s="1">
        <v>20181231</v>
      </c>
      <c r="B3" s="1" t="s">
        <v>11</v>
      </c>
      <c r="C3" s="2">
        <v>600177</v>
      </c>
      <c r="D3" s="1" t="s">
        <v>17</v>
      </c>
      <c r="E3" s="1">
        <v>2000</v>
      </c>
      <c r="F3" s="1" t="s">
        <v>12</v>
      </c>
      <c r="G3" s="1">
        <v>8.593</v>
      </c>
      <c r="H3" s="1">
        <f t="shared" ref="H3:H14" si="0">G3*E3</f>
        <v>17186</v>
      </c>
      <c r="I3" s="1">
        <v>7.19</v>
      </c>
      <c r="J3" s="1">
        <f t="shared" ref="J3:J14" si="1">I3*E3</f>
        <v>14380</v>
      </c>
    </row>
    <row r="4" spans="1:10">
      <c r="A4" s="1">
        <v>20181231</v>
      </c>
      <c r="B4" s="1" t="s">
        <v>11</v>
      </c>
      <c r="C4" s="2">
        <v>601088</v>
      </c>
      <c r="D4" s="1" t="s">
        <v>19</v>
      </c>
      <c r="E4" s="1">
        <v>2600</v>
      </c>
      <c r="F4" s="1" t="s">
        <v>12</v>
      </c>
      <c r="G4" s="1">
        <v>11.275</v>
      </c>
      <c r="H4" s="1">
        <f t="shared" si="0"/>
        <v>29315</v>
      </c>
      <c r="I4" s="1">
        <v>17.96</v>
      </c>
      <c r="J4" s="1">
        <f t="shared" si="1"/>
        <v>46696</v>
      </c>
    </row>
    <row r="5" spans="1:10">
      <c r="A5" s="1">
        <v>20181231</v>
      </c>
      <c r="B5" s="1" t="s">
        <v>11</v>
      </c>
      <c r="C5" s="10" t="s">
        <v>60</v>
      </c>
      <c r="D5" s="1" t="s">
        <v>21</v>
      </c>
      <c r="E5" s="1">
        <v>4000</v>
      </c>
      <c r="F5" s="1" t="s">
        <v>12</v>
      </c>
      <c r="G5" s="1">
        <v>11.174</v>
      </c>
      <c r="H5" s="1">
        <f t="shared" si="0"/>
        <v>44696</v>
      </c>
      <c r="I5" s="1">
        <v>9.71</v>
      </c>
      <c r="J5" s="1">
        <f t="shared" si="1"/>
        <v>38840</v>
      </c>
    </row>
    <row r="6" spans="1:10">
      <c r="A6" s="1">
        <v>20181231</v>
      </c>
      <c r="B6" s="1" t="s">
        <v>11</v>
      </c>
      <c r="C6" s="2" t="s">
        <v>12</v>
      </c>
      <c r="D6" s="1" t="s">
        <v>61</v>
      </c>
      <c r="E6" s="1">
        <v>61575.92</v>
      </c>
      <c r="F6" s="1" t="s">
        <v>12</v>
      </c>
      <c r="G6" s="1">
        <v>1</v>
      </c>
      <c r="H6" s="1">
        <f t="shared" si="0"/>
        <v>61575.92</v>
      </c>
      <c r="I6" s="1">
        <v>1</v>
      </c>
      <c r="J6" s="1">
        <f t="shared" si="1"/>
        <v>61575.92</v>
      </c>
    </row>
    <row r="7" spans="1:10">
      <c r="A7" s="1">
        <v>20181231</v>
      </c>
      <c r="B7" s="1" t="s">
        <v>23</v>
      </c>
      <c r="C7" s="2">
        <v>512880</v>
      </c>
      <c r="D7" s="1" t="s">
        <v>25</v>
      </c>
      <c r="E7" s="1">
        <v>40000</v>
      </c>
      <c r="F7" s="1" t="s">
        <v>12</v>
      </c>
      <c r="G7" s="1">
        <v>0.741</v>
      </c>
      <c r="H7" s="1">
        <f t="shared" si="0"/>
        <v>29640</v>
      </c>
      <c r="I7" s="1">
        <v>0.717</v>
      </c>
      <c r="J7" s="1">
        <f t="shared" si="1"/>
        <v>28680</v>
      </c>
    </row>
    <row r="8" spans="1:10">
      <c r="A8" s="1">
        <v>20181231</v>
      </c>
      <c r="B8" s="1" t="s">
        <v>23</v>
      </c>
      <c r="C8" s="2">
        <v>600030</v>
      </c>
      <c r="D8" s="1" t="s">
        <v>27</v>
      </c>
      <c r="E8" s="1">
        <v>1000</v>
      </c>
      <c r="F8" s="1" t="s">
        <v>12</v>
      </c>
      <c r="G8" s="1">
        <v>19.136</v>
      </c>
      <c r="H8" s="1">
        <f t="shared" si="0"/>
        <v>19136</v>
      </c>
      <c r="I8" s="1">
        <v>16.01</v>
      </c>
      <c r="J8" s="1">
        <f t="shared" si="1"/>
        <v>16010</v>
      </c>
    </row>
    <row r="9" spans="1:10">
      <c r="A9" s="1">
        <v>20181231</v>
      </c>
      <c r="B9" s="1" t="s">
        <v>23</v>
      </c>
      <c r="C9" s="2">
        <v>601166</v>
      </c>
      <c r="D9" s="1" t="s">
        <v>29</v>
      </c>
      <c r="E9" s="1">
        <v>2800</v>
      </c>
      <c r="F9" s="1" t="s">
        <v>12</v>
      </c>
      <c r="G9" s="1">
        <v>15.892</v>
      </c>
      <c r="H9" s="1">
        <f t="shared" si="0"/>
        <v>44497.6</v>
      </c>
      <c r="I9" s="1">
        <v>14.94</v>
      </c>
      <c r="J9" s="1">
        <f t="shared" si="1"/>
        <v>41832</v>
      </c>
    </row>
    <row r="10" spans="1:10">
      <c r="A10" s="1">
        <v>20181231</v>
      </c>
      <c r="B10" s="1" t="s">
        <v>23</v>
      </c>
      <c r="C10" s="2" t="s">
        <v>12</v>
      </c>
      <c r="D10" s="1" t="s">
        <v>61</v>
      </c>
      <c r="E10" s="1">
        <v>45255.81</v>
      </c>
      <c r="F10" s="1" t="s">
        <v>12</v>
      </c>
      <c r="G10" s="1">
        <v>1</v>
      </c>
      <c r="H10" s="1">
        <f t="shared" si="0"/>
        <v>45255.81</v>
      </c>
      <c r="I10" s="1">
        <v>1</v>
      </c>
      <c r="J10" s="1">
        <f t="shared" si="1"/>
        <v>45255.81</v>
      </c>
    </row>
    <row r="11" spans="1:10">
      <c r="A11" s="1">
        <v>20181231</v>
      </c>
      <c r="B11" s="1" t="s">
        <v>23</v>
      </c>
      <c r="C11" s="2">
        <v>200625</v>
      </c>
      <c r="D11" s="1" t="s">
        <v>32</v>
      </c>
      <c r="E11" s="1">
        <v>5500</v>
      </c>
      <c r="F11" s="1" t="s">
        <v>30</v>
      </c>
      <c r="G11" s="1">
        <v>7.979</v>
      </c>
      <c r="H11" s="1">
        <f t="shared" si="0"/>
        <v>43884.5</v>
      </c>
      <c r="I11" s="1">
        <v>3.49</v>
      </c>
      <c r="J11" s="1">
        <f t="shared" si="1"/>
        <v>19195</v>
      </c>
    </row>
    <row r="12" spans="1:10">
      <c r="A12" s="1">
        <v>20181231</v>
      </c>
      <c r="B12" s="1" t="s">
        <v>23</v>
      </c>
      <c r="C12" s="2" t="s">
        <v>30</v>
      </c>
      <c r="D12" s="1" t="s">
        <v>62</v>
      </c>
      <c r="E12" s="1">
        <v>3366.08</v>
      </c>
      <c r="F12" s="1" t="s">
        <v>30</v>
      </c>
      <c r="G12" s="1">
        <v>1</v>
      </c>
      <c r="H12" s="1">
        <f t="shared" si="0"/>
        <v>3366.08</v>
      </c>
      <c r="I12" s="1">
        <v>1</v>
      </c>
      <c r="J12" s="1">
        <f t="shared" si="1"/>
        <v>3366.08</v>
      </c>
    </row>
    <row r="13" spans="1:10">
      <c r="A13" s="1">
        <v>20181231</v>
      </c>
      <c r="B13" s="1" t="s">
        <v>33</v>
      </c>
      <c r="C13" s="2" t="s">
        <v>30</v>
      </c>
      <c r="D13" s="1" t="s">
        <v>62</v>
      </c>
      <c r="E13" s="1">
        <v>43066</v>
      </c>
      <c r="F13" s="1" t="s">
        <v>30</v>
      </c>
      <c r="G13" s="1">
        <v>1</v>
      </c>
      <c r="H13" s="1">
        <f t="shared" si="0"/>
        <v>43066</v>
      </c>
      <c r="I13" s="1">
        <v>1</v>
      </c>
      <c r="J13" s="1">
        <f t="shared" si="1"/>
        <v>43066</v>
      </c>
    </row>
    <row r="14" spans="1:10">
      <c r="A14" s="1">
        <v>20181231</v>
      </c>
      <c r="B14" s="1" t="s">
        <v>33</v>
      </c>
      <c r="C14" s="2" t="s">
        <v>34</v>
      </c>
      <c r="D14" s="1" t="s">
        <v>63</v>
      </c>
      <c r="E14" s="1">
        <v>5</v>
      </c>
      <c r="F14" s="1" t="s">
        <v>34</v>
      </c>
      <c r="G14" s="1">
        <v>1</v>
      </c>
      <c r="H14" s="1">
        <f t="shared" si="0"/>
        <v>5</v>
      </c>
      <c r="I14" s="1">
        <v>1</v>
      </c>
      <c r="J14" s="1">
        <f t="shared" si="1"/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Trans</vt:lpstr>
      <vt:lpstr>Sector</vt:lpstr>
      <vt:lpstr>AShareHolding</vt:lpstr>
      <vt:lpstr>Holding_20181231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jackyzeng</dc:creator>
  <cp:lastModifiedBy>曾建</cp:lastModifiedBy>
  <dcterms:created xsi:type="dcterms:W3CDTF">2018-12-17T12:53:00Z</dcterms:created>
  <dcterms:modified xsi:type="dcterms:W3CDTF">2019-09-07T20:14:49Z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2052-1.5.0.2161</vt:lpwstr>
  </property>
</Properties>
</file>