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4" sheetId="4" r:id="rId1"/>
    <sheet name="Sheet2" sheetId="2" r:id="rId2"/>
    <sheet name="Sheet3" sheetId="3" r:id="rId3"/>
    <sheet name="Sheet1" sheetId="5" r:id="rId4"/>
  </sheets>
  <calcPr calcId="144525"/>
</workbook>
</file>

<file path=xl/sharedStrings.xml><?xml version="1.0" encoding="utf-8"?>
<sst xmlns="http://schemas.openxmlformats.org/spreadsheetml/2006/main" count="178" uniqueCount="64">
  <si>
    <t>size</t>
  </si>
  <si>
    <t>instances</t>
  </si>
  <si>
    <t>opt</t>
  </si>
  <si>
    <t>Han_2020</t>
  </si>
  <si>
    <t>min_pdr</t>
  </si>
  <si>
    <t>SchedulleNet</t>
  </si>
  <si>
    <t>best_known</t>
  </si>
  <si>
    <t>nake-sapn</t>
  </si>
  <si>
    <t>resual</t>
  </si>
  <si>
    <t>score</t>
  </si>
  <si>
    <t>b9202-per-300</t>
  </si>
  <si>
    <t>trajectories</t>
  </si>
  <si>
    <t>training time</t>
  </si>
  <si>
    <t>15*10</t>
  </si>
  <si>
    <t>la21</t>
  </si>
  <si>
    <t>la22</t>
  </si>
  <si>
    <t>la23</t>
  </si>
  <si>
    <t>la24</t>
  </si>
  <si>
    <t>la25</t>
  </si>
  <si>
    <t>20*10</t>
  </si>
  <si>
    <t>la26</t>
  </si>
  <si>
    <t>la27</t>
  </si>
  <si>
    <t>la28</t>
  </si>
  <si>
    <t>la29</t>
  </si>
  <si>
    <t>la30</t>
  </si>
  <si>
    <t>30*10</t>
  </si>
  <si>
    <t>la31</t>
  </si>
  <si>
    <t>la32</t>
  </si>
  <si>
    <t>la33</t>
  </si>
  <si>
    <t>la34</t>
  </si>
  <si>
    <t>la35</t>
  </si>
  <si>
    <t>15*15</t>
  </si>
  <si>
    <t>la36</t>
  </si>
  <si>
    <t>la37</t>
  </si>
  <si>
    <t>la38</t>
  </si>
  <si>
    <t>la39</t>
  </si>
  <si>
    <t>la40</t>
  </si>
  <si>
    <t>20*20</t>
  </si>
  <si>
    <t>ta21</t>
  </si>
  <si>
    <t>ta22</t>
  </si>
  <si>
    <t>30*15</t>
  </si>
  <si>
    <t>ta31</t>
  </si>
  <si>
    <t>ta32</t>
  </si>
  <si>
    <t>30*20</t>
  </si>
  <si>
    <t>ta41</t>
  </si>
  <si>
    <t>ta42</t>
  </si>
  <si>
    <t>50*15</t>
  </si>
  <si>
    <t>ta51</t>
  </si>
  <si>
    <t>ta52</t>
  </si>
  <si>
    <t>50*20</t>
  </si>
  <si>
    <t>ta61</t>
  </si>
  <si>
    <t>ta62</t>
  </si>
  <si>
    <t>100*20</t>
  </si>
  <si>
    <t>ta71</t>
  </si>
  <si>
    <t>ta72</t>
  </si>
  <si>
    <t>s1-3102-ppo4</t>
  </si>
  <si>
    <t>converge_cnt</t>
  </si>
  <si>
    <t>total_time</t>
  </si>
  <si>
    <t>s1-3102-4</t>
  </si>
  <si>
    <t>s1-3102-ppo4-4</t>
  </si>
  <si>
    <t>s1-3102-ppo4-3</t>
  </si>
  <si>
    <t>s1-3102-2000</t>
  </si>
  <si>
    <t>avg</t>
  </si>
  <si>
    <t>makespan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</si>
</sst>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30"/>
      <name val="宋体"/>
      <charset val="134"/>
    </font>
    <font>
      <sz val="11"/>
      <color rgb="FF00B05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22" fillId="13" borderId="1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9" fontId="0" fillId="0" borderId="0" xfId="11">
      <alignment vertical="center"/>
    </xf>
    <xf numFmtId="10" fontId="0" fillId="0" borderId="0" xfId="11" applyNumberFormat="1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0" fillId="3" borderId="0" xfId="0" applyFill="1" applyAlignme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Sheet4!$M$1</c:f>
              <c:strCache>
                <c:ptCount val="1"/>
                <c:pt idx="0">
                  <c:v>training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Sheet4!$B$2:$B$33</c:f>
              <c:strCache>
                <c:ptCount val="32"/>
                <c:pt idx="0">
                  <c:v>la21</c:v>
                </c:pt>
                <c:pt idx="1">
                  <c:v>la22</c:v>
                </c:pt>
                <c:pt idx="2">
                  <c:v>la23</c:v>
                </c:pt>
                <c:pt idx="3">
                  <c:v>la24</c:v>
                </c:pt>
                <c:pt idx="4">
                  <c:v>la25</c:v>
                </c:pt>
                <c:pt idx="5">
                  <c:v>la26</c:v>
                </c:pt>
                <c:pt idx="6">
                  <c:v>la27</c:v>
                </c:pt>
                <c:pt idx="7">
                  <c:v>la28</c:v>
                </c:pt>
                <c:pt idx="8">
                  <c:v>la29</c:v>
                </c:pt>
                <c:pt idx="9">
                  <c:v>la30</c:v>
                </c:pt>
                <c:pt idx="10">
                  <c:v>la31</c:v>
                </c:pt>
                <c:pt idx="11">
                  <c:v>la32</c:v>
                </c:pt>
                <c:pt idx="12">
                  <c:v>la33</c:v>
                </c:pt>
                <c:pt idx="13">
                  <c:v>la34</c:v>
                </c:pt>
                <c:pt idx="14">
                  <c:v>la35</c:v>
                </c:pt>
                <c:pt idx="15">
                  <c:v>la36</c:v>
                </c:pt>
                <c:pt idx="16">
                  <c:v>la37</c:v>
                </c:pt>
                <c:pt idx="17">
                  <c:v>la38</c:v>
                </c:pt>
                <c:pt idx="18">
                  <c:v>la39</c:v>
                </c:pt>
                <c:pt idx="19">
                  <c:v>la40</c:v>
                </c:pt>
                <c:pt idx="20">
                  <c:v>ta21</c:v>
                </c:pt>
                <c:pt idx="21">
                  <c:v>ta22</c:v>
                </c:pt>
                <c:pt idx="22">
                  <c:v>ta31</c:v>
                </c:pt>
                <c:pt idx="23">
                  <c:v>ta32</c:v>
                </c:pt>
                <c:pt idx="24">
                  <c:v>ta41</c:v>
                </c:pt>
                <c:pt idx="25">
                  <c:v>ta42</c:v>
                </c:pt>
                <c:pt idx="26">
                  <c:v>ta51</c:v>
                </c:pt>
                <c:pt idx="27">
                  <c:v>ta52</c:v>
                </c:pt>
                <c:pt idx="28">
                  <c:v>ta61</c:v>
                </c:pt>
                <c:pt idx="29">
                  <c:v>ta62</c:v>
                </c:pt>
                <c:pt idx="30">
                  <c:v>ta71</c:v>
                </c:pt>
                <c:pt idx="31">
                  <c:v>ta72</c:v>
                </c:pt>
              </c:strCache>
            </c:strRef>
          </c:cat>
          <c:val>
            <c:numRef>
              <c:f>Sheet4!$M$2:$M$33</c:f>
              <c:numCache>
                <c:formatCode>General</c:formatCode>
                <c:ptCount val="32"/>
                <c:pt idx="0">
                  <c:v>194.8</c:v>
                </c:pt>
                <c:pt idx="1">
                  <c:v>170</c:v>
                </c:pt>
                <c:pt idx="2">
                  <c:v>169.8</c:v>
                </c:pt>
                <c:pt idx="3">
                  <c:v>152.6</c:v>
                </c:pt>
                <c:pt idx="4">
                  <c:v>249.9</c:v>
                </c:pt>
                <c:pt idx="5">
                  <c:v>266.2</c:v>
                </c:pt>
                <c:pt idx="6">
                  <c:v>494.1</c:v>
                </c:pt>
                <c:pt idx="7">
                  <c:v>323.8</c:v>
                </c:pt>
                <c:pt idx="8">
                  <c:v>247</c:v>
                </c:pt>
                <c:pt idx="9">
                  <c:v>310.9</c:v>
                </c:pt>
                <c:pt idx="10">
                  <c:v>973.3</c:v>
                </c:pt>
                <c:pt idx="11">
                  <c:v>775.5</c:v>
                </c:pt>
                <c:pt idx="12">
                  <c:v>1012.3</c:v>
                </c:pt>
                <c:pt idx="13">
                  <c:v>940.3</c:v>
                </c:pt>
                <c:pt idx="14">
                  <c:v>460.8</c:v>
                </c:pt>
                <c:pt idx="15">
                  <c:v>248.8</c:v>
                </c:pt>
                <c:pt idx="16">
                  <c:v>229</c:v>
                </c:pt>
                <c:pt idx="17">
                  <c:v>229.8</c:v>
                </c:pt>
                <c:pt idx="18">
                  <c:v>228.7</c:v>
                </c:pt>
                <c:pt idx="19">
                  <c:v>200.8</c:v>
                </c:pt>
                <c:pt idx="20">
                  <c:v>790.6</c:v>
                </c:pt>
                <c:pt idx="21">
                  <c:v>828.7</c:v>
                </c:pt>
                <c:pt idx="22">
                  <c:v>2009.3</c:v>
                </c:pt>
                <c:pt idx="23">
                  <c:v>1629.5</c:v>
                </c:pt>
                <c:pt idx="24">
                  <c:v>2050.6</c:v>
                </c:pt>
                <c:pt idx="25">
                  <c:v>2056.4</c:v>
                </c:pt>
                <c:pt idx="26">
                  <c:v>3600.6</c:v>
                </c:pt>
                <c:pt idx="27">
                  <c:v>3601.9</c:v>
                </c:pt>
                <c:pt idx="28">
                  <c:v>3601.1</c:v>
                </c:pt>
                <c:pt idx="29">
                  <c:v>3601.4</c:v>
                </c:pt>
                <c:pt idx="30">
                  <c:v>3604.2</c:v>
                </c:pt>
                <c:pt idx="31">
                  <c:v>3603.6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0257761"/>
        <c:axId val="788856891"/>
      </c:lineChart>
      <c:lineChart>
        <c:grouping val="standard"/>
        <c:varyColors val="0"/>
        <c:ser>
          <c:idx val="0"/>
          <c:order val="0"/>
          <c:tx>
            <c:strRef>
              <c:f>Sheet4!$L$1</c:f>
              <c:strCache>
                <c:ptCount val="1"/>
                <c:pt idx="0">
                  <c:v>trajectories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Sheet4!$B$2:$B$33</c:f>
              <c:strCache>
                <c:ptCount val="32"/>
                <c:pt idx="0">
                  <c:v>la21</c:v>
                </c:pt>
                <c:pt idx="1">
                  <c:v>la22</c:v>
                </c:pt>
                <c:pt idx="2">
                  <c:v>la23</c:v>
                </c:pt>
                <c:pt idx="3">
                  <c:v>la24</c:v>
                </c:pt>
                <c:pt idx="4">
                  <c:v>la25</c:v>
                </c:pt>
                <c:pt idx="5">
                  <c:v>la26</c:v>
                </c:pt>
                <c:pt idx="6">
                  <c:v>la27</c:v>
                </c:pt>
                <c:pt idx="7">
                  <c:v>la28</c:v>
                </c:pt>
                <c:pt idx="8">
                  <c:v>la29</c:v>
                </c:pt>
                <c:pt idx="9">
                  <c:v>la30</c:v>
                </c:pt>
                <c:pt idx="10">
                  <c:v>la31</c:v>
                </c:pt>
                <c:pt idx="11">
                  <c:v>la32</c:v>
                </c:pt>
                <c:pt idx="12">
                  <c:v>la33</c:v>
                </c:pt>
                <c:pt idx="13">
                  <c:v>la34</c:v>
                </c:pt>
                <c:pt idx="14">
                  <c:v>la35</c:v>
                </c:pt>
                <c:pt idx="15">
                  <c:v>la36</c:v>
                </c:pt>
                <c:pt idx="16">
                  <c:v>la37</c:v>
                </c:pt>
                <c:pt idx="17">
                  <c:v>la38</c:v>
                </c:pt>
                <c:pt idx="18">
                  <c:v>la39</c:v>
                </c:pt>
                <c:pt idx="19">
                  <c:v>la40</c:v>
                </c:pt>
                <c:pt idx="20">
                  <c:v>ta21</c:v>
                </c:pt>
                <c:pt idx="21">
                  <c:v>ta22</c:v>
                </c:pt>
                <c:pt idx="22">
                  <c:v>ta31</c:v>
                </c:pt>
                <c:pt idx="23">
                  <c:v>ta32</c:v>
                </c:pt>
                <c:pt idx="24">
                  <c:v>ta41</c:v>
                </c:pt>
                <c:pt idx="25">
                  <c:v>ta42</c:v>
                </c:pt>
                <c:pt idx="26">
                  <c:v>ta51</c:v>
                </c:pt>
                <c:pt idx="27">
                  <c:v>ta52</c:v>
                </c:pt>
                <c:pt idx="28">
                  <c:v>ta61</c:v>
                </c:pt>
                <c:pt idx="29">
                  <c:v>ta62</c:v>
                </c:pt>
                <c:pt idx="30">
                  <c:v>ta71</c:v>
                </c:pt>
                <c:pt idx="31">
                  <c:v>ta72</c:v>
                </c:pt>
              </c:strCache>
            </c:strRef>
          </c:cat>
          <c:val>
            <c:numRef>
              <c:f>Sheet4!$L$2:$L$33</c:f>
              <c:numCache>
                <c:formatCode>General</c:formatCode>
                <c:ptCount val="32"/>
                <c:pt idx="0">
                  <c:v>2008</c:v>
                </c:pt>
                <c:pt idx="1">
                  <c:v>1764</c:v>
                </c:pt>
                <c:pt idx="2">
                  <c:v>1743</c:v>
                </c:pt>
                <c:pt idx="3">
                  <c:v>1545</c:v>
                </c:pt>
                <c:pt idx="4">
                  <c:v>2241</c:v>
                </c:pt>
                <c:pt idx="5">
                  <c:v>2102</c:v>
                </c:pt>
                <c:pt idx="6">
                  <c:v>3854</c:v>
                </c:pt>
                <c:pt idx="7">
                  <c:v>2613</c:v>
                </c:pt>
                <c:pt idx="8">
                  <c:v>1946</c:v>
                </c:pt>
                <c:pt idx="9">
                  <c:v>2482</c:v>
                </c:pt>
                <c:pt idx="10">
                  <c:v>5176</c:v>
                </c:pt>
                <c:pt idx="11">
                  <c:v>4051</c:v>
                </c:pt>
                <c:pt idx="12">
                  <c:v>5440</c:v>
                </c:pt>
                <c:pt idx="13">
                  <c:v>5033</c:v>
                </c:pt>
                <c:pt idx="14">
                  <c:v>2376</c:v>
                </c:pt>
                <c:pt idx="15">
                  <c:v>1875</c:v>
                </c:pt>
                <c:pt idx="16">
                  <c:v>1747</c:v>
                </c:pt>
                <c:pt idx="17">
                  <c:v>1704</c:v>
                </c:pt>
                <c:pt idx="18">
                  <c:v>1597</c:v>
                </c:pt>
                <c:pt idx="19">
                  <c:v>1516</c:v>
                </c:pt>
                <c:pt idx="20">
                  <c:v>3421</c:v>
                </c:pt>
                <c:pt idx="21">
                  <c:v>3602</c:v>
                </c:pt>
                <c:pt idx="22">
                  <c:v>8154</c:v>
                </c:pt>
                <c:pt idx="23">
                  <c:v>7206</c:v>
                </c:pt>
                <c:pt idx="24">
                  <c:v>8380</c:v>
                </c:pt>
                <c:pt idx="25">
                  <c:v>9033</c:v>
                </c:pt>
                <c:pt idx="26">
                  <c:v>5119</c:v>
                </c:pt>
                <c:pt idx="27">
                  <c:v>5416</c:v>
                </c:pt>
                <c:pt idx="28">
                  <c:v>4860</c:v>
                </c:pt>
                <c:pt idx="29">
                  <c:v>4476</c:v>
                </c:pt>
                <c:pt idx="30">
                  <c:v>1603</c:v>
                </c:pt>
                <c:pt idx="31">
                  <c:v>1579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7902375"/>
        <c:axId val="982903563"/>
      </c:lineChart>
      <c:catAx>
        <c:axId val="89025776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benchmark instances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856891"/>
        <c:crosses val="autoZero"/>
        <c:auto val="1"/>
        <c:lblAlgn val="ctr"/>
        <c:lblOffset val="100"/>
        <c:noMultiLvlLbl val="0"/>
      </c:catAx>
      <c:valAx>
        <c:axId val="788856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trajectories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257761"/>
        <c:crosses val="autoZero"/>
        <c:crossBetween val="between"/>
      </c:valAx>
      <c:catAx>
        <c:axId val="84790237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903563"/>
        <c:crosses val="autoZero"/>
        <c:auto val="1"/>
        <c:lblAlgn val="ctr"/>
        <c:lblOffset val="100"/>
        <c:noMultiLvlLbl val="0"/>
      </c:catAx>
      <c:valAx>
        <c:axId val="982903563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 time 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902375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195580</xdr:colOff>
      <xdr:row>7</xdr:row>
      <xdr:rowOff>18415</xdr:rowOff>
    </xdr:from>
    <xdr:to>
      <xdr:col>25</xdr:col>
      <xdr:colOff>469900</xdr:colOff>
      <xdr:row>24</xdr:row>
      <xdr:rowOff>116840</xdr:rowOff>
    </xdr:to>
    <xdr:graphicFrame>
      <xdr:nvGraphicFramePr>
        <xdr:cNvPr id="3" name="图表 2"/>
        <xdr:cNvGraphicFramePr/>
      </xdr:nvGraphicFramePr>
      <xdr:xfrm>
        <a:off x="9438640" y="1298575"/>
        <a:ext cx="6370320" cy="3207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tabSelected="1" workbookViewId="0">
      <selection activeCell="K29" sqref="K29"/>
    </sheetView>
  </sheetViews>
  <sheetFormatPr defaultColWidth="8.88888888888889" defaultRowHeight="14.4"/>
  <cols>
    <col min="8" max="8" width="9" style="17"/>
    <col min="11" max="11" width="10" style="21"/>
    <col min="12" max="13" width="9" style="17"/>
  </cols>
  <sheetData>
    <row r="1" spans="1:1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17" t="s">
        <v>7</v>
      </c>
      <c r="I1" t="s">
        <v>8</v>
      </c>
      <c r="J1" s="14" t="s">
        <v>9</v>
      </c>
      <c r="K1" s="21" t="s">
        <v>10</v>
      </c>
      <c r="L1" s="6" t="s">
        <v>11</v>
      </c>
      <c r="M1" s="6" t="s">
        <v>12</v>
      </c>
    </row>
    <row r="2" spans="1:13">
      <c r="A2" s="7" t="s">
        <v>13</v>
      </c>
      <c r="B2" s="1" t="s">
        <v>14</v>
      </c>
      <c r="C2" s="2">
        <v>1046</v>
      </c>
      <c r="D2" s="3">
        <v>1162</v>
      </c>
      <c r="E2" s="1">
        <v>1230</v>
      </c>
      <c r="F2" s="4">
        <v>1261</v>
      </c>
      <c r="G2" s="5">
        <v>1162</v>
      </c>
      <c r="H2" s="17">
        <v>1149</v>
      </c>
      <c r="I2">
        <f t="shared" ref="I2:I33" si="0">G2-H2</f>
        <v>13</v>
      </c>
      <c r="J2" s="15">
        <f t="shared" ref="J2:J33" si="1">I2/G2</f>
        <v>0.0111876075731497</v>
      </c>
      <c r="K2" s="21">
        <v>1139</v>
      </c>
      <c r="L2" s="17">
        <v>2008</v>
      </c>
      <c r="M2" s="17">
        <v>194.8</v>
      </c>
    </row>
    <row r="3" spans="1:13">
      <c r="A3" s="7"/>
      <c r="B3" s="1" t="s">
        <v>15</v>
      </c>
      <c r="C3" s="2">
        <v>927</v>
      </c>
      <c r="D3" s="3">
        <v>1021</v>
      </c>
      <c r="E3" s="1">
        <v>1060</v>
      </c>
      <c r="F3" s="4">
        <v>1207</v>
      </c>
      <c r="G3" s="5">
        <v>1021</v>
      </c>
      <c r="H3" s="17">
        <v>986</v>
      </c>
      <c r="I3">
        <f t="shared" si="0"/>
        <v>35</v>
      </c>
      <c r="J3" s="15">
        <f t="shared" si="1"/>
        <v>0.0342801175318315</v>
      </c>
      <c r="K3" s="18">
        <v>1026</v>
      </c>
      <c r="L3" s="17">
        <v>1764</v>
      </c>
      <c r="M3" s="17">
        <v>170</v>
      </c>
    </row>
    <row r="4" spans="1:13">
      <c r="A4" s="7"/>
      <c r="B4" s="1" t="s">
        <v>16</v>
      </c>
      <c r="C4" s="2">
        <v>1032</v>
      </c>
      <c r="D4" s="3">
        <v>1053</v>
      </c>
      <c r="E4" s="1">
        <v>1152</v>
      </c>
      <c r="F4" s="4">
        <v>1145</v>
      </c>
      <c r="G4" s="5">
        <v>1053</v>
      </c>
      <c r="H4" s="17">
        <v>1041</v>
      </c>
      <c r="I4">
        <f t="shared" si="0"/>
        <v>12</v>
      </c>
      <c r="J4" s="15">
        <f t="shared" si="1"/>
        <v>0.0113960113960114</v>
      </c>
      <c r="K4" s="18">
        <v>1067</v>
      </c>
      <c r="L4" s="17">
        <v>1743</v>
      </c>
      <c r="M4" s="17">
        <v>169.8</v>
      </c>
    </row>
    <row r="5" spans="1:13">
      <c r="A5" s="7"/>
      <c r="B5" s="1" t="s">
        <v>17</v>
      </c>
      <c r="C5" s="2">
        <v>935</v>
      </c>
      <c r="D5" s="3">
        <v>1029</v>
      </c>
      <c r="E5" s="1">
        <v>1085</v>
      </c>
      <c r="F5" s="4">
        <v>1088</v>
      </c>
      <c r="G5" s="5">
        <v>1029</v>
      </c>
      <c r="H5" s="17">
        <v>1024</v>
      </c>
      <c r="I5">
        <f t="shared" si="0"/>
        <v>5</v>
      </c>
      <c r="J5" s="15">
        <f t="shared" si="1"/>
        <v>0.00485908649173955</v>
      </c>
      <c r="K5" s="21">
        <v>1014</v>
      </c>
      <c r="L5" s="17">
        <v>1545</v>
      </c>
      <c r="M5" s="17">
        <v>152.6</v>
      </c>
    </row>
    <row r="6" spans="1:13">
      <c r="A6" s="7"/>
      <c r="B6" s="1" t="s">
        <v>18</v>
      </c>
      <c r="C6" s="2">
        <v>977</v>
      </c>
      <c r="D6" s="3">
        <v>1067</v>
      </c>
      <c r="E6" s="1">
        <v>1112</v>
      </c>
      <c r="F6" s="4">
        <v>1117</v>
      </c>
      <c r="G6" s="5">
        <v>1067</v>
      </c>
      <c r="H6" s="17">
        <v>1063</v>
      </c>
      <c r="I6">
        <f t="shared" si="0"/>
        <v>4</v>
      </c>
      <c r="J6" s="15">
        <f t="shared" si="1"/>
        <v>0.00374882849109653</v>
      </c>
      <c r="K6" s="18">
        <v>1069</v>
      </c>
      <c r="L6" s="17">
        <v>2241</v>
      </c>
      <c r="M6" s="17">
        <v>249.9</v>
      </c>
    </row>
    <row r="7" spans="1:13">
      <c r="A7" s="7" t="s">
        <v>19</v>
      </c>
      <c r="B7" s="1" t="s">
        <v>20</v>
      </c>
      <c r="C7" s="2">
        <v>1218</v>
      </c>
      <c r="D7" s="3">
        <v>1327</v>
      </c>
      <c r="E7" s="1">
        <v>1386</v>
      </c>
      <c r="F7" s="4">
        <v>1458</v>
      </c>
      <c r="G7" s="5">
        <v>1327</v>
      </c>
      <c r="H7" s="17">
        <v>1292</v>
      </c>
      <c r="I7">
        <f t="shared" si="0"/>
        <v>35</v>
      </c>
      <c r="J7" s="15">
        <f t="shared" si="1"/>
        <v>0.0263752825923135</v>
      </c>
      <c r="K7" s="21">
        <v>1280</v>
      </c>
      <c r="L7" s="17">
        <v>2102</v>
      </c>
      <c r="M7" s="17">
        <v>266.2</v>
      </c>
    </row>
    <row r="8" spans="1:13">
      <c r="A8" s="7"/>
      <c r="B8" s="1" t="s">
        <v>21</v>
      </c>
      <c r="C8" s="2">
        <v>1235</v>
      </c>
      <c r="D8" s="3">
        <v>1397</v>
      </c>
      <c r="E8" s="1">
        <v>1415</v>
      </c>
      <c r="F8" s="4">
        <v>1516</v>
      </c>
      <c r="G8" s="5">
        <v>1397</v>
      </c>
      <c r="H8" s="17">
        <v>1368</v>
      </c>
      <c r="I8">
        <f t="shared" si="0"/>
        <v>29</v>
      </c>
      <c r="J8" s="15">
        <f t="shared" si="1"/>
        <v>0.0207587687902649</v>
      </c>
      <c r="K8" s="21">
        <v>1339</v>
      </c>
      <c r="L8" s="17">
        <v>3854</v>
      </c>
      <c r="M8" s="17">
        <v>494.1</v>
      </c>
    </row>
    <row r="9" spans="1:13">
      <c r="A9" s="7"/>
      <c r="B9" s="1" t="s">
        <v>22</v>
      </c>
      <c r="C9" s="2">
        <v>1216</v>
      </c>
      <c r="D9" s="3">
        <v>1386</v>
      </c>
      <c r="E9" s="1">
        <v>1472</v>
      </c>
      <c r="F9" s="4">
        <v>1357</v>
      </c>
      <c r="G9" s="5">
        <v>1357</v>
      </c>
      <c r="H9" s="17">
        <v>1306</v>
      </c>
      <c r="I9">
        <f t="shared" si="0"/>
        <v>51</v>
      </c>
      <c r="J9" s="15">
        <f t="shared" si="1"/>
        <v>0.0375829034635225</v>
      </c>
      <c r="K9" s="21">
        <v>1312</v>
      </c>
      <c r="L9" s="17">
        <v>2613</v>
      </c>
      <c r="M9" s="17">
        <v>323.8</v>
      </c>
    </row>
    <row r="10" spans="1:13">
      <c r="A10" s="7"/>
      <c r="B10" s="1" t="s">
        <v>23</v>
      </c>
      <c r="C10" s="2">
        <v>1152</v>
      </c>
      <c r="D10" s="3">
        <v>1323</v>
      </c>
      <c r="E10" s="1">
        <v>1343</v>
      </c>
      <c r="F10" s="4">
        <v>1320</v>
      </c>
      <c r="G10" s="5">
        <v>1320</v>
      </c>
      <c r="H10" s="17">
        <v>1277</v>
      </c>
      <c r="I10">
        <f t="shared" si="0"/>
        <v>43</v>
      </c>
      <c r="J10" s="15">
        <f t="shared" si="1"/>
        <v>0.0325757575757576</v>
      </c>
      <c r="K10" s="21">
        <v>1283</v>
      </c>
      <c r="L10" s="17">
        <v>1946</v>
      </c>
      <c r="M10" s="17">
        <v>247</v>
      </c>
    </row>
    <row r="11" spans="1:13">
      <c r="A11" s="7"/>
      <c r="B11" s="1" t="s">
        <v>24</v>
      </c>
      <c r="C11" s="2">
        <v>1355</v>
      </c>
      <c r="D11" s="3">
        <v>1417</v>
      </c>
      <c r="E11" s="1">
        <v>1534</v>
      </c>
      <c r="F11" s="4">
        <v>1490</v>
      </c>
      <c r="G11" s="5">
        <v>1417</v>
      </c>
      <c r="H11" s="17">
        <v>1396</v>
      </c>
      <c r="I11">
        <f t="shared" si="0"/>
        <v>21</v>
      </c>
      <c r="J11" s="15">
        <f t="shared" si="1"/>
        <v>0.0148200423429781</v>
      </c>
      <c r="K11" s="21">
        <v>1410</v>
      </c>
      <c r="L11" s="17">
        <v>2482</v>
      </c>
      <c r="M11" s="17">
        <v>310.9</v>
      </c>
    </row>
    <row r="12" spans="1:14">
      <c r="A12" s="7" t="s">
        <v>25</v>
      </c>
      <c r="B12" s="1" t="s">
        <v>26</v>
      </c>
      <c r="C12" s="2">
        <v>1784</v>
      </c>
      <c r="D12" s="3">
        <v>1854</v>
      </c>
      <c r="E12" s="4">
        <v>1816</v>
      </c>
      <c r="F12" s="4">
        <v>1906</v>
      </c>
      <c r="G12" s="5">
        <v>1816</v>
      </c>
      <c r="H12" s="17">
        <v>1784</v>
      </c>
      <c r="I12">
        <f t="shared" si="0"/>
        <v>32</v>
      </c>
      <c r="J12" s="15">
        <f t="shared" si="1"/>
        <v>0.0176211453744493</v>
      </c>
      <c r="K12" s="21">
        <v>1784</v>
      </c>
      <c r="L12" s="17">
        <v>5176</v>
      </c>
      <c r="M12" s="17">
        <v>973.3</v>
      </c>
      <c r="N12" s="16"/>
    </row>
    <row r="13" spans="1:14">
      <c r="A13" s="7"/>
      <c r="B13" s="1" t="s">
        <v>27</v>
      </c>
      <c r="C13" s="2">
        <v>1850</v>
      </c>
      <c r="D13" s="3">
        <v>1900</v>
      </c>
      <c r="E13" s="1">
        <v>1884</v>
      </c>
      <c r="F13" s="4">
        <v>1850</v>
      </c>
      <c r="G13" s="5">
        <v>1850</v>
      </c>
      <c r="H13" s="17">
        <v>1850</v>
      </c>
      <c r="I13">
        <f t="shared" si="0"/>
        <v>0</v>
      </c>
      <c r="J13" s="15">
        <f t="shared" si="1"/>
        <v>0</v>
      </c>
      <c r="K13" s="21">
        <v>1850</v>
      </c>
      <c r="L13" s="17">
        <v>4051</v>
      </c>
      <c r="M13" s="17">
        <v>775.5</v>
      </c>
      <c r="N13" s="16"/>
    </row>
    <row r="14" spans="1:14">
      <c r="A14" s="7"/>
      <c r="B14" s="1" t="s">
        <v>28</v>
      </c>
      <c r="C14" s="2">
        <v>1719</v>
      </c>
      <c r="D14" s="3">
        <v>1782</v>
      </c>
      <c r="E14" s="1">
        <v>1806</v>
      </c>
      <c r="F14" s="4">
        <v>1731</v>
      </c>
      <c r="G14" s="5">
        <v>1731</v>
      </c>
      <c r="H14" s="17">
        <v>1719</v>
      </c>
      <c r="I14">
        <f t="shared" si="0"/>
        <v>12</v>
      </c>
      <c r="J14" s="15">
        <f t="shared" si="1"/>
        <v>0.00693240901213172</v>
      </c>
      <c r="K14" s="21">
        <v>1719</v>
      </c>
      <c r="L14" s="17">
        <v>5440</v>
      </c>
      <c r="M14" s="17">
        <v>1012.3</v>
      </c>
      <c r="N14" s="16"/>
    </row>
    <row r="15" spans="1:14">
      <c r="A15" s="7"/>
      <c r="B15" s="1" t="s">
        <v>29</v>
      </c>
      <c r="C15" s="2">
        <v>1721</v>
      </c>
      <c r="D15" s="3">
        <v>1880</v>
      </c>
      <c r="E15" s="1">
        <v>1856</v>
      </c>
      <c r="F15" s="4">
        <v>1784</v>
      </c>
      <c r="G15" s="5">
        <v>1784</v>
      </c>
      <c r="H15" s="17">
        <v>1741</v>
      </c>
      <c r="I15">
        <f t="shared" si="0"/>
        <v>43</v>
      </c>
      <c r="J15" s="15">
        <f t="shared" si="1"/>
        <v>0.0241031390134529</v>
      </c>
      <c r="K15" s="21">
        <v>1738</v>
      </c>
      <c r="L15" s="17">
        <v>5033</v>
      </c>
      <c r="M15" s="17">
        <v>940.3</v>
      </c>
      <c r="N15" s="16"/>
    </row>
    <row r="16" spans="1:13">
      <c r="A16" s="7"/>
      <c r="B16" s="1" t="s">
        <v>30</v>
      </c>
      <c r="C16" s="2">
        <v>1888</v>
      </c>
      <c r="D16" s="3">
        <v>1941</v>
      </c>
      <c r="E16" s="1">
        <v>2039</v>
      </c>
      <c r="F16" s="4">
        <v>1969</v>
      </c>
      <c r="G16" s="5">
        <v>1941</v>
      </c>
      <c r="H16" s="17">
        <v>1892</v>
      </c>
      <c r="I16">
        <f t="shared" si="0"/>
        <v>49</v>
      </c>
      <c r="J16" s="15">
        <f t="shared" si="1"/>
        <v>0.0252447192168985</v>
      </c>
      <c r="K16" s="21">
        <v>1901</v>
      </c>
      <c r="L16" s="17">
        <v>2376</v>
      </c>
      <c r="M16" s="17">
        <v>460.8</v>
      </c>
    </row>
    <row r="17" spans="1:13">
      <c r="A17" s="7" t="s">
        <v>31</v>
      </c>
      <c r="B17" s="1" t="s">
        <v>32</v>
      </c>
      <c r="C17" s="2">
        <v>1268</v>
      </c>
      <c r="D17" s="3">
        <v>1355</v>
      </c>
      <c r="E17" s="1">
        <v>1396</v>
      </c>
      <c r="F17" s="4">
        <v>1449</v>
      </c>
      <c r="G17" s="5">
        <v>1355</v>
      </c>
      <c r="H17" s="17">
        <v>1364</v>
      </c>
      <c r="I17">
        <f t="shared" si="0"/>
        <v>-9</v>
      </c>
      <c r="J17" s="15">
        <f t="shared" si="1"/>
        <v>-0.00664206642066421</v>
      </c>
      <c r="K17" s="18">
        <v>1382</v>
      </c>
      <c r="L17" s="17">
        <v>1875</v>
      </c>
      <c r="M17" s="17">
        <v>248.8</v>
      </c>
    </row>
    <row r="18" spans="1:13">
      <c r="A18" s="7"/>
      <c r="B18" s="1" t="s">
        <v>33</v>
      </c>
      <c r="C18" s="2">
        <v>1397</v>
      </c>
      <c r="D18" s="3">
        <v>1540</v>
      </c>
      <c r="E18" s="1">
        <v>1584</v>
      </c>
      <c r="F18" s="4">
        <v>1653</v>
      </c>
      <c r="G18" s="5">
        <v>1540</v>
      </c>
      <c r="H18" s="17">
        <v>1514</v>
      </c>
      <c r="I18">
        <f t="shared" si="0"/>
        <v>26</v>
      </c>
      <c r="J18" s="15">
        <f t="shared" si="1"/>
        <v>0.0168831168831169</v>
      </c>
      <c r="K18" s="21">
        <v>1539</v>
      </c>
      <c r="L18" s="17">
        <v>1747</v>
      </c>
      <c r="M18" s="17">
        <v>229</v>
      </c>
    </row>
    <row r="19" spans="1:13">
      <c r="A19" s="7"/>
      <c r="B19" s="1" t="s">
        <v>34</v>
      </c>
      <c r="C19" s="2">
        <v>1196</v>
      </c>
      <c r="D19" s="3">
        <v>1348</v>
      </c>
      <c r="E19" s="1">
        <v>1358</v>
      </c>
      <c r="F19" s="4">
        <v>1444</v>
      </c>
      <c r="G19" s="5">
        <v>1348</v>
      </c>
      <c r="H19" s="17">
        <v>1343</v>
      </c>
      <c r="I19">
        <f t="shared" si="0"/>
        <v>5</v>
      </c>
      <c r="J19" s="15">
        <f t="shared" si="1"/>
        <v>0.00370919881305638</v>
      </c>
      <c r="K19" s="18">
        <v>1352</v>
      </c>
      <c r="L19" s="17">
        <v>1704</v>
      </c>
      <c r="M19" s="17">
        <v>229.8</v>
      </c>
    </row>
    <row r="20" spans="1:13">
      <c r="A20" s="7"/>
      <c r="B20" s="1" t="s">
        <v>35</v>
      </c>
      <c r="C20" s="2">
        <v>1233</v>
      </c>
      <c r="D20" s="3">
        <v>1357</v>
      </c>
      <c r="E20" s="1">
        <v>1405</v>
      </c>
      <c r="F20" s="4">
        <v>1430</v>
      </c>
      <c r="G20" s="5">
        <v>1357</v>
      </c>
      <c r="H20" s="17">
        <v>1351</v>
      </c>
      <c r="I20">
        <f t="shared" si="0"/>
        <v>6</v>
      </c>
      <c r="J20" s="15">
        <f t="shared" si="1"/>
        <v>0.00442151805453206</v>
      </c>
      <c r="K20" s="21">
        <v>1300</v>
      </c>
      <c r="L20" s="17">
        <v>1597</v>
      </c>
      <c r="M20" s="17">
        <v>228.7</v>
      </c>
    </row>
    <row r="21" spans="1:13">
      <c r="A21" s="7"/>
      <c r="B21" s="1" t="s">
        <v>36</v>
      </c>
      <c r="C21" s="2">
        <v>1222</v>
      </c>
      <c r="D21" s="3">
        <v>1336</v>
      </c>
      <c r="E21" s="1">
        <v>1395</v>
      </c>
      <c r="F21" s="4">
        <v>1350</v>
      </c>
      <c r="G21" s="5">
        <v>1336</v>
      </c>
      <c r="H21" s="17">
        <v>1309</v>
      </c>
      <c r="I21">
        <f t="shared" si="0"/>
        <v>27</v>
      </c>
      <c r="J21" s="15">
        <f t="shared" si="1"/>
        <v>0.0202095808383234</v>
      </c>
      <c r="K21" s="21">
        <v>1316</v>
      </c>
      <c r="L21" s="17">
        <v>1516</v>
      </c>
      <c r="M21" s="17">
        <v>200.8</v>
      </c>
    </row>
    <row r="22" spans="1:13">
      <c r="A22" s="7" t="s">
        <v>37</v>
      </c>
      <c r="B22" s="1" t="s">
        <v>38</v>
      </c>
      <c r="C22" s="2">
        <v>1642</v>
      </c>
      <c r="D22" s="3">
        <v>1952</v>
      </c>
      <c r="E22" s="1">
        <v>1964</v>
      </c>
      <c r="F22" s="4">
        <v>1921</v>
      </c>
      <c r="G22" s="5">
        <v>1921</v>
      </c>
      <c r="H22" s="17">
        <v>1852</v>
      </c>
      <c r="I22">
        <f t="shared" si="0"/>
        <v>69</v>
      </c>
      <c r="J22" s="15">
        <f t="shared" si="1"/>
        <v>0.0359187922956793</v>
      </c>
      <c r="K22" s="21">
        <v>1867</v>
      </c>
      <c r="L22" s="17">
        <v>3421</v>
      </c>
      <c r="M22" s="17">
        <v>790.6</v>
      </c>
    </row>
    <row r="23" spans="1:13">
      <c r="A23" s="7"/>
      <c r="B23" s="1" t="s">
        <v>39</v>
      </c>
      <c r="C23" s="2">
        <v>1600</v>
      </c>
      <c r="D23" s="3">
        <v>1870</v>
      </c>
      <c r="E23" s="1">
        <v>1868</v>
      </c>
      <c r="F23" s="4">
        <v>1844</v>
      </c>
      <c r="G23" s="5">
        <v>1844</v>
      </c>
      <c r="H23" s="17">
        <v>1777</v>
      </c>
      <c r="I23">
        <f t="shared" si="0"/>
        <v>67</v>
      </c>
      <c r="J23" s="15">
        <f t="shared" si="1"/>
        <v>0.0363340563991323</v>
      </c>
      <c r="K23" s="21">
        <v>1771</v>
      </c>
      <c r="L23" s="17">
        <v>3602</v>
      </c>
      <c r="M23" s="17">
        <v>828.7</v>
      </c>
    </row>
    <row r="24" spans="1:17">
      <c r="A24" s="7" t="s">
        <v>40</v>
      </c>
      <c r="B24" s="1" t="s">
        <v>41</v>
      </c>
      <c r="C24" s="2">
        <v>1764</v>
      </c>
      <c r="D24" s="3">
        <v>1986</v>
      </c>
      <c r="E24" s="1">
        <v>2134</v>
      </c>
      <c r="F24" s="4">
        <v>2055</v>
      </c>
      <c r="G24" s="5">
        <v>1986</v>
      </c>
      <c r="H24" s="17">
        <v>1965</v>
      </c>
      <c r="I24">
        <f t="shared" si="0"/>
        <v>21</v>
      </c>
      <c r="J24" s="15">
        <f t="shared" si="1"/>
        <v>0.0105740181268882</v>
      </c>
      <c r="K24" s="21">
        <v>1964</v>
      </c>
      <c r="L24" s="17">
        <v>8154</v>
      </c>
      <c r="M24" s="17">
        <v>2009.3</v>
      </c>
      <c r="N24" s="16"/>
      <c r="O24" s="16"/>
      <c r="P24" s="16"/>
      <c r="Q24" s="16"/>
    </row>
    <row r="25" spans="1:17">
      <c r="A25" s="7"/>
      <c r="B25" s="1" t="s">
        <v>42</v>
      </c>
      <c r="C25" s="2">
        <v>1784</v>
      </c>
      <c r="D25" s="3">
        <v>2135</v>
      </c>
      <c r="E25" s="1">
        <v>2163</v>
      </c>
      <c r="F25" s="4">
        <v>2268</v>
      </c>
      <c r="G25" s="5">
        <v>2135</v>
      </c>
      <c r="H25" s="17">
        <v>2028</v>
      </c>
      <c r="I25">
        <f t="shared" si="0"/>
        <v>107</v>
      </c>
      <c r="J25" s="15">
        <f t="shared" si="1"/>
        <v>0.0501170960187354</v>
      </c>
      <c r="K25" s="21">
        <v>2056</v>
      </c>
      <c r="L25" s="17">
        <v>7206</v>
      </c>
      <c r="M25" s="17">
        <v>1629.5</v>
      </c>
      <c r="N25" s="16"/>
      <c r="O25" s="16"/>
      <c r="P25" s="16"/>
      <c r="Q25" s="16"/>
    </row>
    <row r="26" spans="1:17">
      <c r="A26" s="7" t="s">
        <v>43</v>
      </c>
      <c r="B26" s="1" t="s">
        <v>44</v>
      </c>
      <c r="C26" s="2">
        <v>2005</v>
      </c>
      <c r="D26" s="3">
        <v>2450</v>
      </c>
      <c r="E26" s="1">
        <v>2499</v>
      </c>
      <c r="F26" s="4">
        <v>2572</v>
      </c>
      <c r="G26" s="5">
        <v>2450</v>
      </c>
      <c r="H26" s="17">
        <v>2334</v>
      </c>
      <c r="I26">
        <f t="shared" si="0"/>
        <v>116</v>
      </c>
      <c r="J26" s="15">
        <f t="shared" si="1"/>
        <v>0.0473469387755102</v>
      </c>
      <c r="K26" s="21">
        <v>2374</v>
      </c>
      <c r="L26" s="17">
        <v>8380</v>
      </c>
      <c r="M26" s="17">
        <v>2050.6</v>
      </c>
      <c r="N26" s="16"/>
      <c r="O26" s="16"/>
      <c r="P26" s="16"/>
      <c r="Q26" s="16"/>
    </row>
    <row r="27" spans="1:17">
      <c r="A27" s="7"/>
      <c r="B27" s="1" t="s">
        <v>45</v>
      </c>
      <c r="C27" s="2">
        <v>1937</v>
      </c>
      <c r="D27" s="3">
        <v>2351</v>
      </c>
      <c r="E27" s="1">
        <v>2416</v>
      </c>
      <c r="F27" s="4">
        <v>2397</v>
      </c>
      <c r="G27" s="5">
        <v>2351</v>
      </c>
      <c r="H27" s="17">
        <v>2193</v>
      </c>
      <c r="I27">
        <f t="shared" si="0"/>
        <v>158</v>
      </c>
      <c r="J27" s="15">
        <f t="shared" si="1"/>
        <v>0.0672054444917057</v>
      </c>
      <c r="K27" s="21">
        <v>2318</v>
      </c>
      <c r="L27" s="17">
        <v>9033</v>
      </c>
      <c r="M27" s="17">
        <v>2056.4</v>
      </c>
      <c r="N27" s="16"/>
      <c r="O27" s="16"/>
      <c r="P27" s="16"/>
      <c r="Q27" s="16"/>
    </row>
    <row r="28" spans="1:17">
      <c r="A28" s="7" t="s">
        <v>46</v>
      </c>
      <c r="B28" s="1" t="s">
        <v>47</v>
      </c>
      <c r="C28" s="2">
        <v>2760</v>
      </c>
      <c r="D28" s="3">
        <v>3263</v>
      </c>
      <c r="E28" s="1">
        <v>3442</v>
      </c>
      <c r="F28" s="4">
        <v>3382</v>
      </c>
      <c r="G28" s="5">
        <v>3263</v>
      </c>
      <c r="H28" s="17">
        <v>3172</v>
      </c>
      <c r="I28">
        <f t="shared" si="0"/>
        <v>91</v>
      </c>
      <c r="J28" s="15">
        <f t="shared" si="1"/>
        <v>0.0278884462151394</v>
      </c>
      <c r="K28" s="21">
        <v>3199</v>
      </c>
      <c r="L28" s="17">
        <v>5119</v>
      </c>
      <c r="M28" s="17">
        <v>3600.6</v>
      </c>
      <c r="N28" s="16"/>
      <c r="O28" s="16"/>
      <c r="P28" s="16"/>
      <c r="Q28" s="16"/>
    </row>
    <row r="29" spans="1:17">
      <c r="A29" s="7"/>
      <c r="B29" s="1" t="s">
        <v>48</v>
      </c>
      <c r="C29" s="2">
        <v>2756</v>
      </c>
      <c r="D29" s="3">
        <v>3229</v>
      </c>
      <c r="E29" s="1">
        <v>3263</v>
      </c>
      <c r="F29" s="4">
        <v>3231</v>
      </c>
      <c r="G29" s="5">
        <v>3229</v>
      </c>
      <c r="H29" s="17">
        <v>3003</v>
      </c>
      <c r="I29">
        <f t="shared" si="0"/>
        <v>226</v>
      </c>
      <c r="J29" s="15">
        <f t="shared" si="1"/>
        <v>0.0699907091978941</v>
      </c>
      <c r="K29" s="21">
        <v>3029</v>
      </c>
      <c r="L29" s="17">
        <v>5416</v>
      </c>
      <c r="M29" s="17">
        <v>3601.9</v>
      </c>
      <c r="N29" s="16"/>
      <c r="O29" s="16"/>
      <c r="P29" s="16"/>
      <c r="Q29" s="16"/>
    </row>
    <row r="30" spans="1:17">
      <c r="A30" s="7" t="s">
        <v>49</v>
      </c>
      <c r="B30" s="1" t="s">
        <v>50</v>
      </c>
      <c r="C30" s="2">
        <v>2868</v>
      </c>
      <c r="D30" s="3">
        <v>3367</v>
      </c>
      <c r="E30" s="1">
        <v>3335</v>
      </c>
      <c r="F30" s="4">
        <v>3202</v>
      </c>
      <c r="G30" s="5">
        <v>3203</v>
      </c>
      <c r="H30" s="17">
        <v>3170</v>
      </c>
      <c r="I30">
        <f t="shared" si="0"/>
        <v>33</v>
      </c>
      <c r="J30" s="15">
        <f t="shared" si="1"/>
        <v>0.0103028410864814</v>
      </c>
      <c r="L30" s="17">
        <v>4860</v>
      </c>
      <c r="M30" s="17">
        <v>3601.1</v>
      </c>
      <c r="O30" s="16"/>
      <c r="P30" s="16"/>
      <c r="Q30" s="16"/>
    </row>
    <row r="31" spans="1:17">
      <c r="A31" s="7"/>
      <c r="B31" s="1" t="s">
        <v>51</v>
      </c>
      <c r="C31" s="2">
        <v>2869</v>
      </c>
      <c r="D31" s="3">
        <v>3489</v>
      </c>
      <c r="E31" s="1">
        <v>3274</v>
      </c>
      <c r="F31" s="4">
        <v>3339</v>
      </c>
      <c r="G31" s="5">
        <v>3274</v>
      </c>
      <c r="H31" s="17">
        <v>3228</v>
      </c>
      <c r="I31">
        <f t="shared" si="0"/>
        <v>46</v>
      </c>
      <c r="J31" s="15">
        <f t="shared" si="1"/>
        <v>0.0140500916310324</v>
      </c>
      <c r="L31" s="17">
        <v>4476</v>
      </c>
      <c r="M31" s="17">
        <v>3601.4</v>
      </c>
      <c r="O31" s="16"/>
      <c r="P31" s="16"/>
      <c r="Q31" s="16"/>
    </row>
    <row r="32" spans="1:13">
      <c r="A32" s="9" t="s">
        <v>52</v>
      </c>
      <c r="B32" s="10" t="s">
        <v>53</v>
      </c>
      <c r="C32" s="11">
        <v>5464</v>
      </c>
      <c r="D32" s="12">
        <v>5908</v>
      </c>
      <c r="E32" s="10">
        <v>5839</v>
      </c>
      <c r="F32" s="13">
        <v>5879</v>
      </c>
      <c r="G32" s="5">
        <v>5839</v>
      </c>
      <c r="H32" s="17">
        <v>5790</v>
      </c>
      <c r="I32">
        <f t="shared" si="0"/>
        <v>49</v>
      </c>
      <c r="J32" s="15">
        <f t="shared" si="1"/>
        <v>0.00839184791916424</v>
      </c>
      <c r="L32" s="17">
        <v>1603</v>
      </c>
      <c r="M32" s="17">
        <v>3604.2</v>
      </c>
    </row>
    <row r="33" spans="1:13">
      <c r="A33" s="9"/>
      <c r="B33" s="10" t="s">
        <v>54</v>
      </c>
      <c r="C33" s="11">
        <v>5181</v>
      </c>
      <c r="D33" s="12">
        <v>5746</v>
      </c>
      <c r="E33" s="10">
        <v>5462</v>
      </c>
      <c r="F33" s="13">
        <v>5456</v>
      </c>
      <c r="G33" s="5">
        <v>5456</v>
      </c>
      <c r="H33" s="17">
        <v>5402</v>
      </c>
      <c r="I33">
        <f t="shared" si="0"/>
        <v>54</v>
      </c>
      <c r="J33" s="15">
        <f t="shared" si="1"/>
        <v>0.00989736070381232</v>
      </c>
      <c r="L33" s="17">
        <v>1579</v>
      </c>
      <c r="M33" s="17">
        <v>3603.6</v>
      </c>
    </row>
  </sheetData>
  <mergeCells count="10">
    <mergeCell ref="A2:A6"/>
    <mergeCell ref="A7:A11"/>
    <mergeCell ref="A12:A16"/>
    <mergeCell ref="A17:A21"/>
    <mergeCell ref="A22:A23"/>
    <mergeCell ref="A24:A25"/>
    <mergeCell ref="A26:A27"/>
    <mergeCell ref="A28:A29"/>
    <mergeCell ref="A30:A31"/>
    <mergeCell ref="A32:A3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3"/>
  <sheetViews>
    <sheetView topLeftCell="C7" workbookViewId="0">
      <selection activeCell="P28" sqref="P28:P29"/>
    </sheetView>
  </sheetViews>
  <sheetFormatPr defaultColWidth="9" defaultRowHeight="14.4"/>
  <cols>
    <col min="1" max="1" width="8.88888888888889"/>
    <col min="2" max="2" width="10.4444444444444" style="5" customWidth="1"/>
    <col min="3" max="7" width="10" style="16"/>
    <col min="8" max="8" width="12.8888888888889" style="16"/>
    <col min="9" max="10" width="10" style="16"/>
    <col min="11" max="11" width="12.8888888888889" style="16"/>
    <col min="12" max="17" width="10" style="16"/>
  </cols>
  <sheetData>
    <row r="1" spans="1:17">
      <c r="A1" s="1" t="s">
        <v>1</v>
      </c>
      <c r="B1" s="5" t="s">
        <v>6</v>
      </c>
      <c r="C1" s="16" t="s">
        <v>55</v>
      </c>
      <c r="D1" s="16" t="s">
        <v>56</v>
      </c>
      <c r="E1" s="16" t="s">
        <v>57</v>
      </c>
      <c r="F1" s="16" t="s">
        <v>58</v>
      </c>
      <c r="G1" s="16" t="s">
        <v>56</v>
      </c>
      <c r="H1" s="16" t="s">
        <v>57</v>
      </c>
      <c r="I1" s="16" t="s">
        <v>59</v>
      </c>
      <c r="J1" s="16" t="s">
        <v>56</v>
      </c>
      <c r="K1" s="16" t="s">
        <v>57</v>
      </c>
      <c r="L1" s="16" t="s">
        <v>60</v>
      </c>
      <c r="M1" s="16" t="s">
        <v>56</v>
      </c>
      <c r="N1" s="16" t="s">
        <v>57</v>
      </c>
      <c r="O1" s="16" t="s">
        <v>61</v>
      </c>
      <c r="P1" s="16" t="s">
        <v>56</v>
      </c>
      <c r="Q1" s="16" t="s">
        <v>57</v>
      </c>
    </row>
    <row r="2" spans="1:17">
      <c r="A2" s="1" t="s">
        <v>14</v>
      </c>
      <c r="B2" s="5">
        <v>1162</v>
      </c>
      <c r="C2" s="16">
        <v>1150</v>
      </c>
      <c r="D2" s="16">
        <v>1790</v>
      </c>
      <c r="E2" s="16">
        <v>179.541965007781</v>
      </c>
      <c r="F2" s="16">
        <v>1150</v>
      </c>
      <c r="G2" s="16">
        <v>2183</v>
      </c>
      <c r="H2" s="16">
        <v>221.627663135528</v>
      </c>
      <c r="I2" s="16">
        <v>1149</v>
      </c>
      <c r="J2" s="16">
        <v>2336</v>
      </c>
      <c r="K2" s="16">
        <v>223.289838075637</v>
      </c>
      <c r="L2" s="16">
        <v>1140</v>
      </c>
      <c r="M2" s="16">
        <v>1754</v>
      </c>
      <c r="N2" s="16">
        <v>144.16908621788</v>
      </c>
      <c r="O2" s="16">
        <v>1152</v>
      </c>
      <c r="P2" s="16">
        <v>1976</v>
      </c>
      <c r="Q2" s="16">
        <v>205.248406410217</v>
      </c>
    </row>
    <row r="3" spans="1:17">
      <c r="A3" s="1" t="s">
        <v>15</v>
      </c>
      <c r="B3" s="5">
        <v>1021</v>
      </c>
      <c r="C3" s="16">
        <v>967</v>
      </c>
      <c r="D3" s="16">
        <v>2126</v>
      </c>
      <c r="E3" s="16">
        <v>212.465674638748</v>
      </c>
      <c r="F3" s="16">
        <v>993</v>
      </c>
      <c r="G3" s="16">
        <v>2549</v>
      </c>
      <c r="H3" s="16">
        <v>252.409143447875</v>
      </c>
      <c r="I3" s="16">
        <v>986</v>
      </c>
      <c r="J3" s="16">
        <v>1550</v>
      </c>
      <c r="K3" s="16">
        <v>148.048691987991</v>
      </c>
      <c r="L3" s="16">
        <v>994</v>
      </c>
      <c r="M3" s="16">
        <v>1286</v>
      </c>
      <c r="N3" s="16">
        <v>103.569462537765</v>
      </c>
      <c r="O3" s="16">
        <v>986</v>
      </c>
      <c r="P3" s="16">
        <v>1307</v>
      </c>
      <c r="Q3" s="16">
        <v>133.405995845794</v>
      </c>
    </row>
    <row r="4" spans="1:17">
      <c r="A4" s="1" t="s">
        <v>16</v>
      </c>
      <c r="B4" s="5">
        <v>1053</v>
      </c>
      <c r="C4" s="16">
        <v>1038</v>
      </c>
      <c r="D4" s="16">
        <v>2414</v>
      </c>
      <c r="E4" s="16">
        <v>241.474478721618</v>
      </c>
      <c r="F4" s="16">
        <v>1041</v>
      </c>
      <c r="G4" s="16">
        <v>2150</v>
      </c>
      <c r="H4" s="16">
        <v>220.211647987365</v>
      </c>
      <c r="I4" s="16">
        <v>1052</v>
      </c>
      <c r="J4" s="16">
        <v>1235</v>
      </c>
      <c r="K4" s="16">
        <v>117.027421474456</v>
      </c>
      <c r="L4" s="16">
        <v>1038</v>
      </c>
      <c r="M4" s="16">
        <v>1397</v>
      </c>
      <c r="N4" s="16">
        <v>112.083091497421</v>
      </c>
      <c r="O4" s="16">
        <v>1036</v>
      </c>
      <c r="P4" s="16">
        <v>1517</v>
      </c>
      <c r="Q4" s="16">
        <v>158.181396007537</v>
      </c>
    </row>
    <row r="5" spans="1:17">
      <c r="A5" s="1" t="s">
        <v>17</v>
      </c>
      <c r="B5" s="5">
        <v>1029</v>
      </c>
      <c r="C5" s="16">
        <v>1029</v>
      </c>
      <c r="D5" s="16">
        <v>1367</v>
      </c>
      <c r="E5" s="16">
        <v>137.717622518539</v>
      </c>
      <c r="F5" s="16">
        <v>1027</v>
      </c>
      <c r="G5" s="16">
        <v>2411</v>
      </c>
      <c r="H5" s="16">
        <v>241.739787578582</v>
      </c>
      <c r="I5" s="16">
        <v>1006</v>
      </c>
      <c r="J5" s="16">
        <v>1595</v>
      </c>
      <c r="K5" s="16">
        <v>163.079293012619</v>
      </c>
      <c r="L5" s="16">
        <v>1029</v>
      </c>
      <c r="M5" s="16">
        <v>1004</v>
      </c>
      <c r="N5" s="16">
        <v>82.511901140213</v>
      </c>
      <c r="O5" s="16">
        <v>1027</v>
      </c>
      <c r="P5" s="16">
        <v>1346</v>
      </c>
      <c r="Q5" s="16">
        <v>137.998661279678</v>
      </c>
    </row>
    <row r="6" spans="1:17">
      <c r="A6" s="1" t="s">
        <v>18</v>
      </c>
      <c r="B6" s="5">
        <v>1067</v>
      </c>
      <c r="C6" s="16">
        <v>1063</v>
      </c>
      <c r="D6" s="16">
        <v>2390</v>
      </c>
      <c r="E6" s="16">
        <v>242.552351474761</v>
      </c>
      <c r="F6" s="16">
        <v>1056</v>
      </c>
      <c r="G6" s="16">
        <v>2183</v>
      </c>
      <c r="H6" s="16">
        <v>220.206449270248</v>
      </c>
      <c r="I6" s="18">
        <v>1068</v>
      </c>
      <c r="J6" s="16">
        <v>1061</v>
      </c>
      <c r="K6" s="16">
        <v>100.039525985717</v>
      </c>
      <c r="L6" s="16">
        <v>1060</v>
      </c>
      <c r="M6" s="16">
        <v>1721</v>
      </c>
      <c r="N6" s="16">
        <v>290.94504904747</v>
      </c>
      <c r="O6" s="16">
        <v>1067</v>
      </c>
      <c r="P6" s="16">
        <v>3851</v>
      </c>
      <c r="Q6" s="16">
        <v>395.600217103958</v>
      </c>
    </row>
    <row r="7" spans="1:17">
      <c r="A7" s="1" t="s">
        <v>20</v>
      </c>
      <c r="B7" s="5">
        <v>1327</v>
      </c>
      <c r="C7" s="16">
        <v>1311</v>
      </c>
      <c r="D7" s="16">
        <v>1634</v>
      </c>
      <c r="E7" s="16">
        <v>214.355853319168</v>
      </c>
      <c r="F7" s="16">
        <v>1285</v>
      </c>
      <c r="G7" s="16">
        <v>1616</v>
      </c>
      <c r="H7" s="16">
        <v>207.216690778732</v>
      </c>
      <c r="I7" s="16">
        <v>1287</v>
      </c>
      <c r="J7" s="16">
        <v>1592</v>
      </c>
      <c r="K7" s="16">
        <v>193.480265855789</v>
      </c>
      <c r="L7" s="16">
        <v>1277</v>
      </c>
      <c r="M7" s="16">
        <v>1562</v>
      </c>
      <c r="N7" s="16">
        <v>166.617180347442</v>
      </c>
      <c r="O7" s="16">
        <v>1299</v>
      </c>
      <c r="P7" s="16">
        <v>4106</v>
      </c>
      <c r="Q7" s="16">
        <v>549.370265960693</v>
      </c>
    </row>
    <row r="8" spans="1:17">
      <c r="A8" s="1" t="s">
        <v>21</v>
      </c>
      <c r="B8" s="5">
        <v>1397</v>
      </c>
      <c r="C8" s="16">
        <v>1374</v>
      </c>
      <c r="D8" s="16">
        <v>2456</v>
      </c>
      <c r="E8" s="16">
        <v>319.752951145172</v>
      </c>
      <c r="F8" s="16">
        <v>1370</v>
      </c>
      <c r="G8" s="16">
        <v>5999</v>
      </c>
      <c r="H8" s="16">
        <v>764.835009336471</v>
      </c>
      <c r="I8" s="16">
        <v>1332</v>
      </c>
      <c r="J8" s="16">
        <v>3791</v>
      </c>
      <c r="K8" s="16">
        <v>508.632440090179</v>
      </c>
      <c r="L8" s="16">
        <v>1374</v>
      </c>
      <c r="M8" s="16">
        <v>2612</v>
      </c>
      <c r="N8" s="16">
        <v>280.793531894683</v>
      </c>
      <c r="O8" s="16">
        <v>1388</v>
      </c>
      <c r="P8" s="16">
        <v>4412</v>
      </c>
      <c r="Q8" s="16">
        <v>596.531005859375</v>
      </c>
    </row>
    <row r="9" spans="1:17">
      <c r="A9" s="1" t="s">
        <v>22</v>
      </c>
      <c r="B9" s="5">
        <v>1357</v>
      </c>
      <c r="C9" s="16">
        <v>1263</v>
      </c>
      <c r="D9" s="16">
        <v>2132</v>
      </c>
      <c r="E9" s="16">
        <v>274.966605901718</v>
      </c>
      <c r="F9" s="16">
        <v>1285</v>
      </c>
      <c r="G9" s="16">
        <v>2195</v>
      </c>
      <c r="H9" s="16">
        <v>276.653418064117</v>
      </c>
      <c r="I9" s="16">
        <v>1298</v>
      </c>
      <c r="J9" s="16">
        <v>3587</v>
      </c>
      <c r="K9" s="16">
        <v>430.831910133361</v>
      </c>
      <c r="L9" s="16">
        <v>1348</v>
      </c>
      <c r="M9" s="16">
        <v>1919</v>
      </c>
      <c r="N9" s="16">
        <v>205.576795101165</v>
      </c>
      <c r="O9" s="16">
        <v>1333</v>
      </c>
      <c r="P9" s="16">
        <v>3230</v>
      </c>
      <c r="Q9" s="16">
        <v>430.828061580657</v>
      </c>
    </row>
    <row r="10" spans="1:17">
      <c r="A10" s="1" t="s">
        <v>23</v>
      </c>
      <c r="B10" s="5">
        <v>1320</v>
      </c>
      <c r="C10" s="16">
        <v>1278</v>
      </c>
      <c r="D10" s="16">
        <v>2129</v>
      </c>
      <c r="E10" s="16">
        <v>279.668625116348</v>
      </c>
      <c r="F10" s="16">
        <v>1288</v>
      </c>
      <c r="G10" s="16">
        <v>1307</v>
      </c>
      <c r="H10" s="16">
        <v>168.444597244262</v>
      </c>
      <c r="I10" s="16">
        <v>1282</v>
      </c>
      <c r="J10" s="16">
        <v>1343</v>
      </c>
      <c r="K10" s="16">
        <v>165.072792291641</v>
      </c>
      <c r="L10" s="16">
        <v>1270</v>
      </c>
      <c r="M10" s="16">
        <v>1751</v>
      </c>
      <c r="N10" s="16">
        <v>189.877321958541</v>
      </c>
      <c r="O10" s="16">
        <v>1265</v>
      </c>
      <c r="P10" s="16">
        <v>3200</v>
      </c>
      <c r="Q10" s="16">
        <v>431.96049284935</v>
      </c>
    </row>
    <row r="11" spans="1:17">
      <c r="A11" s="1" t="s">
        <v>24</v>
      </c>
      <c r="B11" s="5">
        <v>1417</v>
      </c>
      <c r="C11" s="16">
        <v>1411</v>
      </c>
      <c r="D11" s="16">
        <v>1688</v>
      </c>
      <c r="E11" s="16">
        <v>217.995624065399</v>
      </c>
      <c r="F11" s="16">
        <v>1388</v>
      </c>
      <c r="G11" s="16">
        <v>1832</v>
      </c>
      <c r="H11" s="16">
        <v>235.834932804107</v>
      </c>
      <c r="I11" s="16">
        <v>1411</v>
      </c>
      <c r="J11" s="16">
        <v>3572</v>
      </c>
      <c r="K11" s="16">
        <v>437.380700588226</v>
      </c>
      <c r="L11" s="16">
        <v>1355</v>
      </c>
      <c r="M11" s="16">
        <v>1922</v>
      </c>
      <c r="N11" s="16">
        <v>206.810879230499</v>
      </c>
      <c r="O11" s="16">
        <v>1411</v>
      </c>
      <c r="P11" s="16">
        <v>3395</v>
      </c>
      <c r="Q11" s="16">
        <v>456.657786369323</v>
      </c>
    </row>
    <row r="12" spans="1:17">
      <c r="A12" s="1" t="s">
        <v>26</v>
      </c>
      <c r="B12" s="5">
        <v>1816</v>
      </c>
      <c r="C12" s="16">
        <v>1784</v>
      </c>
      <c r="D12" s="16">
        <v>5999</v>
      </c>
      <c r="E12" s="16">
        <v>1189.81402516365</v>
      </c>
      <c r="F12" s="16">
        <v>1784</v>
      </c>
      <c r="G12" s="16">
        <v>5999</v>
      </c>
      <c r="H12" s="16">
        <v>1155.10222268104</v>
      </c>
      <c r="I12" s="16">
        <v>1784</v>
      </c>
      <c r="J12" s="16">
        <v>5999</v>
      </c>
      <c r="K12" s="16">
        <v>1118.05746984481</v>
      </c>
      <c r="L12" s="16">
        <v>1784</v>
      </c>
      <c r="M12" s="16">
        <v>5369</v>
      </c>
      <c r="N12" s="16">
        <v>884.136429071426</v>
      </c>
      <c r="O12" s="16">
        <v>1784</v>
      </c>
      <c r="P12" s="16">
        <v>2516</v>
      </c>
      <c r="Q12" s="16">
        <v>519.517940759658</v>
      </c>
    </row>
    <row r="13" spans="1:17">
      <c r="A13" s="1" t="s">
        <v>27</v>
      </c>
      <c r="B13" s="5">
        <v>1850</v>
      </c>
      <c r="C13" s="16">
        <v>1850</v>
      </c>
      <c r="D13" s="16">
        <v>4628</v>
      </c>
      <c r="E13" s="16">
        <v>909.551786661148</v>
      </c>
      <c r="F13" s="16">
        <v>1850</v>
      </c>
      <c r="G13" s="16">
        <v>2954</v>
      </c>
      <c r="H13" s="16">
        <v>555.025182723999</v>
      </c>
      <c r="I13" s="16">
        <v>1850</v>
      </c>
      <c r="J13" s="16">
        <v>5663</v>
      </c>
      <c r="K13" s="16">
        <v>1058.02321434021</v>
      </c>
      <c r="L13" s="16">
        <v>1850</v>
      </c>
      <c r="M13" s="16">
        <v>2198</v>
      </c>
      <c r="N13" s="16">
        <v>363.321054697036</v>
      </c>
      <c r="O13" s="16">
        <v>1850</v>
      </c>
      <c r="P13" s="16">
        <v>4811</v>
      </c>
      <c r="Q13" s="16">
        <v>991.734552145004</v>
      </c>
    </row>
    <row r="14" spans="1:17">
      <c r="A14" s="1" t="s">
        <v>28</v>
      </c>
      <c r="B14" s="5">
        <v>1731</v>
      </c>
      <c r="C14" s="16">
        <v>1719</v>
      </c>
      <c r="D14" s="16">
        <v>3206</v>
      </c>
      <c r="E14" s="16">
        <v>624.669072628021</v>
      </c>
      <c r="F14" s="16">
        <v>1719</v>
      </c>
      <c r="G14" s="16">
        <v>5999</v>
      </c>
      <c r="H14" s="16">
        <v>1118.78823757171</v>
      </c>
      <c r="I14" s="16">
        <v>1719</v>
      </c>
      <c r="J14" s="16">
        <v>5999</v>
      </c>
      <c r="K14" s="16">
        <v>1114.16143918037</v>
      </c>
      <c r="L14" s="16">
        <v>1719</v>
      </c>
      <c r="M14" s="16">
        <v>5999</v>
      </c>
      <c r="N14" s="16">
        <v>988.65665435791</v>
      </c>
      <c r="O14" s="16">
        <v>1719</v>
      </c>
      <c r="P14" s="16">
        <v>5999</v>
      </c>
      <c r="Q14" s="16">
        <v>1215.24427103996</v>
      </c>
    </row>
    <row r="15" spans="1:17">
      <c r="A15" s="1" t="s">
        <v>29</v>
      </c>
      <c r="B15" s="5">
        <v>1784</v>
      </c>
      <c r="C15" s="16">
        <v>1726</v>
      </c>
      <c r="D15" s="16">
        <v>5999</v>
      </c>
      <c r="E15" s="16">
        <v>1171.52142119407</v>
      </c>
      <c r="F15" s="16">
        <v>1735</v>
      </c>
      <c r="G15" s="16">
        <v>5744</v>
      </c>
      <c r="H15" s="16">
        <v>1071.05957007408</v>
      </c>
      <c r="I15" s="16">
        <v>1760</v>
      </c>
      <c r="J15" s="16">
        <v>3845</v>
      </c>
      <c r="K15" s="16">
        <v>733.734762907028</v>
      </c>
      <c r="L15" s="16">
        <v>1721</v>
      </c>
      <c r="M15" s="16">
        <v>5999</v>
      </c>
      <c r="N15" s="16">
        <v>991.236316919326</v>
      </c>
      <c r="O15" s="16">
        <v>1760</v>
      </c>
      <c r="P15" s="16">
        <v>3578</v>
      </c>
      <c r="Q15" s="16">
        <v>734.139133691787</v>
      </c>
    </row>
    <row r="16" spans="1:17">
      <c r="A16" s="1" t="s">
        <v>30</v>
      </c>
      <c r="B16" s="5">
        <v>1941</v>
      </c>
      <c r="C16" s="16">
        <v>1888</v>
      </c>
      <c r="D16" s="16">
        <v>1466</v>
      </c>
      <c r="E16" s="16">
        <v>289.197634220123</v>
      </c>
      <c r="F16" s="16">
        <v>1898</v>
      </c>
      <c r="G16" s="16">
        <v>3188</v>
      </c>
      <c r="H16" s="16">
        <v>602.154676198959</v>
      </c>
      <c r="I16" s="16">
        <v>1888</v>
      </c>
      <c r="J16" s="16">
        <v>2333</v>
      </c>
      <c r="K16" s="16">
        <v>472.206303596496</v>
      </c>
      <c r="L16" s="16">
        <v>1888</v>
      </c>
      <c r="M16" s="16">
        <v>1541</v>
      </c>
      <c r="N16" s="16">
        <v>255.12767291069</v>
      </c>
      <c r="O16" s="16">
        <v>1898</v>
      </c>
      <c r="P16" s="16">
        <v>3350</v>
      </c>
      <c r="Q16" s="16">
        <v>685.213186979293</v>
      </c>
    </row>
    <row r="17" spans="1:17">
      <c r="A17" s="1" t="s">
        <v>32</v>
      </c>
      <c r="B17" s="5">
        <v>1355</v>
      </c>
      <c r="C17" s="18">
        <v>1388</v>
      </c>
      <c r="D17" s="16">
        <v>1181</v>
      </c>
      <c r="E17" s="16">
        <v>163.727131843566</v>
      </c>
      <c r="F17" s="18">
        <v>1380</v>
      </c>
      <c r="G17" s="16">
        <v>1778</v>
      </c>
      <c r="H17" s="16">
        <v>233.975996732711</v>
      </c>
      <c r="I17" s="16">
        <v>1342</v>
      </c>
      <c r="J17" s="16">
        <v>1319</v>
      </c>
      <c r="K17" s="16">
        <v>186.456667900085</v>
      </c>
      <c r="L17" s="18">
        <v>1362</v>
      </c>
      <c r="M17" s="16">
        <v>2342</v>
      </c>
      <c r="N17" s="16">
        <v>273.060970544815</v>
      </c>
      <c r="O17" s="16">
        <v>1346</v>
      </c>
      <c r="P17" s="16">
        <v>2753</v>
      </c>
      <c r="Q17" s="16">
        <v>386.689933300018</v>
      </c>
    </row>
    <row r="18" spans="1:17">
      <c r="A18" s="1" t="s">
        <v>33</v>
      </c>
      <c r="B18" s="5">
        <v>1540</v>
      </c>
      <c r="C18" s="16">
        <v>1502</v>
      </c>
      <c r="D18" s="16">
        <v>1280</v>
      </c>
      <c r="E18" s="16">
        <v>175.443129301071</v>
      </c>
      <c r="F18" s="16">
        <v>1490</v>
      </c>
      <c r="G18" s="16">
        <v>2453</v>
      </c>
      <c r="H18" s="16">
        <v>320.627408742904</v>
      </c>
      <c r="I18" s="16">
        <v>1524</v>
      </c>
      <c r="J18" s="16">
        <v>1067</v>
      </c>
      <c r="K18" s="16">
        <v>149.508002519607</v>
      </c>
      <c r="L18" s="16">
        <v>1516</v>
      </c>
      <c r="M18" s="16">
        <v>2204</v>
      </c>
      <c r="N18" s="16">
        <v>252.800097465515</v>
      </c>
      <c r="O18" s="16">
        <v>1537</v>
      </c>
      <c r="P18" s="16">
        <v>1730</v>
      </c>
      <c r="Q18" s="16">
        <v>246.81671667099</v>
      </c>
    </row>
    <row r="19" spans="1:17">
      <c r="A19" s="1" t="s">
        <v>34</v>
      </c>
      <c r="B19" s="5">
        <v>1348</v>
      </c>
      <c r="C19" s="16">
        <v>1345</v>
      </c>
      <c r="D19" s="16">
        <v>1835</v>
      </c>
      <c r="E19" s="16">
        <v>251.909525156021</v>
      </c>
      <c r="F19" s="16">
        <v>1345</v>
      </c>
      <c r="G19" s="16">
        <v>1835</v>
      </c>
      <c r="H19" s="16">
        <v>240.693160533905</v>
      </c>
      <c r="I19" s="16">
        <v>1345</v>
      </c>
      <c r="J19" s="16">
        <v>1721</v>
      </c>
      <c r="K19" s="16">
        <v>243.473797798156</v>
      </c>
      <c r="L19" s="16">
        <v>1345</v>
      </c>
      <c r="M19" s="16">
        <v>1130</v>
      </c>
      <c r="N19" s="16">
        <v>131.078638553619</v>
      </c>
      <c r="O19" s="16">
        <v>1332</v>
      </c>
      <c r="P19" s="16">
        <v>1997</v>
      </c>
      <c r="Q19" s="16">
        <v>281.870936155319</v>
      </c>
    </row>
    <row r="20" spans="1:17">
      <c r="A20" s="1" t="s">
        <v>35</v>
      </c>
      <c r="B20" s="5">
        <v>1357</v>
      </c>
      <c r="C20" s="18">
        <v>1371</v>
      </c>
      <c r="D20" s="16">
        <v>1892</v>
      </c>
      <c r="E20" s="16">
        <v>262.016524791717</v>
      </c>
      <c r="F20" s="18">
        <v>1361</v>
      </c>
      <c r="G20" s="16">
        <v>1577</v>
      </c>
      <c r="H20" s="16">
        <v>206.591838598251</v>
      </c>
      <c r="I20" s="18">
        <v>1358</v>
      </c>
      <c r="J20" s="16">
        <v>773</v>
      </c>
      <c r="K20" s="16">
        <v>175.984109401702</v>
      </c>
      <c r="L20" s="16">
        <v>1303</v>
      </c>
      <c r="M20" s="16">
        <v>983</v>
      </c>
      <c r="N20" s="16">
        <v>111.458238840103</v>
      </c>
      <c r="O20" s="18">
        <v>1360</v>
      </c>
      <c r="P20" s="16">
        <v>2759</v>
      </c>
      <c r="Q20" s="16">
        <v>387.689370632171</v>
      </c>
    </row>
    <row r="21" spans="1:17">
      <c r="A21" s="1" t="s">
        <v>36</v>
      </c>
      <c r="B21" s="5">
        <v>1336</v>
      </c>
      <c r="C21" s="16">
        <v>1307</v>
      </c>
      <c r="D21" s="16">
        <v>1247</v>
      </c>
      <c r="E21" s="16">
        <v>173.537326335906</v>
      </c>
      <c r="F21" s="16">
        <v>1301</v>
      </c>
      <c r="G21" s="16">
        <v>2315</v>
      </c>
      <c r="H21" s="16">
        <v>302.975328445434</v>
      </c>
      <c r="I21" s="16">
        <v>1322</v>
      </c>
      <c r="J21" s="16">
        <v>1850</v>
      </c>
      <c r="K21" s="16">
        <v>258.721215963363</v>
      </c>
      <c r="L21" s="16">
        <v>1307</v>
      </c>
      <c r="M21" s="16">
        <v>1397</v>
      </c>
      <c r="N21" s="16">
        <v>159.118938446044</v>
      </c>
      <c r="O21" s="16">
        <v>1307</v>
      </c>
      <c r="P21" s="16">
        <v>770</v>
      </c>
      <c r="Q21" s="16">
        <v>109.677224397659</v>
      </c>
    </row>
    <row r="22" spans="1:17">
      <c r="A22" s="1" t="s">
        <v>38</v>
      </c>
      <c r="B22" s="5">
        <v>1921</v>
      </c>
      <c r="C22" s="16">
        <v>1839</v>
      </c>
      <c r="D22" s="16">
        <v>3848</v>
      </c>
      <c r="E22" s="16">
        <v>886.99459195137</v>
      </c>
      <c r="F22" s="16">
        <v>1836</v>
      </c>
      <c r="G22" s="16">
        <v>3770</v>
      </c>
      <c r="H22" s="16">
        <v>832.490906238555</v>
      </c>
      <c r="I22" s="16">
        <v>1858</v>
      </c>
      <c r="J22" s="16">
        <v>3848</v>
      </c>
      <c r="K22" s="16">
        <v>925.55581831932</v>
      </c>
      <c r="L22" s="16">
        <v>1858</v>
      </c>
      <c r="M22" s="16">
        <v>1496</v>
      </c>
      <c r="N22" s="16">
        <v>296.258656024932</v>
      </c>
      <c r="O22" s="16">
        <v>1867</v>
      </c>
      <c r="P22" s="16">
        <v>4142</v>
      </c>
      <c r="Q22" s="16">
        <v>1011.47988963127</v>
      </c>
    </row>
    <row r="23" spans="1:17">
      <c r="A23" s="1" t="s">
        <v>39</v>
      </c>
      <c r="B23" s="5">
        <v>1844</v>
      </c>
      <c r="C23" s="16">
        <v>1767</v>
      </c>
      <c r="D23" s="16">
        <v>3959</v>
      </c>
      <c r="E23" s="16">
        <v>926.313473463058</v>
      </c>
      <c r="F23" s="16">
        <v>1805</v>
      </c>
      <c r="G23" s="16">
        <v>4706</v>
      </c>
      <c r="H23" s="16">
        <v>1078.58904123306</v>
      </c>
      <c r="I23" s="16">
        <v>1754</v>
      </c>
      <c r="J23" s="16">
        <v>3992</v>
      </c>
      <c r="K23" s="16">
        <v>960.944854021072</v>
      </c>
      <c r="L23" s="16">
        <v>1774</v>
      </c>
      <c r="M23" s="16">
        <v>2786</v>
      </c>
      <c r="N23" s="16">
        <v>554.791783332824</v>
      </c>
      <c r="O23" s="16">
        <v>1784</v>
      </c>
      <c r="P23" s="16">
        <v>2567</v>
      </c>
      <c r="Q23" s="16">
        <v>622.641652584075</v>
      </c>
    </row>
    <row r="24" spans="1:17">
      <c r="A24" s="1" t="s">
        <v>41</v>
      </c>
      <c r="B24" s="5">
        <v>1986</v>
      </c>
      <c r="C24" s="16">
        <v>1961</v>
      </c>
      <c r="D24" s="16">
        <v>9368</v>
      </c>
      <c r="E24" s="16">
        <v>2721.12851762771</v>
      </c>
      <c r="F24" s="16">
        <v>1961</v>
      </c>
      <c r="G24" s="16">
        <v>8870</v>
      </c>
      <c r="H24" s="16">
        <v>2234.81496930122</v>
      </c>
      <c r="I24" s="16">
        <v>1951</v>
      </c>
      <c r="J24" s="16">
        <v>8555</v>
      </c>
      <c r="K24" s="16">
        <v>2586.13003540039</v>
      </c>
      <c r="L24" s="16">
        <v>1972</v>
      </c>
      <c r="M24" s="16">
        <v>6815</v>
      </c>
      <c r="N24" s="16">
        <v>2299.76480221748</v>
      </c>
      <c r="O24" s="16">
        <v>1978</v>
      </c>
      <c r="P24" s="16">
        <v>7160</v>
      </c>
      <c r="Q24" s="16">
        <v>1771.18738341331</v>
      </c>
    </row>
    <row r="25" spans="1:17">
      <c r="A25" s="1" t="s">
        <v>42</v>
      </c>
      <c r="B25" s="5">
        <v>2135</v>
      </c>
      <c r="C25" s="16">
        <v>2024</v>
      </c>
      <c r="D25" s="16">
        <v>6371</v>
      </c>
      <c r="E25" s="16">
        <v>1854.64389085769</v>
      </c>
      <c r="F25" s="16">
        <v>2046</v>
      </c>
      <c r="G25" s="16">
        <v>7217</v>
      </c>
      <c r="H25" s="16">
        <v>1805.18555617332</v>
      </c>
      <c r="I25" s="16">
        <v>2019</v>
      </c>
      <c r="J25" s="16">
        <v>9590</v>
      </c>
      <c r="K25" s="16">
        <v>2990.79502701759</v>
      </c>
      <c r="L25" s="16">
        <v>2048</v>
      </c>
      <c r="M25" s="16">
        <v>4877</v>
      </c>
      <c r="N25" s="16">
        <v>1239.25642848014</v>
      </c>
      <c r="O25" s="16">
        <v>1999</v>
      </c>
      <c r="P25" s="16">
        <v>7976</v>
      </c>
      <c r="Q25" s="16">
        <v>2027.6986811161</v>
      </c>
    </row>
    <row r="26" spans="1:17">
      <c r="A26" s="1" t="s">
        <v>44</v>
      </c>
      <c r="B26" s="5">
        <v>2450</v>
      </c>
      <c r="C26" s="16">
        <v>2325</v>
      </c>
      <c r="D26" s="16">
        <v>9065</v>
      </c>
      <c r="E26" s="16">
        <v>3470.25000119209</v>
      </c>
      <c r="F26" s="16">
        <v>2304</v>
      </c>
      <c r="G26" s="16">
        <v>7520</v>
      </c>
      <c r="H26" s="16">
        <v>2432.76031804084</v>
      </c>
      <c r="I26" s="16">
        <v>2339</v>
      </c>
      <c r="J26" s="16">
        <v>6626</v>
      </c>
      <c r="K26" s="16">
        <v>2726.19884109497</v>
      </c>
      <c r="L26" s="16">
        <v>2335</v>
      </c>
      <c r="M26" s="16">
        <v>11102</v>
      </c>
      <c r="N26" s="16">
        <v>3600.53837060928</v>
      </c>
      <c r="O26" s="16">
        <v>2364</v>
      </c>
      <c r="P26" s="16">
        <v>7589</v>
      </c>
      <c r="Q26" s="16">
        <v>2826.95488524436</v>
      </c>
    </row>
    <row r="27" spans="1:17">
      <c r="A27" s="1" t="s">
        <v>45</v>
      </c>
      <c r="B27" s="5">
        <v>2351</v>
      </c>
      <c r="C27" s="16">
        <v>2183</v>
      </c>
      <c r="D27" s="16">
        <v>8756</v>
      </c>
      <c r="E27" s="16">
        <v>3450.57328104972</v>
      </c>
      <c r="F27" s="16">
        <v>2219</v>
      </c>
      <c r="G27" s="16">
        <v>9287</v>
      </c>
      <c r="H27" s="16">
        <v>3042.20442175865</v>
      </c>
      <c r="I27" s="16">
        <v>2173</v>
      </c>
      <c r="J27" s="16">
        <v>8510</v>
      </c>
      <c r="K27" s="16">
        <v>3125.38891267776</v>
      </c>
      <c r="L27" s="16">
        <v>2169</v>
      </c>
      <c r="M27" s="16">
        <v>9152</v>
      </c>
      <c r="N27" s="16">
        <v>2986.2140944004</v>
      </c>
      <c r="O27" s="16">
        <v>2221</v>
      </c>
      <c r="P27" s="16">
        <v>9458</v>
      </c>
      <c r="Q27" s="16">
        <v>3600.38691377639</v>
      </c>
    </row>
    <row r="28" spans="1:17">
      <c r="A28" s="1" t="s">
        <v>47</v>
      </c>
      <c r="B28" s="5">
        <v>3263</v>
      </c>
      <c r="C28" s="16">
        <v>3222</v>
      </c>
      <c r="D28" s="16">
        <v>3290</v>
      </c>
      <c r="E28" s="16">
        <v>3600.4779472351</v>
      </c>
      <c r="F28" s="16">
        <v>3032</v>
      </c>
      <c r="G28" s="16">
        <v>5228</v>
      </c>
      <c r="H28" s="16">
        <v>3601.97691249847</v>
      </c>
      <c r="I28" s="16">
        <v>3011</v>
      </c>
      <c r="J28" s="16">
        <v>5276</v>
      </c>
      <c r="K28" s="16">
        <v>3600.06407618522</v>
      </c>
      <c r="L28" s="16">
        <v>3226</v>
      </c>
      <c r="M28" s="16">
        <v>6458</v>
      </c>
      <c r="N28" s="16">
        <v>3600.75821614265</v>
      </c>
      <c r="O28" s="18">
        <v>3284</v>
      </c>
      <c r="P28" s="16">
        <v>5345</v>
      </c>
      <c r="Q28" s="16">
        <v>3600.876463</v>
      </c>
    </row>
    <row r="29" spans="1:17">
      <c r="A29" s="1" t="s">
        <v>48</v>
      </c>
      <c r="B29" s="5">
        <v>3229</v>
      </c>
      <c r="C29" s="16">
        <v>3047</v>
      </c>
      <c r="D29" s="16">
        <v>5138</v>
      </c>
      <c r="E29" s="16">
        <v>3600.24233055114</v>
      </c>
      <c r="F29" s="16">
        <v>2963</v>
      </c>
      <c r="G29" s="16">
        <v>5261</v>
      </c>
      <c r="H29" s="16">
        <v>3601.26636266708</v>
      </c>
      <c r="I29" s="16">
        <v>2944</v>
      </c>
      <c r="J29" s="16">
        <v>5609</v>
      </c>
      <c r="K29" s="16">
        <v>3601.2927391529</v>
      </c>
      <c r="L29" s="16">
        <v>2989</v>
      </c>
      <c r="M29" s="16">
        <v>5477</v>
      </c>
      <c r="N29" s="16">
        <v>3600.09943413734</v>
      </c>
      <c r="O29" s="16">
        <v>3027</v>
      </c>
      <c r="P29" s="16">
        <v>5594</v>
      </c>
      <c r="Q29" s="16">
        <v>3600.44362187385</v>
      </c>
    </row>
    <row r="30" spans="1:17">
      <c r="A30" s="1" t="s">
        <v>50</v>
      </c>
      <c r="B30" s="5">
        <v>3203</v>
      </c>
      <c r="C30" s="16">
        <v>3179</v>
      </c>
      <c r="D30" s="16">
        <v>4538</v>
      </c>
      <c r="E30" s="16">
        <v>3601.18460917472</v>
      </c>
      <c r="F30" s="16">
        <v>3162</v>
      </c>
      <c r="G30" s="16">
        <v>4646</v>
      </c>
      <c r="H30" s="16">
        <v>3600.97024655342</v>
      </c>
      <c r="I30" s="16">
        <v>3176</v>
      </c>
      <c r="J30" s="16">
        <v>5468</v>
      </c>
      <c r="K30" s="16">
        <v>3601.01142191886</v>
      </c>
      <c r="L30" s="16">
        <v>3166</v>
      </c>
      <c r="M30" s="16">
        <v>5483</v>
      </c>
      <c r="N30" s="16">
        <v>3600.7494161129</v>
      </c>
      <c r="O30" s="16">
        <v>3165</v>
      </c>
      <c r="P30" s="16">
        <v>4163</v>
      </c>
      <c r="Q30" s="16">
        <v>3601.42787456512</v>
      </c>
    </row>
    <row r="31" spans="1:17">
      <c r="A31" s="1" t="s">
        <v>51</v>
      </c>
      <c r="B31" s="5">
        <v>3274</v>
      </c>
      <c r="C31" s="16">
        <v>3246</v>
      </c>
      <c r="D31" s="16">
        <v>4652</v>
      </c>
      <c r="E31" s="16">
        <v>3601.43455052375</v>
      </c>
      <c r="F31" s="16">
        <v>3231</v>
      </c>
      <c r="G31" s="16">
        <v>3818</v>
      </c>
      <c r="H31" s="16">
        <v>3601.35266780853</v>
      </c>
      <c r="I31" s="16">
        <v>3165</v>
      </c>
      <c r="J31" s="16">
        <v>5435</v>
      </c>
      <c r="K31" s="16">
        <v>3601.90666413307</v>
      </c>
      <c r="L31" s="16">
        <v>3245</v>
      </c>
      <c r="M31" s="16">
        <v>4379</v>
      </c>
      <c r="N31" s="16">
        <v>3601.33620715141</v>
      </c>
      <c r="O31" s="16">
        <v>3250</v>
      </c>
      <c r="P31" s="16">
        <v>4094</v>
      </c>
      <c r="Q31" s="16">
        <v>3601.1775689125</v>
      </c>
    </row>
    <row r="32" spans="1:17">
      <c r="A32" s="10" t="s">
        <v>53</v>
      </c>
      <c r="B32" s="5">
        <v>5839</v>
      </c>
      <c r="C32" s="16">
        <v>5795</v>
      </c>
      <c r="D32" s="16">
        <v>1622</v>
      </c>
      <c r="E32" s="16">
        <v>3602.1999938488</v>
      </c>
      <c r="F32" s="16">
        <v>5788</v>
      </c>
      <c r="G32" s="16">
        <v>1328</v>
      </c>
      <c r="H32" s="16">
        <v>3605.30485892295</v>
      </c>
      <c r="I32" s="16">
        <v>5769</v>
      </c>
      <c r="J32" s="16">
        <v>1898</v>
      </c>
      <c r="K32" s="16">
        <v>3604.74359083175</v>
      </c>
      <c r="L32" s="16">
        <v>5820</v>
      </c>
      <c r="M32" s="16">
        <v>1730</v>
      </c>
      <c r="N32" s="16">
        <v>3603.07824540138</v>
      </c>
      <c r="O32" s="16">
        <v>5774</v>
      </c>
      <c r="P32" s="16">
        <v>1436</v>
      </c>
      <c r="Q32" s="16">
        <v>3605.73916172981</v>
      </c>
    </row>
    <row r="33" spans="1:17">
      <c r="A33" s="10" t="s">
        <v>54</v>
      </c>
      <c r="B33" s="5">
        <v>5456</v>
      </c>
      <c r="C33" s="16">
        <v>5411</v>
      </c>
      <c r="D33" s="16">
        <v>1634</v>
      </c>
      <c r="E33" s="16">
        <v>3605.93237829208</v>
      </c>
      <c r="F33" s="16">
        <v>5385</v>
      </c>
      <c r="G33" s="16">
        <v>1328</v>
      </c>
      <c r="H33" s="16">
        <v>3600.22793364524</v>
      </c>
      <c r="I33" s="16">
        <v>5420</v>
      </c>
      <c r="J33" s="16">
        <v>1925</v>
      </c>
      <c r="K33" s="16">
        <v>3600.60452628135</v>
      </c>
      <c r="L33" s="16">
        <v>5369</v>
      </c>
      <c r="M33" s="16">
        <v>1571</v>
      </c>
      <c r="N33" s="16">
        <v>3605.34737181663</v>
      </c>
      <c r="O33" s="16">
        <v>5422</v>
      </c>
      <c r="P33" s="16">
        <v>1436</v>
      </c>
      <c r="Q33" s="16">
        <v>3605.75781559944</v>
      </c>
    </row>
    <row r="34" spans="2:2">
      <c r="B34" s="20"/>
    </row>
    <row r="35" spans="2:2">
      <c r="B35" s="20"/>
    </row>
    <row r="36" spans="2:2">
      <c r="B36" s="20"/>
    </row>
    <row r="37" spans="2:2">
      <c r="B37" s="20"/>
    </row>
    <row r="38" spans="2:2">
      <c r="B38" s="20"/>
    </row>
    <row r="39" spans="2:2">
      <c r="B39" s="20"/>
    </row>
    <row r="40" spans="2:2">
      <c r="B40" s="20"/>
    </row>
    <row r="41" spans="2:2">
      <c r="B41" s="20"/>
    </row>
    <row r="42" spans="2:2">
      <c r="B42" s="20"/>
    </row>
    <row r="43" spans="2:2">
      <c r="B43" s="20"/>
    </row>
    <row r="44" spans="2:2">
      <c r="B44" s="20"/>
    </row>
    <row r="45" spans="2:2">
      <c r="B45" s="20"/>
    </row>
    <row r="46" spans="2:2">
      <c r="B46" s="20"/>
    </row>
    <row r="47" spans="2:2">
      <c r="B47" s="20"/>
    </row>
    <row r="48" spans="2:2">
      <c r="B48" s="20"/>
    </row>
    <row r="49" spans="2:2">
      <c r="B49" s="20"/>
    </row>
    <row r="50" spans="2:2">
      <c r="B50" s="20"/>
    </row>
    <row r="51" spans="2:2">
      <c r="B51" s="20"/>
    </row>
    <row r="52" spans="2:2">
      <c r="B52" s="20"/>
    </row>
    <row r="53" spans="2:2">
      <c r="B53" s="20"/>
    </row>
    <row r="54" spans="2:2">
      <c r="B54" s="20"/>
    </row>
    <row r="55" spans="2:2">
      <c r="B55" s="20"/>
    </row>
    <row r="56" spans="2:2">
      <c r="B56" s="20"/>
    </row>
    <row r="57" spans="2:2">
      <c r="B57" s="20"/>
    </row>
    <row r="58" spans="2:2">
      <c r="B58" s="20"/>
    </row>
    <row r="59" spans="2:2">
      <c r="B59" s="20"/>
    </row>
    <row r="60" spans="2:2">
      <c r="B60" s="20"/>
    </row>
    <row r="61" spans="2:2">
      <c r="B61" s="20"/>
    </row>
    <row r="62" spans="2:2">
      <c r="B62" s="20"/>
    </row>
    <row r="63" spans="2:2">
      <c r="B63" s="20"/>
    </row>
    <row r="64" spans="2:2">
      <c r="B64" s="20"/>
    </row>
    <row r="65" spans="2:2">
      <c r="B65" s="20"/>
    </row>
    <row r="66" spans="2:2">
      <c r="B66" s="20"/>
    </row>
    <row r="67" spans="2:2">
      <c r="B67" s="20"/>
    </row>
    <row r="68" spans="2:2">
      <c r="B68" s="20"/>
    </row>
    <row r="69" spans="2:2">
      <c r="B69" s="20"/>
    </row>
    <row r="70" spans="2:2">
      <c r="B70" s="20"/>
    </row>
    <row r="71" spans="2:2">
      <c r="B71" s="20"/>
    </row>
    <row r="72" spans="2:2">
      <c r="B72" s="20"/>
    </row>
    <row r="73" spans="2:2">
      <c r="B73" s="20"/>
    </row>
    <row r="74" spans="2:2">
      <c r="B74" s="20"/>
    </row>
    <row r="75" spans="2:2">
      <c r="B75" s="20"/>
    </row>
    <row r="76" spans="2:2">
      <c r="B76" s="20"/>
    </row>
    <row r="77" spans="2:2">
      <c r="B77" s="20"/>
    </row>
    <row r="78" spans="2:2">
      <c r="B78" s="20"/>
    </row>
    <row r="79" spans="2:2">
      <c r="B79" s="20"/>
    </row>
    <row r="80" spans="2:2">
      <c r="B80" s="20"/>
    </row>
    <row r="81" spans="2:2">
      <c r="B81" s="20"/>
    </row>
    <row r="82" spans="2:2">
      <c r="B82" s="20"/>
    </row>
    <row r="83" spans="2:2">
      <c r="B83" s="20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opLeftCell="G1" workbookViewId="0">
      <selection activeCell="W1" sqref="W$1:W$1048576"/>
    </sheetView>
  </sheetViews>
  <sheetFormatPr defaultColWidth="9" defaultRowHeight="14.4"/>
  <cols>
    <col min="1" max="5" width="10" style="16"/>
    <col min="7" max="7" width="9" style="17"/>
    <col min="8" max="12" width="10" style="16"/>
    <col min="14" max="15" width="9" style="17"/>
    <col min="16" max="16" width="8.44444444444444" style="16" customWidth="1"/>
    <col min="17" max="17" width="6.22222222222222" style="16" customWidth="1"/>
    <col min="18" max="18" width="7.77777777777778" style="16" customWidth="1"/>
    <col min="19" max="19" width="8.55555555555556" style="16" customWidth="1"/>
    <col min="20" max="20" width="6.55555555555556" style="16" customWidth="1"/>
    <col min="21" max="21" width="10" customWidth="1"/>
    <col min="22" max="22" width="11.8888888888889" style="6" customWidth="1"/>
    <col min="23" max="23" width="9" style="17"/>
  </cols>
  <sheetData>
    <row r="1" spans="1:23">
      <c r="A1" s="16" t="s">
        <v>55</v>
      </c>
      <c r="B1" s="16" t="s">
        <v>58</v>
      </c>
      <c r="C1" s="16" t="s">
        <v>59</v>
      </c>
      <c r="D1" s="16" t="s">
        <v>60</v>
      </c>
      <c r="E1" s="16" t="s">
        <v>61</v>
      </c>
      <c r="G1" s="17" t="s">
        <v>62</v>
      </c>
      <c r="H1" s="16" t="s">
        <v>56</v>
      </c>
      <c r="I1" s="16" t="s">
        <v>56</v>
      </c>
      <c r="J1" s="16" t="s">
        <v>56</v>
      </c>
      <c r="K1" s="16" t="s">
        <v>56</v>
      </c>
      <c r="L1" s="16" t="s">
        <v>56</v>
      </c>
      <c r="N1" s="17" t="s">
        <v>62</v>
      </c>
      <c r="O1" s="17" t="s">
        <v>62</v>
      </c>
      <c r="P1" s="16" t="s">
        <v>57</v>
      </c>
      <c r="Q1" s="16" t="s">
        <v>57</v>
      </c>
      <c r="R1" s="16" t="s">
        <v>57</v>
      </c>
      <c r="S1" s="16" t="s">
        <v>57</v>
      </c>
      <c r="T1" s="16" t="s">
        <v>57</v>
      </c>
      <c r="V1" s="6" t="s">
        <v>62</v>
      </c>
      <c r="W1" s="17" t="s">
        <v>62</v>
      </c>
    </row>
    <row r="2" spans="1:23">
      <c r="A2" s="16">
        <v>1150</v>
      </c>
      <c r="B2" s="16">
        <v>1150</v>
      </c>
      <c r="C2" s="16">
        <v>1149</v>
      </c>
      <c r="D2" s="16">
        <v>1140</v>
      </c>
      <c r="E2" s="16">
        <v>1152</v>
      </c>
      <c r="F2">
        <f t="shared" ref="F2:F33" si="0">AVERAGE(A2:E2)</f>
        <v>1148.2</v>
      </c>
      <c r="G2" s="17">
        <v>1149</v>
      </c>
      <c r="H2" s="16">
        <v>1790</v>
      </c>
      <c r="I2" s="16">
        <v>2183</v>
      </c>
      <c r="J2" s="16">
        <v>2336</v>
      </c>
      <c r="K2" s="16">
        <v>1754</v>
      </c>
      <c r="L2" s="16">
        <v>1976</v>
      </c>
      <c r="M2">
        <f t="shared" ref="M2:M33" si="1">AVERAGE(H2:L2)</f>
        <v>2007.8</v>
      </c>
      <c r="N2" s="17">
        <f>ROUND(M2,0)</f>
        <v>2008</v>
      </c>
      <c r="O2" s="17">
        <v>2008</v>
      </c>
      <c r="P2" s="16">
        <v>179.541965007781</v>
      </c>
      <c r="Q2" s="16">
        <v>221.627663135528</v>
      </c>
      <c r="R2" s="16">
        <v>223.289838075637</v>
      </c>
      <c r="S2" s="16">
        <v>144.16908621788</v>
      </c>
      <c r="T2" s="16">
        <v>205.248406410217</v>
      </c>
      <c r="U2">
        <f t="shared" ref="U2:U33" si="2">AVERAGE(P2:T2)</f>
        <v>194.775391769409</v>
      </c>
      <c r="V2" s="19">
        <f>ROUND(U2,1)</f>
        <v>194.8</v>
      </c>
      <c r="W2" s="17">
        <v>194.8</v>
      </c>
    </row>
    <row r="3" spans="1:23">
      <c r="A3" s="16">
        <v>967</v>
      </c>
      <c r="B3" s="16">
        <v>993</v>
      </c>
      <c r="C3" s="16">
        <v>986</v>
      </c>
      <c r="D3" s="16">
        <v>994</v>
      </c>
      <c r="E3" s="16">
        <v>986</v>
      </c>
      <c r="F3">
        <f t="shared" si="0"/>
        <v>985.2</v>
      </c>
      <c r="G3" s="17">
        <v>986</v>
      </c>
      <c r="H3" s="16">
        <v>2126</v>
      </c>
      <c r="I3" s="16">
        <v>2549</v>
      </c>
      <c r="J3" s="16">
        <v>1550</v>
      </c>
      <c r="K3" s="16">
        <v>1286</v>
      </c>
      <c r="L3" s="16">
        <v>1307</v>
      </c>
      <c r="M3">
        <f t="shared" si="1"/>
        <v>1763.6</v>
      </c>
      <c r="N3" s="17">
        <f t="shared" ref="N3:N33" si="3">ROUND(M3,0)</f>
        <v>1764</v>
      </c>
      <c r="O3" s="17">
        <v>1764</v>
      </c>
      <c r="P3" s="16">
        <v>212.465674638748</v>
      </c>
      <c r="Q3" s="16">
        <v>252.409143447875</v>
      </c>
      <c r="R3" s="16">
        <v>148.048691987991</v>
      </c>
      <c r="S3" s="16">
        <v>103.569462537765</v>
      </c>
      <c r="T3" s="16">
        <v>133.405995845794</v>
      </c>
      <c r="U3">
        <f t="shared" si="2"/>
        <v>169.979793691635</v>
      </c>
      <c r="V3" s="19">
        <f t="shared" ref="V3:V33" si="4">ROUND(U3,1)</f>
        <v>170</v>
      </c>
      <c r="W3" s="17">
        <v>170</v>
      </c>
    </row>
    <row r="4" spans="1:23">
      <c r="A4" s="16">
        <v>1038</v>
      </c>
      <c r="B4" s="16">
        <v>1041</v>
      </c>
      <c r="C4" s="16">
        <v>1052</v>
      </c>
      <c r="D4" s="16">
        <v>1038</v>
      </c>
      <c r="E4" s="16">
        <v>1036</v>
      </c>
      <c r="F4">
        <f t="shared" si="0"/>
        <v>1041</v>
      </c>
      <c r="G4" s="17">
        <v>1041</v>
      </c>
      <c r="H4" s="16">
        <v>2414</v>
      </c>
      <c r="I4" s="16">
        <v>2150</v>
      </c>
      <c r="J4" s="16">
        <v>1235</v>
      </c>
      <c r="K4" s="16">
        <v>1397</v>
      </c>
      <c r="L4" s="16">
        <v>1517</v>
      </c>
      <c r="M4">
        <f t="shared" si="1"/>
        <v>1742.6</v>
      </c>
      <c r="N4" s="17">
        <f t="shared" si="3"/>
        <v>1743</v>
      </c>
      <c r="O4" s="17">
        <v>1743</v>
      </c>
      <c r="P4" s="16">
        <v>241.474478721618</v>
      </c>
      <c r="Q4" s="16">
        <v>220.211647987365</v>
      </c>
      <c r="R4" s="16">
        <v>117.027421474456</v>
      </c>
      <c r="S4" s="16">
        <v>112.083091497421</v>
      </c>
      <c r="T4" s="16">
        <v>158.181396007537</v>
      </c>
      <c r="U4">
        <f t="shared" si="2"/>
        <v>169.795607137679</v>
      </c>
      <c r="V4" s="19">
        <f t="shared" si="4"/>
        <v>169.8</v>
      </c>
      <c r="W4" s="17">
        <v>169.8</v>
      </c>
    </row>
    <row r="5" spans="1:23">
      <c r="A5" s="16">
        <v>1029</v>
      </c>
      <c r="B5" s="16">
        <v>1027</v>
      </c>
      <c r="C5" s="16">
        <v>1006</v>
      </c>
      <c r="D5" s="16">
        <v>1029</v>
      </c>
      <c r="E5" s="16">
        <v>1027</v>
      </c>
      <c r="F5">
        <f t="shared" si="0"/>
        <v>1023.6</v>
      </c>
      <c r="G5" s="17">
        <v>1024</v>
      </c>
      <c r="H5" s="16">
        <v>1367</v>
      </c>
      <c r="I5" s="16">
        <v>2411</v>
      </c>
      <c r="J5" s="16">
        <v>1595</v>
      </c>
      <c r="K5" s="16">
        <v>1004</v>
      </c>
      <c r="L5" s="16">
        <v>1346</v>
      </c>
      <c r="M5">
        <f t="shared" si="1"/>
        <v>1544.6</v>
      </c>
      <c r="N5" s="17">
        <f t="shared" si="3"/>
        <v>1545</v>
      </c>
      <c r="O5" s="17">
        <v>1545</v>
      </c>
      <c r="P5" s="16">
        <v>137.717622518539</v>
      </c>
      <c r="Q5" s="16">
        <v>241.739787578582</v>
      </c>
      <c r="R5" s="16">
        <v>163.079293012619</v>
      </c>
      <c r="S5" s="16">
        <v>82.511901140213</v>
      </c>
      <c r="T5" s="16">
        <v>137.998661279678</v>
      </c>
      <c r="U5">
        <f t="shared" si="2"/>
        <v>152.609453105926</v>
      </c>
      <c r="V5" s="19">
        <f t="shared" si="4"/>
        <v>152.6</v>
      </c>
      <c r="W5" s="17">
        <v>152.6</v>
      </c>
    </row>
    <row r="6" spans="1:23">
      <c r="A6" s="16">
        <v>1063</v>
      </c>
      <c r="B6" s="16">
        <v>1056</v>
      </c>
      <c r="C6" s="18">
        <v>1068</v>
      </c>
      <c r="D6" s="16">
        <v>1060</v>
      </c>
      <c r="E6" s="16">
        <v>1067</v>
      </c>
      <c r="F6">
        <f t="shared" si="0"/>
        <v>1062.8</v>
      </c>
      <c r="G6" s="17">
        <v>1063</v>
      </c>
      <c r="H6" s="16">
        <v>2390</v>
      </c>
      <c r="I6" s="16">
        <v>2183</v>
      </c>
      <c r="J6" s="16">
        <v>1061</v>
      </c>
      <c r="K6" s="16">
        <v>1721</v>
      </c>
      <c r="L6" s="16">
        <v>3851</v>
      </c>
      <c r="M6">
        <f t="shared" si="1"/>
        <v>2241.2</v>
      </c>
      <c r="N6" s="17">
        <f t="shared" si="3"/>
        <v>2241</v>
      </c>
      <c r="O6" s="17">
        <v>2241</v>
      </c>
      <c r="P6" s="16">
        <v>242.552351474761</v>
      </c>
      <c r="Q6" s="16">
        <v>220.206449270248</v>
      </c>
      <c r="R6" s="16">
        <v>100.039525985717</v>
      </c>
      <c r="S6" s="16">
        <v>290.94504904747</v>
      </c>
      <c r="T6" s="16">
        <v>395.600217103958</v>
      </c>
      <c r="U6">
        <f t="shared" si="2"/>
        <v>249.868718576431</v>
      </c>
      <c r="V6" s="19">
        <f t="shared" si="4"/>
        <v>249.9</v>
      </c>
      <c r="W6" s="17">
        <v>249.9</v>
      </c>
    </row>
    <row r="7" spans="1:23">
      <c r="A7" s="16">
        <v>1311</v>
      </c>
      <c r="B7" s="16">
        <v>1285</v>
      </c>
      <c r="C7" s="16">
        <v>1287</v>
      </c>
      <c r="D7" s="16">
        <v>1277</v>
      </c>
      <c r="E7" s="16">
        <v>1299</v>
      </c>
      <c r="F7">
        <f t="shared" si="0"/>
        <v>1291.8</v>
      </c>
      <c r="G7" s="17">
        <v>1292</v>
      </c>
      <c r="H7" s="16">
        <v>1634</v>
      </c>
      <c r="I7" s="16">
        <v>1616</v>
      </c>
      <c r="J7" s="16">
        <v>1592</v>
      </c>
      <c r="K7" s="16">
        <v>1562</v>
      </c>
      <c r="L7" s="16">
        <v>4106</v>
      </c>
      <c r="M7">
        <f t="shared" si="1"/>
        <v>2102</v>
      </c>
      <c r="N7" s="17">
        <f t="shared" si="3"/>
        <v>2102</v>
      </c>
      <c r="O7" s="17">
        <v>2102</v>
      </c>
      <c r="P7" s="16">
        <v>214.355853319168</v>
      </c>
      <c r="Q7" s="16">
        <v>207.216690778732</v>
      </c>
      <c r="R7" s="16">
        <v>193.480265855789</v>
      </c>
      <c r="S7" s="16">
        <v>166.617180347442</v>
      </c>
      <c r="T7" s="16">
        <v>549.370265960693</v>
      </c>
      <c r="U7">
        <f t="shared" si="2"/>
        <v>266.208051252365</v>
      </c>
      <c r="V7" s="19">
        <f t="shared" si="4"/>
        <v>266.2</v>
      </c>
      <c r="W7" s="17">
        <v>266.2</v>
      </c>
    </row>
    <row r="8" spans="1:23">
      <c r="A8" s="16">
        <v>1374</v>
      </c>
      <c r="B8" s="16">
        <v>1370</v>
      </c>
      <c r="C8" s="16">
        <v>1332</v>
      </c>
      <c r="D8" s="16">
        <v>1374</v>
      </c>
      <c r="E8" s="16">
        <v>1388</v>
      </c>
      <c r="F8">
        <f t="shared" si="0"/>
        <v>1367.6</v>
      </c>
      <c r="G8" s="17">
        <v>1368</v>
      </c>
      <c r="H8" s="16">
        <v>2456</v>
      </c>
      <c r="I8" s="16">
        <v>5999</v>
      </c>
      <c r="J8" s="16">
        <v>3791</v>
      </c>
      <c r="K8" s="16">
        <v>2612</v>
      </c>
      <c r="L8" s="16">
        <v>4412</v>
      </c>
      <c r="M8">
        <f t="shared" si="1"/>
        <v>3854</v>
      </c>
      <c r="N8" s="17">
        <f t="shared" si="3"/>
        <v>3854</v>
      </c>
      <c r="O8" s="17">
        <v>3854</v>
      </c>
      <c r="P8" s="16">
        <v>319.752951145172</v>
      </c>
      <c r="Q8" s="16">
        <v>764.835009336471</v>
      </c>
      <c r="R8" s="16">
        <v>508.632440090179</v>
      </c>
      <c r="S8" s="16">
        <v>280.793531894683</v>
      </c>
      <c r="T8" s="16">
        <v>596.531005859375</v>
      </c>
      <c r="U8">
        <f t="shared" si="2"/>
        <v>494.108987665176</v>
      </c>
      <c r="V8" s="19">
        <f t="shared" si="4"/>
        <v>494.1</v>
      </c>
      <c r="W8" s="17">
        <v>494.1</v>
      </c>
    </row>
    <row r="9" spans="1:23">
      <c r="A9" s="16">
        <v>1263</v>
      </c>
      <c r="B9" s="16">
        <v>1285</v>
      </c>
      <c r="C9" s="16">
        <v>1298</v>
      </c>
      <c r="D9" s="16">
        <v>1348</v>
      </c>
      <c r="E9" s="16">
        <v>1333</v>
      </c>
      <c r="F9">
        <f t="shared" si="0"/>
        <v>1305.4</v>
      </c>
      <c r="G9" s="17">
        <v>1306</v>
      </c>
      <c r="H9" s="16">
        <v>2132</v>
      </c>
      <c r="I9" s="16">
        <v>2195</v>
      </c>
      <c r="J9" s="16">
        <v>3587</v>
      </c>
      <c r="K9" s="16">
        <v>1919</v>
      </c>
      <c r="L9" s="16">
        <v>3230</v>
      </c>
      <c r="M9">
        <f t="shared" si="1"/>
        <v>2612.6</v>
      </c>
      <c r="N9" s="17">
        <f t="shared" si="3"/>
        <v>2613</v>
      </c>
      <c r="O9" s="17">
        <v>2613</v>
      </c>
      <c r="P9" s="16">
        <v>274.966605901718</v>
      </c>
      <c r="Q9" s="16">
        <v>276.653418064117</v>
      </c>
      <c r="R9" s="16">
        <v>430.831910133361</v>
      </c>
      <c r="S9" s="16">
        <v>205.576795101165</v>
      </c>
      <c r="T9" s="16">
        <v>430.828061580657</v>
      </c>
      <c r="U9">
        <f t="shared" si="2"/>
        <v>323.771358156204</v>
      </c>
      <c r="V9" s="19">
        <f t="shared" si="4"/>
        <v>323.8</v>
      </c>
      <c r="W9" s="17">
        <v>323.8</v>
      </c>
    </row>
    <row r="10" spans="1:23">
      <c r="A10" s="16">
        <v>1278</v>
      </c>
      <c r="B10" s="16">
        <v>1288</v>
      </c>
      <c r="C10" s="16">
        <v>1282</v>
      </c>
      <c r="D10" s="16">
        <v>1270</v>
      </c>
      <c r="E10" s="16">
        <v>1265</v>
      </c>
      <c r="F10">
        <f t="shared" si="0"/>
        <v>1276.6</v>
      </c>
      <c r="G10" s="17">
        <v>1277</v>
      </c>
      <c r="H10" s="16">
        <v>2129</v>
      </c>
      <c r="I10" s="16">
        <v>1307</v>
      </c>
      <c r="J10" s="16">
        <v>1343</v>
      </c>
      <c r="K10" s="16">
        <v>1751</v>
      </c>
      <c r="L10" s="16">
        <v>3200</v>
      </c>
      <c r="M10">
        <f t="shared" si="1"/>
        <v>1946</v>
      </c>
      <c r="N10" s="17">
        <f t="shared" si="3"/>
        <v>1946</v>
      </c>
      <c r="O10" s="17">
        <v>1946</v>
      </c>
      <c r="P10" s="16">
        <v>279.668625116348</v>
      </c>
      <c r="Q10" s="16">
        <v>168.444597244262</v>
      </c>
      <c r="R10" s="16">
        <v>165.072792291641</v>
      </c>
      <c r="S10" s="16">
        <v>189.877321958541</v>
      </c>
      <c r="T10" s="16">
        <v>431.96049284935</v>
      </c>
      <c r="U10">
        <f t="shared" si="2"/>
        <v>247.004765892028</v>
      </c>
      <c r="V10" s="19">
        <f t="shared" si="4"/>
        <v>247</v>
      </c>
      <c r="W10" s="17">
        <v>247</v>
      </c>
    </row>
    <row r="11" spans="1:23">
      <c r="A11" s="16">
        <v>1411</v>
      </c>
      <c r="B11" s="16">
        <v>1388</v>
      </c>
      <c r="C11" s="16">
        <v>1411</v>
      </c>
      <c r="D11" s="16">
        <v>1355</v>
      </c>
      <c r="E11" s="16">
        <v>1411</v>
      </c>
      <c r="F11">
        <f t="shared" si="0"/>
        <v>1395.2</v>
      </c>
      <c r="G11" s="17">
        <v>1396</v>
      </c>
      <c r="H11" s="16">
        <v>1688</v>
      </c>
      <c r="I11" s="16">
        <v>1832</v>
      </c>
      <c r="J11" s="16">
        <v>3572</v>
      </c>
      <c r="K11" s="16">
        <v>1922</v>
      </c>
      <c r="L11" s="16">
        <v>3395</v>
      </c>
      <c r="M11">
        <f t="shared" si="1"/>
        <v>2481.8</v>
      </c>
      <c r="N11" s="17">
        <f t="shared" si="3"/>
        <v>2482</v>
      </c>
      <c r="O11" s="17">
        <v>2482</v>
      </c>
      <c r="P11" s="16">
        <v>217.995624065399</v>
      </c>
      <c r="Q11" s="16">
        <v>235.834932804107</v>
      </c>
      <c r="R11" s="16">
        <v>437.380700588226</v>
      </c>
      <c r="S11" s="16">
        <v>206.810879230499</v>
      </c>
      <c r="T11" s="16">
        <v>456.657786369323</v>
      </c>
      <c r="U11">
        <f t="shared" si="2"/>
        <v>310.935984611511</v>
      </c>
      <c r="V11" s="19">
        <f t="shared" si="4"/>
        <v>310.9</v>
      </c>
      <c r="W11" s="17">
        <v>310.9</v>
      </c>
    </row>
    <row r="12" spans="1:23">
      <c r="A12" s="16">
        <v>1784</v>
      </c>
      <c r="B12" s="16">
        <v>1784</v>
      </c>
      <c r="C12" s="16">
        <v>1784</v>
      </c>
      <c r="D12" s="16">
        <v>1784</v>
      </c>
      <c r="E12" s="16">
        <v>1784</v>
      </c>
      <c r="F12">
        <f t="shared" si="0"/>
        <v>1784</v>
      </c>
      <c r="G12" s="17">
        <v>1784</v>
      </c>
      <c r="H12" s="16">
        <v>5999</v>
      </c>
      <c r="I12" s="16">
        <v>5999</v>
      </c>
      <c r="J12" s="16">
        <v>5999</v>
      </c>
      <c r="K12" s="16">
        <v>5369</v>
      </c>
      <c r="L12" s="16">
        <v>2516</v>
      </c>
      <c r="M12">
        <f t="shared" si="1"/>
        <v>5176.4</v>
      </c>
      <c r="N12" s="17">
        <f t="shared" si="3"/>
        <v>5176</v>
      </c>
      <c r="O12" s="17">
        <v>5176</v>
      </c>
      <c r="P12" s="16">
        <v>1189.81402516365</v>
      </c>
      <c r="Q12" s="16">
        <v>1155.10222268104</v>
      </c>
      <c r="R12" s="16">
        <v>1118.05746984481</v>
      </c>
      <c r="S12" s="16">
        <v>884.136429071426</v>
      </c>
      <c r="T12" s="16">
        <v>519.517940759658</v>
      </c>
      <c r="U12">
        <f t="shared" si="2"/>
        <v>973.325617504117</v>
      </c>
      <c r="V12" s="19">
        <f t="shared" si="4"/>
        <v>973.3</v>
      </c>
      <c r="W12" s="17">
        <v>973.3</v>
      </c>
    </row>
    <row r="13" spans="1:23">
      <c r="A13" s="16">
        <v>1850</v>
      </c>
      <c r="B13" s="16">
        <v>1850</v>
      </c>
      <c r="C13" s="16">
        <v>1850</v>
      </c>
      <c r="D13" s="16">
        <v>1850</v>
      </c>
      <c r="E13" s="16">
        <v>1850</v>
      </c>
      <c r="F13">
        <f t="shared" si="0"/>
        <v>1850</v>
      </c>
      <c r="G13" s="17">
        <v>1850</v>
      </c>
      <c r="H13" s="16">
        <v>4628</v>
      </c>
      <c r="I13" s="16">
        <v>2954</v>
      </c>
      <c r="J13" s="16">
        <v>5663</v>
      </c>
      <c r="K13" s="16">
        <v>2198</v>
      </c>
      <c r="L13" s="16">
        <v>4811</v>
      </c>
      <c r="M13">
        <f t="shared" si="1"/>
        <v>4050.8</v>
      </c>
      <c r="N13" s="17">
        <f t="shared" si="3"/>
        <v>4051</v>
      </c>
      <c r="O13" s="17">
        <v>4051</v>
      </c>
      <c r="P13" s="16">
        <v>909.551786661148</v>
      </c>
      <c r="Q13" s="16">
        <v>555.025182723999</v>
      </c>
      <c r="R13" s="16">
        <v>1058.02321434021</v>
      </c>
      <c r="S13" s="16">
        <v>363.321054697036</v>
      </c>
      <c r="T13" s="16">
        <v>991.734552145004</v>
      </c>
      <c r="U13">
        <f t="shared" si="2"/>
        <v>775.531158113479</v>
      </c>
      <c r="V13" s="19">
        <f t="shared" si="4"/>
        <v>775.5</v>
      </c>
      <c r="W13" s="17">
        <v>775.5</v>
      </c>
    </row>
    <row r="14" spans="1:23">
      <c r="A14" s="16">
        <v>1719</v>
      </c>
      <c r="B14" s="16">
        <v>1719</v>
      </c>
      <c r="C14" s="16">
        <v>1719</v>
      </c>
      <c r="D14" s="16">
        <v>1719</v>
      </c>
      <c r="E14" s="16">
        <v>1719</v>
      </c>
      <c r="F14">
        <f t="shared" si="0"/>
        <v>1719</v>
      </c>
      <c r="G14" s="17">
        <v>1719</v>
      </c>
      <c r="H14" s="16">
        <v>3206</v>
      </c>
      <c r="I14" s="16">
        <v>5999</v>
      </c>
      <c r="J14" s="16">
        <v>5999</v>
      </c>
      <c r="K14" s="16">
        <v>5999</v>
      </c>
      <c r="L14" s="16">
        <v>5999</v>
      </c>
      <c r="M14">
        <f t="shared" si="1"/>
        <v>5440.4</v>
      </c>
      <c r="N14" s="17">
        <f t="shared" si="3"/>
        <v>5440</v>
      </c>
      <c r="O14" s="17">
        <v>5440</v>
      </c>
      <c r="P14" s="16">
        <v>624.669072628021</v>
      </c>
      <c r="Q14" s="16">
        <v>1118.78823757171</v>
      </c>
      <c r="R14" s="16">
        <v>1114.16143918037</v>
      </c>
      <c r="S14" s="16">
        <v>988.65665435791</v>
      </c>
      <c r="T14" s="16">
        <v>1215.24427103996</v>
      </c>
      <c r="U14">
        <f t="shared" si="2"/>
        <v>1012.30393495559</v>
      </c>
      <c r="V14" s="19">
        <f t="shared" si="4"/>
        <v>1012.3</v>
      </c>
      <c r="W14" s="17">
        <v>1012.3</v>
      </c>
    </row>
    <row r="15" spans="1:23">
      <c r="A15" s="16">
        <v>1726</v>
      </c>
      <c r="B15" s="16">
        <v>1735</v>
      </c>
      <c r="C15" s="16">
        <v>1760</v>
      </c>
      <c r="D15" s="16">
        <v>1721</v>
      </c>
      <c r="E15" s="16">
        <v>1760</v>
      </c>
      <c r="F15">
        <f t="shared" si="0"/>
        <v>1740.4</v>
      </c>
      <c r="G15" s="17">
        <v>1741</v>
      </c>
      <c r="H15" s="16">
        <v>5999</v>
      </c>
      <c r="I15" s="16">
        <v>5744</v>
      </c>
      <c r="J15" s="16">
        <v>3845</v>
      </c>
      <c r="K15" s="16">
        <v>5999</v>
      </c>
      <c r="L15" s="16">
        <v>3578</v>
      </c>
      <c r="M15">
        <f t="shared" si="1"/>
        <v>5033</v>
      </c>
      <c r="N15" s="17">
        <f t="shared" si="3"/>
        <v>5033</v>
      </c>
      <c r="O15" s="17">
        <v>5033</v>
      </c>
      <c r="P15" s="16">
        <v>1171.52142119407</v>
      </c>
      <c r="Q15" s="16">
        <v>1071.05957007408</v>
      </c>
      <c r="R15" s="16">
        <v>733.734762907028</v>
      </c>
      <c r="S15" s="16">
        <v>991.236316919326</v>
      </c>
      <c r="T15" s="16">
        <v>734.139133691787</v>
      </c>
      <c r="U15">
        <f t="shared" si="2"/>
        <v>940.338240957258</v>
      </c>
      <c r="V15" s="19">
        <f t="shared" si="4"/>
        <v>940.3</v>
      </c>
      <c r="W15" s="17">
        <v>940.3</v>
      </c>
    </row>
    <row r="16" spans="1:23">
      <c r="A16" s="16">
        <v>1888</v>
      </c>
      <c r="B16" s="16">
        <v>1898</v>
      </c>
      <c r="C16" s="16">
        <v>1888</v>
      </c>
      <c r="D16" s="16">
        <v>1888</v>
      </c>
      <c r="E16" s="16">
        <v>1898</v>
      </c>
      <c r="F16">
        <f t="shared" si="0"/>
        <v>1892</v>
      </c>
      <c r="G16" s="17">
        <v>1892</v>
      </c>
      <c r="H16" s="16">
        <v>1466</v>
      </c>
      <c r="I16" s="16">
        <v>3188</v>
      </c>
      <c r="J16" s="16">
        <v>2333</v>
      </c>
      <c r="K16" s="16">
        <v>1541</v>
      </c>
      <c r="L16" s="16">
        <v>3350</v>
      </c>
      <c r="M16">
        <f t="shared" si="1"/>
        <v>2375.6</v>
      </c>
      <c r="N16" s="17">
        <f t="shared" si="3"/>
        <v>2376</v>
      </c>
      <c r="O16" s="17">
        <v>2376</v>
      </c>
      <c r="P16" s="16">
        <v>289.197634220123</v>
      </c>
      <c r="Q16" s="16">
        <v>602.154676198959</v>
      </c>
      <c r="R16" s="16">
        <v>472.206303596496</v>
      </c>
      <c r="S16" s="16">
        <v>255.12767291069</v>
      </c>
      <c r="T16" s="16">
        <v>685.213186979293</v>
      </c>
      <c r="U16">
        <f t="shared" si="2"/>
        <v>460.779894781112</v>
      </c>
      <c r="V16" s="19">
        <f t="shared" si="4"/>
        <v>460.8</v>
      </c>
      <c r="W16" s="17">
        <v>460.8</v>
      </c>
    </row>
    <row r="17" spans="1:23">
      <c r="A17" s="18">
        <v>1388</v>
      </c>
      <c r="B17" s="18">
        <v>1380</v>
      </c>
      <c r="C17" s="16">
        <v>1342</v>
      </c>
      <c r="D17" s="18">
        <v>1362</v>
      </c>
      <c r="E17" s="16">
        <v>1346</v>
      </c>
      <c r="F17">
        <f t="shared" si="0"/>
        <v>1363.6</v>
      </c>
      <c r="G17" s="17">
        <v>1364</v>
      </c>
      <c r="H17" s="16">
        <v>1181</v>
      </c>
      <c r="I17" s="16">
        <v>1778</v>
      </c>
      <c r="J17" s="16">
        <v>1319</v>
      </c>
      <c r="K17" s="16">
        <v>2342</v>
      </c>
      <c r="L17" s="16">
        <v>2753</v>
      </c>
      <c r="M17">
        <f t="shared" si="1"/>
        <v>1874.6</v>
      </c>
      <c r="N17" s="17">
        <f t="shared" si="3"/>
        <v>1875</v>
      </c>
      <c r="O17" s="17">
        <v>1875</v>
      </c>
      <c r="P17" s="16">
        <v>163.727131843566</v>
      </c>
      <c r="Q17" s="16">
        <v>233.975996732711</v>
      </c>
      <c r="R17" s="16">
        <v>186.456667900085</v>
      </c>
      <c r="S17" s="16">
        <v>273.060970544815</v>
      </c>
      <c r="T17" s="16">
        <v>386.689933300018</v>
      </c>
      <c r="U17">
        <f t="shared" si="2"/>
        <v>248.782140064239</v>
      </c>
      <c r="V17" s="19">
        <f t="shared" si="4"/>
        <v>248.8</v>
      </c>
      <c r="W17" s="17">
        <v>248.8</v>
      </c>
    </row>
    <row r="18" spans="1:23">
      <c r="A18" s="16">
        <v>1502</v>
      </c>
      <c r="B18" s="16">
        <v>1490</v>
      </c>
      <c r="C18" s="16">
        <v>1524</v>
      </c>
      <c r="D18" s="16">
        <v>1516</v>
      </c>
      <c r="E18" s="16">
        <v>1537</v>
      </c>
      <c r="F18">
        <f t="shared" si="0"/>
        <v>1513.8</v>
      </c>
      <c r="G18" s="17">
        <v>1514</v>
      </c>
      <c r="H18" s="16">
        <v>1280</v>
      </c>
      <c r="I18" s="16">
        <v>2453</v>
      </c>
      <c r="J18" s="16">
        <v>1067</v>
      </c>
      <c r="K18" s="16">
        <v>2204</v>
      </c>
      <c r="L18" s="16">
        <v>1730</v>
      </c>
      <c r="M18">
        <f t="shared" si="1"/>
        <v>1746.8</v>
      </c>
      <c r="N18" s="17">
        <f t="shared" si="3"/>
        <v>1747</v>
      </c>
      <c r="O18" s="17">
        <v>1747</v>
      </c>
      <c r="P18" s="16">
        <v>175.443129301071</v>
      </c>
      <c r="Q18" s="16">
        <v>320.627408742904</v>
      </c>
      <c r="R18" s="16">
        <v>149.508002519607</v>
      </c>
      <c r="S18" s="16">
        <v>252.800097465515</v>
      </c>
      <c r="T18" s="16">
        <v>246.81671667099</v>
      </c>
      <c r="U18">
        <f t="shared" si="2"/>
        <v>229.039070940017</v>
      </c>
      <c r="V18" s="19">
        <f t="shared" si="4"/>
        <v>229</v>
      </c>
      <c r="W18" s="17">
        <v>229</v>
      </c>
    </row>
    <row r="19" spans="1:23">
      <c r="A19" s="16">
        <v>1345</v>
      </c>
      <c r="B19" s="16">
        <v>1345</v>
      </c>
      <c r="C19" s="16">
        <v>1345</v>
      </c>
      <c r="D19" s="16">
        <v>1345</v>
      </c>
      <c r="E19" s="16">
        <v>1332</v>
      </c>
      <c r="F19">
        <f t="shared" si="0"/>
        <v>1342.4</v>
      </c>
      <c r="G19" s="17">
        <v>1343</v>
      </c>
      <c r="H19" s="16">
        <v>1835</v>
      </c>
      <c r="I19" s="16">
        <v>1835</v>
      </c>
      <c r="J19" s="16">
        <v>1721</v>
      </c>
      <c r="K19" s="16">
        <v>1130</v>
      </c>
      <c r="L19" s="16">
        <v>1997</v>
      </c>
      <c r="M19">
        <f t="shared" si="1"/>
        <v>1703.6</v>
      </c>
      <c r="N19" s="17">
        <f t="shared" si="3"/>
        <v>1704</v>
      </c>
      <c r="O19" s="17">
        <v>1704</v>
      </c>
      <c r="P19" s="16">
        <v>251.909525156021</v>
      </c>
      <c r="Q19" s="16">
        <v>240.693160533905</v>
      </c>
      <c r="R19" s="16">
        <v>243.473797798156</v>
      </c>
      <c r="S19" s="16">
        <v>131.078638553619</v>
      </c>
      <c r="T19" s="16">
        <v>281.870936155319</v>
      </c>
      <c r="U19">
        <f t="shared" si="2"/>
        <v>229.805211639404</v>
      </c>
      <c r="V19" s="19">
        <f t="shared" si="4"/>
        <v>229.8</v>
      </c>
      <c r="W19" s="17">
        <v>229.8</v>
      </c>
    </row>
    <row r="20" spans="1:23">
      <c r="A20" s="18">
        <v>1371</v>
      </c>
      <c r="B20" s="18">
        <v>1361</v>
      </c>
      <c r="C20" s="18">
        <v>1358</v>
      </c>
      <c r="D20" s="16">
        <v>1303</v>
      </c>
      <c r="E20" s="18">
        <v>1360</v>
      </c>
      <c r="F20">
        <f t="shared" si="0"/>
        <v>1350.6</v>
      </c>
      <c r="G20" s="17">
        <v>1351</v>
      </c>
      <c r="H20" s="16">
        <v>1892</v>
      </c>
      <c r="I20" s="16">
        <v>1577</v>
      </c>
      <c r="J20" s="16">
        <v>773</v>
      </c>
      <c r="K20" s="16">
        <v>983</v>
      </c>
      <c r="L20" s="16">
        <v>2759</v>
      </c>
      <c r="M20">
        <f t="shared" si="1"/>
        <v>1596.8</v>
      </c>
      <c r="N20" s="17">
        <f t="shared" si="3"/>
        <v>1597</v>
      </c>
      <c r="O20" s="17">
        <v>1597</v>
      </c>
      <c r="P20" s="16">
        <v>262.016524791717</v>
      </c>
      <c r="Q20" s="16">
        <v>206.591838598251</v>
      </c>
      <c r="R20" s="16">
        <v>175.984109401702</v>
      </c>
      <c r="S20" s="16">
        <v>111.458238840103</v>
      </c>
      <c r="T20" s="16">
        <v>387.689370632171</v>
      </c>
      <c r="U20">
        <f t="shared" si="2"/>
        <v>228.748016452789</v>
      </c>
      <c r="V20" s="19">
        <f t="shared" si="4"/>
        <v>228.7</v>
      </c>
      <c r="W20" s="17">
        <v>228.7</v>
      </c>
    </row>
    <row r="21" spans="1:23">
      <c r="A21" s="16">
        <v>1307</v>
      </c>
      <c r="B21" s="16">
        <v>1301</v>
      </c>
      <c r="C21" s="16">
        <v>1322</v>
      </c>
      <c r="D21" s="16">
        <v>1307</v>
      </c>
      <c r="E21" s="16">
        <v>1307</v>
      </c>
      <c r="F21">
        <f t="shared" si="0"/>
        <v>1308.8</v>
      </c>
      <c r="G21" s="17">
        <v>1309</v>
      </c>
      <c r="H21" s="16">
        <v>1247</v>
      </c>
      <c r="I21" s="16">
        <v>2315</v>
      </c>
      <c r="J21" s="16">
        <v>1850</v>
      </c>
      <c r="K21" s="16">
        <v>1397</v>
      </c>
      <c r="L21" s="16">
        <v>770</v>
      </c>
      <c r="M21">
        <f t="shared" si="1"/>
        <v>1515.8</v>
      </c>
      <c r="N21" s="17">
        <f t="shared" si="3"/>
        <v>1516</v>
      </c>
      <c r="O21" s="17">
        <v>1516</v>
      </c>
      <c r="P21" s="16">
        <v>173.537326335906</v>
      </c>
      <c r="Q21" s="16">
        <v>302.975328445434</v>
      </c>
      <c r="R21" s="16">
        <v>258.721215963363</v>
      </c>
      <c r="S21" s="16">
        <v>159.118938446044</v>
      </c>
      <c r="T21" s="16">
        <v>109.677224397659</v>
      </c>
      <c r="U21">
        <f t="shared" si="2"/>
        <v>200.806006717681</v>
      </c>
      <c r="V21" s="19">
        <f t="shared" si="4"/>
        <v>200.8</v>
      </c>
      <c r="W21" s="17">
        <v>200.8</v>
      </c>
    </row>
    <row r="22" spans="1:23">
      <c r="A22" s="16">
        <v>1839</v>
      </c>
      <c r="B22" s="16">
        <v>1836</v>
      </c>
      <c r="C22" s="16">
        <v>1858</v>
      </c>
      <c r="D22" s="16">
        <v>1858</v>
      </c>
      <c r="E22" s="16">
        <v>1867</v>
      </c>
      <c r="F22">
        <f t="shared" si="0"/>
        <v>1851.6</v>
      </c>
      <c r="G22" s="17">
        <v>1852</v>
      </c>
      <c r="H22" s="16">
        <v>3848</v>
      </c>
      <c r="I22" s="16">
        <v>3770</v>
      </c>
      <c r="J22" s="16">
        <v>3848</v>
      </c>
      <c r="K22" s="16">
        <v>1496</v>
      </c>
      <c r="L22" s="16">
        <v>4142</v>
      </c>
      <c r="M22">
        <f t="shared" si="1"/>
        <v>3420.8</v>
      </c>
      <c r="N22" s="17">
        <f t="shared" si="3"/>
        <v>3421</v>
      </c>
      <c r="O22" s="17">
        <v>3421</v>
      </c>
      <c r="P22" s="16">
        <v>886.99459195137</v>
      </c>
      <c r="Q22" s="16">
        <v>832.490906238555</v>
      </c>
      <c r="R22" s="16">
        <v>925.55581831932</v>
      </c>
      <c r="S22" s="16">
        <v>296.258656024932</v>
      </c>
      <c r="T22" s="16">
        <v>1011.47988963127</v>
      </c>
      <c r="U22">
        <f t="shared" si="2"/>
        <v>790.555972433089</v>
      </c>
      <c r="V22" s="19">
        <f t="shared" si="4"/>
        <v>790.6</v>
      </c>
      <c r="W22" s="17">
        <v>790.6</v>
      </c>
    </row>
    <row r="23" spans="1:23">
      <c r="A23" s="16">
        <v>1767</v>
      </c>
      <c r="B23" s="16">
        <v>1805</v>
      </c>
      <c r="C23" s="16">
        <v>1754</v>
      </c>
      <c r="D23" s="16">
        <v>1774</v>
      </c>
      <c r="E23" s="16">
        <v>1784</v>
      </c>
      <c r="F23">
        <f t="shared" si="0"/>
        <v>1776.8</v>
      </c>
      <c r="G23" s="17">
        <v>1777</v>
      </c>
      <c r="H23" s="16">
        <v>3959</v>
      </c>
      <c r="I23" s="16">
        <v>4706</v>
      </c>
      <c r="J23" s="16">
        <v>3992</v>
      </c>
      <c r="K23" s="16">
        <v>2786</v>
      </c>
      <c r="L23" s="16">
        <v>2567</v>
      </c>
      <c r="M23">
        <f t="shared" si="1"/>
        <v>3602</v>
      </c>
      <c r="N23" s="17">
        <f t="shared" si="3"/>
        <v>3602</v>
      </c>
      <c r="O23" s="17">
        <v>3602</v>
      </c>
      <c r="P23" s="16">
        <v>926.313473463058</v>
      </c>
      <c r="Q23" s="16">
        <v>1078.58904123306</v>
      </c>
      <c r="R23" s="16">
        <v>960.944854021072</v>
      </c>
      <c r="S23" s="16">
        <v>554.791783332824</v>
      </c>
      <c r="T23" s="16">
        <v>622.641652584075</v>
      </c>
      <c r="U23">
        <f t="shared" si="2"/>
        <v>828.656160926818</v>
      </c>
      <c r="V23" s="19">
        <f t="shared" si="4"/>
        <v>828.7</v>
      </c>
      <c r="W23" s="17">
        <v>828.7</v>
      </c>
    </row>
    <row r="24" spans="1:23">
      <c r="A24" s="16">
        <v>1961</v>
      </c>
      <c r="B24" s="16">
        <v>1961</v>
      </c>
      <c r="C24" s="16">
        <v>1951</v>
      </c>
      <c r="D24" s="16">
        <v>1972</v>
      </c>
      <c r="E24" s="16">
        <v>1978</v>
      </c>
      <c r="F24">
        <f t="shared" si="0"/>
        <v>1964.6</v>
      </c>
      <c r="G24" s="17">
        <v>1965</v>
      </c>
      <c r="H24" s="16">
        <v>9368</v>
      </c>
      <c r="I24" s="16">
        <v>8870</v>
      </c>
      <c r="J24" s="16">
        <v>8555</v>
      </c>
      <c r="K24" s="16">
        <v>6815</v>
      </c>
      <c r="L24" s="16">
        <v>7160</v>
      </c>
      <c r="M24">
        <f t="shared" si="1"/>
        <v>8153.6</v>
      </c>
      <c r="N24" s="17">
        <f t="shared" si="3"/>
        <v>8154</v>
      </c>
      <c r="O24" s="17">
        <v>8154</v>
      </c>
      <c r="P24" s="16">
        <v>1657.93834209442</v>
      </c>
      <c r="Q24" s="16">
        <v>2728.13609862327</v>
      </c>
      <c r="R24" s="16">
        <v>1719.30996608734</v>
      </c>
      <c r="S24" s="16">
        <v>2225.59319257736</v>
      </c>
      <c r="T24" s="16">
        <v>1715.57924079895</v>
      </c>
      <c r="U24">
        <f t="shared" si="2"/>
        <v>2009.31136803627</v>
      </c>
      <c r="V24" s="19">
        <f t="shared" si="4"/>
        <v>2009.3</v>
      </c>
      <c r="W24" s="17">
        <v>2009.3</v>
      </c>
    </row>
    <row r="25" spans="1:23">
      <c r="A25" s="16">
        <v>2024</v>
      </c>
      <c r="B25" s="16">
        <v>2046</v>
      </c>
      <c r="C25" s="16">
        <v>2019</v>
      </c>
      <c r="D25" s="16">
        <v>2048</v>
      </c>
      <c r="E25" s="16">
        <v>1999</v>
      </c>
      <c r="F25">
        <f t="shared" si="0"/>
        <v>2027.2</v>
      </c>
      <c r="G25" s="17">
        <v>2028</v>
      </c>
      <c r="H25" s="16">
        <v>6371</v>
      </c>
      <c r="I25" s="16">
        <v>7217</v>
      </c>
      <c r="J25" s="16">
        <v>9590</v>
      </c>
      <c r="K25" s="16">
        <v>4877</v>
      </c>
      <c r="L25" s="16">
        <v>7976</v>
      </c>
      <c r="M25">
        <f t="shared" si="1"/>
        <v>7206.2</v>
      </c>
      <c r="N25" s="17">
        <f t="shared" si="3"/>
        <v>7206</v>
      </c>
      <c r="O25" s="17">
        <v>7206</v>
      </c>
      <c r="P25" s="16">
        <v>1673.48156285285</v>
      </c>
      <c r="Q25" s="16">
        <v>1617.94604706764</v>
      </c>
      <c r="R25" s="16">
        <v>1716.00275444984</v>
      </c>
      <c r="S25" s="16">
        <v>1399.87486815452</v>
      </c>
      <c r="T25" s="16">
        <v>1740.02233743667</v>
      </c>
      <c r="U25">
        <f t="shared" si="2"/>
        <v>1629.4655139923</v>
      </c>
      <c r="V25" s="19">
        <f t="shared" si="4"/>
        <v>1629.5</v>
      </c>
      <c r="W25" s="17">
        <v>1629.5</v>
      </c>
    </row>
    <row r="26" spans="1:23">
      <c r="A26" s="16">
        <v>2325</v>
      </c>
      <c r="B26" s="16">
        <v>2304</v>
      </c>
      <c r="C26" s="16">
        <v>2339</v>
      </c>
      <c r="D26" s="16">
        <v>2335</v>
      </c>
      <c r="E26" s="16">
        <v>2364</v>
      </c>
      <c r="F26">
        <f t="shared" si="0"/>
        <v>2333.4</v>
      </c>
      <c r="G26" s="17">
        <v>2334</v>
      </c>
      <c r="H26" s="16">
        <v>9065</v>
      </c>
      <c r="I26" s="16">
        <v>7520</v>
      </c>
      <c r="J26" s="16">
        <v>6626</v>
      </c>
      <c r="K26" s="16">
        <v>11102</v>
      </c>
      <c r="L26" s="16">
        <v>7589</v>
      </c>
      <c r="M26">
        <f t="shared" si="1"/>
        <v>8380.4</v>
      </c>
      <c r="N26" s="17">
        <f t="shared" si="3"/>
        <v>8380</v>
      </c>
      <c r="O26" s="17">
        <v>8380</v>
      </c>
      <c r="P26" s="16">
        <v>2169.06820487976</v>
      </c>
      <c r="Q26" s="16">
        <v>2028.27102518081</v>
      </c>
      <c r="R26" s="16">
        <v>1906.99052476882</v>
      </c>
      <c r="S26" s="16">
        <v>1900.91363167762</v>
      </c>
      <c r="T26" s="16">
        <v>2247.62547445297</v>
      </c>
      <c r="U26">
        <f t="shared" si="2"/>
        <v>2050.573772192</v>
      </c>
      <c r="V26" s="19">
        <f t="shared" si="4"/>
        <v>2050.6</v>
      </c>
      <c r="W26" s="17">
        <v>2050.6</v>
      </c>
    </row>
    <row r="27" spans="1:23">
      <c r="A27" s="16">
        <v>2183</v>
      </c>
      <c r="B27" s="16">
        <v>2219</v>
      </c>
      <c r="C27" s="16">
        <v>2173</v>
      </c>
      <c r="D27" s="16">
        <v>2169</v>
      </c>
      <c r="E27" s="16">
        <v>2221</v>
      </c>
      <c r="F27">
        <f t="shared" si="0"/>
        <v>2193</v>
      </c>
      <c r="G27" s="17">
        <v>2193</v>
      </c>
      <c r="H27" s="16">
        <v>8756</v>
      </c>
      <c r="I27" s="16">
        <v>9287</v>
      </c>
      <c r="J27" s="16">
        <v>8510</v>
      </c>
      <c r="K27" s="16">
        <v>9152</v>
      </c>
      <c r="L27" s="16">
        <v>9458</v>
      </c>
      <c r="M27">
        <f t="shared" si="1"/>
        <v>9032.6</v>
      </c>
      <c r="N27" s="17">
        <f t="shared" si="3"/>
        <v>9033</v>
      </c>
      <c r="O27" s="17">
        <v>9033</v>
      </c>
      <c r="P27" s="16">
        <v>2192.45330238342</v>
      </c>
      <c r="Q27" s="16">
        <v>2058.32642579078</v>
      </c>
      <c r="R27" s="16">
        <v>1863.39531874656</v>
      </c>
      <c r="S27" s="16">
        <v>1858.15803337097</v>
      </c>
      <c r="T27" s="16">
        <v>2309.46597456932</v>
      </c>
      <c r="U27">
        <f t="shared" si="2"/>
        <v>2056.35981097221</v>
      </c>
      <c r="V27" s="19">
        <f t="shared" si="4"/>
        <v>2056.4</v>
      </c>
      <c r="W27" s="17">
        <v>2056.4</v>
      </c>
    </row>
    <row r="28" spans="1:23">
      <c r="A28" s="16">
        <v>3133</v>
      </c>
      <c r="B28" s="16">
        <v>3210</v>
      </c>
      <c r="C28" s="16">
        <v>3190</v>
      </c>
      <c r="D28" s="16">
        <v>3231</v>
      </c>
      <c r="E28" s="18">
        <v>3284</v>
      </c>
      <c r="F28">
        <f t="shared" si="0"/>
        <v>3209.6</v>
      </c>
      <c r="G28" s="17">
        <v>3172</v>
      </c>
      <c r="H28" s="16">
        <v>3290</v>
      </c>
      <c r="I28" s="16">
        <v>5228</v>
      </c>
      <c r="J28" s="16">
        <v>5276</v>
      </c>
      <c r="K28" s="16">
        <v>6458</v>
      </c>
      <c r="L28" s="16">
        <v>5345</v>
      </c>
      <c r="M28">
        <f t="shared" si="1"/>
        <v>5119.4</v>
      </c>
      <c r="N28" s="17">
        <f t="shared" si="3"/>
        <v>5119</v>
      </c>
      <c r="O28" s="17">
        <v>5119</v>
      </c>
      <c r="P28" s="16">
        <v>3600.2629520893</v>
      </c>
      <c r="Q28" s="16">
        <v>3600.064076</v>
      </c>
      <c r="R28" s="16">
        <v>3600.584436</v>
      </c>
      <c r="S28" s="16">
        <v>3600.064076</v>
      </c>
      <c r="T28" s="16">
        <v>3601.97691249847</v>
      </c>
      <c r="U28">
        <f t="shared" si="2"/>
        <v>3600.59049051755</v>
      </c>
      <c r="V28" s="19">
        <f t="shared" si="4"/>
        <v>3600.6</v>
      </c>
      <c r="W28" s="17">
        <v>3600.6</v>
      </c>
    </row>
    <row r="29" spans="1:23">
      <c r="A29" s="16">
        <v>2926</v>
      </c>
      <c r="B29" s="16">
        <v>3086</v>
      </c>
      <c r="C29" s="16">
        <v>2939</v>
      </c>
      <c r="D29" s="16">
        <v>3035</v>
      </c>
      <c r="E29" s="16">
        <v>3027</v>
      </c>
      <c r="F29">
        <f t="shared" si="0"/>
        <v>3002.6</v>
      </c>
      <c r="G29" s="17">
        <v>3003</v>
      </c>
      <c r="H29" s="16">
        <v>5138</v>
      </c>
      <c r="I29" s="16">
        <v>5261</v>
      </c>
      <c r="J29" s="16">
        <v>5609</v>
      </c>
      <c r="K29" s="16">
        <v>5477</v>
      </c>
      <c r="L29" s="16">
        <v>5594</v>
      </c>
      <c r="M29">
        <f t="shared" si="1"/>
        <v>5415.8</v>
      </c>
      <c r="N29" s="17">
        <f t="shared" si="3"/>
        <v>5416</v>
      </c>
      <c r="O29" s="17">
        <v>5416</v>
      </c>
      <c r="P29" s="16">
        <v>3606.28504657745</v>
      </c>
      <c r="Q29" s="16">
        <v>3600.876463</v>
      </c>
      <c r="R29" s="16">
        <v>3600.099434</v>
      </c>
      <c r="S29" s="16">
        <v>3600.876463</v>
      </c>
      <c r="T29" s="16">
        <v>3601.26636266708</v>
      </c>
      <c r="U29">
        <f t="shared" si="2"/>
        <v>3601.88075384891</v>
      </c>
      <c r="V29" s="19">
        <f t="shared" si="4"/>
        <v>3601.9</v>
      </c>
      <c r="W29" s="17">
        <v>3601.9</v>
      </c>
    </row>
    <row r="30" spans="1:23">
      <c r="A30" s="16">
        <v>3179</v>
      </c>
      <c r="B30" s="16">
        <v>3162</v>
      </c>
      <c r="C30" s="16">
        <v>3176</v>
      </c>
      <c r="D30" s="16">
        <v>3166</v>
      </c>
      <c r="E30" s="16">
        <v>3165</v>
      </c>
      <c r="F30">
        <f t="shared" si="0"/>
        <v>3169.6</v>
      </c>
      <c r="G30" s="17">
        <v>3170</v>
      </c>
      <c r="H30" s="16">
        <v>4538</v>
      </c>
      <c r="I30" s="16">
        <v>4646</v>
      </c>
      <c r="J30" s="16">
        <v>5468</v>
      </c>
      <c r="K30" s="16">
        <v>5483</v>
      </c>
      <c r="L30" s="16">
        <v>4163</v>
      </c>
      <c r="M30">
        <f t="shared" si="1"/>
        <v>4859.6</v>
      </c>
      <c r="N30" s="17">
        <f t="shared" si="3"/>
        <v>4860</v>
      </c>
      <c r="O30" s="17">
        <v>4860</v>
      </c>
      <c r="P30" s="16">
        <v>3601.18460917472</v>
      </c>
      <c r="Q30" s="16">
        <v>3600.97024655342</v>
      </c>
      <c r="R30" s="16">
        <v>3601.01142191886</v>
      </c>
      <c r="S30" s="16">
        <v>3600.7494161129</v>
      </c>
      <c r="T30" s="16">
        <v>3601.42787456512</v>
      </c>
      <c r="U30">
        <f t="shared" si="2"/>
        <v>3601.068713665</v>
      </c>
      <c r="V30" s="19">
        <f t="shared" si="4"/>
        <v>3601.1</v>
      </c>
      <c r="W30" s="17">
        <v>3601.1</v>
      </c>
    </row>
    <row r="31" spans="1:23">
      <c r="A31" s="16">
        <v>3246</v>
      </c>
      <c r="B31" s="16">
        <v>3231</v>
      </c>
      <c r="C31" s="16">
        <v>3165</v>
      </c>
      <c r="D31" s="16">
        <v>3245</v>
      </c>
      <c r="E31" s="16">
        <v>3250</v>
      </c>
      <c r="F31">
        <f t="shared" si="0"/>
        <v>3227.4</v>
      </c>
      <c r="G31" s="17">
        <v>3228</v>
      </c>
      <c r="H31" s="16">
        <v>4652</v>
      </c>
      <c r="I31" s="16">
        <v>3818</v>
      </c>
      <c r="J31" s="16">
        <v>5435</v>
      </c>
      <c r="K31" s="16">
        <v>4379</v>
      </c>
      <c r="L31" s="16">
        <v>4094</v>
      </c>
      <c r="M31">
        <f t="shared" si="1"/>
        <v>4475.6</v>
      </c>
      <c r="N31" s="17">
        <f t="shared" si="3"/>
        <v>4476</v>
      </c>
      <c r="O31" s="17">
        <v>4476</v>
      </c>
      <c r="P31" s="16">
        <v>3601.43455052375</v>
      </c>
      <c r="Q31" s="16">
        <v>3601.35266780853</v>
      </c>
      <c r="R31" s="16">
        <v>3601.90666413307</v>
      </c>
      <c r="S31" s="16">
        <v>3601.33620715141</v>
      </c>
      <c r="T31" s="16">
        <v>3601.1775689125</v>
      </c>
      <c r="U31">
        <f t="shared" si="2"/>
        <v>3601.44153170585</v>
      </c>
      <c r="V31" s="19">
        <f t="shared" si="4"/>
        <v>3601.4</v>
      </c>
      <c r="W31" s="17">
        <v>3601.4</v>
      </c>
    </row>
    <row r="32" spans="1:23">
      <c r="A32" s="16">
        <v>5795</v>
      </c>
      <c r="B32" s="16">
        <v>5788</v>
      </c>
      <c r="C32" s="16">
        <v>5769</v>
      </c>
      <c r="D32" s="16">
        <v>5820</v>
      </c>
      <c r="E32" s="16">
        <v>5774</v>
      </c>
      <c r="F32">
        <f t="shared" si="0"/>
        <v>5789.2</v>
      </c>
      <c r="G32" s="17">
        <v>5790</v>
      </c>
      <c r="H32" s="16">
        <v>1622</v>
      </c>
      <c r="I32" s="16">
        <v>1328</v>
      </c>
      <c r="J32" s="16">
        <v>1898</v>
      </c>
      <c r="K32" s="16">
        <v>1730</v>
      </c>
      <c r="L32" s="16">
        <v>1436</v>
      </c>
      <c r="M32">
        <f t="shared" si="1"/>
        <v>1602.8</v>
      </c>
      <c r="N32" s="17">
        <f t="shared" si="3"/>
        <v>1603</v>
      </c>
      <c r="O32" s="17">
        <v>1603</v>
      </c>
      <c r="P32" s="16">
        <v>3602.1999938488</v>
      </c>
      <c r="Q32" s="16">
        <v>3605.30485892295</v>
      </c>
      <c r="R32" s="16">
        <v>3604.74359083175</v>
      </c>
      <c r="S32" s="16">
        <v>3603.07824540138</v>
      </c>
      <c r="T32" s="16">
        <v>3605.73916172981</v>
      </c>
      <c r="U32">
        <f t="shared" si="2"/>
        <v>3604.21317014694</v>
      </c>
      <c r="V32" s="19">
        <f t="shared" si="4"/>
        <v>3604.2</v>
      </c>
      <c r="W32" s="17">
        <v>3604.2</v>
      </c>
    </row>
    <row r="33" spans="1:23">
      <c r="A33" s="16">
        <v>5411</v>
      </c>
      <c r="B33" s="16">
        <v>5385</v>
      </c>
      <c r="C33" s="16">
        <v>5420</v>
      </c>
      <c r="D33" s="16">
        <v>5369</v>
      </c>
      <c r="E33" s="16">
        <v>5422</v>
      </c>
      <c r="F33">
        <f t="shared" si="0"/>
        <v>5401.4</v>
      </c>
      <c r="G33" s="17">
        <v>5402</v>
      </c>
      <c r="H33" s="16">
        <v>1634</v>
      </c>
      <c r="I33" s="16">
        <v>1328</v>
      </c>
      <c r="J33" s="16">
        <v>1925</v>
      </c>
      <c r="K33" s="16">
        <v>1571</v>
      </c>
      <c r="L33" s="16">
        <v>1436</v>
      </c>
      <c r="M33">
        <f t="shared" si="1"/>
        <v>1578.8</v>
      </c>
      <c r="N33" s="17">
        <f t="shared" si="3"/>
        <v>1579</v>
      </c>
      <c r="O33" s="17">
        <v>1579</v>
      </c>
      <c r="P33" s="16">
        <v>3605.93237829208</v>
      </c>
      <c r="Q33" s="16">
        <v>3600.22793364524</v>
      </c>
      <c r="R33" s="16">
        <v>3600.60452628135</v>
      </c>
      <c r="S33" s="16">
        <v>3605.34737181663</v>
      </c>
      <c r="T33" s="16">
        <v>3605.75781559944</v>
      </c>
      <c r="U33">
        <f t="shared" si="2"/>
        <v>3603.57400512695</v>
      </c>
      <c r="V33" s="19">
        <f t="shared" si="4"/>
        <v>3603.6</v>
      </c>
      <c r="W33" s="17">
        <v>3603.6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opLeftCell="A7" workbookViewId="0">
      <selection activeCell="N1" sqref="N$1:P$1048576"/>
    </sheetView>
  </sheetViews>
  <sheetFormatPr defaultColWidth="8.88888888888889" defaultRowHeight="14.4"/>
  <sheetData>
    <row r="1" spans="1:1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63</v>
      </c>
      <c r="I1" t="s">
        <v>8</v>
      </c>
      <c r="J1" s="14" t="s">
        <v>9</v>
      </c>
      <c r="L1" s="6" t="s">
        <v>11</v>
      </c>
      <c r="M1" s="6" t="s">
        <v>12</v>
      </c>
    </row>
    <row r="2" spans="1:13">
      <c r="A2" s="7" t="s">
        <v>13</v>
      </c>
      <c r="B2" s="1" t="s">
        <v>14</v>
      </c>
      <c r="C2" s="2">
        <v>1046</v>
      </c>
      <c r="D2" s="3">
        <v>1162</v>
      </c>
      <c r="E2" s="1">
        <v>1230</v>
      </c>
      <c r="F2" s="4">
        <v>1261</v>
      </c>
      <c r="G2" s="5">
        <v>1162</v>
      </c>
      <c r="H2" s="6">
        <v>1149</v>
      </c>
      <c r="I2">
        <f t="shared" ref="I2:I33" si="0">G2-H2</f>
        <v>13</v>
      </c>
      <c r="J2" s="15">
        <f t="shared" ref="J2:J33" si="1">I2/G2</f>
        <v>0.0111876075731497</v>
      </c>
      <c r="L2" s="6">
        <v>2008</v>
      </c>
      <c r="M2" s="6">
        <v>194.8</v>
      </c>
    </row>
    <row r="3" spans="1:13">
      <c r="A3" s="7"/>
      <c r="B3" s="1" t="s">
        <v>15</v>
      </c>
      <c r="C3" s="2">
        <v>927</v>
      </c>
      <c r="D3" s="3">
        <v>1021</v>
      </c>
      <c r="E3" s="1">
        <v>1060</v>
      </c>
      <c r="F3" s="4">
        <v>1207</v>
      </c>
      <c r="G3" s="5">
        <v>1021</v>
      </c>
      <c r="H3" s="6">
        <v>986</v>
      </c>
      <c r="I3">
        <f t="shared" si="0"/>
        <v>35</v>
      </c>
      <c r="J3" s="15">
        <f t="shared" si="1"/>
        <v>0.0342801175318315</v>
      </c>
      <c r="L3" s="6">
        <v>1764</v>
      </c>
      <c r="M3" s="6">
        <v>170</v>
      </c>
    </row>
    <row r="4" spans="1:13">
      <c r="A4" s="7"/>
      <c r="B4" s="1" t="s">
        <v>16</v>
      </c>
      <c r="C4" s="2">
        <v>1032</v>
      </c>
      <c r="D4" s="3">
        <v>1053</v>
      </c>
      <c r="E4" s="1">
        <v>1152</v>
      </c>
      <c r="F4" s="4">
        <v>1145</v>
      </c>
      <c r="G4" s="5">
        <v>1053</v>
      </c>
      <c r="H4" s="6">
        <v>1041</v>
      </c>
      <c r="I4">
        <f t="shared" si="0"/>
        <v>12</v>
      </c>
      <c r="J4" s="15">
        <f t="shared" si="1"/>
        <v>0.0113960113960114</v>
      </c>
      <c r="L4" s="6">
        <v>1743</v>
      </c>
      <c r="M4" s="6">
        <v>169.8</v>
      </c>
    </row>
    <row r="5" spans="1:13">
      <c r="A5" s="7"/>
      <c r="B5" s="1" t="s">
        <v>17</v>
      </c>
      <c r="C5" s="2">
        <v>935</v>
      </c>
      <c r="D5" s="3">
        <v>1029</v>
      </c>
      <c r="E5" s="1">
        <v>1085</v>
      </c>
      <c r="F5" s="4">
        <v>1088</v>
      </c>
      <c r="G5" s="5">
        <v>1029</v>
      </c>
      <c r="H5" s="6">
        <v>1024</v>
      </c>
      <c r="I5">
        <f t="shared" si="0"/>
        <v>5</v>
      </c>
      <c r="J5" s="15">
        <f t="shared" si="1"/>
        <v>0.00485908649173955</v>
      </c>
      <c r="L5" s="6">
        <v>1545</v>
      </c>
      <c r="M5" s="6">
        <v>152.6</v>
      </c>
    </row>
    <row r="6" spans="1:13">
      <c r="A6" s="7"/>
      <c r="B6" s="1" t="s">
        <v>18</v>
      </c>
      <c r="C6" s="2">
        <v>977</v>
      </c>
      <c r="D6" s="3">
        <v>1067</v>
      </c>
      <c r="E6" s="1">
        <v>1112</v>
      </c>
      <c r="F6" s="4">
        <v>1117</v>
      </c>
      <c r="G6" s="5">
        <v>1067</v>
      </c>
      <c r="H6" s="6">
        <v>1063</v>
      </c>
      <c r="I6">
        <f t="shared" si="0"/>
        <v>4</v>
      </c>
      <c r="J6" s="15">
        <f t="shared" si="1"/>
        <v>0.00374882849109653</v>
      </c>
      <c r="L6" s="6">
        <v>2241</v>
      </c>
      <c r="M6" s="6">
        <v>249.9</v>
      </c>
    </row>
    <row r="7" spans="1:13">
      <c r="A7" s="7" t="s">
        <v>19</v>
      </c>
      <c r="B7" s="1" t="s">
        <v>20</v>
      </c>
      <c r="C7" s="2">
        <v>1218</v>
      </c>
      <c r="D7" s="3">
        <v>1327</v>
      </c>
      <c r="E7" s="1">
        <v>1386</v>
      </c>
      <c r="F7" s="4">
        <v>1458</v>
      </c>
      <c r="G7" s="5">
        <v>1327</v>
      </c>
      <c r="H7" s="6">
        <v>1292</v>
      </c>
      <c r="I7">
        <f t="shared" si="0"/>
        <v>35</v>
      </c>
      <c r="J7" s="15">
        <f t="shared" si="1"/>
        <v>0.0263752825923135</v>
      </c>
      <c r="L7" s="6">
        <v>2102</v>
      </c>
      <c r="M7" s="6">
        <v>266.2</v>
      </c>
    </row>
    <row r="8" spans="1:13">
      <c r="A8" s="7"/>
      <c r="B8" s="1" t="s">
        <v>21</v>
      </c>
      <c r="C8" s="2">
        <v>1235</v>
      </c>
      <c r="D8" s="3">
        <v>1397</v>
      </c>
      <c r="E8" s="1">
        <v>1415</v>
      </c>
      <c r="F8" s="4">
        <v>1516</v>
      </c>
      <c r="G8" s="5">
        <v>1397</v>
      </c>
      <c r="H8" s="6">
        <v>1368</v>
      </c>
      <c r="I8">
        <f t="shared" si="0"/>
        <v>29</v>
      </c>
      <c r="J8" s="15">
        <f t="shared" si="1"/>
        <v>0.0207587687902649</v>
      </c>
      <c r="L8" s="6">
        <v>3854</v>
      </c>
      <c r="M8" s="6">
        <v>494.1</v>
      </c>
    </row>
    <row r="9" spans="1:13">
      <c r="A9" s="7"/>
      <c r="B9" s="1" t="s">
        <v>22</v>
      </c>
      <c r="C9" s="2">
        <v>1216</v>
      </c>
      <c r="D9" s="3">
        <v>1386</v>
      </c>
      <c r="E9" s="1">
        <v>1472</v>
      </c>
      <c r="F9" s="4">
        <v>1357</v>
      </c>
      <c r="G9" s="5">
        <v>1357</v>
      </c>
      <c r="H9" s="6">
        <v>1306</v>
      </c>
      <c r="I9">
        <f t="shared" si="0"/>
        <v>51</v>
      </c>
      <c r="J9" s="15">
        <f t="shared" si="1"/>
        <v>0.0375829034635225</v>
      </c>
      <c r="L9" s="6">
        <v>2613</v>
      </c>
      <c r="M9" s="6">
        <v>323.8</v>
      </c>
    </row>
    <row r="10" spans="1:13">
      <c r="A10" s="7"/>
      <c r="B10" s="1" t="s">
        <v>23</v>
      </c>
      <c r="C10" s="2">
        <v>1152</v>
      </c>
      <c r="D10" s="3">
        <v>1323</v>
      </c>
      <c r="E10" s="1">
        <v>1343</v>
      </c>
      <c r="F10" s="4">
        <v>1320</v>
      </c>
      <c r="G10" s="5">
        <v>1320</v>
      </c>
      <c r="H10" s="6">
        <v>1277</v>
      </c>
      <c r="I10">
        <f t="shared" si="0"/>
        <v>43</v>
      </c>
      <c r="J10" s="15">
        <f t="shared" si="1"/>
        <v>0.0325757575757576</v>
      </c>
      <c r="L10" s="6">
        <v>1946</v>
      </c>
      <c r="M10" s="6">
        <v>247</v>
      </c>
    </row>
    <row r="11" spans="1:13">
      <c r="A11" s="7"/>
      <c r="B11" s="1" t="s">
        <v>24</v>
      </c>
      <c r="C11" s="2">
        <v>1355</v>
      </c>
      <c r="D11" s="3">
        <v>1417</v>
      </c>
      <c r="E11" s="1">
        <v>1534</v>
      </c>
      <c r="F11" s="4">
        <v>1490</v>
      </c>
      <c r="G11" s="5">
        <v>1417</v>
      </c>
      <c r="H11" s="6">
        <v>1396</v>
      </c>
      <c r="I11">
        <f t="shared" si="0"/>
        <v>21</v>
      </c>
      <c r="J11" s="15">
        <f t="shared" si="1"/>
        <v>0.0148200423429781</v>
      </c>
      <c r="L11" s="6">
        <v>2482</v>
      </c>
      <c r="M11" s="6">
        <v>310.9</v>
      </c>
    </row>
    <row r="12" spans="1:13">
      <c r="A12" s="7" t="s">
        <v>25</v>
      </c>
      <c r="B12" s="1" t="s">
        <v>26</v>
      </c>
      <c r="C12" s="2">
        <v>1784</v>
      </c>
      <c r="D12" s="3">
        <v>1854</v>
      </c>
      <c r="E12" s="4">
        <v>1816</v>
      </c>
      <c r="F12" s="4">
        <v>1906</v>
      </c>
      <c r="G12" s="5">
        <v>1816</v>
      </c>
      <c r="H12" s="6">
        <v>1784</v>
      </c>
      <c r="I12">
        <f t="shared" si="0"/>
        <v>32</v>
      </c>
      <c r="J12" s="15">
        <f t="shared" si="1"/>
        <v>0.0176211453744493</v>
      </c>
      <c r="L12" s="6">
        <v>5176</v>
      </c>
      <c r="M12" s="6">
        <v>973.3</v>
      </c>
    </row>
    <row r="13" spans="1:13">
      <c r="A13" s="7"/>
      <c r="B13" s="1" t="s">
        <v>27</v>
      </c>
      <c r="C13" s="2">
        <v>1850</v>
      </c>
      <c r="D13" s="3">
        <v>1900</v>
      </c>
      <c r="E13" s="1">
        <v>1884</v>
      </c>
      <c r="F13" s="4">
        <v>1850</v>
      </c>
      <c r="G13" s="5">
        <v>1850</v>
      </c>
      <c r="H13" s="6">
        <v>1850</v>
      </c>
      <c r="I13">
        <f t="shared" si="0"/>
        <v>0</v>
      </c>
      <c r="J13" s="15">
        <f t="shared" si="1"/>
        <v>0</v>
      </c>
      <c r="L13" s="6">
        <v>4051</v>
      </c>
      <c r="M13" s="6">
        <v>775.5</v>
      </c>
    </row>
    <row r="14" spans="1:13">
      <c r="A14" s="7"/>
      <c r="B14" s="1" t="s">
        <v>28</v>
      </c>
      <c r="C14" s="2">
        <v>1719</v>
      </c>
      <c r="D14" s="3">
        <v>1782</v>
      </c>
      <c r="E14" s="1">
        <v>1806</v>
      </c>
      <c r="F14" s="4">
        <v>1731</v>
      </c>
      <c r="G14" s="5">
        <v>1731</v>
      </c>
      <c r="H14" s="6">
        <v>1719</v>
      </c>
      <c r="I14">
        <f t="shared" si="0"/>
        <v>12</v>
      </c>
      <c r="J14" s="15">
        <f t="shared" si="1"/>
        <v>0.00693240901213172</v>
      </c>
      <c r="L14" s="6">
        <v>5440</v>
      </c>
      <c r="M14" s="6">
        <v>1012.3</v>
      </c>
    </row>
    <row r="15" spans="1:13">
      <c r="A15" s="7"/>
      <c r="B15" s="1" t="s">
        <v>29</v>
      </c>
      <c r="C15" s="2">
        <v>1721</v>
      </c>
      <c r="D15" s="3">
        <v>1880</v>
      </c>
      <c r="E15" s="1">
        <v>1856</v>
      </c>
      <c r="F15" s="4">
        <v>1784</v>
      </c>
      <c r="G15" s="5">
        <v>1784</v>
      </c>
      <c r="H15" s="6">
        <v>1741</v>
      </c>
      <c r="I15">
        <f t="shared" si="0"/>
        <v>43</v>
      </c>
      <c r="J15" s="15">
        <f t="shared" si="1"/>
        <v>0.0241031390134529</v>
      </c>
      <c r="L15" s="6">
        <v>5033</v>
      </c>
      <c r="M15" s="6">
        <v>940.3</v>
      </c>
    </row>
    <row r="16" spans="1:13">
      <c r="A16" s="7"/>
      <c r="B16" s="1" t="s">
        <v>30</v>
      </c>
      <c r="C16" s="2">
        <v>1888</v>
      </c>
      <c r="D16" s="3">
        <v>1941</v>
      </c>
      <c r="E16" s="1">
        <v>2039</v>
      </c>
      <c r="F16" s="4">
        <v>1969</v>
      </c>
      <c r="G16" s="5">
        <v>1941</v>
      </c>
      <c r="H16" s="6">
        <v>1892</v>
      </c>
      <c r="I16">
        <f t="shared" si="0"/>
        <v>49</v>
      </c>
      <c r="J16" s="15">
        <f t="shared" si="1"/>
        <v>0.0252447192168985</v>
      </c>
      <c r="L16" s="6">
        <v>2376</v>
      </c>
      <c r="M16" s="6">
        <v>460.8</v>
      </c>
    </row>
    <row r="17" spans="1:13">
      <c r="A17" s="7" t="s">
        <v>31</v>
      </c>
      <c r="B17" s="1" t="s">
        <v>32</v>
      </c>
      <c r="C17" s="2">
        <v>1268</v>
      </c>
      <c r="D17" s="3">
        <v>1355</v>
      </c>
      <c r="E17" s="1">
        <v>1396</v>
      </c>
      <c r="F17" s="4">
        <v>1449</v>
      </c>
      <c r="G17" s="5">
        <v>1355</v>
      </c>
      <c r="H17" s="8">
        <v>1364</v>
      </c>
      <c r="I17">
        <f t="shared" si="0"/>
        <v>-9</v>
      </c>
      <c r="J17" s="15">
        <f t="shared" si="1"/>
        <v>-0.00664206642066421</v>
      </c>
      <c r="L17" s="6">
        <v>1875</v>
      </c>
      <c r="M17" s="6">
        <v>248.8</v>
      </c>
    </row>
    <row r="18" spans="1:13">
      <c r="A18" s="7"/>
      <c r="B18" s="1" t="s">
        <v>33</v>
      </c>
      <c r="C18" s="2">
        <v>1397</v>
      </c>
      <c r="D18" s="3">
        <v>1540</v>
      </c>
      <c r="E18" s="1">
        <v>1584</v>
      </c>
      <c r="F18" s="4">
        <v>1653</v>
      </c>
      <c r="G18" s="5">
        <v>1540</v>
      </c>
      <c r="H18" s="6">
        <v>1514</v>
      </c>
      <c r="I18">
        <f t="shared" si="0"/>
        <v>26</v>
      </c>
      <c r="J18" s="15">
        <f t="shared" si="1"/>
        <v>0.0168831168831169</v>
      </c>
      <c r="L18" s="6">
        <v>1747</v>
      </c>
      <c r="M18" s="6">
        <v>229</v>
      </c>
    </row>
    <row r="19" spans="1:13">
      <c r="A19" s="7"/>
      <c r="B19" s="1" t="s">
        <v>34</v>
      </c>
      <c r="C19" s="2">
        <v>1196</v>
      </c>
      <c r="D19" s="3">
        <v>1348</v>
      </c>
      <c r="E19" s="1">
        <v>1358</v>
      </c>
      <c r="F19" s="4">
        <v>1444</v>
      </c>
      <c r="G19" s="5">
        <v>1348</v>
      </c>
      <c r="H19" s="6">
        <v>1343</v>
      </c>
      <c r="I19">
        <f t="shared" si="0"/>
        <v>5</v>
      </c>
      <c r="J19" s="15">
        <f t="shared" si="1"/>
        <v>0.00370919881305638</v>
      </c>
      <c r="L19" s="6">
        <v>1704</v>
      </c>
      <c r="M19" s="6">
        <v>229.8</v>
      </c>
    </row>
    <row r="20" spans="1:13">
      <c r="A20" s="7"/>
      <c r="B20" s="1" t="s">
        <v>35</v>
      </c>
      <c r="C20" s="2">
        <v>1233</v>
      </c>
      <c r="D20" s="3">
        <v>1357</v>
      </c>
      <c r="E20" s="1">
        <v>1405</v>
      </c>
      <c r="F20" s="4">
        <v>1430</v>
      </c>
      <c r="G20" s="5">
        <v>1357</v>
      </c>
      <c r="H20" s="6">
        <v>1351</v>
      </c>
      <c r="I20">
        <f t="shared" si="0"/>
        <v>6</v>
      </c>
      <c r="J20" s="15">
        <f t="shared" si="1"/>
        <v>0.00442151805453206</v>
      </c>
      <c r="L20" s="6">
        <v>1597</v>
      </c>
      <c r="M20" s="6">
        <v>228.7</v>
      </c>
    </row>
    <row r="21" spans="1:13">
      <c r="A21" s="7"/>
      <c r="B21" s="1" t="s">
        <v>36</v>
      </c>
      <c r="C21" s="2">
        <v>1222</v>
      </c>
      <c r="D21" s="3">
        <v>1336</v>
      </c>
      <c r="E21" s="1">
        <v>1395</v>
      </c>
      <c r="F21" s="4">
        <v>1350</v>
      </c>
      <c r="G21" s="5">
        <v>1336</v>
      </c>
      <c r="H21" s="6">
        <v>1309</v>
      </c>
      <c r="I21">
        <f t="shared" si="0"/>
        <v>27</v>
      </c>
      <c r="J21" s="15">
        <f t="shared" si="1"/>
        <v>0.0202095808383234</v>
      </c>
      <c r="L21" s="6">
        <v>1516</v>
      </c>
      <c r="M21" s="6">
        <v>200.8</v>
      </c>
    </row>
    <row r="22" spans="1:13">
      <c r="A22" s="7" t="s">
        <v>37</v>
      </c>
      <c r="B22" s="1" t="s">
        <v>38</v>
      </c>
      <c r="C22" s="2">
        <v>1642</v>
      </c>
      <c r="D22" s="3">
        <v>1952</v>
      </c>
      <c r="E22" s="1">
        <v>1964</v>
      </c>
      <c r="F22" s="4">
        <v>1921</v>
      </c>
      <c r="G22" s="5">
        <v>1921</v>
      </c>
      <c r="H22" s="6">
        <v>1852</v>
      </c>
      <c r="I22">
        <f t="shared" si="0"/>
        <v>69</v>
      </c>
      <c r="J22" s="15">
        <f t="shared" si="1"/>
        <v>0.0359187922956793</v>
      </c>
      <c r="L22" s="6">
        <v>3421</v>
      </c>
      <c r="M22" s="6">
        <v>790.6</v>
      </c>
    </row>
    <row r="23" spans="1:13">
      <c r="A23" s="7"/>
      <c r="B23" s="1" t="s">
        <v>39</v>
      </c>
      <c r="C23" s="2">
        <v>1600</v>
      </c>
      <c r="D23" s="3">
        <v>1870</v>
      </c>
      <c r="E23" s="1">
        <v>1868</v>
      </c>
      <c r="F23" s="4">
        <v>1844</v>
      </c>
      <c r="G23" s="5">
        <v>1844</v>
      </c>
      <c r="H23" s="6">
        <v>1777</v>
      </c>
      <c r="I23">
        <f t="shared" si="0"/>
        <v>67</v>
      </c>
      <c r="J23" s="15">
        <f t="shared" si="1"/>
        <v>0.0363340563991323</v>
      </c>
      <c r="L23" s="6">
        <v>3602</v>
      </c>
      <c r="M23" s="6">
        <v>828.7</v>
      </c>
    </row>
    <row r="24" spans="1:13">
      <c r="A24" s="7" t="s">
        <v>40</v>
      </c>
      <c r="B24" s="1" t="s">
        <v>41</v>
      </c>
      <c r="C24" s="2">
        <v>1764</v>
      </c>
      <c r="D24" s="3">
        <v>1986</v>
      </c>
      <c r="E24" s="1">
        <v>2134</v>
      </c>
      <c r="F24" s="4">
        <v>2055</v>
      </c>
      <c r="G24" s="5">
        <v>1986</v>
      </c>
      <c r="H24" s="6">
        <v>1976</v>
      </c>
      <c r="I24">
        <f t="shared" si="0"/>
        <v>10</v>
      </c>
      <c r="J24" s="15">
        <f t="shared" si="1"/>
        <v>0.00503524672708963</v>
      </c>
      <c r="L24" s="6">
        <v>5916</v>
      </c>
      <c r="M24" s="6">
        <v>2009.3</v>
      </c>
    </row>
    <row r="25" spans="1:13">
      <c r="A25" s="7"/>
      <c r="B25" s="1" t="s">
        <v>42</v>
      </c>
      <c r="C25" s="2">
        <v>1784</v>
      </c>
      <c r="D25" s="3">
        <v>2135</v>
      </c>
      <c r="E25" s="1">
        <v>2163</v>
      </c>
      <c r="F25" s="4">
        <v>2268</v>
      </c>
      <c r="G25" s="5">
        <v>2135</v>
      </c>
      <c r="H25" s="6">
        <v>2033</v>
      </c>
      <c r="I25">
        <f t="shared" si="0"/>
        <v>102</v>
      </c>
      <c r="J25" s="15">
        <f t="shared" si="1"/>
        <v>0.0477751756440281</v>
      </c>
      <c r="L25" s="6">
        <v>5968</v>
      </c>
      <c r="M25" s="6">
        <v>1629.5</v>
      </c>
    </row>
    <row r="26" spans="1:13">
      <c r="A26" s="7" t="s">
        <v>43</v>
      </c>
      <c r="B26" s="1" t="s">
        <v>44</v>
      </c>
      <c r="C26" s="2">
        <v>2005</v>
      </c>
      <c r="D26" s="3">
        <v>2450</v>
      </c>
      <c r="E26" s="1">
        <v>2499</v>
      </c>
      <c r="F26" s="4">
        <v>2572</v>
      </c>
      <c r="G26" s="5">
        <v>2450</v>
      </c>
      <c r="H26" s="6">
        <v>2357</v>
      </c>
      <c r="I26">
        <f t="shared" si="0"/>
        <v>93</v>
      </c>
      <c r="J26" s="15">
        <f t="shared" si="1"/>
        <v>0.0379591836734694</v>
      </c>
      <c r="L26" s="6">
        <v>5999</v>
      </c>
      <c r="M26" s="6">
        <v>2050.6</v>
      </c>
    </row>
    <row r="27" spans="1:13">
      <c r="A27" s="7"/>
      <c r="B27" s="1" t="s">
        <v>45</v>
      </c>
      <c r="C27" s="2">
        <v>1937</v>
      </c>
      <c r="D27" s="3">
        <v>2351</v>
      </c>
      <c r="E27" s="1">
        <v>2416</v>
      </c>
      <c r="F27" s="4">
        <v>2397</v>
      </c>
      <c r="G27" s="5">
        <v>2351</v>
      </c>
      <c r="H27" s="6">
        <v>2210</v>
      </c>
      <c r="I27">
        <f t="shared" si="0"/>
        <v>141</v>
      </c>
      <c r="J27" s="15">
        <f t="shared" si="1"/>
        <v>0.0599744789451297</v>
      </c>
      <c r="L27" s="6">
        <v>5974</v>
      </c>
      <c r="M27" s="6">
        <v>2056.4</v>
      </c>
    </row>
    <row r="28" spans="1:13">
      <c r="A28" s="7" t="s">
        <v>46</v>
      </c>
      <c r="B28" s="1" t="s">
        <v>47</v>
      </c>
      <c r="C28" s="2">
        <v>2760</v>
      </c>
      <c r="D28" s="3">
        <v>3263</v>
      </c>
      <c r="E28" s="1">
        <v>3442</v>
      </c>
      <c r="F28" s="4">
        <v>3382</v>
      </c>
      <c r="G28" s="5">
        <v>3263</v>
      </c>
      <c r="H28" s="6">
        <v>3172</v>
      </c>
      <c r="I28">
        <f t="shared" si="0"/>
        <v>91</v>
      </c>
      <c r="J28" s="15">
        <f t="shared" si="1"/>
        <v>0.0278884462151394</v>
      </c>
      <c r="L28" s="6">
        <v>5999</v>
      </c>
      <c r="M28" s="6">
        <v>3227.7</v>
      </c>
    </row>
    <row r="29" spans="1:13">
      <c r="A29" s="7"/>
      <c r="B29" s="1" t="s">
        <v>48</v>
      </c>
      <c r="C29" s="2">
        <v>2756</v>
      </c>
      <c r="D29" s="3">
        <v>3229</v>
      </c>
      <c r="E29" s="1">
        <v>3263</v>
      </c>
      <c r="F29" s="4">
        <v>3231</v>
      </c>
      <c r="G29" s="5">
        <v>3229</v>
      </c>
      <c r="H29" s="6">
        <v>3003</v>
      </c>
      <c r="I29">
        <f t="shared" si="0"/>
        <v>226</v>
      </c>
      <c r="J29" s="15">
        <f t="shared" si="1"/>
        <v>0.0699907091978941</v>
      </c>
      <c r="L29" s="6">
        <v>5918</v>
      </c>
      <c r="M29" s="6">
        <v>3332.4</v>
      </c>
    </row>
    <row r="30" spans="1:13">
      <c r="A30" s="7" t="s">
        <v>49</v>
      </c>
      <c r="B30" s="1" t="s">
        <v>50</v>
      </c>
      <c r="C30" s="2">
        <v>2868</v>
      </c>
      <c r="D30" s="3">
        <v>3367</v>
      </c>
      <c r="E30" s="1">
        <v>3335</v>
      </c>
      <c r="F30" s="4">
        <v>3202</v>
      </c>
      <c r="G30" s="5">
        <v>3203</v>
      </c>
      <c r="H30" s="6">
        <v>3170</v>
      </c>
      <c r="I30">
        <f t="shared" si="0"/>
        <v>33</v>
      </c>
      <c r="J30" s="15">
        <f t="shared" si="1"/>
        <v>0.0103028410864814</v>
      </c>
      <c r="L30" s="6">
        <v>4860</v>
      </c>
      <c r="M30" s="6">
        <v>3601.1</v>
      </c>
    </row>
    <row r="31" spans="1:13">
      <c r="A31" s="7"/>
      <c r="B31" s="1" t="s">
        <v>51</v>
      </c>
      <c r="C31" s="2">
        <v>2869</v>
      </c>
      <c r="D31" s="3">
        <v>3489</v>
      </c>
      <c r="E31" s="1">
        <v>3274</v>
      </c>
      <c r="F31" s="4">
        <v>3339</v>
      </c>
      <c r="G31" s="5">
        <v>3274</v>
      </c>
      <c r="H31" s="6">
        <v>3228</v>
      </c>
      <c r="I31">
        <f t="shared" si="0"/>
        <v>46</v>
      </c>
      <c r="J31" s="15">
        <f t="shared" si="1"/>
        <v>0.0140500916310324</v>
      </c>
      <c r="L31" s="6">
        <v>4476</v>
      </c>
      <c r="M31" s="6">
        <v>3601.4</v>
      </c>
    </row>
    <row r="32" spans="1:13">
      <c r="A32" s="9" t="s">
        <v>52</v>
      </c>
      <c r="B32" s="10" t="s">
        <v>53</v>
      </c>
      <c r="C32" s="11">
        <v>5464</v>
      </c>
      <c r="D32" s="12">
        <v>5908</v>
      </c>
      <c r="E32" s="10">
        <v>5839</v>
      </c>
      <c r="F32" s="13">
        <v>5879</v>
      </c>
      <c r="G32" s="5">
        <v>5839</v>
      </c>
      <c r="H32" s="6">
        <v>5790</v>
      </c>
      <c r="I32">
        <f t="shared" si="0"/>
        <v>49</v>
      </c>
      <c r="J32" s="15">
        <f t="shared" si="1"/>
        <v>0.00839184791916424</v>
      </c>
      <c r="L32" s="6">
        <v>1603</v>
      </c>
      <c r="M32" s="6">
        <v>3604.2</v>
      </c>
    </row>
    <row r="33" spans="1:13">
      <c r="A33" s="9"/>
      <c r="B33" s="10" t="s">
        <v>54</v>
      </c>
      <c r="C33" s="11">
        <v>5181</v>
      </c>
      <c r="D33" s="12">
        <v>5746</v>
      </c>
      <c r="E33" s="10">
        <v>5462</v>
      </c>
      <c r="F33" s="13">
        <v>5456</v>
      </c>
      <c r="G33" s="5">
        <v>5456</v>
      </c>
      <c r="H33" s="6">
        <v>5402</v>
      </c>
      <c r="I33">
        <f t="shared" si="0"/>
        <v>54</v>
      </c>
      <c r="J33" s="15">
        <f t="shared" si="1"/>
        <v>0.00989736070381232</v>
      </c>
      <c r="L33" s="6">
        <v>1579</v>
      </c>
      <c r="M33" s="6">
        <v>3603.6</v>
      </c>
    </row>
  </sheetData>
  <mergeCells count="10">
    <mergeCell ref="A2:A6"/>
    <mergeCell ref="A7:A11"/>
    <mergeCell ref="A12:A16"/>
    <mergeCell ref="A17:A21"/>
    <mergeCell ref="A22:A23"/>
    <mergeCell ref="A24:A25"/>
    <mergeCell ref="A26:A27"/>
    <mergeCell ref="A28:A29"/>
    <mergeCell ref="A30:A31"/>
    <mergeCell ref="A32:A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2022-10-20T02:51:00Z</dcterms:created>
  <dcterms:modified xsi:type="dcterms:W3CDTF">2022-10-31T05:55:56Z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7CA8D46C6DD54C3883B7884217D233C5</vt:lpwstr>
  </property>
  <property fmtid="{D5CDD505-2E9C-101B-9397-08002B2CF9AE}" pid="3" name="KSOProductBuildVer">
    <vt:lpwstr>2052-11.1.0.12598</vt:lpwstr>
  </property>
</Properties>
</file>