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5"/>
  </bookViews>
  <sheets>
    <sheet name="PDR" sheetId="1" r:id="rId1"/>
    <sheet name="trained" sheetId="2" r:id="rId2"/>
    <sheet name="reused" sheetId="4" r:id="rId3"/>
    <sheet name="retrained" sheetId="5" r:id="rId4"/>
    <sheet name="comparison" sheetId="6" r:id="rId5"/>
    <sheet name="training time" sheetId="7" r:id="rId6"/>
  </sheets>
  <calcPr calcId="144525"/>
</workbook>
</file>

<file path=xl/sharedStrings.xml><?xml version="1.0" encoding="utf-8"?>
<sst xmlns="http://schemas.openxmlformats.org/spreadsheetml/2006/main" count="235" uniqueCount="90">
  <si>
    <t>num</t>
  </si>
  <si>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</si>
  <si>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</si>
  <si>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</si>
  <si>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</si>
  <si>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</si>
  <si>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</si>
  <si>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</si>
  <si>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</si>
  <si>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</si>
  <si>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</si>
  <si>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</si>
  <si>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</si>
  <si>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</si>
  <si>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Trained-policy</t>
  </si>
  <si>
    <t>ft06_new_25%_10x6</t>
  </si>
  <si>
    <t>ft06_new_50%_10x6</t>
  </si>
  <si>
    <t>ft06_new_75%_10x6</t>
  </si>
  <si>
    <t>orb01_new_25%_16x10</t>
  </si>
  <si>
    <t>orb01_new_50%_16x10</t>
  </si>
  <si>
    <t>orb01_new_75%_16x10</t>
  </si>
  <si>
    <t>la21_new_25%_20x10</t>
  </si>
  <si>
    <t>la21_new_50%_20x10</t>
  </si>
  <si>
    <t>la21_new_75%_20x10</t>
  </si>
  <si>
    <t>la26_new_25%_26x10</t>
  </si>
  <si>
    <t>la26_new_50%_26x10</t>
  </si>
  <si>
    <t>la26_new_75%_26x10</t>
  </si>
  <si>
    <t>abz7_new_25%_26x15</t>
  </si>
  <si>
    <t>abz7_new_50%_26x15</t>
  </si>
  <si>
    <t>abz7_new_75%_26x15</t>
  </si>
  <si>
    <t>ta21_new_25%_26x20</t>
  </si>
  <si>
    <t>ta21_new_50%_26x20</t>
  </si>
  <si>
    <t>ta21_new_75%_26x20</t>
  </si>
  <si>
    <t>dmu16_new_25%_40x20</t>
  </si>
  <si>
    <t>dmu16_new_50%_40x20</t>
  </si>
  <si>
    <t>dmu16_new_75%_40x20</t>
  </si>
  <si>
    <t>ta61_new_25%_60x20</t>
  </si>
  <si>
    <t>ta61_new_50%_60x20</t>
  </si>
  <si>
    <t>ta61_new_75%_60x20</t>
  </si>
  <si>
    <t>spp3-data_set_rescheduling-large-trained-1</t>
  </si>
  <si>
    <t>data_set_rescheduling_new_large</t>
  </si>
  <si>
    <t>trained</t>
  </si>
  <si>
    <t>min-PDR</t>
  </si>
  <si>
    <t>converge_cnt</t>
  </si>
  <si>
    <t>total_time</t>
  </si>
  <si>
    <t>data_set_rescheduling_new_large-reused-2</t>
  </si>
  <si>
    <t>data_set_rescheduling_new_large-reused</t>
  </si>
  <si>
    <t>reused-policy</t>
  </si>
  <si>
    <t>reused-training time</t>
  </si>
  <si>
    <t>retrained-training time</t>
  </si>
  <si>
    <t>retrained</t>
  </si>
  <si>
    <t>ta61_new_75_60_20 - 副本</t>
  </si>
  <si>
    <t>ta61_new_75_60_20</t>
  </si>
  <si>
    <t>dmu16_new_25_40_20 - 副本</t>
  </si>
  <si>
    <t>dmu16_new_25_40_20</t>
  </si>
  <si>
    <t>dmu16_new_75_40_20 - 副本</t>
  </si>
  <si>
    <t>dmu16_new_75_40_20</t>
  </si>
  <si>
    <t>la21_new_75_20_10 - 副本</t>
  </si>
  <si>
    <t>la21_new_75_20_10</t>
  </si>
  <si>
    <t>data_set_rescheduling_new_large-retrained</t>
  </si>
  <si>
    <t>data_set_rescheduling_new_large-retrained-2</t>
  </si>
  <si>
    <t>PDR</t>
  </si>
  <si>
    <t>minPDR-policy</t>
  </si>
  <si>
    <t>trained-policy</t>
  </si>
  <si>
    <t>retrained-policy</t>
  </si>
  <si>
    <t>instance</t>
  </si>
  <si>
    <t>ft06_new_25%
(10x6)</t>
  </si>
  <si>
    <t>abz7_new_25%
(26x15)</t>
  </si>
  <si>
    <t>ft06_new_50%
(10x6)</t>
  </si>
  <si>
    <t>abz7_new_50%
(26x15)</t>
  </si>
  <si>
    <t>ft06_new_75%
(10x6)</t>
  </si>
  <si>
    <t>abz7_new_75%
(26x15)</t>
  </si>
  <si>
    <t>orb01_new_25%
(16x10)</t>
  </si>
  <si>
    <t>ta21_new_25%
(26x20)</t>
  </si>
  <si>
    <t>orb01_new_50%
(16x10)</t>
  </si>
  <si>
    <t>ta21_new_50%
(26x20)</t>
  </si>
  <si>
    <t>orb01_new_75%
(16x10)</t>
  </si>
  <si>
    <t>ta21_new_75%
(26x20)</t>
  </si>
  <si>
    <t>la21_new_25%
(20x10)</t>
  </si>
  <si>
    <t>dmu16_new_25%
(40x20)</t>
  </si>
  <si>
    <t>la21_new_50%
(20x10)</t>
  </si>
  <si>
    <t>dmu16_new_50%
(40x20)</t>
  </si>
  <si>
    <t>la21_new_75%
(20x10)</t>
  </si>
  <si>
    <t>dmu16_new_75%
(40x20)</t>
  </si>
  <si>
    <t>la26_new_25%
(26x10)</t>
  </si>
  <si>
    <t>ta61_new_25%
(60x20)</t>
  </si>
  <si>
    <t>la26_new_50%
(26x10)</t>
  </si>
  <si>
    <t>ta61_new_50%
(60x20)</t>
  </si>
  <si>
    <t>la26_new_75%
(26x10)</t>
  </si>
  <si>
    <t>ta61_new_75%
(60x20)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</si>
</sst>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34158028165"/>
          <c:y val="0.151194908130179"/>
          <c:w val="0.869741574972459"/>
          <c:h val="0.513534286057404"/>
        </c:manualLayout>
      </c:layout>
      <c:lineChart>
        <c:grouping val="standard"/>
        <c:varyColors val="0"/>
        <c:ser>
          <c:idx val="0"/>
          <c:order val="0"/>
          <c:tx>
            <c:strRef>
              <c:f>PDR!$C$1</c:f>
              <c:strCache>
                <c:ptCount val="1"/>
                <c:pt idx="0">
                  <c:v>SPT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PDR!$C$2:$C$25</c:f>
              <c:numCache>
                <c:formatCode>General</c:formatCode>
                <c:ptCount val="24"/>
                <c:pt idx="0">
                  <c:v>78</c:v>
                </c:pt>
                <c:pt idx="1">
                  <c:v>62</c:v>
                </c:pt>
                <c:pt idx="2">
                  <c:v>57</c:v>
                </c:pt>
                <c:pt idx="3">
                  <c:v>1237</c:v>
                </c:pt>
                <c:pt idx="4">
                  <c:v>932</c:v>
                </c:pt>
                <c:pt idx="5">
                  <c:v>986</c:v>
                </c:pt>
                <c:pt idx="6">
                  <c:v>1426</c:v>
                </c:pt>
                <c:pt idx="7">
                  <c:v>1135</c:v>
                </c:pt>
                <c:pt idx="8">
                  <c:v>842</c:v>
                </c:pt>
                <c:pt idx="9">
                  <c:v>1554</c:v>
                </c:pt>
                <c:pt idx="10">
                  <c:v>1302</c:v>
                </c:pt>
                <c:pt idx="11">
                  <c:v>1069</c:v>
                </c:pt>
                <c:pt idx="12">
                  <c:v>700</c:v>
                </c:pt>
                <c:pt idx="13">
                  <c:v>602</c:v>
                </c:pt>
                <c:pt idx="14">
                  <c:v>472</c:v>
                </c:pt>
                <c:pt idx="15">
                  <c:v>1901</c:v>
                </c:pt>
                <c:pt idx="16">
                  <c:v>1684</c:v>
                </c:pt>
                <c:pt idx="17">
                  <c:v>1527</c:v>
                </c:pt>
                <c:pt idx="18">
                  <c:v>5725</c:v>
                </c:pt>
                <c:pt idx="19">
                  <c:v>4675</c:v>
                </c:pt>
                <c:pt idx="20">
                  <c:v>3762</c:v>
                </c:pt>
                <c:pt idx="21">
                  <c:v>3191</c:v>
                </c:pt>
                <c:pt idx="22">
                  <c:v>2677</c:v>
                </c:pt>
                <c:pt idx="23">
                  <c:v>2040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PDR!$D$1</c:f>
              <c:strCache>
                <c:ptCount val="1"/>
                <c:pt idx="0">
                  <c:v>MWKR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PDR!$D$2:$D$25</c:f>
              <c:numCache>
                <c:formatCode>General</c:formatCode>
                <c:ptCount val="24"/>
                <c:pt idx="0">
                  <c:v>69</c:v>
                </c:pt>
                <c:pt idx="1">
                  <c:v>58</c:v>
                </c:pt>
                <c:pt idx="2">
                  <c:v>47</c:v>
                </c:pt>
                <c:pt idx="3">
                  <c:v>1175</c:v>
                </c:pt>
                <c:pt idx="4">
                  <c:v>918</c:v>
                </c:pt>
                <c:pt idx="5">
                  <c:v>767</c:v>
                </c:pt>
                <c:pt idx="6">
                  <c:v>1203</c:v>
                </c:pt>
                <c:pt idx="7">
                  <c:v>897</c:v>
                </c:pt>
                <c:pt idx="8">
                  <c:v>789</c:v>
                </c:pt>
                <c:pt idx="9">
                  <c:v>1327</c:v>
                </c:pt>
                <c:pt idx="10">
                  <c:v>1059</c:v>
                </c:pt>
                <c:pt idx="11">
                  <c:v>870</c:v>
                </c:pt>
                <c:pt idx="12">
                  <c:v>678</c:v>
                </c:pt>
                <c:pt idx="13">
                  <c:v>502</c:v>
                </c:pt>
                <c:pt idx="14">
                  <c:v>454</c:v>
                </c:pt>
                <c:pt idx="15">
                  <c:v>1791</c:v>
                </c:pt>
                <c:pt idx="16">
                  <c:v>1535</c:v>
                </c:pt>
                <c:pt idx="17">
                  <c:v>1406</c:v>
                </c:pt>
                <c:pt idx="18">
                  <c:v>4360</c:v>
                </c:pt>
                <c:pt idx="19">
                  <c:v>3862</c:v>
                </c:pt>
                <c:pt idx="20">
                  <c:v>3414</c:v>
                </c:pt>
                <c:pt idx="21">
                  <c:v>2990</c:v>
                </c:pt>
                <c:pt idx="22">
                  <c:v>2447</c:v>
                </c:pt>
                <c:pt idx="23">
                  <c:v>1649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PDR!$E$1</c:f>
              <c:strCache>
                <c:ptCount val="1"/>
                <c:pt idx="0">
                  <c:v>FDD/MWKR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PDR!$E$2:$E$25</c:f>
              <c:numCache>
                <c:formatCode>General</c:formatCode>
                <c:ptCount val="24"/>
                <c:pt idx="0">
                  <c:v>69</c:v>
                </c:pt>
                <c:pt idx="1">
                  <c:v>60</c:v>
                </c:pt>
                <c:pt idx="2">
                  <c:v>49</c:v>
                </c:pt>
                <c:pt idx="3">
                  <c:v>1195</c:v>
                </c:pt>
                <c:pt idx="4">
                  <c:v>899</c:v>
                </c:pt>
                <c:pt idx="5">
                  <c:v>873</c:v>
                </c:pt>
                <c:pt idx="6">
                  <c:v>1222</c:v>
                </c:pt>
                <c:pt idx="7">
                  <c:v>936</c:v>
                </c:pt>
                <c:pt idx="8">
                  <c:v>721</c:v>
                </c:pt>
                <c:pt idx="9">
                  <c:v>1446</c:v>
                </c:pt>
                <c:pt idx="10">
                  <c:v>1242</c:v>
                </c:pt>
                <c:pt idx="11">
                  <c:v>997</c:v>
                </c:pt>
                <c:pt idx="12">
                  <c:v>701</c:v>
                </c:pt>
                <c:pt idx="13">
                  <c:v>510</c:v>
                </c:pt>
                <c:pt idx="14">
                  <c:v>491</c:v>
                </c:pt>
                <c:pt idx="15">
                  <c:v>1800</c:v>
                </c:pt>
                <c:pt idx="16">
                  <c:v>1557</c:v>
                </c:pt>
                <c:pt idx="17">
                  <c:v>1400</c:v>
                </c:pt>
                <c:pt idx="18">
                  <c:v>4483</c:v>
                </c:pt>
                <c:pt idx="19">
                  <c:v>3841</c:v>
                </c:pt>
                <c:pt idx="20">
                  <c:v>3840</c:v>
                </c:pt>
                <c:pt idx="21">
                  <c:v>3131</c:v>
                </c:pt>
                <c:pt idx="22">
                  <c:v>2381</c:v>
                </c:pt>
                <c:pt idx="23">
                  <c:v>1869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PDR!$F$1</c:f>
              <c:strCache>
                <c:ptCount val="1"/>
                <c:pt idx="0">
                  <c:v>MOPNR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PDR!$F$2:$F$25</c:f>
              <c:numCache>
                <c:formatCode>General</c:formatCode>
                <c:ptCount val="24"/>
                <c:pt idx="0">
                  <c:v>68</c:v>
                </c:pt>
                <c:pt idx="1">
                  <c:v>58</c:v>
                </c:pt>
                <c:pt idx="2">
                  <c:v>45</c:v>
                </c:pt>
                <c:pt idx="3">
                  <c:v>1131</c:v>
                </c:pt>
                <c:pt idx="4">
                  <c:v>950</c:v>
                </c:pt>
                <c:pt idx="5">
                  <c:v>724</c:v>
                </c:pt>
                <c:pt idx="6">
                  <c:v>1259</c:v>
                </c:pt>
                <c:pt idx="7">
                  <c:v>903</c:v>
                </c:pt>
                <c:pt idx="8">
                  <c:v>733</c:v>
                </c:pt>
                <c:pt idx="9">
                  <c:v>1358</c:v>
                </c:pt>
                <c:pt idx="10">
                  <c:v>1023</c:v>
                </c:pt>
                <c:pt idx="11">
                  <c:v>897</c:v>
                </c:pt>
                <c:pt idx="12">
                  <c:v>702</c:v>
                </c:pt>
                <c:pt idx="13">
                  <c:v>507</c:v>
                </c:pt>
                <c:pt idx="14">
                  <c:v>428</c:v>
                </c:pt>
                <c:pt idx="15">
                  <c:v>1731</c:v>
                </c:pt>
                <c:pt idx="16">
                  <c:v>1533</c:v>
                </c:pt>
                <c:pt idx="17">
                  <c:v>1404</c:v>
                </c:pt>
                <c:pt idx="18">
                  <c:v>4480</c:v>
                </c:pt>
                <c:pt idx="19">
                  <c:v>3757</c:v>
                </c:pt>
                <c:pt idx="20">
                  <c:v>3228</c:v>
                </c:pt>
                <c:pt idx="21">
                  <c:v>2960</c:v>
                </c:pt>
                <c:pt idx="22">
                  <c:v>2254</c:v>
                </c:pt>
                <c:pt idx="23">
                  <c:v>1784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PDR!$G$1</c:f>
              <c:strCache>
                <c:ptCount val="1"/>
                <c:pt idx="0">
                  <c:v>LRM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PDR!$G$2:$G$25</c:f>
              <c:numCache>
                <c:formatCode>General</c:formatCode>
                <c:ptCount val="24"/>
                <c:pt idx="0">
                  <c:v>69</c:v>
                </c:pt>
                <c:pt idx="1">
                  <c:v>58</c:v>
                </c:pt>
                <c:pt idx="2">
                  <c:v>47</c:v>
                </c:pt>
                <c:pt idx="3">
                  <c:v>1154</c:v>
                </c:pt>
                <c:pt idx="4">
                  <c:v>919</c:v>
                </c:pt>
                <c:pt idx="5">
                  <c:v>735</c:v>
                </c:pt>
                <c:pt idx="6">
                  <c:v>1206</c:v>
                </c:pt>
                <c:pt idx="7">
                  <c:v>909</c:v>
                </c:pt>
                <c:pt idx="8">
                  <c:v>808</c:v>
                </c:pt>
                <c:pt idx="9">
                  <c:v>1337</c:v>
                </c:pt>
                <c:pt idx="10">
                  <c:v>1065</c:v>
                </c:pt>
                <c:pt idx="11">
                  <c:v>917</c:v>
                </c:pt>
                <c:pt idx="12">
                  <c:v>670</c:v>
                </c:pt>
                <c:pt idx="13">
                  <c:v>506</c:v>
                </c:pt>
                <c:pt idx="14">
                  <c:v>437</c:v>
                </c:pt>
                <c:pt idx="15">
                  <c:v>1697</c:v>
                </c:pt>
                <c:pt idx="16">
                  <c:v>1504</c:v>
                </c:pt>
                <c:pt idx="17">
                  <c:v>1406</c:v>
                </c:pt>
                <c:pt idx="18">
                  <c:v>4167</c:v>
                </c:pt>
                <c:pt idx="19">
                  <c:v>3496</c:v>
                </c:pt>
                <c:pt idx="20">
                  <c:v>3002</c:v>
                </c:pt>
                <c:pt idx="21">
                  <c:v>2941</c:v>
                </c:pt>
                <c:pt idx="22">
                  <c:v>2242</c:v>
                </c:pt>
                <c:pt idx="23">
                  <c:v>1640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PDR!$H$1</c:f>
              <c:strCache>
                <c:ptCount val="1"/>
                <c:pt idx="0">
                  <c:v>FIFO</c:v>
                </c:pt>
              </c:strCache>
            </c:strRef>
          </c:tx>
          <c:spPr>
            <a:ln w="12700" cap="rnd" cmpd="sng">
              <a:solidFill>
                <a:schemeClr val="accent6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PDR!$H$2:$H$25</c:f>
              <c:numCache>
                <c:formatCode>General</c:formatCode>
                <c:ptCount val="24"/>
                <c:pt idx="0">
                  <c:v>69</c:v>
                </c:pt>
                <c:pt idx="1">
                  <c:v>67</c:v>
                </c:pt>
                <c:pt idx="2">
                  <c:v>50</c:v>
                </c:pt>
                <c:pt idx="3">
                  <c:v>1257</c:v>
                </c:pt>
                <c:pt idx="4">
                  <c:v>932</c:v>
                </c:pt>
                <c:pt idx="5">
                  <c:v>812</c:v>
                </c:pt>
                <c:pt idx="6">
                  <c:v>1265</c:v>
                </c:pt>
                <c:pt idx="7">
                  <c:v>967</c:v>
                </c:pt>
                <c:pt idx="8">
                  <c:v>800</c:v>
                </c:pt>
                <c:pt idx="9">
                  <c:v>1546</c:v>
                </c:pt>
                <c:pt idx="10">
                  <c:v>1234</c:v>
                </c:pt>
                <c:pt idx="11">
                  <c:v>1060</c:v>
                </c:pt>
                <c:pt idx="12">
                  <c:v>858</c:v>
                </c:pt>
                <c:pt idx="13">
                  <c:v>591</c:v>
                </c:pt>
                <c:pt idx="14">
                  <c:v>515</c:v>
                </c:pt>
                <c:pt idx="15">
                  <c:v>1873</c:v>
                </c:pt>
                <c:pt idx="16">
                  <c:v>1757</c:v>
                </c:pt>
                <c:pt idx="17">
                  <c:v>1599</c:v>
                </c:pt>
                <c:pt idx="18">
                  <c:v>5245</c:v>
                </c:pt>
                <c:pt idx="19">
                  <c:v>4391</c:v>
                </c:pt>
                <c:pt idx="20">
                  <c:v>4135</c:v>
                </c:pt>
                <c:pt idx="21">
                  <c:v>3311</c:v>
                </c:pt>
                <c:pt idx="22">
                  <c:v>3032</c:v>
                </c:pt>
                <c:pt idx="23">
                  <c:v>2068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PDR!$I$1</c:f>
              <c:strCache>
                <c:ptCount val="1"/>
                <c:pt idx="0">
                  <c:v>LPT</c:v>
                </c:pt>
              </c:strCache>
            </c:strRef>
          </c:tx>
          <c:spPr>
            <a:ln w="12700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PDR!$I$2:$I$25</c:f>
              <c:numCache>
                <c:formatCode>General</c:formatCode>
                <c:ptCount val="24"/>
                <c:pt idx="0">
                  <c:v>81</c:v>
                </c:pt>
                <c:pt idx="1">
                  <c:v>68</c:v>
                </c:pt>
                <c:pt idx="2">
                  <c:v>50</c:v>
                </c:pt>
                <c:pt idx="3">
                  <c:v>1360</c:v>
                </c:pt>
                <c:pt idx="4">
                  <c:v>1245</c:v>
                </c:pt>
                <c:pt idx="5">
                  <c:v>790</c:v>
                </c:pt>
                <c:pt idx="6">
                  <c:v>1459</c:v>
                </c:pt>
                <c:pt idx="7">
                  <c:v>1036</c:v>
                </c:pt>
                <c:pt idx="8">
                  <c:v>794</c:v>
                </c:pt>
                <c:pt idx="9">
                  <c:v>1702</c:v>
                </c:pt>
                <c:pt idx="10">
                  <c:v>1441</c:v>
                </c:pt>
                <c:pt idx="11">
                  <c:v>1272</c:v>
                </c:pt>
                <c:pt idx="12">
                  <c:v>815</c:v>
                </c:pt>
                <c:pt idx="13">
                  <c:v>619</c:v>
                </c:pt>
                <c:pt idx="14">
                  <c:v>577</c:v>
                </c:pt>
                <c:pt idx="15">
                  <c:v>2151</c:v>
                </c:pt>
                <c:pt idx="16">
                  <c:v>1807</c:v>
                </c:pt>
                <c:pt idx="17">
                  <c:v>1590</c:v>
                </c:pt>
                <c:pt idx="18">
                  <c:v>6309</c:v>
                </c:pt>
                <c:pt idx="19">
                  <c:v>5499</c:v>
                </c:pt>
                <c:pt idx="20">
                  <c:v>4122</c:v>
                </c:pt>
                <c:pt idx="21">
                  <c:v>3978</c:v>
                </c:pt>
                <c:pt idx="22">
                  <c:v>2860</c:v>
                </c:pt>
                <c:pt idx="23">
                  <c:v>2234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PDR!$J$1</c:f>
              <c:strCache>
                <c:ptCount val="1"/>
                <c:pt idx="0">
                  <c:v>LWKR</c:v>
                </c:pt>
              </c:strCache>
            </c:strRef>
          </c:tx>
          <c:spPr>
            <a:ln w="12700" cap="rnd" cmpd="sng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PDR!$J$2:$J$25</c:f>
              <c:numCache>
                <c:formatCode>General</c:formatCode>
                <c:ptCount val="24"/>
                <c:pt idx="0">
                  <c:v>86</c:v>
                </c:pt>
                <c:pt idx="1">
                  <c:v>79</c:v>
                </c:pt>
                <c:pt idx="2">
                  <c:v>57</c:v>
                </c:pt>
                <c:pt idx="3">
                  <c:v>1293</c:v>
                </c:pt>
                <c:pt idx="4">
                  <c:v>1099</c:v>
                </c:pt>
                <c:pt idx="5">
                  <c:v>931</c:v>
                </c:pt>
                <c:pt idx="6">
                  <c:v>1427</c:v>
                </c:pt>
                <c:pt idx="7">
                  <c:v>1246</c:v>
                </c:pt>
                <c:pt idx="8">
                  <c:v>819</c:v>
                </c:pt>
                <c:pt idx="9">
                  <c:v>1806</c:v>
                </c:pt>
                <c:pt idx="10">
                  <c:v>1543</c:v>
                </c:pt>
                <c:pt idx="11">
                  <c:v>1283</c:v>
                </c:pt>
                <c:pt idx="12">
                  <c:v>1031</c:v>
                </c:pt>
                <c:pt idx="13">
                  <c:v>672</c:v>
                </c:pt>
                <c:pt idx="14">
                  <c:v>543</c:v>
                </c:pt>
                <c:pt idx="15">
                  <c:v>2303</c:v>
                </c:pt>
                <c:pt idx="16">
                  <c:v>1979</c:v>
                </c:pt>
                <c:pt idx="17">
                  <c:v>1679</c:v>
                </c:pt>
                <c:pt idx="18">
                  <c:v>6470</c:v>
                </c:pt>
                <c:pt idx="19">
                  <c:v>5136</c:v>
                </c:pt>
                <c:pt idx="20">
                  <c:v>4019</c:v>
                </c:pt>
                <c:pt idx="21">
                  <c:v>4178</c:v>
                </c:pt>
                <c:pt idx="22">
                  <c:v>3415</c:v>
                </c:pt>
                <c:pt idx="23">
                  <c:v>2390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PDR!$K$1</c:f>
              <c:strCache>
                <c:ptCount val="1"/>
                <c:pt idx="0">
                  <c:v>FDD/LWKR</c:v>
                </c:pt>
              </c:strCache>
            </c:strRef>
          </c:tx>
          <c:spPr>
            <a:ln w="12700" cap="rnd" cmpd="sng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PDR!$K$2:$K$25</c:f>
              <c:numCache>
                <c:formatCode>General</c:formatCode>
                <c:ptCount val="24"/>
                <c:pt idx="0">
                  <c:v>85</c:v>
                </c:pt>
                <c:pt idx="1">
                  <c:v>83</c:v>
                </c:pt>
                <c:pt idx="2">
                  <c:v>62</c:v>
                </c:pt>
                <c:pt idx="3">
                  <c:v>1319</c:v>
                </c:pt>
                <c:pt idx="4">
                  <c:v>1046</c:v>
                </c:pt>
                <c:pt idx="5">
                  <c:v>929</c:v>
                </c:pt>
                <c:pt idx="6">
                  <c:v>1437</c:v>
                </c:pt>
                <c:pt idx="7">
                  <c:v>1088</c:v>
                </c:pt>
                <c:pt idx="8">
                  <c:v>908</c:v>
                </c:pt>
                <c:pt idx="9">
                  <c:v>1776</c:v>
                </c:pt>
                <c:pt idx="10">
                  <c:v>1435</c:v>
                </c:pt>
                <c:pt idx="11">
                  <c:v>1168</c:v>
                </c:pt>
                <c:pt idx="12">
                  <c:v>834</c:v>
                </c:pt>
                <c:pt idx="13">
                  <c:v>682</c:v>
                </c:pt>
                <c:pt idx="14">
                  <c:v>546</c:v>
                </c:pt>
                <c:pt idx="15">
                  <c:v>2273</c:v>
                </c:pt>
                <c:pt idx="16">
                  <c:v>1830</c:v>
                </c:pt>
                <c:pt idx="17">
                  <c:v>1851</c:v>
                </c:pt>
                <c:pt idx="18">
                  <c:v>6388</c:v>
                </c:pt>
                <c:pt idx="19">
                  <c:v>4662</c:v>
                </c:pt>
                <c:pt idx="20">
                  <c:v>4040</c:v>
                </c:pt>
                <c:pt idx="21">
                  <c:v>3908</c:v>
                </c:pt>
                <c:pt idx="22">
                  <c:v>3565</c:v>
                </c:pt>
                <c:pt idx="23">
                  <c:v>2217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PDR!$L$1</c:f>
              <c:strCache>
                <c:ptCount val="1"/>
                <c:pt idx="0">
                  <c:v>LOPNR</c:v>
                </c:pt>
              </c:strCache>
            </c:strRef>
          </c:tx>
          <c:spPr>
            <a:ln w="12700" cap="rnd" cmpd="sng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PDR!$L$2:$L$25</c:f>
              <c:numCache>
                <c:formatCode>General</c:formatCode>
                <c:ptCount val="24"/>
                <c:pt idx="0">
                  <c:v>95</c:v>
                </c:pt>
                <c:pt idx="1">
                  <c:v>80</c:v>
                </c:pt>
                <c:pt idx="2">
                  <c:v>57</c:v>
                </c:pt>
                <c:pt idx="3">
                  <c:v>1348</c:v>
                </c:pt>
                <c:pt idx="4">
                  <c:v>1104</c:v>
                </c:pt>
                <c:pt idx="5">
                  <c:v>931</c:v>
                </c:pt>
                <c:pt idx="6">
                  <c:v>1453</c:v>
                </c:pt>
                <c:pt idx="7">
                  <c:v>1207</c:v>
                </c:pt>
                <c:pt idx="8">
                  <c:v>831</c:v>
                </c:pt>
                <c:pt idx="9">
                  <c:v>1801</c:v>
                </c:pt>
                <c:pt idx="10">
                  <c:v>1465</c:v>
                </c:pt>
                <c:pt idx="11">
                  <c:v>1113</c:v>
                </c:pt>
                <c:pt idx="12">
                  <c:v>866</c:v>
                </c:pt>
                <c:pt idx="13">
                  <c:v>687</c:v>
                </c:pt>
                <c:pt idx="14">
                  <c:v>561</c:v>
                </c:pt>
                <c:pt idx="15">
                  <c:v>2006</c:v>
                </c:pt>
                <c:pt idx="16">
                  <c:v>1913</c:v>
                </c:pt>
                <c:pt idx="17">
                  <c:v>1945</c:v>
                </c:pt>
                <c:pt idx="18">
                  <c:v>6543</c:v>
                </c:pt>
                <c:pt idx="19">
                  <c:v>4870</c:v>
                </c:pt>
                <c:pt idx="20">
                  <c:v>3838</c:v>
                </c:pt>
                <c:pt idx="21">
                  <c:v>3876</c:v>
                </c:pt>
                <c:pt idx="22">
                  <c:v>3130</c:v>
                </c:pt>
                <c:pt idx="23">
                  <c:v>2340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PDR!$M$1</c:f>
              <c:strCache>
                <c:ptCount val="1"/>
                <c:pt idx="0">
                  <c:v>SRM</c:v>
                </c:pt>
              </c:strCache>
            </c:strRef>
          </c:tx>
          <c:spPr>
            <a:ln w="12700" cap="rnd" cmpd="sng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PDR!$M$2:$M$25</c:f>
              <c:numCache>
                <c:formatCode>General</c:formatCode>
                <c:ptCount val="24"/>
                <c:pt idx="0">
                  <c:v>86</c:v>
                </c:pt>
                <c:pt idx="1">
                  <c:v>85</c:v>
                </c:pt>
                <c:pt idx="2">
                  <c:v>57</c:v>
                </c:pt>
                <c:pt idx="3">
                  <c:v>1442</c:v>
                </c:pt>
                <c:pt idx="4">
                  <c:v>1028</c:v>
                </c:pt>
                <c:pt idx="5">
                  <c:v>1022</c:v>
                </c:pt>
                <c:pt idx="6">
                  <c:v>1383</c:v>
                </c:pt>
                <c:pt idx="7">
                  <c:v>1145</c:v>
                </c:pt>
                <c:pt idx="8">
                  <c:v>819</c:v>
                </c:pt>
                <c:pt idx="9">
                  <c:v>1910</c:v>
                </c:pt>
                <c:pt idx="10">
                  <c:v>1514</c:v>
                </c:pt>
                <c:pt idx="11">
                  <c:v>1267</c:v>
                </c:pt>
                <c:pt idx="12">
                  <c:v>1067</c:v>
                </c:pt>
                <c:pt idx="13">
                  <c:v>651</c:v>
                </c:pt>
                <c:pt idx="14">
                  <c:v>566</c:v>
                </c:pt>
                <c:pt idx="15">
                  <c:v>2127</c:v>
                </c:pt>
                <c:pt idx="16">
                  <c:v>2176</c:v>
                </c:pt>
                <c:pt idx="17">
                  <c:v>1686</c:v>
                </c:pt>
                <c:pt idx="18">
                  <c:v>6255</c:v>
                </c:pt>
                <c:pt idx="19">
                  <c:v>5296</c:v>
                </c:pt>
                <c:pt idx="20">
                  <c:v>4194</c:v>
                </c:pt>
                <c:pt idx="21">
                  <c:v>4028</c:v>
                </c:pt>
                <c:pt idx="22">
                  <c:v>3325</c:v>
                </c:pt>
                <c:pt idx="23">
                  <c:v>2442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PDR!$N$1</c:f>
              <c:strCache>
                <c:ptCount val="1"/>
                <c:pt idx="0">
                  <c:v>LIFO</c:v>
                </c:pt>
              </c:strCache>
            </c:strRef>
          </c:tx>
          <c:spPr>
            <a:ln w="12700" cap="rnd" cmpd="sng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PDR!$N$2:$N$25</c:f>
              <c:numCache>
                <c:formatCode>General</c:formatCode>
                <c:ptCount val="24"/>
                <c:pt idx="0">
                  <c:v>84</c:v>
                </c:pt>
                <c:pt idx="1">
                  <c:v>78</c:v>
                </c:pt>
                <c:pt idx="2">
                  <c:v>62</c:v>
                </c:pt>
                <c:pt idx="3">
                  <c:v>1326</c:v>
                </c:pt>
                <c:pt idx="4">
                  <c:v>990</c:v>
                </c:pt>
                <c:pt idx="5">
                  <c:v>895</c:v>
                </c:pt>
                <c:pt idx="6">
                  <c:v>1469</c:v>
                </c:pt>
                <c:pt idx="7">
                  <c:v>1173</c:v>
                </c:pt>
                <c:pt idx="8">
                  <c:v>870</c:v>
                </c:pt>
                <c:pt idx="9">
                  <c:v>1771</c:v>
                </c:pt>
                <c:pt idx="10">
                  <c:v>1367</c:v>
                </c:pt>
                <c:pt idx="11">
                  <c:v>1244</c:v>
                </c:pt>
                <c:pt idx="12">
                  <c:v>779</c:v>
                </c:pt>
                <c:pt idx="13">
                  <c:v>656</c:v>
                </c:pt>
                <c:pt idx="14">
                  <c:v>462</c:v>
                </c:pt>
                <c:pt idx="15">
                  <c:v>1967</c:v>
                </c:pt>
                <c:pt idx="16">
                  <c:v>2116</c:v>
                </c:pt>
                <c:pt idx="17">
                  <c:v>1683</c:v>
                </c:pt>
                <c:pt idx="18">
                  <c:v>5434</c:v>
                </c:pt>
                <c:pt idx="19">
                  <c:v>5191</c:v>
                </c:pt>
                <c:pt idx="20">
                  <c:v>3987</c:v>
                </c:pt>
                <c:pt idx="21">
                  <c:v>3790</c:v>
                </c:pt>
                <c:pt idx="22">
                  <c:v>3206</c:v>
                </c:pt>
                <c:pt idx="23">
                  <c:v>2144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PDR!$O$1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PDR!$B$2:$B$25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PDR!$O$2:$O$25</c:f>
              <c:numCache>
                <c:formatCode>General</c:formatCode>
                <c:ptCount val="24"/>
                <c:pt idx="0">
                  <c:v>68</c:v>
                </c:pt>
                <c:pt idx="1">
                  <c:v>58</c:v>
                </c:pt>
                <c:pt idx="2">
                  <c:v>45</c:v>
                </c:pt>
                <c:pt idx="3">
                  <c:v>1090.8</c:v>
                </c:pt>
                <c:pt idx="4">
                  <c:v>850.8</c:v>
                </c:pt>
                <c:pt idx="5">
                  <c:v>723.2</c:v>
                </c:pt>
                <c:pt idx="6">
                  <c:v>1121.4</c:v>
                </c:pt>
                <c:pt idx="7">
                  <c:v>893.2</c:v>
                </c:pt>
                <c:pt idx="8">
                  <c:v>675.2</c:v>
                </c:pt>
                <c:pt idx="9">
                  <c:v>1384</c:v>
                </c:pt>
                <c:pt idx="10">
                  <c:v>1082.4</c:v>
                </c:pt>
                <c:pt idx="11">
                  <c:v>870</c:v>
                </c:pt>
                <c:pt idx="12">
                  <c:v>663.4</c:v>
                </c:pt>
                <c:pt idx="13">
                  <c:v>483.6</c:v>
                </c:pt>
                <c:pt idx="14">
                  <c:v>429</c:v>
                </c:pt>
                <c:pt idx="15">
                  <c:v>1718.2</c:v>
                </c:pt>
                <c:pt idx="16">
                  <c:v>1419.6</c:v>
                </c:pt>
                <c:pt idx="17">
                  <c:v>1356</c:v>
                </c:pt>
                <c:pt idx="18">
                  <c:v>4228.8</c:v>
                </c:pt>
                <c:pt idx="19">
                  <c:v>3511</c:v>
                </c:pt>
                <c:pt idx="20">
                  <c:v>3049.8</c:v>
                </c:pt>
                <c:pt idx="21">
                  <c:v>2912.2</c:v>
                </c:pt>
                <c:pt idx="22">
                  <c:v>2224</c:v>
                </c:pt>
                <c:pt idx="23">
                  <c:v>1658.6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77528"/>
        <c:axId val="629519242"/>
      </c:lineChart>
      <c:catAx>
        <c:axId val="894775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21523473274844"/>
              <c:y val="0.92073976221928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29519242"/>
        <c:crosses val="autoZero"/>
        <c:auto val="1"/>
        <c:lblAlgn val="ctr"/>
        <c:lblOffset val="100"/>
        <c:noMultiLvlLbl val="0"/>
      </c:catAx>
      <c:valAx>
        <c:axId val="629519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6215389522844"/>
              <c:y val="0.3283838802838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947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810355583281347"/>
          <c:y val="0.0158520475561427"/>
          <c:w val="0.887835308796007"/>
          <c:h val="0.11372643208838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comparison!$H$1</c:f>
              <c:strCache>
                <c:ptCount val="1"/>
                <c:pt idx="0">
                  <c:v>minPDR-policy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comparison!$H$2:$H$25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81.6666666666667</c:v>
                </c:pt>
                <c:pt idx="4">
                  <c:v>49</c:v>
                </c:pt>
                <c:pt idx="5">
                  <c:v>12.6666666666666</c:v>
                </c:pt>
                <c:pt idx="6">
                  <c:v>107</c:v>
                </c:pt>
                <c:pt idx="7">
                  <c:v>56.3333333333334</c:v>
                </c:pt>
                <c:pt idx="8">
                  <c:v>77</c:v>
                </c:pt>
                <c:pt idx="9">
                  <c:v>42</c:v>
                </c:pt>
                <c:pt idx="10">
                  <c:v>33.6666666666666</c:v>
                </c:pt>
                <c:pt idx="11">
                  <c:v>54</c:v>
                </c:pt>
                <c:pt idx="12">
                  <c:v>31</c:v>
                </c:pt>
                <c:pt idx="13">
                  <c:v>29.6666666666667</c:v>
                </c:pt>
                <c:pt idx="14">
                  <c:v>28.3333333333333</c:v>
                </c:pt>
                <c:pt idx="15">
                  <c:v>30.3333333333333</c:v>
                </c:pt>
                <c:pt idx="16">
                  <c:v>149.333333333333</c:v>
                </c:pt>
                <c:pt idx="17">
                  <c:v>76.6666666666667</c:v>
                </c:pt>
                <c:pt idx="18">
                  <c:v>0</c:v>
                </c:pt>
                <c:pt idx="19">
                  <c:v>61.3333333333335</c:v>
                </c:pt>
                <c:pt idx="20">
                  <c:v>14.6666666666665</c:v>
                </c:pt>
                <c:pt idx="21">
                  <c:v>74</c:v>
                </c:pt>
                <c:pt idx="22">
                  <c:v>18</c:v>
                </c:pt>
                <c:pt idx="23">
                  <c:v>46.3333333333333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comparison!$I$1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comparison!$I$2:$I$25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41.4666666666667</c:v>
                </c:pt>
                <c:pt idx="4">
                  <c:v>0.799999999999955</c:v>
                </c:pt>
                <c:pt idx="5">
                  <c:v>11.8666666666667</c:v>
                </c:pt>
                <c:pt idx="6">
                  <c:v>25.4000000000001</c:v>
                </c:pt>
                <c:pt idx="7">
                  <c:v>52.5333333333334</c:v>
                </c:pt>
                <c:pt idx="8">
                  <c:v>31.2</c:v>
                </c:pt>
                <c:pt idx="9">
                  <c:v>99</c:v>
                </c:pt>
                <c:pt idx="10">
                  <c:v>93.0666666666667</c:v>
                </c:pt>
                <c:pt idx="11">
                  <c:v>54</c:v>
                </c:pt>
                <c:pt idx="12">
                  <c:v>24.4</c:v>
                </c:pt>
                <c:pt idx="13">
                  <c:v>11.2666666666667</c:v>
                </c:pt>
                <c:pt idx="14">
                  <c:v>29.3333333333333</c:v>
                </c:pt>
                <c:pt idx="15">
                  <c:v>51.5333333333333</c:v>
                </c:pt>
                <c:pt idx="16">
                  <c:v>64.9333333333332</c:v>
                </c:pt>
                <c:pt idx="17">
                  <c:v>32.6666666666667</c:v>
                </c:pt>
                <c:pt idx="18">
                  <c:v>61.8000000000002</c:v>
                </c:pt>
                <c:pt idx="19">
                  <c:v>76.3333333333335</c:v>
                </c:pt>
                <c:pt idx="20">
                  <c:v>62.4666666666667</c:v>
                </c:pt>
                <c:pt idx="21">
                  <c:v>45.1999999999998</c:v>
                </c:pt>
                <c:pt idx="22">
                  <c:v>0</c:v>
                </c:pt>
                <c:pt idx="23">
                  <c:v>64.9333333333332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comparison!$J$1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comparison!$J$2:$J$25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11.3333333333334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3.33333333333326</c:v>
                </c:pt>
                <c:pt idx="16">
                  <c:v>0</c:v>
                </c:pt>
                <c:pt idx="17">
                  <c:v>0</c:v>
                </c:pt>
                <c:pt idx="18">
                  <c:v>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comparison!$K$1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comparison!$B$2:$B$25</c:f>
              <c:strCache>
                <c:ptCount val="24"/>
                <c:pt idx="0">
                  <c:v>ft06_new_25%_10x6</c:v>
                </c:pt>
                <c:pt idx="1">
                  <c:v>ft06_new_50%_10x6</c:v>
                </c:pt>
                <c:pt idx="2">
                  <c:v>ft06_new_75%_10x6</c:v>
                </c:pt>
                <c:pt idx="3">
                  <c:v>orb01_new_25%_16x10</c:v>
                </c:pt>
                <c:pt idx="4">
                  <c:v>orb01_new_50%_16x10</c:v>
                </c:pt>
                <c:pt idx="5">
                  <c:v>orb01_new_75%_16x10</c:v>
                </c:pt>
                <c:pt idx="6">
                  <c:v>la21_new_25%_20x10</c:v>
                </c:pt>
                <c:pt idx="7">
                  <c:v>la21_new_50%_20x10</c:v>
                </c:pt>
                <c:pt idx="8">
                  <c:v>la21_new_75%_20x10</c:v>
                </c:pt>
                <c:pt idx="9">
                  <c:v>la26_new_25%_26x10</c:v>
                </c:pt>
                <c:pt idx="10">
                  <c:v>la26_new_50%_26x10</c:v>
                </c:pt>
                <c:pt idx="11">
                  <c:v>la26_new_75%_26x10</c:v>
                </c:pt>
                <c:pt idx="12">
                  <c:v>abz7_new_25%_26x15</c:v>
                </c:pt>
                <c:pt idx="13">
                  <c:v>abz7_new_50%_26x15</c:v>
                </c:pt>
                <c:pt idx="14">
                  <c:v>abz7_new_75%_26x15</c:v>
                </c:pt>
                <c:pt idx="15">
                  <c:v>ta21_new_25%_26x20</c:v>
                </c:pt>
                <c:pt idx="16">
                  <c:v>ta21_new_50%_26x20</c:v>
                </c:pt>
                <c:pt idx="17">
                  <c:v>ta21_new_75%_26x20</c:v>
                </c:pt>
                <c:pt idx="18">
                  <c:v>dmu16_new_25%_40x20</c:v>
                </c:pt>
                <c:pt idx="19">
                  <c:v>dmu16_new_50%_40x20</c:v>
                </c:pt>
                <c:pt idx="20">
                  <c:v>dmu16_new_75%_40x20</c:v>
                </c:pt>
                <c:pt idx="21">
                  <c:v>ta61_new_25%_60x20</c:v>
                </c:pt>
                <c:pt idx="22">
                  <c:v>ta61_new_50%_60x20</c:v>
                </c:pt>
                <c:pt idx="23">
                  <c:v>ta61_new_75%_60x20</c:v>
                </c:pt>
              </c:strCache>
            </c:strRef>
          </c:cat>
          <c:val>
            <c:numRef>
              <c:f>comparison!$K$2:$K$25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0.666666666666664</c:v>
                </c:pt>
                <c:pt idx="3">
                  <c:v>0.333333333333485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6.33333333333326</c:v>
                </c:pt>
                <c:pt idx="10">
                  <c:v>7</c:v>
                </c:pt>
                <c:pt idx="11">
                  <c:v>0</c:v>
                </c:pt>
                <c:pt idx="12">
                  <c:v>0.666666666666629</c:v>
                </c:pt>
                <c:pt idx="13">
                  <c:v>10</c:v>
                </c:pt>
                <c:pt idx="14">
                  <c:v>2.66666666666663</c:v>
                </c:pt>
                <c:pt idx="15">
                  <c:v>0</c:v>
                </c:pt>
                <c:pt idx="16">
                  <c:v>5.66666666666652</c:v>
                </c:pt>
                <c:pt idx="17">
                  <c:v>17</c:v>
                </c:pt>
                <c:pt idx="18">
                  <c:v>43.333333333333</c:v>
                </c:pt>
                <c:pt idx="19">
                  <c:v>53.666666666667</c:v>
                </c:pt>
                <c:pt idx="20">
                  <c:v>77.333333333333</c:v>
                </c:pt>
                <c:pt idx="21">
                  <c:v>56.3333333333335</c:v>
                </c:pt>
                <c:pt idx="22">
                  <c:v>0</c:v>
                </c:pt>
                <c:pt idx="23">
                  <c:v>39.6666666666665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5368355"/>
        <c:axId val="792959427"/>
      </c:lineChart>
      <c:catAx>
        <c:axId val="2653683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2152369636587"/>
              <c:y val="0.90306449544813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92959427"/>
        <c:crosses val="autoZero"/>
        <c:auto val="1"/>
        <c:lblAlgn val="ctr"/>
        <c:lblOffset val="100"/>
        <c:noMultiLvlLbl val="0"/>
      </c:catAx>
      <c:valAx>
        <c:axId val="792959427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41382673901116"/>
              <c:y val="0.3327606103346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53683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58306407364506"/>
          <c:y val="0.03231183485062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'training time'!$B$2:$B$13</c:f>
              <c:numCache>
                <c:formatCode>General</c:formatCode>
                <c:ptCount val="12"/>
                <c:pt idx="0">
                  <c:v>6.76956089337666</c:v>
                </c:pt>
                <c:pt idx="1">
                  <c:v>2.26099530855814</c:v>
                </c:pt>
                <c:pt idx="2">
                  <c:v>7.61535938580828</c:v>
                </c:pt>
                <c:pt idx="3">
                  <c:v>728.826390663781</c:v>
                </c:pt>
                <c:pt idx="4">
                  <c:v>211.411736488342</c:v>
                </c:pt>
                <c:pt idx="5">
                  <c:v>154.288601318995</c:v>
                </c:pt>
                <c:pt idx="6">
                  <c:v>1298.60981051127</c:v>
                </c:pt>
                <c:pt idx="7">
                  <c:v>391.925202767054</c:v>
                </c:pt>
                <c:pt idx="8">
                  <c:v>122.88636914889</c:v>
                </c:pt>
                <c:pt idx="9">
                  <c:v>3410.36804882685</c:v>
                </c:pt>
                <c:pt idx="10">
                  <c:v>1197.65883127848</c:v>
                </c:pt>
                <c:pt idx="11">
                  <c:v>664.789329369862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time'!$A$2:$A$13</c:f>
              <c:strCache>
                <c:ptCount val="12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</c:strCache>
            </c:strRef>
          </c:cat>
          <c:val>
            <c:numRef>
              <c:f>'training time'!$C$2:$C$13</c:f>
              <c:numCache>
                <c:formatCode>General</c:formatCode>
                <c:ptCount val="12"/>
                <c:pt idx="0">
                  <c:v>47.2127981185913</c:v>
                </c:pt>
                <c:pt idx="1">
                  <c:v>15.1622584660848</c:v>
                </c:pt>
                <c:pt idx="2">
                  <c:v>31.554160674413</c:v>
                </c:pt>
                <c:pt idx="3">
                  <c:v>986.94053808848</c:v>
                </c:pt>
                <c:pt idx="4">
                  <c:v>386.891314744949</c:v>
                </c:pt>
                <c:pt idx="5">
                  <c:v>206.884862025579</c:v>
                </c:pt>
                <c:pt idx="6">
                  <c:v>1820.27517859141</c:v>
                </c:pt>
                <c:pt idx="7">
                  <c:v>458.574985742569</c:v>
                </c:pt>
                <c:pt idx="8">
                  <c:v>327.363758405049</c:v>
                </c:pt>
                <c:pt idx="9">
                  <c:v>3601.20763524373</c:v>
                </c:pt>
                <c:pt idx="10">
                  <c:v>1554.7706507047</c:v>
                </c:pt>
                <c:pt idx="11">
                  <c:v>337.507987022399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51392"/>
        <c:axId val="743471892"/>
      </c:lineChart>
      <c:catAx>
        <c:axId val="839513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90515106488361"/>
              <c:y val="0.8851471109535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43471892"/>
        <c:crosses val="autoZero"/>
        <c:auto val="1"/>
        <c:lblAlgn val="ctr"/>
        <c:lblOffset val="100"/>
        <c:noMultiLvlLbl val="0"/>
      </c:catAx>
      <c:valAx>
        <c:axId val="743471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39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time'!$E$1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'training time'!$E$2:$E$13</c:f>
              <c:numCache>
                <c:formatCode>General</c:formatCode>
                <c:ptCount val="12"/>
                <c:pt idx="0">
                  <c:v>3604.29913640022</c:v>
                </c:pt>
                <c:pt idx="1">
                  <c:v>2238.99648078282</c:v>
                </c:pt>
                <c:pt idx="2">
                  <c:v>1529.34336256981</c:v>
                </c:pt>
                <c:pt idx="3">
                  <c:v>3605.59417144457</c:v>
                </c:pt>
                <c:pt idx="4">
                  <c:v>3515.75515556335</c:v>
                </c:pt>
                <c:pt idx="5">
                  <c:v>1621.86157743136</c:v>
                </c:pt>
                <c:pt idx="6">
                  <c:v>3611.43265255292</c:v>
                </c:pt>
                <c:pt idx="7">
                  <c:v>3605.22241560617</c:v>
                </c:pt>
                <c:pt idx="8">
                  <c:v>3343.17972151438</c:v>
                </c:pt>
                <c:pt idx="9">
                  <c:v>3618.83440621694</c:v>
                </c:pt>
                <c:pt idx="10">
                  <c:v>3613.42073822021</c:v>
                </c:pt>
                <c:pt idx="11">
                  <c:v>3610.40977462132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time'!$F$1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(26x15)</c:v>
                </c:pt>
                <c:pt idx="1">
                  <c:v>abz7_new_50%
(26x15)</c:v>
                </c:pt>
                <c:pt idx="2">
                  <c:v>abz7_new_75%
(26x15)</c:v>
                </c:pt>
                <c:pt idx="3">
                  <c:v>ta21_new_25%
(26x20)</c:v>
                </c:pt>
                <c:pt idx="4">
                  <c:v>ta21_new_50%
(26x20)</c:v>
                </c:pt>
                <c:pt idx="5">
                  <c:v>ta21_new_75%
(26x20)</c:v>
                </c:pt>
                <c:pt idx="6">
                  <c:v>dmu16_new_25%
(40x20)</c:v>
                </c:pt>
                <c:pt idx="7">
                  <c:v>dmu16_new_50%
(40x20)</c:v>
                </c:pt>
                <c:pt idx="8">
                  <c:v>dmu16_new_75%
(40x20)</c:v>
                </c:pt>
                <c:pt idx="9">
                  <c:v>ta61_new_25%
(60x20)</c:v>
                </c:pt>
                <c:pt idx="10">
                  <c:v>ta61_new_50%
(60x20)</c:v>
                </c:pt>
                <c:pt idx="11">
                  <c:v>ta61_new_75%
(60x20)</c:v>
                </c:pt>
              </c:strCache>
            </c:strRef>
          </c:cat>
          <c:val>
            <c:numRef>
              <c:f>'training time'!$F$2:$F$13</c:f>
              <c:numCache>
                <c:formatCode>General</c:formatCode>
                <c:ptCount val="12"/>
                <c:pt idx="0">
                  <c:v>3603.42630958557</c:v>
                </c:pt>
                <c:pt idx="1">
                  <c:v>2358.19177103042</c:v>
                </c:pt>
                <c:pt idx="2">
                  <c:v>1755.59036294619</c:v>
                </c:pt>
                <c:pt idx="3">
                  <c:v>3604.60338513056</c:v>
                </c:pt>
                <c:pt idx="4">
                  <c:v>3604.52293054262</c:v>
                </c:pt>
                <c:pt idx="5">
                  <c:v>2002.75477949778</c:v>
                </c:pt>
                <c:pt idx="6">
                  <c:v>3618.23082749048</c:v>
                </c:pt>
                <c:pt idx="7">
                  <c:v>3605.83378092448</c:v>
                </c:pt>
                <c:pt idx="8">
                  <c:v>3603.94755442937</c:v>
                </c:pt>
                <c:pt idx="9">
                  <c:v>3626.00385085741</c:v>
                </c:pt>
                <c:pt idx="10">
                  <c:v>3613.07891845703</c:v>
                </c:pt>
                <c:pt idx="11">
                  <c:v>2979.00566490491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6188303"/>
        <c:axId val="497505572"/>
      </c:lineChart>
      <c:catAx>
        <c:axId val="3161883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6964173475801"/>
              <c:y val="0.8848614072494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97505572"/>
        <c:crosses val="autoZero"/>
        <c:auto val="1"/>
        <c:lblAlgn val="ctr"/>
        <c:lblOffset val="100"/>
        <c:noMultiLvlLbl val="0"/>
      </c:catAx>
      <c:valAx>
        <c:axId val="497505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161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  <c:pt idx="12">
                  <c:v>abz7_new_25%
(26x15)</c:v>
                </c:pt>
                <c:pt idx="13">
                  <c:v>abz7_new_50%
(26x15)</c:v>
                </c:pt>
                <c:pt idx="14">
                  <c:v>abz7_new_75%
(26x15)</c:v>
                </c:pt>
                <c:pt idx="15">
                  <c:v>ta21_new_25%
(26x20)</c:v>
                </c:pt>
                <c:pt idx="16">
                  <c:v>ta21_new_50%
(26x20)</c:v>
                </c:pt>
                <c:pt idx="17">
                  <c:v>ta21_new_75%
(26x20)</c:v>
                </c:pt>
                <c:pt idx="18">
                  <c:v>dmu16_new_25%
(40x20)</c:v>
                </c:pt>
                <c:pt idx="19">
                  <c:v>dmu16_new_50%
(40x20)</c:v>
                </c:pt>
                <c:pt idx="20">
                  <c:v>dmu16_new_75%
(40x20)</c:v>
                </c:pt>
                <c:pt idx="21">
                  <c:v>ta61_new_25%
(60x20)</c:v>
                </c:pt>
                <c:pt idx="22">
                  <c:v>ta61_new_50%
(60x20)</c:v>
                </c:pt>
                <c:pt idx="23">
                  <c:v>ta61_new_75%
(60x20)</c:v>
                </c:pt>
              </c:strCache>
            </c:strRef>
          </c:cat>
          <c:val>
            <c:numRef>
              <c:f>'training time'!$B$2:$B$25</c:f>
              <c:numCache>
                <c:formatCode>General</c:formatCode>
                <c:ptCount val="24"/>
                <c:pt idx="0">
                  <c:v>6.76956089337666</c:v>
                </c:pt>
                <c:pt idx="1">
                  <c:v>2.26099530855814</c:v>
                </c:pt>
                <c:pt idx="2">
                  <c:v>7.61535938580828</c:v>
                </c:pt>
                <c:pt idx="3">
                  <c:v>728.826390663781</c:v>
                </c:pt>
                <c:pt idx="4">
                  <c:v>211.411736488342</c:v>
                </c:pt>
                <c:pt idx="5">
                  <c:v>154.288601318995</c:v>
                </c:pt>
                <c:pt idx="6">
                  <c:v>1298.60981051127</c:v>
                </c:pt>
                <c:pt idx="7">
                  <c:v>391.925202767054</c:v>
                </c:pt>
                <c:pt idx="8">
                  <c:v>122.88636914889</c:v>
                </c:pt>
                <c:pt idx="9">
                  <c:v>3410.36804882685</c:v>
                </c:pt>
                <c:pt idx="10">
                  <c:v>1197.65883127848</c:v>
                </c:pt>
                <c:pt idx="11">
                  <c:v>664.789329369862</c:v>
                </c:pt>
                <c:pt idx="12">
                  <c:v>3604.29913640022</c:v>
                </c:pt>
                <c:pt idx="13">
                  <c:v>2238.99648078282</c:v>
                </c:pt>
                <c:pt idx="14">
                  <c:v>1529.34336256981</c:v>
                </c:pt>
                <c:pt idx="15">
                  <c:v>3605.59417144457</c:v>
                </c:pt>
                <c:pt idx="16">
                  <c:v>3515.75515556335</c:v>
                </c:pt>
                <c:pt idx="17">
                  <c:v>1621.86157743136</c:v>
                </c:pt>
                <c:pt idx="18">
                  <c:v>3611.43265255292</c:v>
                </c:pt>
                <c:pt idx="19">
                  <c:v>3605.22241560617</c:v>
                </c:pt>
                <c:pt idx="20">
                  <c:v>3343.17972151438</c:v>
                </c:pt>
                <c:pt idx="21">
                  <c:v>3618.83440621694</c:v>
                </c:pt>
                <c:pt idx="22">
                  <c:v>3613.42073822021</c:v>
                </c:pt>
                <c:pt idx="23">
                  <c:v>3610.40977462132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(10x6)</c:v>
                </c:pt>
                <c:pt idx="1">
                  <c:v>ft06_new_50%
(10x6)</c:v>
                </c:pt>
                <c:pt idx="2">
                  <c:v>ft06_new_75%
(10x6)</c:v>
                </c:pt>
                <c:pt idx="3">
                  <c:v>orb01_new_25%
(16x10)</c:v>
                </c:pt>
                <c:pt idx="4">
                  <c:v>orb01_new_50%
(16x10)</c:v>
                </c:pt>
                <c:pt idx="5">
                  <c:v>orb01_new_75%
(16x10)</c:v>
                </c:pt>
                <c:pt idx="6">
                  <c:v>la21_new_25%
(20x10)</c:v>
                </c:pt>
                <c:pt idx="7">
                  <c:v>la21_new_50%
(20x10)</c:v>
                </c:pt>
                <c:pt idx="8">
                  <c:v>la21_new_75%
(20x10)</c:v>
                </c:pt>
                <c:pt idx="9">
                  <c:v>la26_new_25%
(26x10)</c:v>
                </c:pt>
                <c:pt idx="10">
                  <c:v>la26_new_50%
(26x10)</c:v>
                </c:pt>
                <c:pt idx="11">
                  <c:v>la26_new_75%
(26x10)</c:v>
                </c:pt>
                <c:pt idx="12">
                  <c:v>abz7_new_25%
(26x15)</c:v>
                </c:pt>
                <c:pt idx="13">
                  <c:v>abz7_new_50%
(26x15)</c:v>
                </c:pt>
                <c:pt idx="14">
                  <c:v>abz7_new_75%
(26x15)</c:v>
                </c:pt>
                <c:pt idx="15">
                  <c:v>ta21_new_25%
(26x20)</c:v>
                </c:pt>
                <c:pt idx="16">
                  <c:v>ta21_new_50%
(26x20)</c:v>
                </c:pt>
                <c:pt idx="17">
                  <c:v>ta21_new_75%
(26x20)</c:v>
                </c:pt>
                <c:pt idx="18">
                  <c:v>dmu16_new_25%
(40x20)</c:v>
                </c:pt>
                <c:pt idx="19">
                  <c:v>dmu16_new_50%
(40x20)</c:v>
                </c:pt>
                <c:pt idx="20">
                  <c:v>dmu16_new_75%
(40x20)</c:v>
                </c:pt>
                <c:pt idx="21">
                  <c:v>ta61_new_25%
(60x20)</c:v>
                </c:pt>
                <c:pt idx="22">
                  <c:v>ta61_new_50%
(60x20)</c:v>
                </c:pt>
                <c:pt idx="23">
                  <c:v>ta61_new_75%
(60x20)</c:v>
                </c:pt>
              </c:strCache>
            </c:strRef>
          </c:cat>
          <c:val>
            <c:numRef>
              <c:f>'training time'!$C$2:$C$25</c:f>
              <c:numCache>
                <c:formatCode>General</c:formatCode>
                <c:ptCount val="24"/>
                <c:pt idx="0">
                  <c:v>47.2127981185913</c:v>
                </c:pt>
                <c:pt idx="1">
                  <c:v>15.1622584660848</c:v>
                </c:pt>
                <c:pt idx="2">
                  <c:v>31.554160674413</c:v>
                </c:pt>
                <c:pt idx="3">
                  <c:v>986.94053808848</c:v>
                </c:pt>
                <c:pt idx="4">
                  <c:v>386.891314744949</c:v>
                </c:pt>
                <c:pt idx="5">
                  <c:v>206.884862025579</c:v>
                </c:pt>
                <c:pt idx="6">
                  <c:v>1820.27517859141</c:v>
                </c:pt>
                <c:pt idx="7">
                  <c:v>458.574985742569</c:v>
                </c:pt>
                <c:pt idx="8">
                  <c:v>327.363758405049</c:v>
                </c:pt>
                <c:pt idx="9">
                  <c:v>3601.20763524373</c:v>
                </c:pt>
                <c:pt idx="10">
                  <c:v>1554.7706507047</c:v>
                </c:pt>
                <c:pt idx="11">
                  <c:v>337.507987022399</c:v>
                </c:pt>
                <c:pt idx="12">
                  <c:v>3603.42630958557</c:v>
                </c:pt>
                <c:pt idx="13">
                  <c:v>2358.19177103042</c:v>
                </c:pt>
                <c:pt idx="14">
                  <c:v>1755.59036294619</c:v>
                </c:pt>
                <c:pt idx="15">
                  <c:v>3604.60338513056</c:v>
                </c:pt>
                <c:pt idx="16">
                  <c:v>3604.52293054262</c:v>
                </c:pt>
                <c:pt idx="17">
                  <c:v>2002.75477949778</c:v>
                </c:pt>
                <c:pt idx="18">
                  <c:v>3618.23082749048</c:v>
                </c:pt>
                <c:pt idx="19">
                  <c:v>3605.83378092448</c:v>
                </c:pt>
                <c:pt idx="20">
                  <c:v>3603.94755442937</c:v>
                </c:pt>
                <c:pt idx="21">
                  <c:v>3626.00385085741</c:v>
                </c:pt>
                <c:pt idx="22">
                  <c:v>3613.07891845703</c:v>
                </c:pt>
                <c:pt idx="23">
                  <c:v>2979.00566490491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3617298"/>
        <c:axId val="692219553"/>
      </c:lineChart>
      <c:catAx>
        <c:axId val="6536172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129566553129"/>
              <c:y val="0.89098901098901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2219553"/>
        <c:crosses val="autoZero"/>
        <c:auto val="1"/>
        <c:lblAlgn val="ctr"/>
        <c:lblOffset val="100"/>
        <c:noMultiLvlLbl val="0"/>
      </c:catAx>
      <c:valAx>
        <c:axId val="692219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36172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373789972628346"/>
          <c:y val="0.03804748562158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325755</xdr:colOff>
      <xdr:row>3</xdr:row>
      <xdr:rowOff>40640</xdr:rowOff>
    </xdr:from>
    <xdr:to>
      <xdr:col>17</xdr:col>
      <xdr:colOff>423545</xdr:colOff>
      <xdr:row>32</xdr:row>
      <xdr:rowOff>24765</xdr:rowOff>
    </xdr:to>
    <xdr:graphicFrame>
      <xdr:nvGraphicFramePr>
        <xdr:cNvPr id="2" name="图表 1"/>
        <xdr:cNvGraphicFramePr/>
      </xdr:nvGraphicFramePr>
      <xdr:xfrm>
        <a:off x="2314575" y="589280"/>
        <a:ext cx="10179050" cy="5287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586740</xdr:colOff>
      <xdr:row>2</xdr:row>
      <xdr:rowOff>64770</xdr:rowOff>
    </xdr:from>
    <xdr:to>
      <xdr:col>19</xdr:col>
      <xdr:colOff>267335</xdr:colOff>
      <xdr:row>31</xdr:row>
      <xdr:rowOff>78740</xdr:rowOff>
    </xdr:to>
    <xdr:graphicFrame>
      <xdr:nvGraphicFramePr>
        <xdr:cNvPr id="3" name="图表 2"/>
        <xdr:cNvGraphicFramePr/>
      </xdr:nvGraphicFramePr>
      <xdr:xfrm>
        <a:off x="3802380" y="430530"/>
        <a:ext cx="10828655" cy="5317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27940</xdr:colOff>
      <xdr:row>3</xdr:row>
      <xdr:rowOff>131445</xdr:rowOff>
    </xdr:from>
    <xdr:to>
      <xdr:col>8</xdr:col>
      <xdr:colOff>271780</xdr:colOff>
      <xdr:row>13</xdr:row>
      <xdr:rowOff>56515</xdr:rowOff>
    </xdr:to>
    <xdr:graphicFrame>
      <xdr:nvGraphicFramePr>
        <xdr:cNvPr id="2" name="图表 1"/>
        <xdr:cNvGraphicFramePr/>
      </xdr:nvGraphicFramePr>
      <xdr:xfrm>
        <a:off x="1833880" y="1045845"/>
        <a:ext cx="5128260" cy="3582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195580</xdr:colOff>
      <xdr:row>3</xdr:row>
      <xdr:rowOff>139700</xdr:rowOff>
    </xdr:from>
    <xdr:to>
      <xdr:col>16</xdr:col>
      <xdr:colOff>370205</xdr:colOff>
      <xdr:row>13</xdr:row>
      <xdr:rowOff>55880</xdr:rowOff>
    </xdr:to>
    <xdr:graphicFrame>
      <xdr:nvGraphicFramePr>
        <xdr:cNvPr id="3" name="图表 2"/>
        <xdr:cNvGraphicFramePr/>
      </xdr:nvGraphicFramePr>
      <xdr:xfrm>
        <a:off x="6885940" y="1054100"/>
        <a:ext cx="5051425" cy="3573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633730</xdr:colOff>
      <xdr:row>8</xdr:row>
      <xdr:rowOff>286385</xdr:rowOff>
    </xdr:from>
    <xdr:to>
      <xdr:col>13</xdr:col>
      <xdr:colOff>403225</xdr:colOff>
      <xdr:row>20</xdr:row>
      <xdr:rowOff>231140</xdr:rowOff>
    </xdr:to>
    <xdr:graphicFrame>
      <xdr:nvGraphicFramePr>
        <xdr:cNvPr id="4" name="图表 3"/>
        <xdr:cNvGraphicFramePr/>
      </xdr:nvGraphicFramePr>
      <xdr:xfrm>
        <a:off x="633730" y="3029585"/>
        <a:ext cx="9507855" cy="433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zoomScale="115" zoomScaleNormal="115" topLeftCell="B3" workbookViewId="0">
      <selection activeCell="Q2" sqref="Q2"/>
    </sheetView>
  </sheetViews>
  <sheetFormatPr defaultColWidth="9" defaultRowHeight="14.4"/>
  <cols>
    <col min="1" max="1" width="8.88888888888889"/>
    <col min="2" max="2" width="20.1111111111111" style="1" customWidth="1"/>
    <col min="3" max="14" width="10" style="1"/>
  </cols>
  <sheetData>
    <row r="1" spans="1: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>
      <c r="A2" s="5">
        <v>1</v>
      </c>
      <c r="B2" s="1" t="s">
        <v>15</v>
      </c>
      <c r="C2" s="1">
        <v>78</v>
      </c>
      <c r="D2" s="1">
        <v>69</v>
      </c>
      <c r="E2" s="1">
        <v>69</v>
      </c>
      <c r="F2" s="1">
        <v>68</v>
      </c>
      <c r="G2" s="1">
        <v>69</v>
      </c>
      <c r="H2" s="1">
        <v>69</v>
      </c>
      <c r="I2" s="1">
        <v>81</v>
      </c>
      <c r="J2" s="1">
        <v>86</v>
      </c>
      <c r="K2" s="1">
        <v>85</v>
      </c>
      <c r="L2" s="1">
        <v>95</v>
      </c>
      <c r="M2" s="1">
        <v>86</v>
      </c>
      <c r="N2" s="1">
        <v>84</v>
      </c>
      <c r="O2">
        <v>68</v>
      </c>
    </row>
    <row r="3" spans="1:15">
      <c r="A3" s="5">
        <v>2</v>
      </c>
      <c r="B3" s="1" t="s">
        <v>16</v>
      </c>
      <c r="C3" s="1">
        <v>62</v>
      </c>
      <c r="D3" s="1">
        <v>58</v>
      </c>
      <c r="E3" s="1">
        <v>60</v>
      </c>
      <c r="F3" s="1">
        <v>58</v>
      </c>
      <c r="G3" s="1">
        <v>58</v>
      </c>
      <c r="H3" s="1">
        <v>67</v>
      </c>
      <c r="I3" s="1">
        <v>68</v>
      </c>
      <c r="J3" s="1">
        <v>79</v>
      </c>
      <c r="K3" s="1">
        <v>83</v>
      </c>
      <c r="L3" s="1">
        <v>80</v>
      </c>
      <c r="M3" s="1">
        <v>85</v>
      </c>
      <c r="N3" s="1">
        <v>78</v>
      </c>
      <c r="O3">
        <v>58</v>
      </c>
    </row>
    <row r="4" spans="1:15">
      <c r="A4" s="5">
        <v>3</v>
      </c>
      <c r="B4" s="1" t="s">
        <v>17</v>
      </c>
      <c r="C4" s="1">
        <v>57</v>
      </c>
      <c r="D4" s="1">
        <v>47</v>
      </c>
      <c r="E4" s="1">
        <v>49</v>
      </c>
      <c r="F4" s="1">
        <v>45</v>
      </c>
      <c r="G4" s="1">
        <v>47</v>
      </c>
      <c r="H4" s="1">
        <v>50</v>
      </c>
      <c r="I4" s="1">
        <v>50</v>
      </c>
      <c r="J4" s="1">
        <v>57</v>
      </c>
      <c r="K4" s="1">
        <v>62</v>
      </c>
      <c r="L4" s="1">
        <v>57</v>
      </c>
      <c r="M4" s="1">
        <v>57</v>
      </c>
      <c r="N4" s="1">
        <v>62</v>
      </c>
      <c r="O4">
        <v>45</v>
      </c>
    </row>
    <row r="5" spans="1:15">
      <c r="A5" s="5">
        <v>4</v>
      </c>
      <c r="B5" s="1" t="s">
        <v>18</v>
      </c>
      <c r="C5" s="1">
        <v>1237</v>
      </c>
      <c r="D5" s="1">
        <v>1175</v>
      </c>
      <c r="E5" s="1">
        <v>1195</v>
      </c>
      <c r="F5" s="1">
        <v>1131</v>
      </c>
      <c r="G5" s="1">
        <v>1154</v>
      </c>
      <c r="H5" s="1">
        <v>1257</v>
      </c>
      <c r="I5" s="1">
        <v>1360</v>
      </c>
      <c r="J5" s="1">
        <v>1293</v>
      </c>
      <c r="K5" s="1">
        <v>1319</v>
      </c>
      <c r="L5" s="1">
        <v>1348</v>
      </c>
      <c r="M5" s="1">
        <v>1442</v>
      </c>
      <c r="N5" s="1">
        <v>1326</v>
      </c>
      <c r="O5">
        <v>1090.8</v>
      </c>
    </row>
    <row r="6" spans="1:15">
      <c r="A6" s="5">
        <v>5</v>
      </c>
      <c r="B6" s="1" t="s">
        <v>19</v>
      </c>
      <c r="C6" s="1">
        <v>932</v>
      </c>
      <c r="D6" s="1">
        <v>918</v>
      </c>
      <c r="E6" s="1">
        <v>899</v>
      </c>
      <c r="F6" s="1">
        <v>950</v>
      </c>
      <c r="G6" s="1">
        <v>919</v>
      </c>
      <c r="H6" s="1">
        <v>932</v>
      </c>
      <c r="I6" s="1">
        <v>1245</v>
      </c>
      <c r="J6" s="1">
        <v>1099</v>
      </c>
      <c r="K6" s="1">
        <v>1046</v>
      </c>
      <c r="L6" s="1">
        <v>1104</v>
      </c>
      <c r="M6" s="1">
        <v>1028</v>
      </c>
      <c r="N6" s="1">
        <v>990</v>
      </c>
      <c r="O6">
        <v>850.8</v>
      </c>
    </row>
    <row r="7" spans="1:15">
      <c r="A7" s="5">
        <v>6</v>
      </c>
      <c r="B7" s="1" t="s">
        <v>20</v>
      </c>
      <c r="C7" s="1">
        <v>986</v>
      </c>
      <c r="D7" s="1">
        <v>767</v>
      </c>
      <c r="E7" s="1">
        <v>873</v>
      </c>
      <c r="F7" s="1">
        <v>724</v>
      </c>
      <c r="G7" s="1">
        <v>735</v>
      </c>
      <c r="H7" s="1">
        <v>812</v>
      </c>
      <c r="I7" s="1">
        <v>790</v>
      </c>
      <c r="J7" s="1">
        <v>931</v>
      </c>
      <c r="K7" s="1">
        <v>929</v>
      </c>
      <c r="L7" s="1">
        <v>931</v>
      </c>
      <c r="M7" s="1">
        <v>1022</v>
      </c>
      <c r="N7" s="1">
        <v>895</v>
      </c>
      <c r="O7">
        <v>723.2</v>
      </c>
    </row>
    <row r="8" spans="1:15">
      <c r="A8" s="5">
        <v>7</v>
      </c>
      <c r="B8" s="1" t="s">
        <v>21</v>
      </c>
      <c r="C8" s="1">
        <v>1426</v>
      </c>
      <c r="D8" s="1">
        <v>1203</v>
      </c>
      <c r="E8" s="1">
        <v>1222</v>
      </c>
      <c r="F8" s="1">
        <v>1259</v>
      </c>
      <c r="G8" s="1">
        <v>1206</v>
      </c>
      <c r="H8" s="1">
        <v>1265</v>
      </c>
      <c r="I8" s="1">
        <v>1459</v>
      </c>
      <c r="J8" s="1">
        <v>1427</v>
      </c>
      <c r="K8" s="1">
        <v>1437</v>
      </c>
      <c r="L8" s="1">
        <v>1453</v>
      </c>
      <c r="M8" s="1">
        <v>1383</v>
      </c>
      <c r="N8" s="1">
        <v>1469</v>
      </c>
      <c r="O8">
        <v>1121.4</v>
      </c>
    </row>
    <row r="9" spans="1:15">
      <c r="A9" s="5">
        <v>8</v>
      </c>
      <c r="B9" s="1" t="s">
        <v>22</v>
      </c>
      <c r="C9" s="1">
        <v>1135</v>
      </c>
      <c r="D9" s="1">
        <v>897</v>
      </c>
      <c r="E9" s="1">
        <v>936</v>
      </c>
      <c r="F9" s="1">
        <v>903</v>
      </c>
      <c r="G9" s="1">
        <v>909</v>
      </c>
      <c r="H9" s="1">
        <v>967</v>
      </c>
      <c r="I9" s="1">
        <v>1036</v>
      </c>
      <c r="J9" s="1">
        <v>1246</v>
      </c>
      <c r="K9" s="1">
        <v>1088</v>
      </c>
      <c r="L9" s="1">
        <v>1207</v>
      </c>
      <c r="M9" s="1">
        <v>1145</v>
      </c>
      <c r="N9" s="1">
        <v>1173</v>
      </c>
      <c r="O9">
        <v>893.2</v>
      </c>
    </row>
    <row r="10" spans="1:15">
      <c r="A10" s="5">
        <v>9</v>
      </c>
      <c r="B10" s="1" t="s">
        <v>23</v>
      </c>
      <c r="C10" s="1">
        <v>842</v>
      </c>
      <c r="D10" s="1">
        <v>789</v>
      </c>
      <c r="E10" s="1">
        <v>721</v>
      </c>
      <c r="F10" s="1">
        <v>733</v>
      </c>
      <c r="G10" s="1">
        <v>808</v>
      </c>
      <c r="H10" s="1">
        <v>800</v>
      </c>
      <c r="I10" s="1">
        <v>794</v>
      </c>
      <c r="J10" s="1">
        <v>819</v>
      </c>
      <c r="K10" s="1">
        <v>908</v>
      </c>
      <c r="L10" s="1">
        <v>831</v>
      </c>
      <c r="M10" s="1">
        <v>819</v>
      </c>
      <c r="N10" s="1">
        <v>870</v>
      </c>
      <c r="O10">
        <v>675.2</v>
      </c>
    </row>
    <row r="11" spans="1:15">
      <c r="A11" s="5">
        <v>10</v>
      </c>
      <c r="B11" s="1" t="s">
        <v>24</v>
      </c>
      <c r="C11" s="1">
        <v>1554</v>
      </c>
      <c r="D11" s="1">
        <v>1327</v>
      </c>
      <c r="E11" s="1">
        <v>1446</v>
      </c>
      <c r="F11" s="1">
        <v>1358</v>
      </c>
      <c r="G11" s="1">
        <v>1337</v>
      </c>
      <c r="H11" s="1">
        <v>1546</v>
      </c>
      <c r="I11" s="1">
        <v>1702</v>
      </c>
      <c r="J11" s="1">
        <v>1806</v>
      </c>
      <c r="K11" s="1">
        <v>1776</v>
      </c>
      <c r="L11" s="1">
        <v>1801</v>
      </c>
      <c r="M11" s="1">
        <v>1910</v>
      </c>
      <c r="N11" s="1">
        <v>1771</v>
      </c>
      <c r="O11">
        <v>1384</v>
      </c>
    </row>
    <row r="12" spans="1:15">
      <c r="A12" s="5">
        <v>11</v>
      </c>
      <c r="B12" s="1" t="s">
        <v>25</v>
      </c>
      <c r="C12" s="1">
        <v>1302</v>
      </c>
      <c r="D12" s="1">
        <v>1059</v>
      </c>
      <c r="E12" s="1">
        <v>1242</v>
      </c>
      <c r="F12" s="1">
        <v>1023</v>
      </c>
      <c r="G12" s="1">
        <v>1065</v>
      </c>
      <c r="H12" s="1">
        <v>1234</v>
      </c>
      <c r="I12" s="1">
        <v>1441</v>
      </c>
      <c r="J12" s="1">
        <v>1543</v>
      </c>
      <c r="K12" s="1">
        <v>1435</v>
      </c>
      <c r="L12" s="1">
        <v>1465</v>
      </c>
      <c r="M12" s="1">
        <v>1514</v>
      </c>
      <c r="N12" s="1">
        <v>1367</v>
      </c>
      <c r="O12">
        <v>1082.4</v>
      </c>
    </row>
    <row r="13" spans="1:15">
      <c r="A13" s="5">
        <v>12</v>
      </c>
      <c r="B13" s="1" t="s">
        <v>26</v>
      </c>
      <c r="C13" s="1">
        <v>1069</v>
      </c>
      <c r="D13" s="1">
        <v>870</v>
      </c>
      <c r="E13" s="1">
        <v>997</v>
      </c>
      <c r="F13" s="1">
        <v>897</v>
      </c>
      <c r="G13" s="1">
        <v>917</v>
      </c>
      <c r="H13" s="1">
        <v>1060</v>
      </c>
      <c r="I13" s="1">
        <v>1272</v>
      </c>
      <c r="J13" s="1">
        <v>1283</v>
      </c>
      <c r="K13" s="1">
        <v>1168</v>
      </c>
      <c r="L13" s="1">
        <v>1113</v>
      </c>
      <c r="M13" s="1">
        <v>1267</v>
      </c>
      <c r="N13" s="1">
        <v>1244</v>
      </c>
      <c r="O13">
        <v>870</v>
      </c>
    </row>
    <row r="14" spans="1:15">
      <c r="A14" s="5">
        <v>13</v>
      </c>
      <c r="B14" s="1" t="s">
        <v>27</v>
      </c>
      <c r="C14" s="1">
        <v>700</v>
      </c>
      <c r="D14" s="1">
        <v>678</v>
      </c>
      <c r="E14" s="1">
        <v>701</v>
      </c>
      <c r="F14" s="1">
        <v>702</v>
      </c>
      <c r="G14" s="1">
        <v>670</v>
      </c>
      <c r="H14" s="1">
        <v>858</v>
      </c>
      <c r="I14" s="1">
        <v>815</v>
      </c>
      <c r="J14" s="1">
        <v>1031</v>
      </c>
      <c r="K14" s="1">
        <v>834</v>
      </c>
      <c r="L14" s="1">
        <v>866</v>
      </c>
      <c r="M14" s="1">
        <v>1067</v>
      </c>
      <c r="N14" s="1">
        <v>779</v>
      </c>
      <c r="O14">
        <v>663.4</v>
      </c>
    </row>
    <row r="15" spans="1:15">
      <c r="A15" s="5">
        <v>14</v>
      </c>
      <c r="B15" s="1" t="s">
        <v>28</v>
      </c>
      <c r="C15" s="1">
        <v>602</v>
      </c>
      <c r="D15" s="1">
        <v>502</v>
      </c>
      <c r="E15" s="1">
        <v>510</v>
      </c>
      <c r="F15" s="1">
        <v>507</v>
      </c>
      <c r="G15" s="1">
        <v>506</v>
      </c>
      <c r="H15" s="1">
        <v>591</v>
      </c>
      <c r="I15" s="1">
        <v>619</v>
      </c>
      <c r="J15" s="1">
        <v>672</v>
      </c>
      <c r="K15" s="1">
        <v>682</v>
      </c>
      <c r="L15" s="1">
        <v>687</v>
      </c>
      <c r="M15" s="1">
        <v>651</v>
      </c>
      <c r="N15" s="1">
        <v>656</v>
      </c>
      <c r="O15">
        <v>483.6</v>
      </c>
    </row>
    <row r="16" spans="1:15">
      <c r="A16" s="5">
        <v>15</v>
      </c>
      <c r="B16" s="1" t="s">
        <v>29</v>
      </c>
      <c r="C16" s="1">
        <v>472</v>
      </c>
      <c r="D16" s="1">
        <v>454</v>
      </c>
      <c r="E16" s="1">
        <v>491</v>
      </c>
      <c r="F16" s="1">
        <v>428</v>
      </c>
      <c r="G16" s="1">
        <v>437</v>
      </c>
      <c r="H16" s="1">
        <v>515</v>
      </c>
      <c r="I16" s="1">
        <v>577</v>
      </c>
      <c r="J16" s="1">
        <v>543</v>
      </c>
      <c r="K16" s="1">
        <v>546</v>
      </c>
      <c r="L16" s="1">
        <v>561</v>
      </c>
      <c r="M16" s="1">
        <v>566</v>
      </c>
      <c r="N16" s="1">
        <v>462</v>
      </c>
      <c r="O16">
        <v>429</v>
      </c>
    </row>
    <row r="17" spans="1:15">
      <c r="A17" s="5">
        <v>16</v>
      </c>
      <c r="B17" s="1" t="s">
        <v>30</v>
      </c>
      <c r="C17" s="1">
        <v>1901</v>
      </c>
      <c r="D17" s="1">
        <v>1791</v>
      </c>
      <c r="E17" s="1">
        <v>1800</v>
      </c>
      <c r="F17" s="1">
        <v>1731</v>
      </c>
      <c r="G17" s="1">
        <v>1697</v>
      </c>
      <c r="H17" s="1">
        <v>1873</v>
      </c>
      <c r="I17" s="1">
        <v>2151</v>
      </c>
      <c r="J17" s="1">
        <v>2303</v>
      </c>
      <c r="K17" s="1">
        <v>2273</v>
      </c>
      <c r="L17" s="1">
        <v>2006</v>
      </c>
      <c r="M17" s="1">
        <v>2127</v>
      </c>
      <c r="N17" s="1">
        <v>1967</v>
      </c>
      <c r="O17">
        <v>1718.2</v>
      </c>
    </row>
    <row r="18" spans="1:15">
      <c r="A18" s="5">
        <v>17</v>
      </c>
      <c r="B18" s="1" t="s">
        <v>31</v>
      </c>
      <c r="C18" s="1">
        <v>1684</v>
      </c>
      <c r="D18" s="1">
        <v>1535</v>
      </c>
      <c r="E18" s="1">
        <v>1557</v>
      </c>
      <c r="F18" s="1">
        <v>1533</v>
      </c>
      <c r="G18" s="1">
        <v>1504</v>
      </c>
      <c r="H18" s="1">
        <v>1757</v>
      </c>
      <c r="I18" s="1">
        <v>1807</v>
      </c>
      <c r="J18" s="1">
        <v>1979</v>
      </c>
      <c r="K18" s="1">
        <v>1830</v>
      </c>
      <c r="L18" s="1">
        <v>1913</v>
      </c>
      <c r="M18" s="1">
        <v>2176</v>
      </c>
      <c r="N18" s="1">
        <v>2116</v>
      </c>
      <c r="O18">
        <v>1419.6</v>
      </c>
    </row>
    <row r="19" spans="1:15">
      <c r="A19" s="5">
        <v>18</v>
      </c>
      <c r="B19" s="1" t="s">
        <v>32</v>
      </c>
      <c r="C19" s="1">
        <v>1527</v>
      </c>
      <c r="D19" s="1">
        <v>1406</v>
      </c>
      <c r="E19" s="1">
        <v>1400</v>
      </c>
      <c r="F19" s="1">
        <v>1404</v>
      </c>
      <c r="G19" s="1">
        <v>1406</v>
      </c>
      <c r="H19" s="1">
        <v>1599</v>
      </c>
      <c r="I19" s="1">
        <v>1590</v>
      </c>
      <c r="J19" s="1">
        <v>1679</v>
      </c>
      <c r="K19" s="1">
        <v>1851</v>
      </c>
      <c r="L19" s="1">
        <v>1945</v>
      </c>
      <c r="M19" s="1">
        <v>1686</v>
      </c>
      <c r="N19" s="1">
        <v>1683</v>
      </c>
      <c r="O19">
        <v>1356</v>
      </c>
    </row>
    <row r="20" spans="1:15">
      <c r="A20" s="5">
        <v>19</v>
      </c>
      <c r="B20" s="1" t="s">
        <v>33</v>
      </c>
      <c r="C20" s="1">
        <v>5725</v>
      </c>
      <c r="D20" s="1">
        <v>4360</v>
      </c>
      <c r="E20" s="1">
        <v>4483</v>
      </c>
      <c r="F20" s="1">
        <v>4480</v>
      </c>
      <c r="G20" s="1">
        <v>4167</v>
      </c>
      <c r="H20" s="1">
        <v>5245</v>
      </c>
      <c r="I20" s="1">
        <v>6309</v>
      </c>
      <c r="J20" s="1">
        <v>6470</v>
      </c>
      <c r="K20" s="1">
        <v>6388</v>
      </c>
      <c r="L20" s="1">
        <v>6543</v>
      </c>
      <c r="M20" s="1">
        <v>6255</v>
      </c>
      <c r="N20" s="1">
        <v>5434</v>
      </c>
      <c r="O20">
        <v>4228.8</v>
      </c>
    </row>
    <row r="21" spans="1:15">
      <c r="A21" s="5">
        <v>20</v>
      </c>
      <c r="B21" s="1" t="s">
        <v>34</v>
      </c>
      <c r="C21" s="1">
        <v>4675</v>
      </c>
      <c r="D21" s="1">
        <v>3862</v>
      </c>
      <c r="E21" s="1">
        <v>3841</v>
      </c>
      <c r="F21" s="1">
        <v>3757</v>
      </c>
      <c r="G21" s="1">
        <v>3496</v>
      </c>
      <c r="H21" s="1">
        <v>4391</v>
      </c>
      <c r="I21" s="1">
        <v>5499</v>
      </c>
      <c r="J21" s="1">
        <v>5136</v>
      </c>
      <c r="K21" s="1">
        <v>4662</v>
      </c>
      <c r="L21" s="1">
        <v>4870</v>
      </c>
      <c r="M21" s="1">
        <v>5296</v>
      </c>
      <c r="N21" s="1">
        <v>5191</v>
      </c>
      <c r="O21">
        <v>3511</v>
      </c>
    </row>
    <row r="22" spans="1:15">
      <c r="A22" s="5">
        <v>21</v>
      </c>
      <c r="B22" s="1" t="s">
        <v>35</v>
      </c>
      <c r="C22" s="1">
        <v>3762</v>
      </c>
      <c r="D22" s="1">
        <v>3414</v>
      </c>
      <c r="E22" s="1">
        <v>3840</v>
      </c>
      <c r="F22" s="1">
        <v>3228</v>
      </c>
      <c r="G22" s="1">
        <v>3002</v>
      </c>
      <c r="H22" s="1">
        <v>4135</v>
      </c>
      <c r="I22" s="1">
        <v>4122</v>
      </c>
      <c r="J22" s="1">
        <v>4019</v>
      </c>
      <c r="K22" s="1">
        <v>4040</v>
      </c>
      <c r="L22" s="1">
        <v>3838</v>
      </c>
      <c r="M22" s="1">
        <v>4194</v>
      </c>
      <c r="N22" s="1">
        <v>3987</v>
      </c>
      <c r="O22">
        <v>3049.8</v>
      </c>
    </row>
    <row r="23" spans="1:15">
      <c r="A23" s="5">
        <v>22</v>
      </c>
      <c r="B23" s="1" t="s">
        <v>36</v>
      </c>
      <c r="C23" s="1">
        <v>3191</v>
      </c>
      <c r="D23" s="1">
        <v>2990</v>
      </c>
      <c r="E23" s="1">
        <v>3131</v>
      </c>
      <c r="F23" s="1">
        <v>2960</v>
      </c>
      <c r="G23" s="1">
        <v>2941</v>
      </c>
      <c r="H23" s="1">
        <v>3311</v>
      </c>
      <c r="I23" s="1">
        <v>3978</v>
      </c>
      <c r="J23" s="1">
        <v>4178</v>
      </c>
      <c r="K23" s="1">
        <v>3908</v>
      </c>
      <c r="L23" s="1">
        <v>3876</v>
      </c>
      <c r="M23" s="1">
        <v>4028</v>
      </c>
      <c r="N23" s="1">
        <v>3790</v>
      </c>
      <c r="O23">
        <v>2912.2</v>
      </c>
    </row>
    <row r="24" spans="1:15">
      <c r="A24" s="5">
        <v>23</v>
      </c>
      <c r="B24" s="1" t="s">
        <v>37</v>
      </c>
      <c r="C24" s="1">
        <v>2677</v>
      </c>
      <c r="D24" s="1">
        <v>2447</v>
      </c>
      <c r="E24" s="1">
        <v>2381</v>
      </c>
      <c r="F24" s="1">
        <v>2254</v>
      </c>
      <c r="G24" s="1">
        <v>2242</v>
      </c>
      <c r="H24" s="1">
        <v>3032</v>
      </c>
      <c r="I24" s="1">
        <v>2860</v>
      </c>
      <c r="J24" s="1">
        <v>3415</v>
      </c>
      <c r="K24" s="1">
        <v>3565</v>
      </c>
      <c r="L24" s="1">
        <v>3130</v>
      </c>
      <c r="M24" s="1">
        <v>3325</v>
      </c>
      <c r="N24" s="1">
        <v>3206</v>
      </c>
      <c r="O24">
        <v>2224</v>
      </c>
    </row>
    <row r="25" spans="1:15">
      <c r="A25" s="5">
        <v>24</v>
      </c>
      <c r="B25" s="1" t="s">
        <v>38</v>
      </c>
      <c r="C25" s="1">
        <v>2040</v>
      </c>
      <c r="D25" s="1">
        <v>1649</v>
      </c>
      <c r="E25" s="1">
        <v>1869</v>
      </c>
      <c r="F25" s="1">
        <v>1784</v>
      </c>
      <c r="G25" s="1">
        <v>1640</v>
      </c>
      <c r="H25" s="1">
        <v>2068</v>
      </c>
      <c r="I25" s="1">
        <v>2234</v>
      </c>
      <c r="J25" s="1">
        <v>2390</v>
      </c>
      <c r="K25" s="1">
        <v>2217</v>
      </c>
      <c r="L25" s="1">
        <v>2340</v>
      </c>
      <c r="M25" s="1">
        <v>2442</v>
      </c>
      <c r="N25" s="1">
        <v>2144</v>
      </c>
      <c r="O25">
        <v>1658.6</v>
      </c>
    </row>
  </sheetData>
  <sortState ref="A2:O25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H2" sqref="H2:H25"/>
    </sheetView>
  </sheetViews>
  <sheetFormatPr defaultColWidth="9" defaultRowHeight="14.4"/>
  <cols>
    <col min="1" max="1" width="8.88888888888889"/>
    <col min="2" max="2" width="20.1111111111111" style="1" customWidth="1"/>
    <col min="3" max="3" width="10" style="1"/>
    <col min="4" max="7" width="10" style="5"/>
    <col min="8" max="8" width="12.8888888888889"/>
    <col min="9" max="9" width="10" style="5"/>
  </cols>
  <sheetData>
    <row r="1" spans="1:9">
      <c r="A1" s="5" t="s">
        <v>0</v>
      </c>
      <c r="B1" s="1" t="s">
        <v>1</v>
      </c>
      <c r="C1" s="1" t="s">
        <v>39</v>
      </c>
      <c r="D1" s="5" t="s">
        <v>40</v>
      </c>
      <c r="E1" s="5" t="s">
        <v>40</v>
      </c>
      <c r="F1" s="5" t="s">
        <v>40</v>
      </c>
      <c r="G1" s="5" t="s">
        <v>40</v>
      </c>
      <c r="H1" t="s">
        <v>41</v>
      </c>
      <c r="I1" t="s">
        <v>42</v>
      </c>
    </row>
    <row r="2" spans="1:9">
      <c r="A2" s="5">
        <v>1</v>
      </c>
      <c r="B2" s="1" t="s">
        <v>15</v>
      </c>
      <c r="C2" s="1">
        <v>68</v>
      </c>
      <c r="D2" s="5">
        <v>68</v>
      </c>
      <c r="E2" s="5">
        <v>68</v>
      </c>
      <c r="F2" s="5">
        <v>68</v>
      </c>
      <c r="G2" s="5">
        <v>68</v>
      </c>
      <c r="H2" s="3">
        <f t="shared" ref="H2:H25" si="0">AVERAGE(C2:G2)</f>
        <v>68</v>
      </c>
      <c r="I2">
        <v>68</v>
      </c>
    </row>
    <row r="3" spans="1:9">
      <c r="A3" s="5">
        <v>2</v>
      </c>
      <c r="B3" s="1" t="s">
        <v>16</v>
      </c>
      <c r="C3" s="1">
        <v>58</v>
      </c>
      <c r="D3" s="5">
        <v>58</v>
      </c>
      <c r="E3" s="5">
        <v>58</v>
      </c>
      <c r="F3" s="5">
        <v>58</v>
      </c>
      <c r="G3" s="5">
        <v>58</v>
      </c>
      <c r="H3" s="3">
        <f t="shared" si="0"/>
        <v>58</v>
      </c>
      <c r="I3">
        <v>58</v>
      </c>
    </row>
    <row r="4" spans="1:9">
      <c r="A4" s="5">
        <v>3</v>
      </c>
      <c r="B4" s="1" t="s">
        <v>17</v>
      </c>
      <c r="C4" s="5">
        <v>45</v>
      </c>
      <c r="D4" s="5">
        <v>45</v>
      </c>
      <c r="E4" s="5">
        <v>45</v>
      </c>
      <c r="F4" s="5">
        <v>45</v>
      </c>
      <c r="G4" s="5">
        <v>45</v>
      </c>
      <c r="H4" s="3">
        <f t="shared" si="0"/>
        <v>45</v>
      </c>
      <c r="I4">
        <v>45</v>
      </c>
    </row>
    <row r="5" spans="1:9">
      <c r="A5" s="5">
        <v>4</v>
      </c>
      <c r="B5" s="1" t="s">
        <v>18</v>
      </c>
      <c r="C5" s="1">
        <v>1074</v>
      </c>
      <c r="D5" s="5">
        <v>1116</v>
      </c>
      <c r="E5" s="5">
        <v>1092</v>
      </c>
      <c r="F5" s="5">
        <v>1116</v>
      </c>
      <c r="G5" s="5">
        <v>1056</v>
      </c>
      <c r="H5" s="3">
        <f t="shared" si="0"/>
        <v>1090.8</v>
      </c>
      <c r="I5">
        <v>1131</v>
      </c>
    </row>
    <row r="6" spans="1:9">
      <c r="A6" s="5">
        <v>5</v>
      </c>
      <c r="B6" s="1" t="s">
        <v>19</v>
      </c>
      <c r="C6" s="1">
        <v>850</v>
      </c>
      <c r="D6" s="5">
        <v>850</v>
      </c>
      <c r="E6" s="5">
        <v>850</v>
      </c>
      <c r="F6" s="5">
        <v>850</v>
      </c>
      <c r="G6" s="5">
        <v>854</v>
      </c>
      <c r="H6" s="3">
        <f t="shared" si="0"/>
        <v>850.8</v>
      </c>
      <c r="I6">
        <v>899</v>
      </c>
    </row>
    <row r="7" spans="1:9">
      <c r="A7" s="5">
        <v>6</v>
      </c>
      <c r="B7" s="1" t="s">
        <v>20</v>
      </c>
      <c r="C7" s="5">
        <v>717</v>
      </c>
      <c r="D7" s="5">
        <v>732</v>
      </c>
      <c r="E7" s="5">
        <v>717</v>
      </c>
      <c r="F7" s="5">
        <v>717</v>
      </c>
      <c r="G7" s="5">
        <v>733</v>
      </c>
      <c r="H7" s="3">
        <f t="shared" si="0"/>
        <v>723.2</v>
      </c>
      <c r="I7">
        <v>724</v>
      </c>
    </row>
    <row r="8" spans="1:9">
      <c r="A8" s="5">
        <v>7</v>
      </c>
      <c r="B8" s="1" t="s">
        <v>21</v>
      </c>
      <c r="C8" s="5">
        <v>1131</v>
      </c>
      <c r="D8" s="5">
        <v>1145</v>
      </c>
      <c r="E8" s="5">
        <v>1114</v>
      </c>
      <c r="F8" s="5">
        <v>1109</v>
      </c>
      <c r="G8" s="5">
        <v>1108</v>
      </c>
      <c r="H8" s="3">
        <f t="shared" si="0"/>
        <v>1121.4</v>
      </c>
      <c r="I8">
        <v>1203</v>
      </c>
    </row>
    <row r="9" spans="1:9">
      <c r="A9" s="5">
        <v>8</v>
      </c>
      <c r="B9" s="1" t="s">
        <v>22</v>
      </c>
      <c r="C9" s="5">
        <v>893</v>
      </c>
      <c r="D9" s="5">
        <v>893</v>
      </c>
      <c r="E9" s="5">
        <v>897</v>
      </c>
      <c r="F9" s="5">
        <v>886</v>
      </c>
      <c r="G9" s="5">
        <v>897</v>
      </c>
      <c r="H9" s="3">
        <f t="shared" si="0"/>
        <v>893.2</v>
      </c>
      <c r="I9">
        <v>897</v>
      </c>
    </row>
    <row r="10" spans="1:9">
      <c r="A10" s="5">
        <v>9</v>
      </c>
      <c r="B10" s="1" t="s">
        <v>23</v>
      </c>
      <c r="C10" s="1">
        <v>680</v>
      </c>
      <c r="D10" s="5">
        <v>663</v>
      </c>
      <c r="E10" s="5">
        <v>663</v>
      </c>
      <c r="F10" s="5">
        <v>685</v>
      </c>
      <c r="G10" s="5">
        <v>685</v>
      </c>
      <c r="H10" s="3">
        <f t="shared" si="0"/>
        <v>675.2</v>
      </c>
      <c r="I10">
        <v>721</v>
      </c>
    </row>
    <row r="11" spans="1:9">
      <c r="A11" s="5">
        <v>10</v>
      </c>
      <c r="B11" s="1" t="s">
        <v>24</v>
      </c>
      <c r="C11" s="1">
        <v>1362</v>
      </c>
      <c r="D11" s="5">
        <v>1406</v>
      </c>
      <c r="E11" s="5">
        <v>1374</v>
      </c>
      <c r="F11" s="5">
        <v>1392</v>
      </c>
      <c r="G11" s="5">
        <v>1386</v>
      </c>
      <c r="H11" s="6">
        <f t="shared" si="0"/>
        <v>1384</v>
      </c>
      <c r="I11">
        <v>1327</v>
      </c>
    </row>
    <row r="12" spans="1:9">
      <c r="A12" s="5">
        <v>11</v>
      </c>
      <c r="B12" s="1" t="s">
        <v>25</v>
      </c>
      <c r="C12" s="1">
        <v>1106</v>
      </c>
      <c r="D12" s="1">
        <v>1057</v>
      </c>
      <c r="E12" s="5">
        <v>1074</v>
      </c>
      <c r="F12" s="5">
        <v>1083</v>
      </c>
      <c r="G12" s="5">
        <v>1092</v>
      </c>
      <c r="H12" s="6">
        <f t="shared" si="0"/>
        <v>1082.4</v>
      </c>
      <c r="I12">
        <v>1023</v>
      </c>
    </row>
    <row r="13" spans="1:9">
      <c r="A13" s="5">
        <v>12</v>
      </c>
      <c r="B13" s="1" t="s">
        <v>26</v>
      </c>
      <c r="C13" s="1">
        <v>870</v>
      </c>
      <c r="D13" s="5">
        <v>870</v>
      </c>
      <c r="E13" s="5">
        <v>870</v>
      </c>
      <c r="F13" s="5">
        <v>883</v>
      </c>
      <c r="G13" s="5">
        <v>857</v>
      </c>
      <c r="H13" s="3">
        <f t="shared" si="0"/>
        <v>870</v>
      </c>
      <c r="I13">
        <v>870</v>
      </c>
    </row>
    <row r="14" spans="1:9">
      <c r="A14" s="5">
        <v>13</v>
      </c>
      <c r="B14" s="1" t="s">
        <v>27</v>
      </c>
      <c r="C14" s="1">
        <v>656</v>
      </c>
      <c r="D14" s="5">
        <v>669</v>
      </c>
      <c r="E14" s="5">
        <v>665</v>
      </c>
      <c r="F14" s="5">
        <v>666</v>
      </c>
      <c r="G14" s="5">
        <v>661</v>
      </c>
      <c r="H14" s="3">
        <f t="shared" si="0"/>
        <v>663.4</v>
      </c>
      <c r="I14">
        <v>670</v>
      </c>
    </row>
    <row r="15" spans="1:9">
      <c r="A15" s="5">
        <v>14</v>
      </c>
      <c r="B15" s="1" t="s">
        <v>28</v>
      </c>
      <c r="C15" s="5">
        <v>486</v>
      </c>
      <c r="D15" s="5">
        <v>482</v>
      </c>
      <c r="E15" s="5">
        <v>486</v>
      </c>
      <c r="F15" s="5">
        <v>478</v>
      </c>
      <c r="G15" s="5">
        <v>486</v>
      </c>
      <c r="H15" s="3">
        <f t="shared" si="0"/>
        <v>483.6</v>
      </c>
      <c r="I15">
        <v>502</v>
      </c>
    </row>
    <row r="16" spans="1:9">
      <c r="A16" s="5">
        <v>15</v>
      </c>
      <c r="B16" s="1" t="s">
        <v>29</v>
      </c>
      <c r="C16" s="5">
        <v>420</v>
      </c>
      <c r="D16" s="5">
        <v>441</v>
      </c>
      <c r="E16" s="5">
        <v>427</v>
      </c>
      <c r="F16" s="5">
        <v>441</v>
      </c>
      <c r="G16" s="5">
        <v>416</v>
      </c>
      <c r="H16" s="3">
        <f t="shared" si="0"/>
        <v>429</v>
      </c>
      <c r="I16">
        <v>428</v>
      </c>
    </row>
    <row r="17" spans="1:9">
      <c r="A17" s="5">
        <v>16</v>
      </c>
      <c r="B17" s="1" t="s">
        <v>30</v>
      </c>
      <c r="C17" s="1">
        <v>1691</v>
      </c>
      <c r="D17" s="5">
        <v>1730</v>
      </c>
      <c r="E17" s="5">
        <v>1724</v>
      </c>
      <c r="F17" s="5">
        <v>1728</v>
      </c>
      <c r="G17" s="5">
        <v>1718</v>
      </c>
      <c r="H17" s="6">
        <f t="shared" si="0"/>
        <v>1718.2</v>
      </c>
      <c r="I17">
        <v>1697</v>
      </c>
    </row>
    <row r="18" spans="1:9">
      <c r="A18" s="5">
        <v>17</v>
      </c>
      <c r="B18" s="1" t="s">
        <v>31</v>
      </c>
      <c r="C18" s="1">
        <v>1412</v>
      </c>
      <c r="D18" s="5">
        <v>1408</v>
      </c>
      <c r="E18" s="5">
        <v>1429</v>
      </c>
      <c r="F18" s="5">
        <v>1439</v>
      </c>
      <c r="G18" s="5">
        <v>1410</v>
      </c>
      <c r="H18" s="3">
        <f t="shared" si="0"/>
        <v>1419.6</v>
      </c>
      <c r="I18">
        <v>1504</v>
      </c>
    </row>
    <row r="19" spans="1:9">
      <c r="A19" s="5">
        <v>18</v>
      </c>
      <c r="B19" s="1" t="s">
        <v>32</v>
      </c>
      <c r="C19" s="1">
        <v>1361</v>
      </c>
      <c r="D19" s="5">
        <v>1299</v>
      </c>
      <c r="E19" s="5">
        <v>1362</v>
      </c>
      <c r="F19" s="5">
        <v>1373</v>
      </c>
      <c r="G19" s="5">
        <v>1385</v>
      </c>
      <c r="H19" s="3">
        <f t="shared" si="0"/>
        <v>1356</v>
      </c>
      <c r="I19">
        <v>1400</v>
      </c>
    </row>
    <row r="20" spans="1:9">
      <c r="A20" s="5">
        <v>19</v>
      </c>
      <c r="B20" s="1" t="s">
        <v>33</v>
      </c>
      <c r="C20" s="5">
        <v>4217</v>
      </c>
      <c r="D20" s="5">
        <v>4244</v>
      </c>
      <c r="E20" s="5">
        <v>4251</v>
      </c>
      <c r="F20" s="5">
        <v>4240</v>
      </c>
      <c r="G20" s="5">
        <v>4192</v>
      </c>
      <c r="H20" s="6">
        <f t="shared" si="0"/>
        <v>4228.8</v>
      </c>
      <c r="I20">
        <v>4167</v>
      </c>
    </row>
    <row r="21" spans="1:9">
      <c r="A21" s="5">
        <v>20</v>
      </c>
      <c r="B21" s="1" t="s">
        <v>34</v>
      </c>
      <c r="C21" s="5">
        <v>3476</v>
      </c>
      <c r="D21" s="5">
        <v>3496</v>
      </c>
      <c r="E21" s="5">
        <v>3548</v>
      </c>
      <c r="F21" s="5">
        <v>3513</v>
      </c>
      <c r="G21" s="5">
        <v>3522</v>
      </c>
      <c r="H21" s="6">
        <f t="shared" si="0"/>
        <v>3511</v>
      </c>
      <c r="I21">
        <v>3496</v>
      </c>
    </row>
    <row r="22" spans="1:9">
      <c r="A22" s="5">
        <v>21</v>
      </c>
      <c r="B22" s="1" t="s">
        <v>35</v>
      </c>
      <c r="C22" s="5">
        <v>3069</v>
      </c>
      <c r="D22" s="5">
        <v>3077</v>
      </c>
      <c r="E22" s="5">
        <v>3025</v>
      </c>
      <c r="F22" s="5">
        <v>3036</v>
      </c>
      <c r="G22" s="5">
        <v>3042</v>
      </c>
      <c r="H22" s="6">
        <f t="shared" si="0"/>
        <v>3049.8</v>
      </c>
      <c r="I22">
        <v>3002</v>
      </c>
    </row>
    <row r="23" spans="1:9">
      <c r="A23" s="5">
        <v>22</v>
      </c>
      <c r="B23" s="1" t="s">
        <v>36</v>
      </c>
      <c r="C23" s="5">
        <v>2899</v>
      </c>
      <c r="D23" s="5">
        <v>2928</v>
      </c>
      <c r="E23" s="5">
        <v>2907</v>
      </c>
      <c r="F23" s="5">
        <v>2930</v>
      </c>
      <c r="G23" s="5">
        <v>2897</v>
      </c>
      <c r="H23" s="3">
        <f t="shared" si="0"/>
        <v>2912.2</v>
      </c>
      <c r="I23">
        <v>2941</v>
      </c>
    </row>
    <row r="24" spans="1:9">
      <c r="A24" s="5">
        <v>23</v>
      </c>
      <c r="B24" s="1" t="s">
        <v>37</v>
      </c>
      <c r="C24" s="5">
        <v>2224</v>
      </c>
      <c r="D24" s="5">
        <v>2224</v>
      </c>
      <c r="E24" s="5">
        <v>2224</v>
      </c>
      <c r="F24" s="5">
        <v>2224</v>
      </c>
      <c r="G24" s="5">
        <v>2224</v>
      </c>
      <c r="H24" s="3">
        <f t="shared" si="0"/>
        <v>2224</v>
      </c>
      <c r="I24">
        <v>2242</v>
      </c>
    </row>
    <row r="25" spans="1:9">
      <c r="A25" s="5">
        <v>24</v>
      </c>
      <c r="B25" s="1" t="s">
        <v>38</v>
      </c>
      <c r="C25" s="5">
        <v>1671</v>
      </c>
      <c r="D25" s="5">
        <v>1647</v>
      </c>
      <c r="E25" s="5">
        <v>1643</v>
      </c>
      <c r="F25" s="5">
        <v>1654</v>
      </c>
      <c r="G25" s="5">
        <v>1678</v>
      </c>
      <c r="H25" s="6">
        <f t="shared" si="0"/>
        <v>1658.6</v>
      </c>
      <c r="I25" s="5">
        <v>1640</v>
      </c>
    </row>
  </sheetData>
  <sortState ref="A2:I25">
    <sortCondition ref="A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L2" sqref="L2:L25"/>
    </sheetView>
  </sheetViews>
  <sheetFormatPr defaultColWidth="9" defaultRowHeight="14.4"/>
  <cols>
    <col min="1" max="1" width="4.11111111111111" customWidth="1"/>
    <col min="2" max="2" width="17.5555555555556" style="1" customWidth="1"/>
    <col min="3" max="3" width="6.88888888888889" style="5" customWidth="1"/>
    <col min="4" max="4" width="6.11111111111111" style="5" customWidth="1"/>
    <col min="5" max="5" width="7.77777777777778" style="5" customWidth="1"/>
    <col min="6" max="6" width="5.11111111111111" style="5" customWidth="1"/>
    <col min="7" max="7" width="6" style="5" customWidth="1"/>
    <col min="8" max="8" width="8" style="5" customWidth="1"/>
    <col min="9" max="9" width="6.33333333333333" style="5" customWidth="1"/>
    <col min="10" max="10" width="6.55555555555556" style="5" customWidth="1"/>
    <col min="11" max="11" width="7.66666666666667" style="5" customWidth="1"/>
    <col min="12" max="12" width="8.44444444444444" customWidth="1"/>
    <col min="13" max="13" width="7.44444444444444" customWidth="1"/>
    <col min="14" max="14" width="8.33333333333333" customWidth="1"/>
    <col min="15" max="15" width="7.55555555555556" customWidth="1"/>
  </cols>
  <sheetData>
    <row r="1" spans="1:15">
      <c r="A1" s="5" t="s">
        <v>0</v>
      </c>
      <c r="B1" s="1" t="s">
        <v>1</v>
      </c>
      <c r="C1" s="5" t="s">
        <v>40</v>
      </c>
      <c r="D1" s="5" t="s">
        <v>43</v>
      </c>
      <c r="E1" s="5" t="s">
        <v>44</v>
      </c>
      <c r="F1" s="5" t="s">
        <v>45</v>
      </c>
      <c r="G1" s="5" t="s">
        <v>43</v>
      </c>
      <c r="H1" s="5" t="s">
        <v>44</v>
      </c>
      <c r="I1" s="5" t="s">
        <v>46</v>
      </c>
      <c r="J1" s="5" t="s">
        <v>43</v>
      </c>
      <c r="K1" s="5" t="s">
        <v>44</v>
      </c>
      <c r="L1" t="s">
        <v>47</v>
      </c>
      <c r="M1" t="s">
        <v>48</v>
      </c>
      <c r="N1" t="s">
        <v>49</v>
      </c>
      <c r="O1" t="s">
        <v>50</v>
      </c>
    </row>
    <row r="2" spans="1:15">
      <c r="A2" s="5">
        <v>1</v>
      </c>
      <c r="B2" s="1" t="s">
        <v>15</v>
      </c>
      <c r="C2" s="5">
        <v>68</v>
      </c>
      <c r="D2" s="5">
        <v>154</v>
      </c>
      <c r="E2" s="5">
        <v>9.37500357627868</v>
      </c>
      <c r="F2" s="5">
        <v>68</v>
      </c>
      <c r="G2" s="5">
        <v>99</v>
      </c>
      <c r="H2" s="5">
        <v>6.13849854469299</v>
      </c>
      <c r="I2" s="5">
        <v>68</v>
      </c>
      <c r="J2" s="5">
        <v>79</v>
      </c>
      <c r="K2" s="5">
        <v>4.79518055915832</v>
      </c>
      <c r="L2">
        <f t="shared" ref="L2:L25" si="0">AVERAGE(C2,F2,I2)</f>
        <v>68</v>
      </c>
      <c r="M2">
        <f t="shared" ref="M2:M25" si="1">AVERAGE(E2,H2,K2)</f>
        <v>6.76956089337666</v>
      </c>
      <c r="N2">
        <v>47.2127981185913</v>
      </c>
      <c r="O2">
        <v>68</v>
      </c>
    </row>
    <row r="3" spans="1:15">
      <c r="A3" s="5">
        <v>2</v>
      </c>
      <c r="B3" s="1" t="s">
        <v>16</v>
      </c>
      <c r="C3" s="5">
        <v>58</v>
      </c>
      <c r="D3" s="5">
        <v>29</v>
      </c>
      <c r="E3" s="5">
        <v>1.46625661849975</v>
      </c>
      <c r="F3" s="5">
        <v>58</v>
      </c>
      <c r="G3" s="5">
        <v>79</v>
      </c>
      <c r="H3" s="5">
        <v>3.87857389450073</v>
      </c>
      <c r="I3" s="5">
        <v>58</v>
      </c>
      <c r="J3" s="5">
        <v>29</v>
      </c>
      <c r="K3" s="5">
        <v>1.43815541267395</v>
      </c>
      <c r="L3">
        <f t="shared" si="0"/>
        <v>58</v>
      </c>
      <c r="M3">
        <f t="shared" si="1"/>
        <v>2.26099530855814</v>
      </c>
      <c r="N3">
        <v>15.1622584660848</v>
      </c>
      <c r="O3">
        <v>58</v>
      </c>
    </row>
    <row r="4" spans="1:15">
      <c r="A4" s="5">
        <v>3</v>
      </c>
      <c r="B4" s="1" t="s">
        <v>17</v>
      </c>
      <c r="C4" s="5">
        <v>45</v>
      </c>
      <c r="D4" s="5">
        <v>449</v>
      </c>
      <c r="E4" s="5">
        <v>18.3880262374877</v>
      </c>
      <c r="F4" s="5">
        <v>47</v>
      </c>
      <c r="G4" s="5">
        <v>49</v>
      </c>
      <c r="H4" s="5">
        <v>2.05647253990173</v>
      </c>
      <c r="I4" s="5">
        <v>47</v>
      </c>
      <c r="J4" s="5">
        <v>59</v>
      </c>
      <c r="K4" s="5">
        <v>2.4015793800354</v>
      </c>
      <c r="L4">
        <f t="shared" si="0"/>
        <v>46.3333333333333</v>
      </c>
      <c r="M4">
        <f t="shared" si="1"/>
        <v>7.61535938580828</v>
      </c>
      <c r="N4">
        <v>31.554160674413</v>
      </c>
      <c r="O4">
        <v>45.6666666666667</v>
      </c>
    </row>
    <row r="5" spans="1:15">
      <c r="A5" s="5">
        <v>4</v>
      </c>
      <c r="B5" s="1" t="s">
        <v>18</v>
      </c>
      <c r="C5" s="5">
        <v>1038</v>
      </c>
      <c r="D5" s="5">
        <v>3104</v>
      </c>
      <c r="E5" s="5">
        <v>782.24095582962</v>
      </c>
      <c r="F5" s="5">
        <v>1046</v>
      </c>
      <c r="G5" s="5">
        <v>1324</v>
      </c>
      <c r="H5" s="5">
        <v>308.093635320663</v>
      </c>
      <c r="I5" s="5">
        <v>1064</v>
      </c>
      <c r="J5" s="5">
        <v>4794</v>
      </c>
      <c r="K5" s="5">
        <v>1096.14458084106</v>
      </c>
      <c r="L5" s="3">
        <f t="shared" si="0"/>
        <v>1049.33333333333</v>
      </c>
      <c r="M5">
        <f t="shared" si="1"/>
        <v>728.826390663781</v>
      </c>
      <c r="N5">
        <v>986.94053808848</v>
      </c>
      <c r="O5">
        <v>1049.66666666667</v>
      </c>
    </row>
    <row r="6" spans="1:15">
      <c r="A6" s="5">
        <v>5</v>
      </c>
      <c r="B6" s="1" t="s">
        <v>19</v>
      </c>
      <c r="C6" s="5">
        <v>850</v>
      </c>
      <c r="D6" s="5">
        <v>1029</v>
      </c>
      <c r="E6" s="5">
        <v>211.03619980812</v>
      </c>
      <c r="F6" s="5">
        <v>850</v>
      </c>
      <c r="G6" s="5">
        <v>889</v>
      </c>
      <c r="H6" s="5">
        <v>179.953299999237</v>
      </c>
      <c r="I6" s="5">
        <v>850</v>
      </c>
      <c r="J6" s="5">
        <v>1299</v>
      </c>
      <c r="K6" s="5">
        <v>243.245709657669</v>
      </c>
      <c r="L6">
        <f t="shared" si="0"/>
        <v>850</v>
      </c>
      <c r="M6">
        <f t="shared" si="1"/>
        <v>211.411736488342</v>
      </c>
      <c r="N6">
        <v>386.891314744949</v>
      </c>
      <c r="O6">
        <v>850</v>
      </c>
    </row>
    <row r="7" spans="1:15">
      <c r="A7" s="5">
        <v>6</v>
      </c>
      <c r="B7" s="1" t="s">
        <v>20</v>
      </c>
      <c r="C7" s="5">
        <v>717</v>
      </c>
      <c r="D7" s="5">
        <v>1079</v>
      </c>
      <c r="E7" s="5">
        <v>158.875277042388</v>
      </c>
      <c r="F7" s="5">
        <v>717</v>
      </c>
      <c r="G7" s="5">
        <v>579</v>
      </c>
      <c r="H7" s="5">
        <v>92.9437363147735</v>
      </c>
      <c r="I7" s="5">
        <v>700</v>
      </c>
      <c r="J7" s="5">
        <v>1429</v>
      </c>
      <c r="K7" s="5">
        <v>211.046790599823</v>
      </c>
      <c r="L7">
        <f t="shared" si="0"/>
        <v>711.333333333333</v>
      </c>
      <c r="M7">
        <f t="shared" si="1"/>
        <v>154.288601318995</v>
      </c>
      <c r="N7">
        <v>206.884862025579</v>
      </c>
      <c r="O7">
        <v>723.333333333333</v>
      </c>
    </row>
    <row r="8" spans="1:15">
      <c r="A8" s="5">
        <v>7</v>
      </c>
      <c r="B8" s="1" t="s">
        <v>21</v>
      </c>
      <c r="C8" s="5">
        <v>1073</v>
      </c>
      <c r="D8" s="5">
        <v>5314</v>
      </c>
      <c r="E8" s="5">
        <v>1926.00804901123</v>
      </c>
      <c r="F8" s="5">
        <v>1108</v>
      </c>
      <c r="G8" s="5">
        <v>3079</v>
      </c>
      <c r="H8" s="5">
        <v>1112.03406786918</v>
      </c>
      <c r="I8" s="5">
        <v>1110</v>
      </c>
      <c r="J8" s="5">
        <v>2409</v>
      </c>
      <c r="K8" s="5">
        <v>857.787314653396</v>
      </c>
      <c r="L8" s="4">
        <f t="shared" si="0"/>
        <v>1097</v>
      </c>
      <c r="M8" s="3">
        <f t="shared" si="1"/>
        <v>1298.60981051127</v>
      </c>
      <c r="N8">
        <v>1820.27517859141</v>
      </c>
      <c r="O8">
        <v>1096</v>
      </c>
    </row>
    <row r="9" spans="1:15">
      <c r="A9" s="5">
        <v>8</v>
      </c>
      <c r="B9" s="1" t="s">
        <v>22</v>
      </c>
      <c r="C9" s="5">
        <v>852</v>
      </c>
      <c r="D9" s="5">
        <v>1019</v>
      </c>
      <c r="E9" s="5">
        <v>282.314406394958</v>
      </c>
      <c r="F9" s="5">
        <v>852</v>
      </c>
      <c r="G9" s="5">
        <v>2139</v>
      </c>
      <c r="H9" s="5">
        <v>516.080086946487</v>
      </c>
      <c r="I9" s="5">
        <v>852</v>
      </c>
      <c r="J9" s="5">
        <v>1584</v>
      </c>
      <c r="K9" s="5">
        <v>377.381114959716</v>
      </c>
      <c r="L9" s="4">
        <f t="shared" si="0"/>
        <v>852</v>
      </c>
      <c r="M9">
        <f t="shared" si="1"/>
        <v>391.925202767054</v>
      </c>
      <c r="N9">
        <v>458.574985742569</v>
      </c>
      <c r="O9">
        <v>840.666666666667</v>
      </c>
    </row>
    <row r="10" spans="1:15">
      <c r="A10" s="5">
        <v>9</v>
      </c>
      <c r="B10" s="1" t="s">
        <v>23</v>
      </c>
      <c r="C10" s="5">
        <v>644</v>
      </c>
      <c r="D10" s="5">
        <v>719</v>
      </c>
      <c r="E10" s="5">
        <v>120.19839811325</v>
      </c>
      <c r="F10" s="5">
        <v>644</v>
      </c>
      <c r="G10" s="5">
        <v>719</v>
      </c>
      <c r="H10" s="5">
        <v>140.756730794906</v>
      </c>
      <c r="I10" s="5">
        <v>644</v>
      </c>
      <c r="J10" s="5">
        <v>564</v>
      </c>
      <c r="K10" s="5">
        <v>107.703978538513</v>
      </c>
      <c r="L10">
        <f t="shared" si="0"/>
        <v>644</v>
      </c>
      <c r="M10" s="3">
        <f t="shared" si="1"/>
        <v>122.88636914889</v>
      </c>
      <c r="N10">
        <v>214.589049259821</v>
      </c>
      <c r="O10">
        <v>690.333333333333</v>
      </c>
    </row>
    <row r="11" spans="1:15">
      <c r="A11" s="5">
        <v>10</v>
      </c>
      <c r="B11" s="1" t="s">
        <v>24</v>
      </c>
      <c r="C11" s="5">
        <v>1276</v>
      </c>
      <c r="D11" s="5">
        <v>7644</v>
      </c>
      <c r="E11" s="5">
        <v>3600.19815707206</v>
      </c>
      <c r="F11" s="5">
        <v>1297</v>
      </c>
      <c r="G11" s="5">
        <v>6089</v>
      </c>
      <c r="H11" s="5">
        <v>3030.77553081512</v>
      </c>
      <c r="I11" s="5">
        <v>1282</v>
      </c>
      <c r="J11" s="5">
        <v>7614</v>
      </c>
      <c r="K11" s="5">
        <v>3600.13045859336</v>
      </c>
      <c r="L11">
        <f t="shared" si="0"/>
        <v>1285</v>
      </c>
      <c r="M11">
        <f t="shared" si="1"/>
        <v>3410.36804882685</v>
      </c>
      <c r="N11">
        <v>3601.20763524373</v>
      </c>
      <c r="O11">
        <v>1291.33333333333</v>
      </c>
    </row>
    <row r="12" spans="1:15">
      <c r="A12" s="5">
        <v>11</v>
      </c>
      <c r="B12" s="1" t="s">
        <v>25</v>
      </c>
      <c r="C12" s="5">
        <v>958</v>
      </c>
      <c r="D12" s="5">
        <v>4889</v>
      </c>
      <c r="E12" s="5">
        <v>1756.08031892776</v>
      </c>
      <c r="F12" s="5">
        <v>1017</v>
      </c>
      <c r="G12" s="5">
        <v>1259</v>
      </c>
      <c r="H12" s="5">
        <v>459.198294401168</v>
      </c>
      <c r="I12" s="5">
        <v>993</v>
      </c>
      <c r="J12" s="5">
        <v>3829</v>
      </c>
      <c r="K12" s="5">
        <v>1377.69788050651</v>
      </c>
      <c r="L12">
        <f t="shared" si="0"/>
        <v>989.333333333333</v>
      </c>
      <c r="M12" s="3">
        <f t="shared" si="1"/>
        <v>1197.65883127848</v>
      </c>
      <c r="N12">
        <v>1554.7706507047</v>
      </c>
      <c r="O12">
        <v>996.333333333333</v>
      </c>
    </row>
    <row r="13" spans="1:15">
      <c r="A13" s="5">
        <v>12</v>
      </c>
      <c r="B13" s="1" t="s">
        <v>26</v>
      </c>
      <c r="C13" s="5">
        <v>852</v>
      </c>
      <c r="D13" s="5">
        <v>2929</v>
      </c>
      <c r="E13" s="5">
        <v>875.314353704452</v>
      </c>
      <c r="F13" s="5">
        <v>867</v>
      </c>
      <c r="G13" s="5">
        <v>2179</v>
      </c>
      <c r="H13" s="5">
        <v>545.050611019134</v>
      </c>
      <c r="I13" s="5">
        <v>816</v>
      </c>
      <c r="J13" s="5">
        <v>1894</v>
      </c>
      <c r="K13" s="5">
        <v>574.003023386001</v>
      </c>
      <c r="L13" s="4">
        <f t="shared" si="0"/>
        <v>845</v>
      </c>
      <c r="M13" s="4">
        <f t="shared" si="1"/>
        <v>664.789329369862</v>
      </c>
      <c r="N13">
        <v>337.507987022399</v>
      </c>
      <c r="O13">
        <v>816</v>
      </c>
    </row>
    <row r="14" spans="1:15">
      <c r="A14" s="5">
        <v>13</v>
      </c>
      <c r="B14" s="1" t="s">
        <v>27</v>
      </c>
      <c r="C14" s="5">
        <v>639</v>
      </c>
      <c r="D14" s="5">
        <v>3784</v>
      </c>
      <c r="E14" s="5">
        <v>3604.41848778724</v>
      </c>
      <c r="F14" s="5">
        <v>639</v>
      </c>
      <c r="G14" s="5">
        <v>3729</v>
      </c>
      <c r="H14" s="5">
        <v>3604.14705204963</v>
      </c>
      <c r="I14" s="5">
        <v>639</v>
      </c>
      <c r="J14" s="5">
        <v>3729</v>
      </c>
      <c r="K14" s="5">
        <v>3604.33186936378</v>
      </c>
      <c r="L14">
        <f t="shared" si="0"/>
        <v>639</v>
      </c>
      <c r="M14">
        <f t="shared" si="1"/>
        <v>3604.29913640022</v>
      </c>
      <c r="N14">
        <v>3603.42630958557</v>
      </c>
      <c r="O14">
        <v>639.666666666667</v>
      </c>
    </row>
    <row r="15" spans="1:15">
      <c r="A15" s="5">
        <v>14</v>
      </c>
      <c r="B15" s="1" t="s">
        <v>28</v>
      </c>
      <c r="C15" s="5">
        <v>471</v>
      </c>
      <c r="D15" s="5">
        <v>2239</v>
      </c>
      <c r="E15" s="5">
        <v>2058.59239006042</v>
      </c>
      <c r="F15" s="5">
        <v>475</v>
      </c>
      <c r="G15" s="5">
        <v>3824</v>
      </c>
      <c r="H15" s="5">
        <v>3459.29949021339</v>
      </c>
      <c r="I15" s="5">
        <v>471</v>
      </c>
      <c r="J15" s="5">
        <v>1364</v>
      </c>
      <c r="K15" s="5">
        <v>1199.09756207466</v>
      </c>
      <c r="L15" s="3">
        <f t="shared" si="0"/>
        <v>472.333333333333</v>
      </c>
      <c r="M15" s="3">
        <f t="shared" si="1"/>
        <v>2238.99648078282</v>
      </c>
      <c r="N15">
        <v>2358.19177103042</v>
      </c>
      <c r="O15">
        <v>482.333333333333</v>
      </c>
    </row>
    <row r="16" spans="1:15">
      <c r="A16" s="5">
        <v>15</v>
      </c>
      <c r="B16" s="1" t="s">
        <v>29</v>
      </c>
      <c r="C16" s="5">
        <v>382</v>
      </c>
      <c r="D16" s="5">
        <v>3159</v>
      </c>
      <c r="E16" s="5">
        <v>1984.57002854347</v>
      </c>
      <c r="F16" s="5">
        <v>408</v>
      </c>
      <c r="G16" s="5">
        <v>1634</v>
      </c>
      <c r="H16" s="5">
        <v>983.254468679428</v>
      </c>
      <c r="I16" s="5">
        <v>409</v>
      </c>
      <c r="J16" s="5">
        <v>2624</v>
      </c>
      <c r="K16" s="5">
        <v>1620.20559048652</v>
      </c>
      <c r="L16" s="6">
        <f t="shared" si="0"/>
        <v>399.666666666667</v>
      </c>
      <c r="M16">
        <f t="shared" si="1"/>
        <v>1529.34336256981</v>
      </c>
      <c r="N16">
        <v>1755.59036294619</v>
      </c>
      <c r="O16">
        <v>402.333333333333</v>
      </c>
    </row>
    <row r="17" spans="1:15">
      <c r="A17" s="5">
        <v>16</v>
      </c>
      <c r="B17" s="1" t="s">
        <v>30</v>
      </c>
      <c r="C17" s="5">
        <v>1630</v>
      </c>
      <c r="D17" s="5">
        <v>2404</v>
      </c>
      <c r="E17" s="5">
        <v>3607.29857230186</v>
      </c>
      <c r="F17" s="5">
        <v>1687</v>
      </c>
      <c r="G17" s="5">
        <v>2194</v>
      </c>
      <c r="H17" s="5">
        <v>3603.93895864486</v>
      </c>
      <c r="I17" s="5">
        <v>1693</v>
      </c>
      <c r="J17" s="5">
        <v>2379</v>
      </c>
      <c r="K17" s="5">
        <v>3605.54498338699</v>
      </c>
      <c r="L17" s="4">
        <f t="shared" si="0"/>
        <v>1670</v>
      </c>
      <c r="M17">
        <f t="shared" si="1"/>
        <v>3605.59417144457</v>
      </c>
      <c r="N17">
        <v>3604.60338513056</v>
      </c>
      <c r="O17">
        <v>1666.66666666667</v>
      </c>
    </row>
    <row r="18" spans="1:15">
      <c r="A18" s="5">
        <v>17</v>
      </c>
      <c r="B18" s="1" t="s">
        <v>31</v>
      </c>
      <c r="C18" s="5">
        <v>1343</v>
      </c>
      <c r="D18" s="5">
        <v>2909</v>
      </c>
      <c r="E18" s="5">
        <v>3341.10321640968</v>
      </c>
      <c r="F18" s="5">
        <v>1370</v>
      </c>
      <c r="G18" s="5">
        <v>2879</v>
      </c>
      <c r="H18" s="5">
        <v>3600.74650096893</v>
      </c>
      <c r="I18" s="5">
        <v>1351</v>
      </c>
      <c r="J18" s="5">
        <v>2334</v>
      </c>
      <c r="K18" s="5">
        <v>3605.41574931144</v>
      </c>
      <c r="L18" s="3">
        <f t="shared" si="0"/>
        <v>1354.66666666667</v>
      </c>
      <c r="M18">
        <f t="shared" si="1"/>
        <v>3515.75515556335</v>
      </c>
      <c r="N18">
        <v>3604.52293054262</v>
      </c>
      <c r="O18">
        <v>1360.33333333333</v>
      </c>
    </row>
    <row r="19" spans="1:15">
      <c r="A19" s="5">
        <v>18</v>
      </c>
      <c r="B19" s="1" t="s">
        <v>32</v>
      </c>
      <c r="C19" s="5">
        <v>1334</v>
      </c>
      <c r="D19" s="5">
        <v>2009</v>
      </c>
      <c r="E19" s="5">
        <v>1588.62156748771</v>
      </c>
      <c r="F19" s="5">
        <v>1331</v>
      </c>
      <c r="G19" s="5">
        <v>1484</v>
      </c>
      <c r="H19" s="5">
        <v>1530.04441428184</v>
      </c>
      <c r="I19" s="5">
        <v>1305</v>
      </c>
      <c r="J19" s="5">
        <v>1649</v>
      </c>
      <c r="K19" s="5">
        <v>1746.91875052452</v>
      </c>
      <c r="L19">
        <f t="shared" si="0"/>
        <v>1323.33333333333</v>
      </c>
      <c r="M19" s="3">
        <f t="shared" si="1"/>
        <v>1621.86157743136</v>
      </c>
      <c r="N19">
        <v>2002.75477949778</v>
      </c>
      <c r="O19">
        <v>1340.33333333333</v>
      </c>
    </row>
    <row r="20" spans="1:15">
      <c r="A20" s="5">
        <v>19</v>
      </c>
      <c r="B20" s="1" t="s">
        <v>33</v>
      </c>
      <c r="C20" s="5">
        <v>4206</v>
      </c>
      <c r="D20" s="5">
        <v>799</v>
      </c>
      <c r="E20" s="5">
        <v>3603.66199636459</v>
      </c>
      <c r="F20" s="5">
        <v>4168</v>
      </c>
      <c r="G20" s="5">
        <v>799</v>
      </c>
      <c r="H20" s="5">
        <v>3621.57737159729</v>
      </c>
      <c r="I20" s="5">
        <v>4229</v>
      </c>
      <c r="J20" s="5">
        <v>1059</v>
      </c>
      <c r="K20" s="5">
        <v>3609.05858969688</v>
      </c>
      <c r="L20" s="4">
        <f t="shared" si="0"/>
        <v>4201</v>
      </c>
      <c r="M20">
        <f t="shared" si="1"/>
        <v>3611.43265255292</v>
      </c>
      <c r="N20">
        <v>3615.25165255864</v>
      </c>
      <c r="O20">
        <v>4221</v>
      </c>
    </row>
    <row r="21" spans="1:15">
      <c r="A21" s="5">
        <v>20</v>
      </c>
      <c r="B21" s="1" t="s">
        <v>34</v>
      </c>
      <c r="C21" s="5">
        <v>3421</v>
      </c>
      <c r="D21" s="5">
        <v>1399</v>
      </c>
      <c r="E21" s="5">
        <v>3611.54296946525</v>
      </c>
      <c r="F21" s="5">
        <v>3436</v>
      </c>
      <c r="G21" s="5">
        <v>1269</v>
      </c>
      <c r="H21" s="5">
        <v>3602.13572239875</v>
      </c>
      <c r="I21" s="5">
        <v>3447</v>
      </c>
      <c r="J21" s="5">
        <v>1039</v>
      </c>
      <c r="K21" s="5">
        <v>3601.98855495452</v>
      </c>
      <c r="L21">
        <f t="shared" si="0"/>
        <v>3434.66666666667</v>
      </c>
      <c r="M21">
        <f t="shared" si="1"/>
        <v>3605.22241560617</v>
      </c>
      <c r="N21">
        <v>3605.83378092448</v>
      </c>
      <c r="O21">
        <v>3488.33333333333</v>
      </c>
    </row>
    <row r="22" spans="1:15">
      <c r="A22" s="5">
        <v>21</v>
      </c>
      <c r="B22" s="1" t="s">
        <v>35</v>
      </c>
      <c r="C22" s="5">
        <v>2983</v>
      </c>
      <c r="D22" s="5">
        <v>2009</v>
      </c>
      <c r="E22" s="5">
        <v>3608.8300704956</v>
      </c>
      <c r="F22" s="5">
        <v>2977</v>
      </c>
      <c r="G22" s="5">
        <v>1804</v>
      </c>
      <c r="H22" s="5">
        <v>3600.82550787925</v>
      </c>
      <c r="I22" s="5">
        <v>3002</v>
      </c>
      <c r="J22" s="5">
        <v>1134</v>
      </c>
      <c r="K22" s="5">
        <v>2819.88358616828</v>
      </c>
      <c r="L22">
        <f t="shared" si="0"/>
        <v>2987.33333333333</v>
      </c>
      <c r="M22" s="3">
        <f t="shared" si="1"/>
        <v>3343.17972151438</v>
      </c>
      <c r="N22">
        <v>3606.11681779225</v>
      </c>
      <c r="O22">
        <v>3102</v>
      </c>
    </row>
    <row r="23" spans="1:15">
      <c r="A23" s="5">
        <v>22</v>
      </c>
      <c r="B23" s="1" t="s">
        <v>36</v>
      </c>
      <c r="C23" s="5">
        <v>2861</v>
      </c>
      <c r="D23" s="5">
        <v>484</v>
      </c>
      <c r="E23" s="5">
        <v>3622.28551530838</v>
      </c>
      <c r="F23" s="5">
        <v>2893</v>
      </c>
      <c r="G23" s="5">
        <v>374</v>
      </c>
      <c r="H23" s="5">
        <v>3627.64699316024</v>
      </c>
      <c r="I23" s="5">
        <v>2847</v>
      </c>
      <c r="J23" s="5">
        <v>374</v>
      </c>
      <c r="K23" s="5">
        <v>3606.57071018219</v>
      </c>
      <c r="L23">
        <f t="shared" si="0"/>
        <v>2867</v>
      </c>
      <c r="M23">
        <f t="shared" si="1"/>
        <v>3618.83440621694</v>
      </c>
      <c r="N23">
        <v>3626.00385085741</v>
      </c>
      <c r="O23">
        <v>2923.33333333333</v>
      </c>
    </row>
    <row r="24" spans="1:15">
      <c r="A24" s="5">
        <v>23</v>
      </c>
      <c r="B24" s="1" t="s">
        <v>37</v>
      </c>
      <c r="C24" s="5">
        <v>2224</v>
      </c>
      <c r="D24" s="5">
        <v>659</v>
      </c>
      <c r="E24" s="5">
        <v>3608.07616734504</v>
      </c>
      <c r="F24" s="5">
        <v>2224</v>
      </c>
      <c r="G24" s="5">
        <v>664</v>
      </c>
      <c r="H24" s="5">
        <v>3616.00467538833</v>
      </c>
      <c r="I24" s="5">
        <v>2224</v>
      </c>
      <c r="J24" s="5">
        <v>689</v>
      </c>
      <c r="K24" s="5">
        <v>3616.18137192726</v>
      </c>
      <c r="L24">
        <f t="shared" si="0"/>
        <v>2224</v>
      </c>
      <c r="M24">
        <f t="shared" si="1"/>
        <v>3613.42073822021</v>
      </c>
      <c r="N24">
        <v>3613.07891845703</v>
      </c>
      <c r="O24">
        <v>2224</v>
      </c>
    </row>
    <row r="25" spans="1:15">
      <c r="A25" s="5">
        <v>24</v>
      </c>
      <c r="B25" s="1" t="s">
        <v>38</v>
      </c>
      <c r="C25" s="5">
        <v>1577</v>
      </c>
      <c r="D25" s="5">
        <v>804</v>
      </c>
      <c r="E25" s="5">
        <v>3605.87450122833</v>
      </c>
      <c r="F25" s="5">
        <v>1626</v>
      </c>
      <c r="G25" s="5">
        <v>1029</v>
      </c>
      <c r="H25" s="5">
        <v>3611.85078954696</v>
      </c>
      <c r="I25" s="5">
        <v>1578</v>
      </c>
      <c r="J25" s="5">
        <v>1069</v>
      </c>
      <c r="K25" s="5">
        <v>3613.50403308868</v>
      </c>
      <c r="L25">
        <f t="shared" si="0"/>
        <v>1593.66666666667</v>
      </c>
      <c r="M25">
        <f t="shared" si="1"/>
        <v>3610.40977462132</v>
      </c>
      <c r="N25">
        <v>2979.00566490491</v>
      </c>
      <c r="O25">
        <v>1638.33333333333</v>
      </c>
    </row>
    <row r="26" spans="13:14">
      <c r="M26">
        <f>SUM(M2:M25)</f>
        <v>45715.7598288853</v>
      </c>
      <c r="N26">
        <v>47635.9516429106</v>
      </c>
    </row>
  </sheetData>
  <sortState ref="A2:O26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L1" sqref="L1:L24"/>
    </sheetView>
  </sheetViews>
  <sheetFormatPr defaultColWidth="9" defaultRowHeight="14.4"/>
  <cols>
    <col min="1" max="1" width="8.88888888888889"/>
    <col min="2" max="2" width="20.1111111111111" style="1" customWidth="1"/>
    <col min="3" max="4" width="9" style="5"/>
    <col min="5" max="5" width="12.8888888888889" style="5"/>
    <col min="6" max="7" width="10" style="5"/>
    <col min="8" max="8" width="12.8888888888889" style="5"/>
    <col min="9" max="10" width="10" style="5"/>
    <col min="11" max="11" width="12.8888888888889" style="5"/>
    <col min="12" max="13" width="12.8888888888889"/>
    <col min="14" max="14" width="17" style="5" customWidth="1"/>
    <col min="15" max="16" width="10" style="5"/>
    <col min="17" max="17" width="12.8888888888889" style="5"/>
  </cols>
  <sheetData>
    <row r="1" spans="1:17">
      <c r="A1" s="5">
        <v>1</v>
      </c>
      <c r="B1" s="1" t="s">
        <v>15</v>
      </c>
      <c r="C1" s="5">
        <v>68</v>
      </c>
      <c r="D1" s="5">
        <v>1109</v>
      </c>
      <c r="E1" s="5">
        <v>67.1593034267425</v>
      </c>
      <c r="F1" s="5">
        <v>68</v>
      </c>
      <c r="G1" s="5">
        <v>249</v>
      </c>
      <c r="H1" s="5">
        <v>15.0863080024719</v>
      </c>
      <c r="I1" s="5">
        <v>68</v>
      </c>
      <c r="J1" s="5">
        <v>1039</v>
      </c>
      <c r="K1" s="5">
        <v>59.3927829265594</v>
      </c>
      <c r="L1">
        <f t="shared" ref="L1:L24" si="0">AVERAGE(C1,F1,I1)</f>
        <v>68</v>
      </c>
      <c r="M1">
        <f t="shared" ref="M1:M24" si="1">AVERAGE(E1,H1,K1)</f>
        <v>47.2127981185913</v>
      </c>
      <c r="N1" s="5" t="s">
        <v>51</v>
      </c>
      <c r="O1" s="5">
        <v>1728</v>
      </c>
      <c r="P1" s="5">
        <v>694</v>
      </c>
      <c r="Q1" s="5">
        <v>3600.37563204765</v>
      </c>
    </row>
    <row r="2" spans="1:17">
      <c r="A2" s="5">
        <v>2</v>
      </c>
      <c r="B2" s="1" t="s">
        <v>16</v>
      </c>
      <c r="C2" s="5">
        <v>58</v>
      </c>
      <c r="D2" s="5">
        <v>369</v>
      </c>
      <c r="E2" s="5">
        <v>17.6846590042114</v>
      </c>
      <c r="F2" s="5">
        <v>58</v>
      </c>
      <c r="G2" s="5">
        <v>309</v>
      </c>
      <c r="H2" s="5">
        <v>14.7212688922882</v>
      </c>
      <c r="I2" s="5">
        <v>58</v>
      </c>
      <c r="J2" s="5">
        <v>284</v>
      </c>
      <c r="K2" s="5">
        <v>13.0808475017547</v>
      </c>
      <c r="L2">
        <f t="shared" si="0"/>
        <v>58</v>
      </c>
      <c r="M2">
        <f t="shared" si="1"/>
        <v>15.1622584660848</v>
      </c>
      <c r="N2" s="5" t="s">
        <v>52</v>
      </c>
      <c r="O2" s="5">
        <v>1753</v>
      </c>
      <c r="P2" s="5">
        <v>694</v>
      </c>
      <c r="Q2" s="5">
        <v>3612.93164515495</v>
      </c>
    </row>
    <row r="3" spans="1:13">
      <c r="A3" s="5">
        <v>3</v>
      </c>
      <c r="B3" s="1" t="s">
        <v>17</v>
      </c>
      <c r="C3" s="5">
        <v>45</v>
      </c>
      <c r="D3" s="5">
        <v>719</v>
      </c>
      <c r="E3" s="5">
        <v>29.4651591777801</v>
      </c>
      <c r="F3" s="5">
        <v>47</v>
      </c>
      <c r="G3" s="5">
        <v>624</v>
      </c>
      <c r="H3" s="5">
        <v>25.0042142868042</v>
      </c>
      <c r="I3" s="5">
        <v>45</v>
      </c>
      <c r="J3" s="5">
        <v>1029</v>
      </c>
      <c r="K3" s="5">
        <v>40.1931085586547</v>
      </c>
      <c r="L3">
        <f t="shared" si="0"/>
        <v>45.6666666666667</v>
      </c>
      <c r="M3">
        <f t="shared" si="1"/>
        <v>31.554160674413</v>
      </c>
    </row>
    <row r="4" spans="1:13">
      <c r="A4" s="5">
        <v>4</v>
      </c>
      <c r="B4" s="1" t="s">
        <v>18</v>
      </c>
      <c r="C4" s="5">
        <v>1063</v>
      </c>
      <c r="D4" s="5">
        <v>3684</v>
      </c>
      <c r="E4" s="5">
        <v>888.019897460937</v>
      </c>
      <c r="F4" s="5">
        <v>1040</v>
      </c>
      <c r="G4" s="5">
        <v>6309</v>
      </c>
      <c r="H4" s="5">
        <v>1470.87984251976</v>
      </c>
      <c r="I4" s="5">
        <v>1046</v>
      </c>
      <c r="J4" s="5">
        <v>2324</v>
      </c>
      <c r="K4" s="5">
        <v>601.921874284744</v>
      </c>
      <c r="L4">
        <f t="shared" si="0"/>
        <v>1049.66666666667</v>
      </c>
      <c r="M4">
        <f t="shared" si="1"/>
        <v>986.94053808848</v>
      </c>
    </row>
    <row r="5" spans="1:13">
      <c r="A5" s="5">
        <v>5</v>
      </c>
      <c r="B5" s="1" t="s">
        <v>19</v>
      </c>
      <c r="C5" s="5">
        <v>850</v>
      </c>
      <c r="D5" s="5">
        <v>1364</v>
      </c>
      <c r="E5" s="5">
        <v>270.308734893798</v>
      </c>
      <c r="F5" s="5">
        <v>850</v>
      </c>
      <c r="G5" s="5">
        <v>2984</v>
      </c>
      <c r="H5" s="5">
        <v>565.036380529403</v>
      </c>
      <c r="I5" s="5">
        <v>850</v>
      </c>
      <c r="J5" s="5">
        <v>1559</v>
      </c>
      <c r="K5" s="5">
        <v>325.328828811645</v>
      </c>
      <c r="L5">
        <f t="shared" si="0"/>
        <v>850</v>
      </c>
      <c r="M5">
        <f t="shared" si="1"/>
        <v>386.891314744949</v>
      </c>
    </row>
    <row r="6" spans="1:13">
      <c r="A6" s="5">
        <v>6</v>
      </c>
      <c r="B6" s="1" t="s">
        <v>20</v>
      </c>
      <c r="C6" s="5">
        <v>708</v>
      </c>
      <c r="D6" s="5">
        <v>1324</v>
      </c>
      <c r="E6" s="5">
        <v>206.736836671829</v>
      </c>
      <c r="F6" s="5">
        <v>728</v>
      </c>
      <c r="G6" s="5">
        <v>824</v>
      </c>
      <c r="H6" s="5">
        <v>124.460975885391</v>
      </c>
      <c r="I6" s="5">
        <v>734</v>
      </c>
      <c r="J6" s="5">
        <v>1769</v>
      </c>
      <c r="K6" s="5">
        <v>289.456773519516</v>
      </c>
      <c r="L6">
        <f t="shared" si="0"/>
        <v>723.333333333333</v>
      </c>
      <c r="M6">
        <f t="shared" si="1"/>
        <v>206.884862025579</v>
      </c>
    </row>
    <row r="7" spans="1:13">
      <c r="A7" s="5">
        <v>7</v>
      </c>
      <c r="B7" s="1" t="s">
        <v>21</v>
      </c>
      <c r="C7" s="5">
        <v>1093</v>
      </c>
      <c r="D7" s="5">
        <v>8389</v>
      </c>
      <c r="E7" s="5">
        <v>2710.72592592239</v>
      </c>
      <c r="F7" s="5">
        <v>1098</v>
      </c>
      <c r="G7" s="5">
        <v>5864</v>
      </c>
      <c r="H7" s="5">
        <v>2095.38253092765</v>
      </c>
      <c r="I7" s="5">
        <v>1097</v>
      </c>
      <c r="J7" s="5">
        <v>1799</v>
      </c>
      <c r="K7" s="5">
        <v>654.717078924179</v>
      </c>
      <c r="L7">
        <f t="shared" si="0"/>
        <v>1096</v>
      </c>
      <c r="M7">
        <f t="shared" si="1"/>
        <v>1820.27517859141</v>
      </c>
    </row>
    <row r="8" spans="1:13">
      <c r="A8" s="5">
        <v>8</v>
      </c>
      <c r="B8" s="1" t="s">
        <v>22</v>
      </c>
      <c r="C8" s="5">
        <v>842</v>
      </c>
      <c r="D8" s="5">
        <v>1339</v>
      </c>
      <c r="E8" s="5">
        <v>340.508901119232</v>
      </c>
      <c r="F8" s="5">
        <v>827</v>
      </c>
      <c r="G8" s="5">
        <v>2049</v>
      </c>
      <c r="H8" s="5">
        <v>501.097316503524</v>
      </c>
      <c r="I8" s="5">
        <v>853</v>
      </c>
      <c r="J8" s="5">
        <v>1929</v>
      </c>
      <c r="K8" s="5">
        <v>534.11873960495</v>
      </c>
      <c r="L8">
        <f t="shared" si="0"/>
        <v>840.666666666667</v>
      </c>
      <c r="M8">
        <f t="shared" si="1"/>
        <v>458.574985742569</v>
      </c>
    </row>
    <row r="9" spans="1:13">
      <c r="A9" s="5">
        <v>9</v>
      </c>
      <c r="B9" s="1" t="s">
        <v>23</v>
      </c>
      <c r="C9" s="5">
        <v>664</v>
      </c>
      <c r="D9" s="5">
        <v>1099</v>
      </c>
      <c r="E9" s="5">
        <v>194.137546539306</v>
      </c>
      <c r="F9" s="5">
        <v>688</v>
      </c>
      <c r="G9" s="5">
        <v>1509</v>
      </c>
      <c r="H9" s="5">
        <v>291.165935277938</v>
      </c>
      <c r="I9" s="5">
        <v>652</v>
      </c>
      <c r="J9" s="5">
        <v>2094</v>
      </c>
      <c r="K9" s="5">
        <v>496.787793397903</v>
      </c>
      <c r="L9" s="4">
        <f t="shared" si="0"/>
        <v>668</v>
      </c>
      <c r="M9">
        <f t="shared" si="1"/>
        <v>327.363758405049</v>
      </c>
    </row>
    <row r="10" spans="1:13">
      <c r="A10" s="5">
        <v>10</v>
      </c>
      <c r="B10" s="1" t="s">
        <v>24</v>
      </c>
      <c r="C10" s="5">
        <v>1309</v>
      </c>
      <c r="D10" s="5">
        <v>7214</v>
      </c>
      <c r="E10" s="5">
        <v>3601.07559275627</v>
      </c>
      <c r="F10" s="5">
        <v>1302</v>
      </c>
      <c r="G10" s="5">
        <v>7389</v>
      </c>
      <c r="H10" s="5">
        <v>3600.55689263343</v>
      </c>
      <c r="I10" s="5">
        <v>1263</v>
      </c>
      <c r="J10" s="5">
        <v>6119</v>
      </c>
      <c r="K10" s="5">
        <v>3601.99042034149</v>
      </c>
      <c r="L10">
        <f t="shared" si="0"/>
        <v>1291.33333333333</v>
      </c>
      <c r="M10">
        <f t="shared" si="1"/>
        <v>3601.20763524373</v>
      </c>
    </row>
    <row r="11" spans="1:13">
      <c r="A11" s="5">
        <v>11</v>
      </c>
      <c r="B11" s="1" t="s">
        <v>25</v>
      </c>
      <c r="C11" s="5">
        <v>999</v>
      </c>
      <c r="D11" s="5">
        <v>5899</v>
      </c>
      <c r="E11" s="5">
        <v>2550.57073426246</v>
      </c>
      <c r="F11" s="5">
        <v>1004</v>
      </c>
      <c r="G11" s="5">
        <v>4649</v>
      </c>
      <c r="H11" s="5">
        <v>1732.03867316246</v>
      </c>
      <c r="I11" s="5">
        <v>986</v>
      </c>
      <c r="J11" s="5">
        <v>859</v>
      </c>
      <c r="K11" s="5">
        <v>381.702544689178</v>
      </c>
      <c r="L11">
        <f t="shared" si="0"/>
        <v>996.333333333333</v>
      </c>
      <c r="M11">
        <f t="shared" si="1"/>
        <v>1554.7706507047</v>
      </c>
    </row>
    <row r="12" spans="1:13">
      <c r="A12" s="5">
        <v>12</v>
      </c>
      <c r="B12" s="1" t="s">
        <v>26</v>
      </c>
      <c r="C12" s="5">
        <v>816</v>
      </c>
      <c r="D12" s="5">
        <v>1539</v>
      </c>
      <c r="E12" s="5">
        <v>404.883623600006</v>
      </c>
      <c r="F12" s="5">
        <v>816</v>
      </c>
      <c r="G12" s="5">
        <v>949</v>
      </c>
      <c r="H12" s="5">
        <v>242.648656845092</v>
      </c>
      <c r="I12" s="5">
        <v>816</v>
      </c>
      <c r="J12" s="5">
        <v>1194</v>
      </c>
      <c r="K12" s="5">
        <v>364.9916806221</v>
      </c>
      <c r="L12">
        <f t="shared" si="0"/>
        <v>816</v>
      </c>
      <c r="M12">
        <f t="shared" si="1"/>
        <v>337.507987022399</v>
      </c>
    </row>
    <row r="13" spans="1:17">
      <c r="A13" s="5">
        <v>13</v>
      </c>
      <c r="B13" s="1" t="s">
        <v>27</v>
      </c>
      <c r="C13" s="5">
        <v>638</v>
      </c>
      <c r="D13" s="5">
        <v>3699</v>
      </c>
      <c r="E13" s="5">
        <v>3603.7454547882</v>
      </c>
      <c r="F13" s="5">
        <v>643</v>
      </c>
      <c r="G13" s="5">
        <v>3799</v>
      </c>
      <c r="H13" s="5">
        <v>3601.3748614788</v>
      </c>
      <c r="I13" s="5">
        <v>638</v>
      </c>
      <c r="J13" s="5">
        <v>2989</v>
      </c>
      <c r="K13" s="5">
        <v>3605.1586124897</v>
      </c>
      <c r="L13">
        <f t="shared" si="0"/>
        <v>639.666666666667</v>
      </c>
      <c r="M13">
        <f t="shared" si="1"/>
        <v>3603.42630958557</v>
      </c>
      <c r="N13" s="5" t="s">
        <v>53</v>
      </c>
      <c r="O13" s="5">
        <v>4302</v>
      </c>
      <c r="P13" s="5">
        <v>684</v>
      </c>
      <c r="Q13" s="5">
        <v>3607.50681233406</v>
      </c>
    </row>
    <row r="14" spans="1:17">
      <c r="A14" s="5">
        <v>14</v>
      </c>
      <c r="B14" s="1" t="s">
        <v>28</v>
      </c>
      <c r="C14" s="5">
        <v>486</v>
      </c>
      <c r="D14" s="5">
        <v>3274</v>
      </c>
      <c r="E14" s="5">
        <v>2409.76539325714</v>
      </c>
      <c r="F14" s="5">
        <v>475</v>
      </c>
      <c r="G14" s="5">
        <v>3364</v>
      </c>
      <c r="H14" s="5">
        <v>2440.66761803627</v>
      </c>
      <c r="I14" s="5">
        <v>486</v>
      </c>
      <c r="J14" s="5">
        <v>2444</v>
      </c>
      <c r="K14" s="5">
        <v>2224.14230179786</v>
      </c>
      <c r="L14">
        <f t="shared" si="0"/>
        <v>482.333333333333</v>
      </c>
      <c r="M14">
        <f t="shared" si="1"/>
        <v>2358.19177103042</v>
      </c>
      <c r="N14" s="5" t="s">
        <v>54</v>
      </c>
      <c r="O14" s="5">
        <v>4240</v>
      </c>
      <c r="P14" s="5">
        <v>689</v>
      </c>
      <c r="Q14" s="5">
        <v>3625.65130233764</v>
      </c>
    </row>
    <row r="15" spans="1:17">
      <c r="A15" s="5">
        <v>15</v>
      </c>
      <c r="B15" s="1" t="s">
        <v>29</v>
      </c>
      <c r="C15" s="5">
        <v>405</v>
      </c>
      <c r="D15" s="5">
        <v>5839</v>
      </c>
      <c r="E15" s="5">
        <v>2984.49213600158</v>
      </c>
      <c r="F15" s="5">
        <v>402</v>
      </c>
      <c r="G15" s="5">
        <v>969</v>
      </c>
      <c r="H15" s="5">
        <v>599.577818632125</v>
      </c>
      <c r="I15" s="5">
        <v>400</v>
      </c>
      <c r="J15" s="5">
        <v>2694</v>
      </c>
      <c r="K15" s="5">
        <v>1682.70113420486</v>
      </c>
      <c r="L15">
        <f t="shared" si="0"/>
        <v>402.333333333333</v>
      </c>
      <c r="M15">
        <f t="shared" si="1"/>
        <v>1755.59036294619</v>
      </c>
      <c r="N15" s="5" t="s">
        <v>55</v>
      </c>
      <c r="O15" s="5">
        <v>3187</v>
      </c>
      <c r="P15" s="5">
        <v>1279</v>
      </c>
      <c r="Q15" s="5">
        <v>3600.13117599487</v>
      </c>
    </row>
    <row r="16" spans="1:13">
      <c r="A16" s="5">
        <v>16</v>
      </c>
      <c r="B16" s="1" t="s">
        <v>30</v>
      </c>
      <c r="C16" s="5">
        <v>1691</v>
      </c>
      <c r="D16" s="5">
        <v>2254</v>
      </c>
      <c r="E16" s="5">
        <v>3605.78202867507</v>
      </c>
      <c r="F16" s="5">
        <v>1640</v>
      </c>
      <c r="G16" s="5">
        <v>2299</v>
      </c>
      <c r="H16" s="5">
        <v>3600.12364721298</v>
      </c>
      <c r="I16" s="5">
        <v>1669</v>
      </c>
      <c r="J16" s="5">
        <v>1809</v>
      </c>
      <c r="K16" s="5">
        <v>3607.90447950363</v>
      </c>
      <c r="L16">
        <f t="shared" si="0"/>
        <v>1666.66666666667</v>
      </c>
      <c r="M16">
        <f t="shared" si="1"/>
        <v>3604.60338513056</v>
      </c>
    </row>
    <row r="17" spans="1:13">
      <c r="A17" s="5">
        <v>17</v>
      </c>
      <c r="B17" s="1" t="s">
        <v>31</v>
      </c>
      <c r="C17" s="5">
        <v>1353</v>
      </c>
      <c r="D17" s="5">
        <v>2934</v>
      </c>
      <c r="E17" s="5">
        <v>3603.53101730346</v>
      </c>
      <c r="F17" s="5">
        <v>1363</v>
      </c>
      <c r="G17" s="5">
        <v>2369</v>
      </c>
      <c r="H17" s="5">
        <v>3604.74598717689</v>
      </c>
      <c r="I17" s="5">
        <v>1365</v>
      </c>
      <c r="J17" s="5">
        <v>2334</v>
      </c>
      <c r="K17" s="5">
        <v>3605.29178714752</v>
      </c>
      <c r="L17">
        <f t="shared" si="0"/>
        <v>1360.33333333333</v>
      </c>
      <c r="M17">
        <f t="shared" si="1"/>
        <v>3604.52293054262</v>
      </c>
    </row>
    <row r="18" spans="1:13">
      <c r="A18" s="5">
        <v>18</v>
      </c>
      <c r="B18" s="1" t="s">
        <v>32</v>
      </c>
      <c r="C18" s="5">
        <v>1362</v>
      </c>
      <c r="D18" s="5">
        <v>1409</v>
      </c>
      <c r="E18" s="5">
        <v>1193.05924034118</v>
      </c>
      <c r="F18" s="5">
        <v>1328</v>
      </c>
      <c r="G18" s="5">
        <v>4049</v>
      </c>
      <c r="H18" s="5">
        <v>3313.16653323173</v>
      </c>
      <c r="I18" s="5">
        <v>1331</v>
      </c>
      <c r="J18" s="5">
        <v>1449</v>
      </c>
      <c r="K18" s="5">
        <v>1502.03856492042</v>
      </c>
      <c r="L18">
        <f t="shared" si="0"/>
        <v>1340.33333333333</v>
      </c>
      <c r="M18">
        <f t="shared" si="1"/>
        <v>2002.75477949778</v>
      </c>
    </row>
    <row r="19" spans="1:17">
      <c r="A19" s="5">
        <v>19</v>
      </c>
      <c r="B19" s="1" t="s">
        <v>33</v>
      </c>
      <c r="C19" s="5">
        <v>4240</v>
      </c>
      <c r="D19" s="5">
        <v>689</v>
      </c>
      <c r="E19" s="5">
        <v>3625.65130233764</v>
      </c>
      <c r="F19" s="5">
        <v>4121</v>
      </c>
      <c r="G19" s="5">
        <v>1039</v>
      </c>
      <c r="H19" s="5">
        <v>3612.76914572715</v>
      </c>
      <c r="I19" s="7">
        <v>4270</v>
      </c>
      <c r="J19" s="5">
        <v>794</v>
      </c>
      <c r="K19" s="5">
        <v>3616.27203440666</v>
      </c>
      <c r="L19">
        <f t="shared" si="0"/>
        <v>4210.33333333333</v>
      </c>
      <c r="M19">
        <f t="shared" si="1"/>
        <v>3618.23082749048</v>
      </c>
      <c r="N19" s="5" t="s">
        <v>56</v>
      </c>
      <c r="O19" s="5">
        <v>2978</v>
      </c>
      <c r="P19" s="5">
        <v>1274</v>
      </c>
      <c r="Q19" s="5">
        <v>3605.37566518783</v>
      </c>
    </row>
    <row r="20" spans="1:17">
      <c r="A20" s="5">
        <v>20</v>
      </c>
      <c r="B20" s="1" t="s">
        <v>34</v>
      </c>
      <c r="C20" s="5">
        <v>3454</v>
      </c>
      <c r="D20" s="5">
        <v>1319</v>
      </c>
      <c r="E20" s="5">
        <v>3604.70590686798</v>
      </c>
      <c r="F20" s="5">
        <v>3541</v>
      </c>
      <c r="G20" s="5">
        <v>1044</v>
      </c>
      <c r="H20" s="5">
        <v>3605.16011214256</v>
      </c>
      <c r="I20" s="5">
        <v>3470</v>
      </c>
      <c r="J20" s="5">
        <v>1029</v>
      </c>
      <c r="K20" s="5">
        <v>3607.63532376289</v>
      </c>
      <c r="L20">
        <f t="shared" si="0"/>
        <v>3488.33333333333</v>
      </c>
      <c r="M20">
        <f t="shared" si="1"/>
        <v>3605.83378092448</v>
      </c>
      <c r="N20" s="5" t="s">
        <v>57</v>
      </c>
      <c r="O20" s="5">
        <v>698</v>
      </c>
      <c r="P20" s="5">
        <v>1419</v>
      </c>
      <c r="Q20" s="5">
        <v>337.34300661087</v>
      </c>
    </row>
    <row r="21" spans="1:17">
      <c r="A21" s="5">
        <v>21</v>
      </c>
      <c r="B21" s="1" t="s">
        <v>35</v>
      </c>
      <c r="C21" s="5">
        <v>3076</v>
      </c>
      <c r="D21" s="5">
        <v>1279</v>
      </c>
      <c r="E21" s="5">
        <v>3603.3834722042</v>
      </c>
      <c r="F21" s="5">
        <v>3017</v>
      </c>
      <c r="G21" s="5">
        <v>1494</v>
      </c>
      <c r="H21" s="5">
        <v>3603.50801801681</v>
      </c>
      <c r="I21" s="5">
        <v>3101</v>
      </c>
      <c r="J21" s="5">
        <v>1279</v>
      </c>
      <c r="K21" s="5">
        <v>3604.95117306709</v>
      </c>
      <c r="L21">
        <f t="shared" si="0"/>
        <v>3064.66666666667</v>
      </c>
      <c r="M21">
        <f t="shared" si="1"/>
        <v>3603.94755442937</v>
      </c>
      <c r="N21" s="5" t="s">
        <v>58</v>
      </c>
      <c r="O21" s="5">
        <v>675</v>
      </c>
      <c r="P21" s="5">
        <v>2299</v>
      </c>
      <c r="Q21" s="5">
        <v>544.749896764755</v>
      </c>
    </row>
    <row r="22" spans="1:13">
      <c r="A22" s="5">
        <v>22</v>
      </c>
      <c r="B22" s="1" t="s">
        <v>36</v>
      </c>
      <c r="C22" s="5">
        <v>2932</v>
      </c>
      <c r="D22" s="5">
        <v>494</v>
      </c>
      <c r="E22" s="5">
        <v>3628.6620876789</v>
      </c>
      <c r="F22" s="5">
        <v>2902</v>
      </c>
      <c r="G22" s="5">
        <v>379</v>
      </c>
      <c r="H22" s="5">
        <v>3604.35916900634</v>
      </c>
      <c r="I22" s="5">
        <v>2936</v>
      </c>
      <c r="J22" s="5">
        <v>379</v>
      </c>
      <c r="K22" s="5">
        <v>3644.99029588699</v>
      </c>
      <c r="L22">
        <f t="shared" si="0"/>
        <v>2923.33333333333</v>
      </c>
      <c r="M22">
        <f t="shared" si="1"/>
        <v>3626.00385085741</v>
      </c>
    </row>
    <row r="23" spans="1:13">
      <c r="A23" s="5">
        <v>23</v>
      </c>
      <c r="B23" s="1" t="s">
        <v>37</v>
      </c>
      <c r="C23" s="5">
        <v>2224</v>
      </c>
      <c r="D23" s="5">
        <v>669</v>
      </c>
      <c r="E23" s="5">
        <v>3621.78554153442</v>
      </c>
      <c r="F23" s="5">
        <v>2224</v>
      </c>
      <c r="G23" s="5">
        <v>674</v>
      </c>
      <c r="H23" s="5">
        <v>3612.74772787094</v>
      </c>
      <c r="I23" s="5">
        <v>2224</v>
      </c>
      <c r="J23" s="5">
        <v>514</v>
      </c>
      <c r="K23" s="5">
        <v>3604.70348596572</v>
      </c>
      <c r="L23">
        <f t="shared" si="0"/>
        <v>2224</v>
      </c>
      <c r="M23">
        <f t="shared" si="1"/>
        <v>3613.07891845703</v>
      </c>
    </row>
    <row r="24" spans="1:13">
      <c r="A24" s="5">
        <v>24</v>
      </c>
      <c r="B24" s="1" t="s">
        <v>38</v>
      </c>
      <c r="C24" s="5">
        <v>1634</v>
      </c>
      <c r="D24" s="5">
        <v>694</v>
      </c>
      <c r="E24" s="5">
        <v>3604.87662553787</v>
      </c>
      <c r="F24" s="5">
        <v>1620</v>
      </c>
      <c r="G24" s="5">
        <v>1059</v>
      </c>
      <c r="H24" s="5">
        <v>3613.58848023414</v>
      </c>
      <c r="I24" s="7">
        <v>1646</v>
      </c>
      <c r="J24" s="5">
        <v>809</v>
      </c>
      <c r="K24" s="5">
        <v>3614.75652909278</v>
      </c>
      <c r="L24">
        <f t="shared" si="0"/>
        <v>1633.33333333333</v>
      </c>
      <c r="M24">
        <f t="shared" si="1"/>
        <v>3611.07387828826</v>
      </c>
    </row>
    <row r="25" spans="1:17">
      <c r="A25" s="5" t="s">
        <v>0</v>
      </c>
      <c r="B25" s="1" t="s">
        <v>1</v>
      </c>
      <c r="C25" s="5" t="s">
        <v>59</v>
      </c>
      <c r="D25" s="5" t="s">
        <v>43</v>
      </c>
      <c r="E25" s="5" t="s">
        <v>44</v>
      </c>
      <c r="F25" s="5" t="s">
        <v>60</v>
      </c>
      <c r="G25" s="5" t="s">
        <v>43</v>
      </c>
      <c r="H25" s="5" t="s">
        <v>44</v>
      </c>
      <c r="I25" s="5" t="s">
        <v>59</v>
      </c>
      <c r="J25" s="5" t="s">
        <v>43</v>
      </c>
      <c r="K25" s="5" t="s">
        <v>44</v>
      </c>
      <c r="L25" t="s">
        <v>50</v>
      </c>
      <c r="M25" t="s">
        <v>49</v>
      </c>
      <c r="O25" s="5" t="s">
        <v>59</v>
      </c>
      <c r="P25" s="5" t="s">
        <v>43</v>
      </c>
      <c r="Q25" s="5" t="s">
        <v>44</v>
      </c>
    </row>
    <row r="26" spans="13:13">
      <c r="M26">
        <f>SUM(M2:M25)</f>
        <v>48334.3916788895</v>
      </c>
    </row>
  </sheetData>
  <sortState ref="A1:Q26">
    <sortCondition ref="A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opLeftCell="B1" workbookViewId="0">
      <selection activeCell="D25" sqref="D25"/>
    </sheetView>
  </sheetViews>
  <sheetFormatPr defaultColWidth="8.88888888888889" defaultRowHeight="14.4"/>
  <cols>
    <col min="2" max="2" width="20.1111111111111" style="1" customWidth="1"/>
    <col min="4" max="4" width="9"/>
    <col min="5" max="6" width="12.8888888888889"/>
    <col min="7" max="7" width="14.1111111111111"/>
    <col min="8" max="11" width="12.8888888888889"/>
  </cols>
  <sheetData>
    <row r="1" spans="1:11">
      <c r="A1" s="5" t="s">
        <v>0</v>
      </c>
      <c r="B1" s="1" t="s">
        <v>1</v>
      </c>
      <c r="C1" t="s">
        <v>61</v>
      </c>
      <c r="D1" t="s">
        <v>41</v>
      </c>
      <c r="E1" t="s">
        <v>47</v>
      </c>
      <c r="F1" t="s">
        <v>50</v>
      </c>
      <c r="H1" t="s">
        <v>62</v>
      </c>
      <c r="I1" t="s">
        <v>63</v>
      </c>
      <c r="J1" s="5" t="s">
        <v>47</v>
      </c>
      <c r="K1" t="s">
        <v>64</v>
      </c>
    </row>
    <row r="2" spans="1:11">
      <c r="A2" s="5">
        <v>1</v>
      </c>
      <c r="B2" s="1" t="s">
        <v>15</v>
      </c>
      <c r="C2">
        <v>68</v>
      </c>
      <c r="D2" s="3">
        <v>68</v>
      </c>
      <c r="E2">
        <v>68</v>
      </c>
      <c r="F2">
        <v>68</v>
      </c>
      <c r="G2">
        <f t="shared" ref="G2:G25" si="0">-MIN(C2:F2)</f>
        <v>-68</v>
      </c>
      <c r="H2">
        <f t="shared" ref="H2:H25" si="1">SUM(C2,G2)</f>
        <v>0</v>
      </c>
      <c r="I2">
        <f t="shared" ref="I2:I25" si="2">SUM(D2,G2)</f>
        <v>0</v>
      </c>
      <c r="J2">
        <f t="shared" ref="J2:J25" si="3">SUM(E2,G2)</f>
        <v>0</v>
      </c>
      <c r="K2">
        <f t="shared" ref="K2:K25" si="4">SUM(F2,G2)</f>
        <v>0</v>
      </c>
    </row>
    <row r="3" spans="1:11">
      <c r="A3" s="5">
        <v>2</v>
      </c>
      <c r="B3" s="1" t="s">
        <v>16</v>
      </c>
      <c r="C3">
        <v>58</v>
      </c>
      <c r="D3" s="3">
        <v>58</v>
      </c>
      <c r="E3">
        <v>58</v>
      </c>
      <c r="F3">
        <v>58</v>
      </c>
      <c r="G3">
        <f t="shared" si="0"/>
        <v>-58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 s="5">
        <v>3</v>
      </c>
      <c r="B4" s="1" t="s">
        <v>17</v>
      </c>
      <c r="C4">
        <v>45</v>
      </c>
      <c r="D4" s="3">
        <v>45</v>
      </c>
      <c r="E4">
        <v>46.3333333333333</v>
      </c>
      <c r="F4">
        <v>45.6666666666667</v>
      </c>
      <c r="G4">
        <f t="shared" si="0"/>
        <v>-45</v>
      </c>
      <c r="H4">
        <f t="shared" si="1"/>
        <v>0</v>
      </c>
      <c r="I4">
        <f t="shared" si="2"/>
        <v>0</v>
      </c>
      <c r="J4">
        <f t="shared" si="3"/>
        <v>1.33333333333334</v>
      </c>
      <c r="K4">
        <f t="shared" si="4"/>
        <v>0.666666666666664</v>
      </c>
    </row>
    <row r="5" spans="1:11">
      <c r="A5" s="5">
        <v>4</v>
      </c>
      <c r="B5" s="1" t="s">
        <v>18</v>
      </c>
      <c r="C5">
        <v>1131</v>
      </c>
      <c r="D5" s="3">
        <v>1090.8</v>
      </c>
      <c r="E5">
        <v>1049.33333333333</v>
      </c>
      <c r="F5">
        <v>1049.66666666667</v>
      </c>
      <c r="G5">
        <f t="shared" si="0"/>
        <v>-1049.33333333333</v>
      </c>
      <c r="H5">
        <f t="shared" si="1"/>
        <v>81.6666666666667</v>
      </c>
      <c r="I5">
        <f t="shared" si="2"/>
        <v>41.4666666666667</v>
      </c>
      <c r="J5">
        <f t="shared" si="3"/>
        <v>0</v>
      </c>
      <c r="K5">
        <f t="shared" si="4"/>
        <v>0.333333333333485</v>
      </c>
    </row>
    <row r="6" spans="1:11">
      <c r="A6" s="5">
        <v>5</v>
      </c>
      <c r="B6" s="1" t="s">
        <v>19</v>
      </c>
      <c r="C6">
        <v>899</v>
      </c>
      <c r="D6" s="3">
        <v>850.8</v>
      </c>
      <c r="E6">
        <v>850</v>
      </c>
      <c r="F6">
        <v>850</v>
      </c>
      <c r="G6">
        <f t="shared" si="0"/>
        <v>-850</v>
      </c>
      <c r="H6">
        <f t="shared" si="1"/>
        <v>49</v>
      </c>
      <c r="I6">
        <f t="shared" si="2"/>
        <v>0.799999999999955</v>
      </c>
      <c r="J6">
        <f t="shared" si="3"/>
        <v>0</v>
      </c>
      <c r="K6">
        <f t="shared" si="4"/>
        <v>0</v>
      </c>
    </row>
    <row r="7" spans="1:11">
      <c r="A7" s="5">
        <v>6</v>
      </c>
      <c r="B7" s="1" t="s">
        <v>20</v>
      </c>
      <c r="C7">
        <v>724</v>
      </c>
      <c r="D7" s="3">
        <v>723.2</v>
      </c>
      <c r="E7">
        <v>711.333333333333</v>
      </c>
      <c r="F7">
        <v>723.333333333333</v>
      </c>
      <c r="G7">
        <f t="shared" si="0"/>
        <v>-711.333333333333</v>
      </c>
      <c r="H7">
        <f t="shared" si="1"/>
        <v>12.6666666666666</v>
      </c>
      <c r="I7">
        <f t="shared" si="2"/>
        <v>11.8666666666667</v>
      </c>
      <c r="J7">
        <f t="shared" si="3"/>
        <v>0</v>
      </c>
      <c r="K7">
        <f t="shared" si="4"/>
        <v>12</v>
      </c>
    </row>
    <row r="8" spans="1:11">
      <c r="A8" s="5">
        <v>7</v>
      </c>
      <c r="B8" s="1" t="s">
        <v>21</v>
      </c>
      <c r="C8">
        <v>1203</v>
      </c>
      <c r="D8" s="3">
        <v>1121.4</v>
      </c>
      <c r="E8">
        <v>1097</v>
      </c>
      <c r="F8">
        <v>1096</v>
      </c>
      <c r="G8">
        <f t="shared" si="0"/>
        <v>-1096</v>
      </c>
      <c r="H8">
        <f t="shared" si="1"/>
        <v>107</v>
      </c>
      <c r="I8">
        <f t="shared" si="2"/>
        <v>25.4000000000001</v>
      </c>
      <c r="J8">
        <f t="shared" si="3"/>
        <v>1</v>
      </c>
      <c r="K8">
        <f t="shared" si="4"/>
        <v>0</v>
      </c>
    </row>
    <row r="9" spans="1:11">
      <c r="A9" s="5">
        <v>8</v>
      </c>
      <c r="B9" s="1" t="s">
        <v>22</v>
      </c>
      <c r="C9">
        <v>897</v>
      </c>
      <c r="D9" s="3">
        <v>893.2</v>
      </c>
      <c r="E9">
        <v>852</v>
      </c>
      <c r="F9">
        <v>840.666666666667</v>
      </c>
      <c r="G9">
        <f t="shared" si="0"/>
        <v>-840.666666666667</v>
      </c>
      <c r="H9">
        <f t="shared" si="1"/>
        <v>56.3333333333334</v>
      </c>
      <c r="I9">
        <f t="shared" si="2"/>
        <v>52.5333333333334</v>
      </c>
      <c r="J9">
        <f t="shared" si="3"/>
        <v>11.3333333333334</v>
      </c>
      <c r="K9">
        <f t="shared" si="4"/>
        <v>0</v>
      </c>
    </row>
    <row r="10" spans="1:11">
      <c r="A10" s="5">
        <v>9</v>
      </c>
      <c r="B10" s="1" t="s">
        <v>23</v>
      </c>
      <c r="C10">
        <v>721</v>
      </c>
      <c r="D10" s="3">
        <v>675.2</v>
      </c>
      <c r="E10">
        <v>644</v>
      </c>
      <c r="F10">
        <v>668</v>
      </c>
      <c r="G10">
        <f t="shared" si="0"/>
        <v>-644</v>
      </c>
      <c r="H10">
        <f t="shared" si="1"/>
        <v>77</v>
      </c>
      <c r="I10">
        <f t="shared" si="2"/>
        <v>31.2</v>
      </c>
      <c r="J10">
        <f t="shared" si="3"/>
        <v>0</v>
      </c>
      <c r="K10">
        <f t="shared" si="4"/>
        <v>24</v>
      </c>
    </row>
    <row r="11" spans="1:11">
      <c r="A11" s="5">
        <v>10</v>
      </c>
      <c r="B11" s="1" t="s">
        <v>24</v>
      </c>
      <c r="C11">
        <v>1327</v>
      </c>
      <c r="D11" s="6">
        <v>1384</v>
      </c>
      <c r="E11">
        <v>1285</v>
      </c>
      <c r="F11">
        <v>1291.33333333333</v>
      </c>
      <c r="G11">
        <f t="shared" si="0"/>
        <v>-1285</v>
      </c>
      <c r="H11">
        <f t="shared" si="1"/>
        <v>42</v>
      </c>
      <c r="I11">
        <f t="shared" si="2"/>
        <v>99</v>
      </c>
      <c r="J11">
        <f t="shared" si="3"/>
        <v>0</v>
      </c>
      <c r="K11">
        <f t="shared" si="4"/>
        <v>6.33333333333326</v>
      </c>
    </row>
    <row r="12" spans="1:11">
      <c r="A12" s="5">
        <v>11</v>
      </c>
      <c r="B12" s="1" t="s">
        <v>25</v>
      </c>
      <c r="C12">
        <v>1023</v>
      </c>
      <c r="D12" s="6">
        <v>1082.4</v>
      </c>
      <c r="E12">
        <v>989.333333333333</v>
      </c>
      <c r="F12">
        <v>996.333333333333</v>
      </c>
      <c r="G12">
        <f t="shared" si="0"/>
        <v>-989.333333333333</v>
      </c>
      <c r="H12">
        <f t="shared" si="1"/>
        <v>33.6666666666666</v>
      </c>
      <c r="I12">
        <f t="shared" si="2"/>
        <v>93.0666666666667</v>
      </c>
      <c r="J12">
        <f t="shared" si="3"/>
        <v>0</v>
      </c>
      <c r="K12">
        <f t="shared" si="4"/>
        <v>7</v>
      </c>
    </row>
    <row r="13" spans="1:11">
      <c r="A13" s="5">
        <v>12</v>
      </c>
      <c r="B13" s="1" t="s">
        <v>26</v>
      </c>
      <c r="C13">
        <v>870</v>
      </c>
      <c r="D13" s="3">
        <v>870</v>
      </c>
      <c r="E13">
        <v>845</v>
      </c>
      <c r="F13">
        <v>816</v>
      </c>
      <c r="G13">
        <f t="shared" si="0"/>
        <v>-816</v>
      </c>
      <c r="H13">
        <f t="shared" si="1"/>
        <v>54</v>
      </c>
      <c r="I13">
        <f t="shared" si="2"/>
        <v>54</v>
      </c>
      <c r="J13">
        <f t="shared" si="3"/>
        <v>29</v>
      </c>
      <c r="K13">
        <f t="shared" si="4"/>
        <v>0</v>
      </c>
    </row>
    <row r="14" spans="1:11">
      <c r="A14" s="5">
        <v>13</v>
      </c>
      <c r="B14" s="1" t="s">
        <v>27</v>
      </c>
      <c r="C14">
        <v>670</v>
      </c>
      <c r="D14" s="3">
        <v>663.4</v>
      </c>
      <c r="E14">
        <v>639</v>
      </c>
      <c r="F14">
        <v>639.666666666667</v>
      </c>
      <c r="G14">
        <f t="shared" si="0"/>
        <v>-639</v>
      </c>
      <c r="H14">
        <f t="shared" si="1"/>
        <v>31</v>
      </c>
      <c r="I14">
        <f t="shared" si="2"/>
        <v>24.4</v>
      </c>
      <c r="J14">
        <f t="shared" si="3"/>
        <v>0</v>
      </c>
      <c r="K14">
        <f t="shared" si="4"/>
        <v>0.666666666666629</v>
      </c>
    </row>
    <row r="15" spans="1:11">
      <c r="A15" s="5">
        <v>14</v>
      </c>
      <c r="B15" s="1" t="s">
        <v>28</v>
      </c>
      <c r="C15">
        <v>502</v>
      </c>
      <c r="D15" s="3">
        <v>483.6</v>
      </c>
      <c r="E15">
        <v>472.333333333333</v>
      </c>
      <c r="F15">
        <v>482.333333333333</v>
      </c>
      <c r="G15">
        <f t="shared" si="0"/>
        <v>-472.333333333333</v>
      </c>
      <c r="H15">
        <f t="shared" si="1"/>
        <v>29.6666666666667</v>
      </c>
      <c r="I15">
        <f t="shared" si="2"/>
        <v>11.2666666666667</v>
      </c>
      <c r="J15">
        <f t="shared" si="3"/>
        <v>0</v>
      </c>
      <c r="K15">
        <f t="shared" si="4"/>
        <v>10</v>
      </c>
    </row>
    <row r="16" spans="1:11">
      <c r="A16" s="5">
        <v>15</v>
      </c>
      <c r="B16" s="1" t="s">
        <v>29</v>
      </c>
      <c r="C16">
        <v>428</v>
      </c>
      <c r="D16" s="6">
        <v>429</v>
      </c>
      <c r="E16">
        <v>399.666666666667</v>
      </c>
      <c r="F16">
        <v>402.333333333333</v>
      </c>
      <c r="G16">
        <f t="shared" si="0"/>
        <v>-399.666666666667</v>
      </c>
      <c r="H16">
        <f t="shared" si="1"/>
        <v>28.3333333333333</v>
      </c>
      <c r="I16">
        <f t="shared" si="2"/>
        <v>29.3333333333333</v>
      </c>
      <c r="J16">
        <f t="shared" si="3"/>
        <v>0</v>
      </c>
      <c r="K16">
        <f t="shared" si="4"/>
        <v>2.66666666666663</v>
      </c>
    </row>
    <row r="17" spans="1:11">
      <c r="A17" s="5">
        <v>16</v>
      </c>
      <c r="B17" s="1" t="s">
        <v>30</v>
      </c>
      <c r="C17">
        <v>1697</v>
      </c>
      <c r="D17" s="6">
        <v>1718.2</v>
      </c>
      <c r="E17">
        <v>1670</v>
      </c>
      <c r="F17">
        <v>1666.66666666667</v>
      </c>
      <c r="G17">
        <f t="shared" si="0"/>
        <v>-1666.66666666667</v>
      </c>
      <c r="H17">
        <f t="shared" si="1"/>
        <v>30.3333333333333</v>
      </c>
      <c r="I17">
        <f t="shared" si="2"/>
        <v>51.5333333333333</v>
      </c>
      <c r="J17">
        <f t="shared" si="3"/>
        <v>3.33333333333326</v>
      </c>
      <c r="K17">
        <f t="shared" si="4"/>
        <v>0</v>
      </c>
    </row>
    <row r="18" spans="1:11">
      <c r="A18" s="5">
        <v>17</v>
      </c>
      <c r="B18" s="1" t="s">
        <v>31</v>
      </c>
      <c r="C18">
        <v>1504</v>
      </c>
      <c r="D18" s="3">
        <v>1419.6</v>
      </c>
      <c r="E18">
        <v>1354.66666666667</v>
      </c>
      <c r="F18">
        <v>1360.33333333333</v>
      </c>
      <c r="G18">
        <f t="shared" si="0"/>
        <v>-1354.66666666667</v>
      </c>
      <c r="H18">
        <f t="shared" si="1"/>
        <v>149.333333333333</v>
      </c>
      <c r="I18">
        <f t="shared" si="2"/>
        <v>64.9333333333332</v>
      </c>
      <c r="J18">
        <f t="shared" si="3"/>
        <v>0</v>
      </c>
      <c r="K18">
        <f t="shared" si="4"/>
        <v>5.66666666666652</v>
      </c>
    </row>
    <row r="19" spans="1:11">
      <c r="A19" s="5">
        <v>18</v>
      </c>
      <c r="B19" s="1" t="s">
        <v>32</v>
      </c>
      <c r="C19">
        <v>1400</v>
      </c>
      <c r="D19" s="3">
        <v>1356</v>
      </c>
      <c r="E19">
        <v>1323.33333333333</v>
      </c>
      <c r="F19">
        <v>1340.33333333333</v>
      </c>
      <c r="G19">
        <f t="shared" si="0"/>
        <v>-1323.33333333333</v>
      </c>
      <c r="H19">
        <f t="shared" si="1"/>
        <v>76.6666666666667</v>
      </c>
      <c r="I19">
        <f t="shared" si="2"/>
        <v>32.6666666666667</v>
      </c>
      <c r="J19">
        <f t="shared" si="3"/>
        <v>0</v>
      </c>
      <c r="K19">
        <f t="shared" si="4"/>
        <v>17</v>
      </c>
    </row>
    <row r="20" spans="1:11">
      <c r="A20" s="5">
        <v>19</v>
      </c>
      <c r="B20" s="1" t="s">
        <v>33</v>
      </c>
      <c r="C20">
        <v>4167</v>
      </c>
      <c r="D20" s="6">
        <v>4228.8</v>
      </c>
      <c r="E20">
        <v>4201</v>
      </c>
      <c r="F20">
        <v>4210.33333333333</v>
      </c>
      <c r="G20">
        <f t="shared" si="0"/>
        <v>-4167</v>
      </c>
      <c r="H20">
        <f t="shared" si="1"/>
        <v>0</v>
      </c>
      <c r="I20">
        <f t="shared" si="2"/>
        <v>61.8000000000002</v>
      </c>
      <c r="J20">
        <f t="shared" si="3"/>
        <v>34</v>
      </c>
      <c r="K20">
        <f t="shared" si="4"/>
        <v>43.333333333333</v>
      </c>
    </row>
    <row r="21" spans="1:11">
      <c r="A21" s="5">
        <v>20</v>
      </c>
      <c r="B21" s="1" t="s">
        <v>34</v>
      </c>
      <c r="C21">
        <v>3496</v>
      </c>
      <c r="D21" s="6">
        <v>3511</v>
      </c>
      <c r="E21">
        <v>3434.66666666667</v>
      </c>
      <c r="F21">
        <v>3488.33333333333</v>
      </c>
      <c r="G21">
        <f t="shared" si="0"/>
        <v>-3434.66666666667</v>
      </c>
      <c r="H21">
        <f t="shared" si="1"/>
        <v>61.3333333333335</v>
      </c>
      <c r="I21">
        <f t="shared" si="2"/>
        <v>76.3333333333335</v>
      </c>
      <c r="J21">
        <f t="shared" si="3"/>
        <v>0</v>
      </c>
      <c r="K21">
        <f t="shared" si="4"/>
        <v>53.666666666667</v>
      </c>
    </row>
    <row r="22" spans="1:11">
      <c r="A22" s="5">
        <v>21</v>
      </c>
      <c r="B22" s="1" t="s">
        <v>35</v>
      </c>
      <c r="C22">
        <v>3002</v>
      </c>
      <c r="D22" s="6">
        <v>3049.8</v>
      </c>
      <c r="E22">
        <v>2987.33333333333</v>
      </c>
      <c r="F22">
        <v>3064.66666666667</v>
      </c>
      <c r="G22">
        <f t="shared" si="0"/>
        <v>-2987.33333333333</v>
      </c>
      <c r="H22">
        <f t="shared" si="1"/>
        <v>14.6666666666665</v>
      </c>
      <c r="I22">
        <f t="shared" si="2"/>
        <v>62.4666666666667</v>
      </c>
      <c r="J22">
        <f t="shared" si="3"/>
        <v>0</v>
      </c>
      <c r="K22">
        <f t="shared" si="4"/>
        <v>77.333333333333</v>
      </c>
    </row>
    <row r="23" spans="1:11">
      <c r="A23" s="5">
        <v>22</v>
      </c>
      <c r="B23" s="1" t="s">
        <v>36</v>
      </c>
      <c r="C23">
        <v>2941</v>
      </c>
      <c r="D23" s="3">
        <v>2912.2</v>
      </c>
      <c r="E23">
        <v>2867</v>
      </c>
      <c r="F23">
        <v>2923.33333333333</v>
      </c>
      <c r="G23">
        <f t="shared" si="0"/>
        <v>-2867</v>
      </c>
      <c r="H23">
        <f t="shared" si="1"/>
        <v>74</v>
      </c>
      <c r="I23">
        <f t="shared" si="2"/>
        <v>45.1999999999998</v>
      </c>
      <c r="J23">
        <f t="shared" si="3"/>
        <v>0</v>
      </c>
      <c r="K23">
        <f t="shared" si="4"/>
        <v>56.3333333333335</v>
      </c>
    </row>
    <row r="24" spans="1:11">
      <c r="A24" s="5">
        <v>23</v>
      </c>
      <c r="B24" s="1" t="s">
        <v>37</v>
      </c>
      <c r="C24">
        <v>2242</v>
      </c>
      <c r="D24" s="3">
        <v>2224</v>
      </c>
      <c r="E24">
        <v>2224</v>
      </c>
      <c r="F24">
        <v>2224</v>
      </c>
      <c r="G24">
        <f t="shared" si="0"/>
        <v>-2224</v>
      </c>
      <c r="H24">
        <f t="shared" si="1"/>
        <v>18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>
      <c r="A25" s="5">
        <v>24</v>
      </c>
      <c r="B25" s="1" t="s">
        <v>38</v>
      </c>
      <c r="C25">
        <v>1640</v>
      </c>
      <c r="D25" s="6">
        <v>1658.6</v>
      </c>
      <c r="E25">
        <v>1593.66666666667</v>
      </c>
      <c r="F25">
        <v>1633.33333333333</v>
      </c>
      <c r="G25">
        <f t="shared" si="0"/>
        <v>-1593.66666666667</v>
      </c>
      <c r="H25">
        <f t="shared" si="1"/>
        <v>46.3333333333333</v>
      </c>
      <c r="I25">
        <f t="shared" si="2"/>
        <v>64.9333333333332</v>
      </c>
      <c r="J25">
        <f t="shared" si="3"/>
        <v>0</v>
      </c>
      <c r="K25">
        <f t="shared" si="4"/>
        <v>39.6666666666665</v>
      </c>
    </row>
  </sheetData>
  <sortState ref="A1:K25">
    <sortCondition ref="A1"/>
  </sortState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zoomScale="130" zoomScaleNormal="130" topLeftCell="A9" workbookViewId="0">
      <selection activeCell="O16" sqref="O16"/>
    </sheetView>
  </sheetViews>
  <sheetFormatPr defaultColWidth="8.88888888888889" defaultRowHeight="14.4" outlineLevelCol="5"/>
  <cols>
    <col min="1" max="1" width="14.5555555555556" customWidth="1"/>
    <col min="2" max="3" width="11.7777777777778"/>
    <col min="4" max="4" width="15.8888888888889" customWidth="1"/>
    <col min="5" max="6" width="12.8888888888889"/>
  </cols>
  <sheetData>
    <row r="1" spans="1:6">
      <c r="A1" s="1" t="s">
        <v>65</v>
      </c>
      <c r="B1" t="s">
        <v>47</v>
      </c>
      <c r="C1" t="s">
        <v>64</v>
      </c>
      <c r="D1" s="1" t="s">
        <v>65</v>
      </c>
      <c r="E1" t="s">
        <v>47</v>
      </c>
      <c r="F1" t="s">
        <v>64</v>
      </c>
    </row>
    <row r="2" ht="28.8" spans="1:6">
      <c r="A2" s="2" t="s">
        <v>66</v>
      </c>
      <c r="B2">
        <v>6.76956089337666</v>
      </c>
      <c r="C2">
        <v>47.2127981185913</v>
      </c>
      <c r="D2" s="2" t="s">
        <v>67</v>
      </c>
      <c r="E2">
        <v>3604.29913640022</v>
      </c>
      <c r="F2">
        <v>3603.42630958557</v>
      </c>
    </row>
    <row r="3" ht="28.8" spans="1:6">
      <c r="A3" s="2" t="s">
        <v>68</v>
      </c>
      <c r="B3">
        <v>2.26099530855814</v>
      </c>
      <c r="C3">
        <v>15.1622584660848</v>
      </c>
      <c r="D3" s="2" t="s">
        <v>69</v>
      </c>
      <c r="E3" s="3">
        <v>2238.99648078282</v>
      </c>
      <c r="F3">
        <v>2358.19177103042</v>
      </c>
    </row>
    <row r="4" ht="28.8" spans="1:6">
      <c r="A4" s="2" t="s">
        <v>70</v>
      </c>
      <c r="B4">
        <v>7.61535938580828</v>
      </c>
      <c r="C4">
        <v>31.554160674413</v>
      </c>
      <c r="D4" s="2" t="s">
        <v>71</v>
      </c>
      <c r="E4">
        <v>1529.34336256981</v>
      </c>
      <c r="F4">
        <v>1755.59036294619</v>
      </c>
    </row>
    <row r="5" ht="28.8" spans="1:6">
      <c r="A5" s="2" t="s">
        <v>72</v>
      </c>
      <c r="B5">
        <v>728.826390663781</v>
      </c>
      <c r="C5">
        <v>986.94053808848</v>
      </c>
      <c r="D5" s="2" t="s">
        <v>73</v>
      </c>
      <c r="E5">
        <v>3605.59417144457</v>
      </c>
      <c r="F5">
        <v>3604.60338513056</v>
      </c>
    </row>
    <row r="6" ht="28.8" spans="1:6">
      <c r="A6" s="2" t="s">
        <v>74</v>
      </c>
      <c r="B6">
        <v>211.411736488342</v>
      </c>
      <c r="C6">
        <v>386.891314744949</v>
      </c>
      <c r="D6" s="2" t="s">
        <v>75</v>
      </c>
      <c r="E6">
        <v>3515.75515556335</v>
      </c>
      <c r="F6">
        <v>3604.52293054262</v>
      </c>
    </row>
    <row r="7" ht="28.8" spans="1:6">
      <c r="A7" s="2" t="s">
        <v>76</v>
      </c>
      <c r="B7">
        <v>154.288601318995</v>
      </c>
      <c r="C7">
        <v>206.884862025579</v>
      </c>
      <c r="D7" s="2" t="s">
        <v>77</v>
      </c>
      <c r="E7" s="3">
        <v>1621.86157743136</v>
      </c>
      <c r="F7">
        <v>2002.75477949778</v>
      </c>
    </row>
    <row r="8" ht="28.8" spans="1:6">
      <c r="A8" s="2" t="s">
        <v>78</v>
      </c>
      <c r="B8" s="4">
        <v>1298.60981051127</v>
      </c>
      <c r="C8">
        <v>1820.27517859141</v>
      </c>
      <c r="D8" s="2" t="s">
        <v>79</v>
      </c>
      <c r="E8">
        <v>3611.43265255292</v>
      </c>
      <c r="F8">
        <v>3618.23082749048</v>
      </c>
    </row>
    <row r="9" ht="28.8" spans="1:6">
      <c r="A9" s="2" t="s">
        <v>80</v>
      </c>
      <c r="B9">
        <v>391.925202767054</v>
      </c>
      <c r="C9">
        <v>458.574985742569</v>
      </c>
      <c r="D9" s="2" t="s">
        <v>81</v>
      </c>
      <c r="E9">
        <v>3605.22241560617</v>
      </c>
      <c r="F9">
        <v>3605.83378092448</v>
      </c>
    </row>
    <row r="10" ht="28.8" spans="1:6">
      <c r="A10" s="2" t="s">
        <v>82</v>
      </c>
      <c r="B10" s="3">
        <v>122.88636914889</v>
      </c>
      <c r="C10">
        <v>327.363758405049</v>
      </c>
      <c r="D10" s="2" t="s">
        <v>83</v>
      </c>
      <c r="E10" s="3">
        <v>3343.17972151438</v>
      </c>
      <c r="F10">
        <v>3603.94755442937</v>
      </c>
    </row>
    <row r="11" ht="28.8" spans="1:6">
      <c r="A11" s="2" t="s">
        <v>84</v>
      </c>
      <c r="B11">
        <v>3410.36804882685</v>
      </c>
      <c r="C11">
        <v>3601.20763524373</v>
      </c>
      <c r="D11" s="2" t="s">
        <v>85</v>
      </c>
      <c r="E11">
        <v>3618.83440621694</v>
      </c>
      <c r="F11">
        <v>3626.00385085741</v>
      </c>
    </row>
    <row r="12" ht="28.8" spans="1:6">
      <c r="A12" s="2" t="s">
        <v>86</v>
      </c>
      <c r="B12" s="3">
        <v>1197.65883127848</v>
      </c>
      <c r="C12">
        <v>1554.7706507047</v>
      </c>
      <c r="D12" s="2" t="s">
        <v>87</v>
      </c>
      <c r="E12">
        <v>3613.42073822021</v>
      </c>
      <c r="F12">
        <v>3613.07891845703</v>
      </c>
    </row>
    <row r="13" ht="28.8" spans="1:6">
      <c r="A13" s="2" t="s">
        <v>88</v>
      </c>
      <c r="B13" s="4">
        <v>664.789329369862</v>
      </c>
      <c r="C13">
        <v>337.507987022399</v>
      </c>
      <c r="D13" s="2" t="s">
        <v>89</v>
      </c>
      <c r="E13">
        <v>3610.40977462132</v>
      </c>
      <c r="F13">
        <v>2979.00566490491</v>
      </c>
    </row>
    <row r="14" ht="28.8" spans="1:3">
      <c r="A14" s="2" t="s">
        <v>67</v>
      </c>
      <c r="B14">
        <v>3604.29913640022</v>
      </c>
      <c r="C14">
        <v>3603.42630958557</v>
      </c>
    </row>
    <row r="15" ht="28.8" spans="1:3">
      <c r="A15" s="2" t="s">
        <v>69</v>
      </c>
      <c r="B15" s="3">
        <v>2238.99648078282</v>
      </c>
      <c r="C15">
        <v>2358.19177103042</v>
      </c>
    </row>
    <row r="16" ht="28.8" spans="1:3">
      <c r="A16" s="2" t="s">
        <v>71</v>
      </c>
      <c r="B16">
        <v>1529.34336256981</v>
      </c>
      <c r="C16">
        <v>1755.59036294619</v>
      </c>
    </row>
    <row r="17" ht="28.8" spans="1:3">
      <c r="A17" s="2" t="s">
        <v>73</v>
      </c>
      <c r="B17">
        <v>3605.59417144457</v>
      </c>
      <c r="C17">
        <v>3604.60338513056</v>
      </c>
    </row>
    <row r="18" ht="28.8" spans="1:3">
      <c r="A18" s="2" t="s">
        <v>75</v>
      </c>
      <c r="B18">
        <v>3515.75515556335</v>
      </c>
      <c r="C18">
        <v>3604.52293054262</v>
      </c>
    </row>
    <row r="19" ht="28.8" spans="1:3">
      <c r="A19" s="2" t="s">
        <v>77</v>
      </c>
      <c r="B19" s="3">
        <v>1621.86157743136</v>
      </c>
      <c r="C19">
        <v>2002.75477949778</v>
      </c>
    </row>
    <row r="20" ht="28.8" spans="1:3">
      <c r="A20" s="2" t="s">
        <v>79</v>
      </c>
      <c r="B20">
        <v>3611.43265255292</v>
      </c>
      <c r="C20">
        <v>3618.23082749048</v>
      </c>
    </row>
    <row r="21" ht="28.8" spans="1:3">
      <c r="A21" s="2" t="s">
        <v>81</v>
      </c>
      <c r="B21">
        <v>3605.22241560617</v>
      </c>
      <c r="C21">
        <v>3605.83378092448</v>
      </c>
    </row>
    <row r="22" ht="28.8" spans="1:3">
      <c r="A22" s="2" t="s">
        <v>83</v>
      </c>
      <c r="B22" s="3">
        <v>3343.17972151438</v>
      </c>
      <c r="C22">
        <v>3603.94755442937</v>
      </c>
    </row>
    <row r="23" ht="28.8" spans="1:3">
      <c r="A23" s="2" t="s">
        <v>85</v>
      </c>
      <c r="B23">
        <v>3618.83440621694</v>
      </c>
      <c r="C23">
        <v>3626.00385085741</v>
      </c>
    </row>
    <row r="24" ht="28.8" spans="1:3">
      <c r="A24" s="2" t="s">
        <v>87</v>
      </c>
      <c r="B24">
        <v>3613.42073822021</v>
      </c>
      <c r="C24">
        <v>3613.07891845703</v>
      </c>
    </row>
    <row r="25" ht="28.8" spans="1:3">
      <c r="A25" s="2" t="s">
        <v>89</v>
      </c>
      <c r="B25">
        <v>3610.40977462132</v>
      </c>
      <c r="C25">
        <v>2979.00566490491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PDR</vt:lpstr>
      <vt:lpstr>trained</vt:lpstr>
      <vt:lpstr>reused</vt:lpstr>
      <vt:lpstr>retrained</vt:lpstr>
      <vt:lpstr>comparison</vt:lpstr>
      <vt:lpstr>training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2023-02-14T09:14:00Z</dcterms:created>
  <dcterms:modified xsi:type="dcterms:W3CDTF">2023-03-04T09:42:24Z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2DCE50821EDA4DA3A570142D289EA57B</vt:lpwstr>
  </property>
  <property fmtid="{D5CDD505-2E9C-101B-9397-08002B2CF9AE}" pid="3" name="KSOProductBuildVer">
    <vt:lpwstr>2052-11.1.0.13703</vt:lpwstr>
  </property>
</Properties>
</file>