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6"/>
  </bookViews>
  <sheets>
    <sheet name="PDR-midium" sheetId="1" r:id="rId1"/>
    <sheet name="trained" sheetId="2" r:id="rId2"/>
    <sheet name="reused" sheetId="5" r:id="rId3"/>
    <sheet name="retrained" sheetId="6" r:id="rId4"/>
    <sheet name="compare" sheetId="3" r:id="rId5"/>
    <sheet name="training time" sheetId="7" r:id="rId6"/>
    <sheet name="4" sheetId="8" r:id="rId7"/>
  </sheets>
  <calcPr calcId="144525"/>
</workbook>
</file>

<file path=xl/sharedStrings.xml><?xml version="1.0" encoding="utf-8"?>
<sst xmlns="http://schemas.openxmlformats.org/spreadsheetml/2006/main" count="256" uniqueCount="130">
  <si>
    <t>num</t>
  </si>
  <si>
    <t>instances</t>
  </si>
  <si>
    <t>SPT</t>
  </si>
  <si>
    <t>MWKR</t>
  </si>
  <si>
    <t>FDD/MWKR</t>
  </si>
  <si>
    <t>MOPNR</t>
  </si>
  <si>
    <t>LRM</t>
  </si>
  <si>
    <t>FIFO</t>
  </si>
  <si>
    <t>LPT</t>
  </si>
  <si>
    <t>LWKR</t>
  </si>
  <si>
    <t>FDD/LWKR</t>
  </si>
  <si>
    <t>LOPNR</t>
  </si>
  <si>
    <t>SRM</t>
  </si>
  <si>
    <t>LIFO</t>
  </si>
  <si>
    <t>Trained-policy</t>
  </si>
  <si>
    <t>ft06_new_25%_8x6</t>
  </si>
  <si>
    <t>ft06_new_50%_8x6</t>
  </si>
  <si>
    <t>ft06_new_75%_8x6</t>
  </si>
  <si>
    <t>orb01_new_25%_13x10</t>
  </si>
  <si>
    <t>orb01_new_50%_13x10</t>
  </si>
  <si>
    <t>orb01_new_75%_13x10</t>
  </si>
  <si>
    <t>la21_new_25%_18x10</t>
  </si>
  <si>
    <t>la21_new_50%_18x10</t>
  </si>
  <si>
    <t>la21_new_75%_18x10</t>
  </si>
  <si>
    <t>la26_new_25%_23x10</t>
  </si>
  <si>
    <t>la26_new_50%_23x10</t>
  </si>
  <si>
    <t>la26_new_75%_23x10</t>
  </si>
  <si>
    <t>abz7_new_25%_23x15</t>
  </si>
  <si>
    <t>abz7_new_50%_23x15</t>
  </si>
  <si>
    <t>abz7_new_75%_23x15</t>
  </si>
  <si>
    <t>ta21_new_25%_23x20</t>
  </si>
  <si>
    <t>ta21_new_50%_23x20</t>
  </si>
  <si>
    <t>ta21_new_75%_23x20</t>
  </si>
  <si>
    <t>dmu16_new_25%_35x20</t>
  </si>
  <si>
    <t>dmu16_new_50%_35x20</t>
  </si>
  <si>
    <t>dmu16_new_75%_35x20</t>
  </si>
  <si>
    <t>ta61_new_25%_55x20</t>
  </si>
  <si>
    <t>ta61_new_50%_55x20</t>
  </si>
  <si>
    <t>ta61_new_75%_55x20</t>
  </si>
  <si>
    <t>data_set_rescheduling_new_middle</t>
  </si>
  <si>
    <t>trained</t>
  </si>
  <si>
    <t>min-PDR</t>
  </si>
  <si>
    <t>abz7_new_25_23_15</t>
  </si>
  <si>
    <t>abz7_new_50_23_15</t>
  </si>
  <si>
    <t>abz7_new_75_23_15</t>
  </si>
  <si>
    <t>dmu16_new_25_35_20</t>
  </si>
  <si>
    <t>dmu16_new_50_35_20</t>
  </si>
  <si>
    <t>dmu16_new_75_35_20</t>
  </si>
  <si>
    <t>ft06_new_25_8_6</t>
  </si>
  <si>
    <t>ft06_new_50_8_6</t>
  </si>
  <si>
    <t>ft06_new_75_8_6</t>
  </si>
  <si>
    <t>la21_new_25_18_10</t>
  </si>
  <si>
    <t>la21_new_50_18_10</t>
  </si>
  <si>
    <t>la21_new_75_18_10</t>
  </si>
  <si>
    <t>la26_new_25_23_10</t>
  </si>
  <si>
    <t>la26_new_50_23_10</t>
  </si>
  <si>
    <t>la26_new_75_23_10</t>
  </si>
  <si>
    <t>orb01_new_25_13_10</t>
  </si>
  <si>
    <t>orb01_new_50_13_10</t>
  </si>
  <si>
    <t>orb01_new_75_13_10</t>
  </si>
  <si>
    <t>ta21_new_25_23_20</t>
  </si>
  <si>
    <t>ta21_new_50_23_20</t>
  </si>
  <si>
    <t>ta21_new_75_23_20</t>
  </si>
  <si>
    <t>ta61_new_25_55_20</t>
  </si>
  <si>
    <t>ta61_new_50_55_20</t>
  </si>
  <si>
    <t>ta61_new_75_55_20</t>
  </si>
  <si>
    <t>data_set_rescheduling_new_medium-reused</t>
  </si>
  <si>
    <t>converge_cnt</t>
  </si>
  <si>
    <t>total_time</t>
  </si>
  <si>
    <t>reused</t>
  </si>
  <si>
    <t>reused-training time</t>
  </si>
  <si>
    <t>retrained-training time</t>
  </si>
  <si>
    <t>avg</t>
  </si>
  <si>
    <t>data_set_rescheduling_new_medium-retrained</t>
  </si>
  <si>
    <t>data_set_rescheduling_new_medium-retrained-3</t>
  </si>
  <si>
    <t>ft06_new_25_8x6</t>
  </si>
  <si>
    <t>ft06_new_50_8x6</t>
  </si>
  <si>
    <t>ft06_new_75_8x6</t>
  </si>
  <si>
    <t>orb01_new_25_13x10</t>
  </si>
  <si>
    <t>orb01_new_50_13x10</t>
  </si>
  <si>
    <t>orb01_new_75_13x10</t>
  </si>
  <si>
    <t>la21_new_25_18x10</t>
  </si>
  <si>
    <t>la21_new_50_18x10</t>
  </si>
  <si>
    <t>la21_new_75_18x10</t>
  </si>
  <si>
    <t>la26_new_25_23x10</t>
  </si>
  <si>
    <t>la26_new_50_23x10</t>
  </si>
  <si>
    <t>la26_new_75_23x10</t>
  </si>
  <si>
    <t>abz7_new_25_23x15</t>
  </si>
  <si>
    <t>abz7_new_50_23x15</t>
  </si>
  <si>
    <t>abz7_new_75_23x15</t>
  </si>
  <si>
    <t>ta21_new_25_23x20</t>
  </si>
  <si>
    <t>ta21_new_50_23x20</t>
  </si>
  <si>
    <t>ta21_new_75_23x20</t>
  </si>
  <si>
    <t>dmu16_new_25_35x20</t>
  </si>
  <si>
    <t>dmu16_new_50_35x20</t>
  </si>
  <si>
    <t>dmu16_new_75_35x20</t>
  </si>
  <si>
    <t>ta61_new_25_55x20</t>
  </si>
  <si>
    <t>ta61_new_50_55x20</t>
  </si>
  <si>
    <t>ta61_new_75_55x20</t>
  </si>
  <si>
    <t>PDR</t>
  </si>
  <si>
    <t>retrained</t>
  </si>
  <si>
    <t>PDR-policy</t>
  </si>
  <si>
    <t>trained-policy</t>
  </si>
  <si>
    <t>reused-policy</t>
  </si>
  <si>
    <t>retrained-policy</t>
  </si>
  <si>
    <t>instance</t>
  </si>
  <si>
    <t>ft06_new_25%
(8x6)</t>
  </si>
  <si>
    <t>abz7_new_25%
(23x15)</t>
  </si>
  <si>
    <t>ft06_new_50%
(8x6)</t>
  </si>
  <si>
    <t>abz7_new_50%
(23x15)</t>
  </si>
  <si>
    <t>ft06_new_75%
(8x6)</t>
  </si>
  <si>
    <t>abz7_new_75%
(23x15)</t>
  </si>
  <si>
    <t>orb01_new_25%
(13x10)</t>
  </si>
  <si>
    <t>ta21_new_25%
(23x20)</t>
  </si>
  <si>
    <t>orb01_new_50%
(13x10)</t>
  </si>
  <si>
    <t>ta21_new_50%
(23x20)</t>
  </si>
  <si>
    <t>orb01_new_75%
(13x10)</t>
  </si>
  <si>
    <t>ta21_new_75%
(23x20)</t>
  </si>
  <si>
    <t>la21_new_25%
(18x10)</t>
  </si>
  <si>
    <t>dmu16_new_25%
(35x20)</t>
  </si>
  <si>
    <t>la21_new_50%
(18x10)</t>
  </si>
  <si>
    <t>dmu16_new_50%
(35x20)</t>
  </si>
  <si>
    <t>la21_new_75%
(18x10)</t>
  </si>
  <si>
    <t>dmu16_new_75%
(35x20)</t>
  </si>
  <si>
    <t>la26_new_25%
(23x10)</t>
  </si>
  <si>
    <t>ta61_new_25%
(55x20)</t>
  </si>
  <si>
    <t>la26_new_50%
(23x10)</t>
  </si>
  <si>
    <t>ta61_new_50%
(55x20)</t>
  </si>
  <si>
    <t>la26_new_75%
(23x10)</t>
  </si>
  <si>
    <t>ta61_new_75%
(55x20)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</si>
</sst>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5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15" fillId="13" borderId="1" applyNumberFormat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1" fillId="2" borderId="0" xfId="0" applyFont="1" applyFill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1" fillId="0" borderId="0" xfId="0" applyFon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'PDR-midium'!$C$1</c:f>
              <c:strCache>
                <c:ptCount val="1"/>
                <c:pt idx="0">
                  <c:v>SPT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'PDR-midium'!$C$2:$C$25</c:f>
              <c:numCache>
                <c:formatCode>General</c:formatCode>
                <c:ptCount val="24"/>
                <c:pt idx="0">
                  <c:v>73</c:v>
                </c:pt>
                <c:pt idx="1">
                  <c:v>63</c:v>
                </c:pt>
                <c:pt idx="2">
                  <c:v>50</c:v>
                </c:pt>
                <c:pt idx="3">
                  <c:v>1081</c:v>
                </c:pt>
                <c:pt idx="4">
                  <c:v>912</c:v>
                </c:pt>
                <c:pt idx="5">
                  <c:v>823</c:v>
                </c:pt>
                <c:pt idx="6">
                  <c:v>1187</c:v>
                </c:pt>
                <c:pt idx="7">
                  <c:v>901</c:v>
                </c:pt>
                <c:pt idx="8">
                  <c:v>713</c:v>
                </c:pt>
                <c:pt idx="9">
                  <c:v>1367</c:v>
                </c:pt>
                <c:pt idx="10">
                  <c:v>1162</c:v>
                </c:pt>
                <c:pt idx="11">
                  <c:v>988</c:v>
                </c:pt>
                <c:pt idx="12">
                  <c:v>739</c:v>
                </c:pt>
                <c:pt idx="13">
                  <c:v>514</c:v>
                </c:pt>
                <c:pt idx="14">
                  <c:v>418</c:v>
                </c:pt>
                <c:pt idx="15">
                  <c:v>1818</c:v>
                </c:pt>
                <c:pt idx="16">
                  <c:v>1649</c:v>
                </c:pt>
                <c:pt idx="17">
                  <c:v>1339</c:v>
                </c:pt>
                <c:pt idx="18">
                  <c:v>5295</c:v>
                </c:pt>
                <c:pt idx="19">
                  <c:v>4218</c:v>
                </c:pt>
                <c:pt idx="20">
                  <c:v>3517</c:v>
                </c:pt>
                <c:pt idx="21">
                  <c:v>2882</c:v>
                </c:pt>
                <c:pt idx="22">
                  <c:v>2199</c:v>
                </c:pt>
                <c:pt idx="23">
                  <c:v>1658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'PDR-midium'!$D$1</c:f>
              <c:strCache>
                <c:ptCount val="1"/>
                <c:pt idx="0">
                  <c:v>MWKR</c:v>
                </c:pt>
              </c:strCache>
            </c:strRef>
          </c:tx>
          <c:spPr>
            <a:ln w="12700" cap="rnd" cmpd="sng">
              <a:solidFill>
                <a:schemeClr val="accent2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'PDR-midium'!$D$2:$D$25</c:f>
              <c:numCache>
                <c:formatCode>General</c:formatCode>
                <c:ptCount val="24"/>
                <c:pt idx="0">
                  <c:v>59</c:v>
                </c:pt>
                <c:pt idx="1">
                  <c:v>48</c:v>
                </c:pt>
                <c:pt idx="2">
                  <c:v>43</c:v>
                </c:pt>
                <c:pt idx="3">
                  <c:v>1098</c:v>
                </c:pt>
                <c:pt idx="4">
                  <c:v>857</c:v>
                </c:pt>
                <c:pt idx="5">
                  <c:v>798</c:v>
                </c:pt>
                <c:pt idx="6">
                  <c:v>1108</c:v>
                </c:pt>
                <c:pt idx="7">
                  <c:v>843</c:v>
                </c:pt>
                <c:pt idx="8">
                  <c:v>660</c:v>
                </c:pt>
                <c:pt idx="9">
                  <c:v>1216</c:v>
                </c:pt>
                <c:pt idx="10">
                  <c:v>903</c:v>
                </c:pt>
                <c:pt idx="11">
                  <c:v>827</c:v>
                </c:pt>
                <c:pt idx="12">
                  <c:v>665</c:v>
                </c:pt>
                <c:pt idx="13">
                  <c:v>450</c:v>
                </c:pt>
                <c:pt idx="14">
                  <c:v>390</c:v>
                </c:pt>
                <c:pt idx="15">
                  <c:v>1657</c:v>
                </c:pt>
                <c:pt idx="16">
                  <c:v>1476</c:v>
                </c:pt>
                <c:pt idx="17">
                  <c:v>1310</c:v>
                </c:pt>
                <c:pt idx="18">
                  <c:v>3834</c:v>
                </c:pt>
                <c:pt idx="19">
                  <c:v>3129</c:v>
                </c:pt>
                <c:pt idx="20">
                  <c:v>2807</c:v>
                </c:pt>
                <c:pt idx="21">
                  <c:v>2779</c:v>
                </c:pt>
                <c:pt idx="22">
                  <c:v>2124</c:v>
                </c:pt>
                <c:pt idx="23">
                  <c:v>1374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'PDR-midium'!$E$1</c:f>
              <c:strCache>
                <c:ptCount val="1"/>
                <c:pt idx="0">
                  <c:v>FDD/MWKR</c:v>
                </c:pt>
              </c:strCache>
            </c:strRef>
          </c:tx>
          <c:spPr>
            <a:ln w="12700" cap="rnd" cmpd="sng">
              <a:solidFill>
                <a:schemeClr val="accent3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'PDR-midium'!$E$2:$E$25</c:f>
              <c:numCache>
                <c:formatCode>General</c:formatCode>
                <c:ptCount val="24"/>
                <c:pt idx="0">
                  <c:v>59</c:v>
                </c:pt>
                <c:pt idx="1">
                  <c:v>57</c:v>
                </c:pt>
                <c:pt idx="2">
                  <c:v>53</c:v>
                </c:pt>
                <c:pt idx="3">
                  <c:v>1258</c:v>
                </c:pt>
                <c:pt idx="4">
                  <c:v>905</c:v>
                </c:pt>
                <c:pt idx="5">
                  <c:v>752</c:v>
                </c:pt>
                <c:pt idx="6">
                  <c:v>1136</c:v>
                </c:pt>
                <c:pt idx="7">
                  <c:v>880</c:v>
                </c:pt>
                <c:pt idx="8">
                  <c:v>713</c:v>
                </c:pt>
                <c:pt idx="9">
                  <c:v>1352</c:v>
                </c:pt>
                <c:pt idx="10">
                  <c:v>1034</c:v>
                </c:pt>
                <c:pt idx="11">
                  <c:v>943</c:v>
                </c:pt>
                <c:pt idx="12">
                  <c:v>661</c:v>
                </c:pt>
                <c:pt idx="13">
                  <c:v>434</c:v>
                </c:pt>
                <c:pt idx="14">
                  <c:v>364</c:v>
                </c:pt>
                <c:pt idx="15">
                  <c:v>1682</c:v>
                </c:pt>
                <c:pt idx="16">
                  <c:v>1533</c:v>
                </c:pt>
                <c:pt idx="17">
                  <c:v>1364</c:v>
                </c:pt>
                <c:pt idx="18">
                  <c:v>3917</c:v>
                </c:pt>
                <c:pt idx="19">
                  <c:v>3504</c:v>
                </c:pt>
                <c:pt idx="20">
                  <c:v>2900</c:v>
                </c:pt>
                <c:pt idx="21">
                  <c:v>2983</c:v>
                </c:pt>
                <c:pt idx="22">
                  <c:v>2025</c:v>
                </c:pt>
                <c:pt idx="23">
                  <c:v>1521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'PDR-midium'!$F$1</c:f>
              <c:strCache>
                <c:ptCount val="1"/>
                <c:pt idx="0">
                  <c:v>MOPNR</c:v>
                </c:pt>
              </c:strCache>
            </c:strRef>
          </c:tx>
          <c:spPr>
            <a:ln w="12700" cap="rnd" cmpd="sng">
              <a:solidFill>
                <a:schemeClr val="accent4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'PDR-midium'!$F$2:$F$25</c:f>
              <c:numCache>
                <c:formatCode>General</c:formatCode>
                <c:ptCount val="24"/>
                <c:pt idx="0">
                  <c:v>57</c:v>
                </c:pt>
                <c:pt idx="1">
                  <c:v>47</c:v>
                </c:pt>
                <c:pt idx="2">
                  <c:v>43</c:v>
                </c:pt>
                <c:pt idx="3">
                  <c:v>1061</c:v>
                </c:pt>
                <c:pt idx="4">
                  <c:v>837</c:v>
                </c:pt>
                <c:pt idx="5">
                  <c:v>783</c:v>
                </c:pt>
                <c:pt idx="6">
                  <c:v>1122</c:v>
                </c:pt>
                <c:pt idx="7">
                  <c:v>849</c:v>
                </c:pt>
                <c:pt idx="8">
                  <c:v>703</c:v>
                </c:pt>
                <c:pt idx="9">
                  <c:v>1276</c:v>
                </c:pt>
                <c:pt idx="10">
                  <c:v>1035</c:v>
                </c:pt>
                <c:pt idx="11">
                  <c:v>827</c:v>
                </c:pt>
                <c:pt idx="12">
                  <c:v>617</c:v>
                </c:pt>
                <c:pt idx="13">
                  <c:v>422</c:v>
                </c:pt>
                <c:pt idx="14">
                  <c:v>360</c:v>
                </c:pt>
                <c:pt idx="15">
                  <c:v>1799</c:v>
                </c:pt>
                <c:pt idx="16">
                  <c:v>1428</c:v>
                </c:pt>
                <c:pt idx="17">
                  <c:v>1378</c:v>
                </c:pt>
                <c:pt idx="18">
                  <c:v>4001</c:v>
                </c:pt>
                <c:pt idx="19">
                  <c:v>3075</c:v>
                </c:pt>
                <c:pt idx="20">
                  <c:v>2851</c:v>
                </c:pt>
                <c:pt idx="21">
                  <c:v>2652</c:v>
                </c:pt>
                <c:pt idx="22">
                  <c:v>1989</c:v>
                </c:pt>
                <c:pt idx="23">
                  <c:v>1415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'PDR-midium'!$G$1</c:f>
              <c:strCache>
                <c:ptCount val="1"/>
                <c:pt idx="0">
                  <c:v>LRM</c:v>
                </c:pt>
              </c:strCache>
            </c:strRef>
          </c:tx>
          <c:spPr>
            <a:ln w="12700" cap="rnd" cmpd="sng">
              <a:solidFill>
                <a:schemeClr val="tx1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'PDR-midium'!$G$2:$G$25</c:f>
              <c:numCache>
                <c:formatCode>General</c:formatCode>
                <c:ptCount val="24"/>
                <c:pt idx="0">
                  <c:v>58</c:v>
                </c:pt>
                <c:pt idx="1">
                  <c:v>47</c:v>
                </c:pt>
                <c:pt idx="2">
                  <c:v>41</c:v>
                </c:pt>
                <c:pt idx="3">
                  <c:v>1018</c:v>
                </c:pt>
                <c:pt idx="4">
                  <c:v>857</c:v>
                </c:pt>
                <c:pt idx="5">
                  <c:v>761</c:v>
                </c:pt>
                <c:pt idx="6">
                  <c:v>1138</c:v>
                </c:pt>
                <c:pt idx="7">
                  <c:v>810</c:v>
                </c:pt>
                <c:pt idx="8">
                  <c:v>703</c:v>
                </c:pt>
                <c:pt idx="9">
                  <c:v>1239</c:v>
                </c:pt>
                <c:pt idx="10">
                  <c:v>954</c:v>
                </c:pt>
                <c:pt idx="11">
                  <c:v>860</c:v>
                </c:pt>
                <c:pt idx="12">
                  <c:v>638</c:v>
                </c:pt>
                <c:pt idx="13">
                  <c:v>424</c:v>
                </c:pt>
                <c:pt idx="14">
                  <c:v>353</c:v>
                </c:pt>
                <c:pt idx="15">
                  <c:v>1661</c:v>
                </c:pt>
                <c:pt idx="16">
                  <c:v>1476</c:v>
                </c:pt>
                <c:pt idx="17">
                  <c:v>1310</c:v>
                </c:pt>
                <c:pt idx="18">
                  <c:v>3752</c:v>
                </c:pt>
                <c:pt idx="19">
                  <c:v>3353</c:v>
                </c:pt>
                <c:pt idx="20">
                  <c:v>2795</c:v>
                </c:pt>
                <c:pt idx="21">
                  <c:v>2653</c:v>
                </c:pt>
                <c:pt idx="22">
                  <c:v>2017</c:v>
                </c:pt>
                <c:pt idx="23">
                  <c:v>1348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'PDR-midium'!$H$1</c:f>
              <c:strCache>
                <c:ptCount val="1"/>
                <c:pt idx="0">
                  <c:v>FIFO</c:v>
                </c:pt>
              </c:strCache>
            </c:strRef>
          </c:tx>
          <c:spPr>
            <a:ln w="12700" cap="rnd" cmpd="sng">
              <a:solidFill>
                <a:schemeClr val="accent6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'PDR-midium'!$H$2:$H$25</c:f>
              <c:numCache>
                <c:formatCode>General</c:formatCode>
                <c:ptCount val="24"/>
                <c:pt idx="0">
                  <c:v>59</c:v>
                </c:pt>
                <c:pt idx="1">
                  <c:v>66</c:v>
                </c:pt>
                <c:pt idx="2">
                  <c:v>51</c:v>
                </c:pt>
                <c:pt idx="3">
                  <c:v>1237</c:v>
                </c:pt>
                <c:pt idx="4">
                  <c:v>1004</c:v>
                </c:pt>
                <c:pt idx="5">
                  <c:v>752</c:v>
                </c:pt>
                <c:pt idx="6">
                  <c:v>1196</c:v>
                </c:pt>
                <c:pt idx="7">
                  <c:v>917</c:v>
                </c:pt>
                <c:pt idx="8">
                  <c:v>713</c:v>
                </c:pt>
                <c:pt idx="9">
                  <c:v>1423</c:v>
                </c:pt>
                <c:pt idx="10">
                  <c:v>1172</c:v>
                </c:pt>
                <c:pt idx="11">
                  <c:v>1019</c:v>
                </c:pt>
                <c:pt idx="12">
                  <c:v>755</c:v>
                </c:pt>
                <c:pt idx="13">
                  <c:v>498</c:v>
                </c:pt>
                <c:pt idx="14">
                  <c:v>462</c:v>
                </c:pt>
                <c:pt idx="15">
                  <c:v>1883</c:v>
                </c:pt>
                <c:pt idx="16">
                  <c:v>1639</c:v>
                </c:pt>
                <c:pt idx="17">
                  <c:v>1415</c:v>
                </c:pt>
                <c:pt idx="18">
                  <c:v>4532</c:v>
                </c:pt>
                <c:pt idx="19">
                  <c:v>3884</c:v>
                </c:pt>
                <c:pt idx="20">
                  <c:v>3067</c:v>
                </c:pt>
                <c:pt idx="21">
                  <c:v>2925</c:v>
                </c:pt>
                <c:pt idx="22">
                  <c:v>2552</c:v>
                </c:pt>
                <c:pt idx="23">
                  <c:v>1747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'PDR-midium'!$I$1</c:f>
              <c:strCache>
                <c:ptCount val="1"/>
                <c:pt idx="0">
                  <c:v>LPT</c:v>
                </c:pt>
              </c:strCache>
            </c:strRef>
          </c:tx>
          <c:spPr>
            <a:ln w="12700" cap="rnd" cmpd="sng">
              <a:solidFill>
                <a:schemeClr val="accent1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'PDR-midium'!$I$2:$I$25</c:f>
              <c:numCache>
                <c:formatCode>General</c:formatCode>
                <c:ptCount val="24"/>
                <c:pt idx="0">
                  <c:v>68</c:v>
                </c:pt>
                <c:pt idx="1">
                  <c:v>66</c:v>
                </c:pt>
                <c:pt idx="2">
                  <c:v>49</c:v>
                </c:pt>
                <c:pt idx="3">
                  <c:v>1313</c:v>
                </c:pt>
                <c:pt idx="4">
                  <c:v>1030</c:v>
                </c:pt>
                <c:pt idx="5">
                  <c:v>786</c:v>
                </c:pt>
                <c:pt idx="6">
                  <c:v>1296</c:v>
                </c:pt>
                <c:pt idx="7">
                  <c:v>959</c:v>
                </c:pt>
                <c:pt idx="8">
                  <c:v>664</c:v>
                </c:pt>
                <c:pt idx="9">
                  <c:v>1468</c:v>
                </c:pt>
                <c:pt idx="10">
                  <c:v>1241</c:v>
                </c:pt>
                <c:pt idx="11">
                  <c:v>1044</c:v>
                </c:pt>
                <c:pt idx="12">
                  <c:v>880</c:v>
                </c:pt>
                <c:pt idx="13">
                  <c:v>558</c:v>
                </c:pt>
                <c:pt idx="14">
                  <c:v>404</c:v>
                </c:pt>
                <c:pt idx="15">
                  <c:v>1863</c:v>
                </c:pt>
                <c:pt idx="16">
                  <c:v>1658</c:v>
                </c:pt>
                <c:pt idx="17">
                  <c:v>1436</c:v>
                </c:pt>
                <c:pt idx="18">
                  <c:v>5503</c:v>
                </c:pt>
                <c:pt idx="19">
                  <c:v>4274</c:v>
                </c:pt>
                <c:pt idx="20">
                  <c:v>2804</c:v>
                </c:pt>
                <c:pt idx="21">
                  <c:v>3664</c:v>
                </c:pt>
                <c:pt idx="22">
                  <c:v>2670</c:v>
                </c:pt>
                <c:pt idx="23">
                  <c:v>1710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'PDR-midium'!$J$1</c:f>
              <c:strCache>
                <c:ptCount val="1"/>
                <c:pt idx="0">
                  <c:v>LWKR</c:v>
                </c:pt>
              </c:strCache>
            </c:strRef>
          </c:tx>
          <c:spPr>
            <a:ln w="12700" cap="rnd" cmpd="sng">
              <a:solidFill>
                <a:srgbClr val="00B05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'PDR-midium'!$J$2:$J$25</c:f>
              <c:numCache>
                <c:formatCode>General</c:formatCode>
                <c:ptCount val="24"/>
                <c:pt idx="0">
                  <c:v>81</c:v>
                </c:pt>
                <c:pt idx="1">
                  <c:v>71</c:v>
                </c:pt>
                <c:pt idx="2">
                  <c:v>51</c:v>
                </c:pt>
                <c:pt idx="3">
                  <c:v>1285</c:v>
                </c:pt>
                <c:pt idx="4">
                  <c:v>1003</c:v>
                </c:pt>
                <c:pt idx="5">
                  <c:v>752</c:v>
                </c:pt>
                <c:pt idx="6">
                  <c:v>1404</c:v>
                </c:pt>
                <c:pt idx="7">
                  <c:v>1243</c:v>
                </c:pt>
                <c:pt idx="8">
                  <c:v>714</c:v>
                </c:pt>
                <c:pt idx="9">
                  <c:v>1582</c:v>
                </c:pt>
                <c:pt idx="10">
                  <c:v>1370</c:v>
                </c:pt>
                <c:pt idx="11">
                  <c:v>1087</c:v>
                </c:pt>
                <c:pt idx="12">
                  <c:v>950</c:v>
                </c:pt>
                <c:pt idx="13">
                  <c:v>586</c:v>
                </c:pt>
                <c:pt idx="14">
                  <c:v>421</c:v>
                </c:pt>
                <c:pt idx="15">
                  <c:v>2239</c:v>
                </c:pt>
                <c:pt idx="16">
                  <c:v>1650</c:v>
                </c:pt>
                <c:pt idx="17">
                  <c:v>1489</c:v>
                </c:pt>
                <c:pt idx="18">
                  <c:v>5827</c:v>
                </c:pt>
                <c:pt idx="19">
                  <c:v>4347</c:v>
                </c:pt>
                <c:pt idx="20">
                  <c:v>3381</c:v>
                </c:pt>
                <c:pt idx="21">
                  <c:v>3837</c:v>
                </c:pt>
                <c:pt idx="22">
                  <c:v>2603</c:v>
                </c:pt>
                <c:pt idx="23">
                  <c:v>1876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'PDR-midium'!$K$1</c:f>
              <c:strCache>
                <c:ptCount val="1"/>
                <c:pt idx="0">
                  <c:v>FDD/LWKR</c:v>
                </c:pt>
              </c:strCache>
            </c:strRef>
          </c:tx>
          <c:spPr>
            <a:ln w="12700" cap="rnd" cmpd="sng">
              <a:solidFill>
                <a:schemeClr val="accent3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'PDR-midium'!$K$2:$K$25</c:f>
              <c:numCache>
                <c:formatCode>General</c:formatCode>
                <c:ptCount val="24"/>
                <c:pt idx="0">
                  <c:v>82</c:v>
                </c:pt>
                <c:pt idx="1">
                  <c:v>63</c:v>
                </c:pt>
                <c:pt idx="2">
                  <c:v>40</c:v>
                </c:pt>
                <c:pt idx="3">
                  <c:v>1285</c:v>
                </c:pt>
                <c:pt idx="4">
                  <c:v>897</c:v>
                </c:pt>
                <c:pt idx="5">
                  <c:v>752</c:v>
                </c:pt>
                <c:pt idx="6">
                  <c:v>1351</c:v>
                </c:pt>
                <c:pt idx="7">
                  <c:v>902</c:v>
                </c:pt>
                <c:pt idx="8">
                  <c:v>729</c:v>
                </c:pt>
                <c:pt idx="9">
                  <c:v>1605</c:v>
                </c:pt>
                <c:pt idx="10">
                  <c:v>1317</c:v>
                </c:pt>
                <c:pt idx="11">
                  <c:v>1019</c:v>
                </c:pt>
                <c:pt idx="12">
                  <c:v>760</c:v>
                </c:pt>
                <c:pt idx="13">
                  <c:v>543</c:v>
                </c:pt>
                <c:pt idx="14">
                  <c:v>437</c:v>
                </c:pt>
                <c:pt idx="15">
                  <c:v>2224</c:v>
                </c:pt>
                <c:pt idx="16">
                  <c:v>1775</c:v>
                </c:pt>
                <c:pt idx="17">
                  <c:v>1482</c:v>
                </c:pt>
                <c:pt idx="18">
                  <c:v>5158</c:v>
                </c:pt>
                <c:pt idx="19">
                  <c:v>4692</c:v>
                </c:pt>
                <c:pt idx="20">
                  <c:v>3265</c:v>
                </c:pt>
                <c:pt idx="21">
                  <c:v>3382</c:v>
                </c:pt>
                <c:pt idx="22">
                  <c:v>2504</c:v>
                </c:pt>
                <c:pt idx="23">
                  <c:v>2014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'PDR-midium'!$L$1</c:f>
              <c:strCache>
                <c:ptCount val="1"/>
                <c:pt idx="0">
                  <c:v>LOPNR</c:v>
                </c:pt>
              </c:strCache>
            </c:strRef>
          </c:tx>
          <c:spPr>
            <a:ln w="12700" cap="rnd" cmpd="sng">
              <a:solidFill>
                <a:schemeClr val="accent4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'PDR-midium'!$L$2:$L$25</c:f>
              <c:numCache>
                <c:formatCode>General</c:formatCode>
                <c:ptCount val="24"/>
                <c:pt idx="0">
                  <c:v>83</c:v>
                </c:pt>
                <c:pt idx="1">
                  <c:v>68</c:v>
                </c:pt>
                <c:pt idx="2">
                  <c:v>53</c:v>
                </c:pt>
                <c:pt idx="3">
                  <c:v>1261</c:v>
                </c:pt>
                <c:pt idx="4">
                  <c:v>1011</c:v>
                </c:pt>
                <c:pt idx="5">
                  <c:v>752</c:v>
                </c:pt>
                <c:pt idx="6">
                  <c:v>1356</c:v>
                </c:pt>
                <c:pt idx="7">
                  <c:v>1169</c:v>
                </c:pt>
                <c:pt idx="8">
                  <c:v>833</c:v>
                </c:pt>
                <c:pt idx="9">
                  <c:v>1604</c:v>
                </c:pt>
                <c:pt idx="10">
                  <c:v>1326</c:v>
                </c:pt>
                <c:pt idx="11">
                  <c:v>1026</c:v>
                </c:pt>
                <c:pt idx="12">
                  <c:v>890</c:v>
                </c:pt>
                <c:pt idx="13">
                  <c:v>589</c:v>
                </c:pt>
                <c:pt idx="14">
                  <c:v>445</c:v>
                </c:pt>
                <c:pt idx="15">
                  <c:v>2391</c:v>
                </c:pt>
                <c:pt idx="16">
                  <c:v>1670</c:v>
                </c:pt>
                <c:pt idx="17">
                  <c:v>1463</c:v>
                </c:pt>
                <c:pt idx="18">
                  <c:v>5041</c:v>
                </c:pt>
                <c:pt idx="19">
                  <c:v>4402</c:v>
                </c:pt>
                <c:pt idx="20">
                  <c:v>2925</c:v>
                </c:pt>
                <c:pt idx="21">
                  <c:v>3618</c:v>
                </c:pt>
                <c:pt idx="22">
                  <c:v>2899</c:v>
                </c:pt>
                <c:pt idx="23">
                  <c:v>2003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'PDR-midium'!$M$1</c:f>
              <c:strCache>
                <c:ptCount val="1"/>
                <c:pt idx="0">
                  <c:v>SRM</c:v>
                </c:pt>
              </c:strCache>
            </c:strRef>
          </c:tx>
          <c:spPr>
            <a:ln w="12700" cap="rnd" cmpd="sng">
              <a:solidFill>
                <a:schemeClr val="accent5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'PDR-midium'!$M$2:$M$25</c:f>
              <c:numCache>
                <c:formatCode>General</c:formatCode>
                <c:ptCount val="24"/>
                <c:pt idx="0">
                  <c:v>81</c:v>
                </c:pt>
                <c:pt idx="1">
                  <c:v>73</c:v>
                </c:pt>
                <c:pt idx="2">
                  <c:v>53</c:v>
                </c:pt>
                <c:pt idx="3">
                  <c:v>1298</c:v>
                </c:pt>
                <c:pt idx="4">
                  <c:v>999</c:v>
                </c:pt>
                <c:pt idx="5">
                  <c:v>752</c:v>
                </c:pt>
                <c:pt idx="6">
                  <c:v>1468</c:v>
                </c:pt>
                <c:pt idx="7">
                  <c:v>1164</c:v>
                </c:pt>
                <c:pt idx="8">
                  <c:v>707</c:v>
                </c:pt>
                <c:pt idx="9">
                  <c:v>1749</c:v>
                </c:pt>
                <c:pt idx="10">
                  <c:v>1426</c:v>
                </c:pt>
                <c:pt idx="11">
                  <c:v>1087</c:v>
                </c:pt>
                <c:pt idx="12">
                  <c:v>956</c:v>
                </c:pt>
                <c:pt idx="13">
                  <c:v>556</c:v>
                </c:pt>
                <c:pt idx="14">
                  <c:v>474</c:v>
                </c:pt>
                <c:pt idx="15">
                  <c:v>2410</c:v>
                </c:pt>
                <c:pt idx="16">
                  <c:v>1635</c:v>
                </c:pt>
                <c:pt idx="17">
                  <c:v>1445</c:v>
                </c:pt>
                <c:pt idx="18">
                  <c:v>5147</c:v>
                </c:pt>
                <c:pt idx="19">
                  <c:v>4365</c:v>
                </c:pt>
                <c:pt idx="20">
                  <c:v>3275</c:v>
                </c:pt>
                <c:pt idx="21">
                  <c:v>3736</c:v>
                </c:pt>
                <c:pt idx="22">
                  <c:v>2704</c:v>
                </c:pt>
                <c:pt idx="23">
                  <c:v>2020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'PDR-midium'!$N$1</c:f>
              <c:strCache>
                <c:ptCount val="1"/>
                <c:pt idx="0">
                  <c:v>LIFO</c:v>
                </c:pt>
              </c:strCache>
            </c:strRef>
          </c:tx>
          <c:spPr>
            <a:ln w="12700" cap="rnd" cmpd="sng">
              <a:solidFill>
                <a:schemeClr val="accent6">
                  <a:lumMod val="60000"/>
                </a:schemeClr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'PDR-midium'!$N$2:$N$25</c:f>
              <c:numCache>
                <c:formatCode>General</c:formatCode>
                <c:ptCount val="24"/>
                <c:pt idx="0">
                  <c:v>74</c:v>
                </c:pt>
                <c:pt idx="1">
                  <c:v>58</c:v>
                </c:pt>
                <c:pt idx="2">
                  <c:v>41</c:v>
                </c:pt>
                <c:pt idx="3">
                  <c:v>1134</c:v>
                </c:pt>
                <c:pt idx="4">
                  <c:v>952</c:v>
                </c:pt>
                <c:pt idx="5">
                  <c:v>752</c:v>
                </c:pt>
                <c:pt idx="6">
                  <c:v>1337</c:v>
                </c:pt>
                <c:pt idx="7">
                  <c:v>1164</c:v>
                </c:pt>
                <c:pt idx="8">
                  <c:v>870</c:v>
                </c:pt>
                <c:pt idx="9">
                  <c:v>1602</c:v>
                </c:pt>
                <c:pt idx="10">
                  <c:v>1384</c:v>
                </c:pt>
                <c:pt idx="11">
                  <c:v>1017</c:v>
                </c:pt>
                <c:pt idx="12">
                  <c:v>721</c:v>
                </c:pt>
                <c:pt idx="13">
                  <c:v>556</c:v>
                </c:pt>
                <c:pt idx="14">
                  <c:v>415</c:v>
                </c:pt>
                <c:pt idx="15">
                  <c:v>1957</c:v>
                </c:pt>
                <c:pt idx="16">
                  <c:v>1736</c:v>
                </c:pt>
                <c:pt idx="17">
                  <c:v>1467</c:v>
                </c:pt>
                <c:pt idx="18">
                  <c:v>5295</c:v>
                </c:pt>
                <c:pt idx="19">
                  <c:v>4576</c:v>
                </c:pt>
                <c:pt idx="20">
                  <c:v>3005</c:v>
                </c:pt>
                <c:pt idx="21">
                  <c:v>3324</c:v>
                </c:pt>
                <c:pt idx="22">
                  <c:v>2846</c:v>
                </c:pt>
                <c:pt idx="23">
                  <c:v>2004</c:v>
                </c:pt>
              </c:numCache>
            </c:numRef>
          </c:val>
          <c:smooth val="0"/>
        </c:ser>
        <c:ser>
          <c:idx val="13"/>
          <c:order val="12"/>
          <c:tx>
            <c:strRef>
              <c:f>'PDR-midium'!$O$1</c:f>
              <c:strCache>
                <c:ptCount val="1"/>
                <c:pt idx="0">
                  <c:v>Trained-policy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'PDR-midium'!$B$2:$B$25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'PDR-midium'!$O$2:$O$25</c:f>
              <c:numCache>
                <c:formatCode>General</c:formatCode>
                <c:ptCount val="24"/>
                <c:pt idx="0">
                  <c:v>57</c:v>
                </c:pt>
                <c:pt idx="1">
                  <c:v>47</c:v>
                </c:pt>
                <c:pt idx="2">
                  <c:v>41</c:v>
                </c:pt>
                <c:pt idx="3">
                  <c:v>1034.4</c:v>
                </c:pt>
                <c:pt idx="4">
                  <c:v>832.6</c:v>
                </c:pt>
                <c:pt idx="5">
                  <c:v>750.2</c:v>
                </c:pt>
                <c:pt idx="6">
                  <c:v>1060.2</c:v>
                </c:pt>
                <c:pt idx="7">
                  <c:v>818.8</c:v>
                </c:pt>
                <c:pt idx="8">
                  <c:v>618.6</c:v>
                </c:pt>
                <c:pt idx="9">
                  <c:v>1240</c:v>
                </c:pt>
                <c:pt idx="10">
                  <c:v>998.2</c:v>
                </c:pt>
                <c:pt idx="11">
                  <c:v>864.6</c:v>
                </c:pt>
                <c:pt idx="12">
                  <c:v>617.6</c:v>
                </c:pt>
                <c:pt idx="13">
                  <c:v>426</c:v>
                </c:pt>
                <c:pt idx="14">
                  <c:v>348</c:v>
                </c:pt>
                <c:pt idx="15">
                  <c:v>1628.6</c:v>
                </c:pt>
                <c:pt idx="16">
                  <c:v>1320.6</c:v>
                </c:pt>
                <c:pt idx="17">
                  <c:v>1292</c:v>
                </c:pt>
                <c:pt idx="18">
                  <c:v>3792.6</c:v>
                </c:pt>
                <c:pt idx="19">
                  <c:v>3107.4</c:v>
                </c:pt>
                <c:pt idx="20">
                  <c:v>2623</c:v>
                </c:pt>
                <c:pt idx="21">
                  <c:v>2660.8</c:v>
                </c:pt>
                <c:pt idx="22">
                  <c:v>1938.8</c:v>
                </c:pt>
                <c:pt idx="23">
                  <c:v>1408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8027009"/>
        <c:axId val="464506918"/>
      </c:lineChart>
      <c:catAx>
        <c:axId val="358027009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16942647733336"/>
              <c:y val="0.912324452027825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64506918"/>
        <c:crosses val="autoZero"/>
        <c:auto val="1"/>
        <c:lblAlgn val="ctr"/>
        <c:lblOffset val="100"/>
        <c:noMultiLvlLbl val="0"/>
      </c:catAx>
      <c:valAx>
        <c:axId val="464506918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Make span</a:t>
                </a:r>
                <a:endParaRPr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483208681624872"/>
              <c:y val="0.3224307651922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5802700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0978587528174305"/>
          <c:y val="0.0361269756939833"/>
          <c:w val="0.871775607312797"/>
          <c:h val="0.10652145039181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'training time'!$E$1</c:f>
              <c:strCache>
                <c:ptCount val="1"/>
                <c:pt idx="0">
                  <c:v>reused-training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'training time'!$D$2:$D$13</c:f>
              <c:strCache>
                <c:ptCount val="12"/>
                <c:pt idx="0">
                  <c:v>abz7_new_25%
(23x15)</c:v>
                </c:pt>
                <c:pt idx="1">
                  <c:v>abz7_new_50%
(23x15)</c:v>
                </c:pt>
                <c:pt idx="2">
                  <c:v>abz7_new_75%
(23x15)</c:v>
                </c:pt>
                <c:pt idx="3">
                  <c:v>ta21_new_25%
(23x20)</c:v>
                </c:pt>
                <c:pt idx="4">
                  <c:v>ta21_new_50%
(23x20)</c:v>
                </c:pt>
                <c:pt idx="5">
                  <c:v>ta21_new_75%
(23x20)</c:v>
                </c:pt>
                <c:pt idx="6">
                  <c:v>dmu16_new_25%
(35x20)</c:v>
                </c:pt>
                <c:pt idx="7">
                  <c:v>dmu16_new_50%
(35x20)</c:v>
                </c:pt>
                <c:pt idx="8">
                  <c:v>dmu16_new_75%
(35x20)</c:v>
                </c:pt>
                <c:pt idx="9">
                  <c:v>ta61_new_25%
(55x20)</c:v>
                </c:pt>
                <c:pt idx="10">
                  <c:v>ta61_new_50%
(55x20)</c:v>
                </c:pt>
                <c:pt idx="11">
                  <c:v>ta61_new_75%
(55x20)</c:v>
                </c:pt>
              </c:strCache>
            </c:strRef>
          </c:cat>
          <c:val>
            <c:numRef>
              <c:f>'training time'!$E$2:$E$13</c:f>
              <c:numCache>
                <c:formatCode>General</c:formatCode>
                <c:ptCount val="12"/>
                <c:pt idx="0">
                  <c:v>3297.08305954933</c:v>
                </c:pt>
                <c:pt idx="1">
                  <c:v>1387.95980819066</c:v>
                </c:pt>
                <c:pt idx="2">
                  <c:v>232.458193222681</c:v>
                </c:pt>
                <c:pt idx="3">
                  <c:v>3604.63094433148</c:v>
                </c:pt>
                <c:pt idx="4">
                  <c:v>3151.38911986351</c:v>
                </c:pt>
                <c:pt idx="5">
                  <c:v>346.184487104415</c:v>
                </c:pt>
                <c:pt idx="6">
                  <c:v>3613.76420593261</c:v>
                </c:pt>
                <c:pt idx="7">
                  <c:v>3605.13455080986</c:v>
                </c:pt>
                <c:pt idx="8">
                  <c:v>2880.34760936101</c:v>
                </c:pt>
                <c:pt idx="9">
                  <c:v>3629.2128311793</c:v>
                </c:pt>
                <c:pt idx="10">
                  <c:v>3604.10457928975</c:v>
                </c:pt>
                <c:pt idx="11">
                  <c:v>3602.08625721931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'training time'!$F$1</c:f>
              <c:strCache>
                <c:ptCount val="1"/>
                <c:pt idx="0">
                  <c:v>retrained-training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'training time'!$D$2:$D$13</c:f>
              <c:strCache>
                <c:ptCount val="12"/>
                <c:pt idx="0">
                  <c:v>abz7_new_25%
(23x15)</c:v>
                </c:pt>
                <c:pt idx="1">
                  <c:v>abz7_new_50%
(23x15)</c:v>
                </c:pt>
                <c:pt idx="2">
                  <c:v>abz7_new_75%
(23x15)</c:v>
                </c:pt>
                <c:pt idx="3">
                  <c:v>ta21_new_25%
(23x20)</c:v>
                </c:pt>
                <c:pt idx="4">
                  <c:v>ta21_new_50%
(23x20)</c:v>
                </c:pt>
                <c:pt idx="5">
                  <c:v>ta21_new_75%
(23x20)</c:v>
                </c:pt>
                <c:pt idx="6">
                  <c:v>dmu16_new_25%
(35x20)</c:v>
                </c:pt>
                <c:pt idx="7">
                  <c:v>dmu16_new_50%
(35x20)</c:v>
                </c:pt>
                <c:pt idx="8">
                  <c:v>dmu16_new_75%
(35x20)</c:v>
                </c:pt>
                <c:pt idx="9">
                  <c:v>ta61_new_25%
(55x20)</c:v>
                </c:pt>
                <c:pt idx="10">
                  <c:v>ta61_new_50%
(55x20)</c:v>
                </c:pt>
                <c:pt idx="11">
                  <c:v>ta61_new_75%
(55x20)</c:v>
                </c:pt>
              </c:strCache>
            </c:strRef>
          </c:cat>
          <c:val>
            <c:numRef>
              <c:f>'training time'!$F$2:$F$13</c:f>
              <c:numCache>
                <c:formatCode>General</c:formatCode>
                <c:ptCount val="12"/>
                <c:pt idx="0">
                  <c:v>3416.9726161162</c:v>
                </c:pt>
                <c:pt idx="1">
                  <c:v>1747.86547867457</c:v>
                </c:pt>
                <c:pt idx="2">
                  <c:v>333.770620346069</c:v>
                </c:pt>
                <c:pt idx="3">
                  <c:v>3602.49203419685</c:v>
                </c:pt>
                <c:pt idx="4">
                  <c:v>3096.79667631785</c:v>
                </c:pt>
                <c:pt idx="5">
                  <c:v>597.927716732025</c:v>
                </c:pt>
                <c:pt idx="6">
                  <c:v>3611.71119864781</c:v>
                </c:pt>
                <c:pt idx="7">
                  <c:v>3372.79331096013</c:v>
                </c:pt>
                <c:pt idx="8">
                  <c:v>3147.23030583063</c:v>
                </c:pt>
                <c:pt idx="9">
                  <c:v>3628.5228087902</c:v>
                </c:pt>
                <c:pt idx="10">
                  <c:v>3615.01796452204</c:v>
                </c:pt>
                <c:pt idx="11">
                  <c:v>2961.91730125745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744505"/>
        <c:axId val="674836855"/>
      </c:lineChart>
      <c:catAx>
        <c:axId val="7074450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836855"/>
        <c:crosses val="autoZero"/>
        <c:auto val="1"/>
        <c:lblAlgn val="ctr"/>
        <c:lblOffset val="100"/>
        <c:noMultiLvlLbl val="0"/>
      </c:catAx>
      <c:valAx>
        <c:axId val="674836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074450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'training time'!$B$1</c:f>
              <c:strCache>
                <c:ptCount val="1"/>
                <c:pt idx="0">
                  <c:v>reused-training time</c:v>
                </c:pt>
              </c:strCache>
            </c:strRef>
          </c:tx>
          <c:spPr>
            <a:ln w="12700" cap="rnd" cmpd="sng">
              <a:solidFill>
                <a:srgbClr val="FF0000"/>
              </a:solidFill>
              <a:prstDash val="solid"/>
              <a:round/>
            </a:ln>
            <a:effectLst/>
            <a:sp3d contourW="12700"/>
          </c:spPr>
          <c:marker>
            <c:symbol val="none"/>
          </c:marker>
          <c:dLbls>
            <c:delete val="1"/>
          </c:dLbls>
          <c:cat>
            <c:strRef>
              <c:f>'training time'!$A$2:$A$25</c:f>
              <c:strCache>
                <c:ptCount val="24"/>
                <c:pt idx="0">
                  <c:v>ft06_new_25%
(8x6)</c:v>
                </c:pt>
                <c:pt idx="1">
                  <c:v>ft06_new_50%
(8x6)</c:v>
                </c:pt>
                <c:pt idx="2">
                  <c:v>ft06_new_75%
(8x6)</c:v>
                </c:pt>
                <c:pt idx="3">
                  <c:v>orb01_new_25%
(13x10)</c:v>
                </c:pt>
                <c:pt idx="4">
                  <c:v>orb01_new_50%
(13x10)</c:v>
                </c:pt>
                <c:pt idx="5">
                  <c:v>orb01_new_75%
(13x10)</c:v>
                </c:pt>
                <c:pt idx="6">
                  <c:v>la21_new_25%
(18x10)</c:v>
                </c:pt>
                <c:pt idx="7">
                  <c:v>la21_new_50%
(18x10)</c:v>
                </c:pt>
                <c:pt idx="8">
                  <c:v>la21_new_75%
(18x10)</c:v>
                </c:pt>
                <c:pt idx="9">
                  <c:v>la26_new_25%
(23x10)</c:v>
                </c:pt>
                <c:pt idx="10">
                  <c:v>la26_new_50%
(23x10)</c:v>
                </c:pt>
                <c:pt idx="11">
                  <c:v>la26_new_75%
(23x10)</c:v>
                </c:pt>
                <c:pt idx="12">
                  <c:v>abz7_new_25%
(23x15)</c:v>
                </c:pt>
                <c:pt idx="13">
                  <c:v>abz7_new_50%
(23x15)</c:v>
                </c:pt>
                <c:pt idx="14">
                  <c:v>abz7_new_75%
(23x15)</c:v>
                </c:pt>
                <c:pt idx="15">
                  <c:v>ta21_new_25%
(23x20)</c:v>
                </c:pt>
                <c:pt idx="16">
                  <c:v>ta21_new_50%
(23x20)</c:v>
                </c:pt>
                <c:pt idx="17">
                  <c:v>ta21_new_75%
(23x20)</c:v>
                </c:pt>
                <c:pt idx="18">
                  <c:v>dmu16_new_25%
(35x20)</c:v>
                </c:pt>
                <c:pt idx="19">
                  <c:v>dmu16_new_50%
(35x20)</c:v>
                </c:pt>
                <c:pt idx="20">
                  <c:v>dmu16_new_75%
(35x20)</c:v>
                </c:pt>
                <c:pt idx="21">
                  <c:v>ta61_new_25%
(55x20)</c:v>
                </c:pt>
                <c:pt idx="22">
                  <c:v>ta61_new_50%
(55x20)</c:v>
                </c:pt>
                <c:pt idx="23">
                  <c:v>ta61_new_75%
(55x20)</c:v>
                </c:pt>
              </c:strCache>
            </c:strRef>
          </c:cat>
          <c:val>
            <c:numRef>
              <c:f>'training time'!$B$2:$B$25</c:f>
              <c:numCache>
                <c:formatCode>General</c:formatCode>
                <c:ptCount val="24"/>
                <c:pt idx="0">
                  <c:v>6.32614922523498</c:v>
                </c:pt>
                <c:pt idx="1">
                  <c:v>5.00055170059203</c:v>
                </c:pt>
                <c:pt idx="2">
                  <c:v>5.15231482187906</c:v>
                </c:pt>
                <c:pt idx="3">
                  <c:v>210.709345261256</c:v>
                </c:pt>
                <c:pt idx="4">
                  <c:v>117.848652919133</c:v>
                </c:pt>
                <c:pt idx="5">
                  <c:v>46.8833014965057</c:v>
                </c:pt>
                <c:pt idx="6">
                  <c:v>381.956332445144</c:v>
                </c:pt>
                <c:pt idx="7">
                  <c:v>347.096716721852</c:v>
                </c:pt>
                <c:pt idx="8">
                  <c:v>82.3816958268483</c:v>
                </c:pt>
                <c:pt idx="9">
                  <c:v>1361.54053862889</c:v>
                </c:pt>
                <c:pt idx="10">
                  <c:v>707.450157086054</c:v>
                </c:pt>
                <c:pt idx="11">
                  <c:v>156.717694203058</c:v>
                </c:pt>
                <c:pt idx="12">
                  <c:v>3297.08305954933</c:v>
                </c:pt>
                <c:pt idx="13">
                  <c:v>1387.95980819066</c:v>
                </c:pt>
                <c:pt idx="14">
                  <c:v>232.458193222681</c:v>
                </c:pt>
                <c:pt idx="15">
                  <c:v>3604.63094433148</c:v>
                </c:pt>
                <c:pt idx="16">
                  <c:v>3151.38911986351</c:v>
                </c:pt>
                <c:pt idx="17">
                  <c:v>346.184487104415</c:v>
                </c:pt>
                <c:pt idx="18">
                  <c:v>3613.76420593261</c:v>
                </c:pt>
                <c:pt idx="19">
                  <c:v>3605.13455080986</c:v>
                </c:pt>
                <c:pt idx="20">
                  <c:v>2880.34760936101</c:v>
                </c:pt>
                <c:pt idx="21">
                  <c:v>3629.2128311793</c:v>
                </c:pt>
                <c:pt idx="22">
                  <c:v>3604.10457928975</c:v>
                </c:pt>
                <c:pt idx="23">
                  <c:v>3602.08625721931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'training time'!$C$1</c:f>
              <c:strCache>
                <c:ptCount val="1"/>
                <c:pt idx="0">
                  <c:v>retrained-training time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'training time'!$A$2:$A$25</c:f>
              <c:strCache>
                <c:ptCount val="24"/>
                <c:pt idx="0">
                  <c:v>ft06_new_25%
(8x6)</c:v>
                </c:pt>
                <c:pt idx="1">
                  <c:v>ft06_new_50%
(8x6)</c:v>
                </c:pt>
                <c:pt idx="2">
                  <c:v>ft06_new_75%
(8x6)</c:v>
                </c:pt>
                <c:pt idx="3">
                  <c:v>orb01_new_25%
(13x10)</c:v>
                </c:pt>
                <c:pt idx="4">
                  <c:v>orb01_new_50%
(13x10)</c:v>
                </c:pt>
                <c:pt idx="5">
                  <c:v>orb01_new_75%
(13x10)</c:v>
                </c:pt>
                <c:pt idx="6">
                  <c:v>la21_new_25%
(18x10)</c:v>
                </c:pt>
                <c:pt idx="7">
                  <c:v>la21_new_50%
(18x10)</c:v>
                </c:pt>
                <c:pt idx="8">
                  <c:v>la21_new_75%
(18x10)</c:v>
                </c:pt>
                <c:pt idx="9">
                  <c:v>la26_new_25%
(23x10)</c:v>
                </c:pt>
                <c:pt idx="10">
                  <c:v>la26_new_50%
(23x10)</c:v>
                </c:pt>
                <c:pt idx="11">
                  <c:v>la26_new_75%
(23x10)</c:v>
                </c:pt>
                <c:pt idx="12">
                  <c:v>abz7_new_25%
(23x15)</c:v>
                </c:pt>
                <c:pt idx="13">
                  <c:v>abz7_new_50%
(23x15)</c:v>
                </c:pt>
                <c:pt idx="14">
                  <c:v>abz7_new_75%
(23x15)</c:v>
                </c:pt>
                <c:pt idx="15">
                  <c:v>ta21_new_25%
(23x20)</c:v>
                </c:pt>
                <c:pt idx="16">
                  <c:v>ta21_new_50%
(23x20)</c:v>
                </c:pt>
                <c:pt idx="17">
                  <c:v>ta21_new_75%
(23x20)</c:v>
                </c:pt>
                <c:pt idx="18">
                  <c:v>dmu16_new_25%
(35x20)</c:v>
                </c:pt>
                <c:pt idx="19">
                  <c:v>dmu16_new_50%
(35x20)</c:v>
                </c:pt>
                <c:pt idx="20">
                  <c:v>dmu16_new_75%
(35x20)</c:v>
                </c:pt>
                <c:pt idx="21">
                  <c:v>ta61_new_25%
(55x20)</c:v>
                </c:pt>
                <c:pt idx="22">
                  <c:v>ta61_new_50%
(55x20)</c:v>
                </c:pt>
                <c:pt idx="23">
                  <c:v>ta61_new_75%
(55x20)</c:v>
                </c:pt>
              </c:strCache>
            </c:strRef>
          </c:cat>
          <c:val>
            <c:numRef>
              <c:f>'training time'!$C$2:$C$25</c:f>
              <c:numCache>
                <c:formatCode>General</c:formatCode>
                <c:ptCount val="24"/>
                <c:pt idx="0">
                  <c:v>30.0549540519714</c:v>
                </c:pt>
                <c:pt idx="1">
                  <c:v>9.7800436814626</c:v>
                </c:pt>
                <c:pt idx="2">
                  <c:v>11.5415481726328</c:v>
                </c:pt>
                <c:pt idx="3">
                  <c:v>605.275909821192</c:v>
                </c:pt>
                <c:pt idx="4">
                  <c:v>167.847947756449</c:v>
                </c:pt>
                <c:pt idx="5">
                  <c:v>56.7881302038828</c:v>
                </c:pt>
                <c:pt idx="6">
                  <c:v>686.07643532753</c:v>
                </c:pt>
                <c:pt idx="7">
                  <c:v>405.546897331873</c:v>
                </c:pt>
                <c:pt idx="8">
                  <c:v>114.203196684519</c:v>
                </c:pt>
                <c:pt idx="9">
                  <c:v>1901.07245031992</c:v>
                </c:pt>
                <c:pt idx="10">
                  <c:v>577.96175567309</c:v>
                </c:pt>
                <c:pt idx="11">
                  <c:v>132.880147536595</c:v>
                </c:pt>
                <c:pt idx="12">
                  <c:v>3416.9726161162</c:v>
                </c:pt>
                <c:pt idx="13">
                  <c:v>1747.86547867457</c:v>
                </c:pt>
                <c:pt idx="14">
                  <c:v>333.770620346069</c:v>
                </c:pt>
                <c:pt idx="15">
                  <c:v>3602.49203419685</c:v>
                </c:pt>
                <c:pt idx="16">
                  <c:v>3096.79667631785</c:v>
                </c:pt>
                <c:pt idx="17">
                  <c:v>597.927716732025</c:v>
                </c:pt>
                <c:pt idx="18">
                  <c:v>3611.71119864781</c:v>
                </c:pt>
                <c:pt idx="19">
                  <c:v>3372.79331096013</c:v>
                </c:pt>
                <c:pt idx="20">
                  <c:v>3147.23030583063</c:v>
                </c:pt>
                <c:pt idx="21">
                  <c:v>3628.5228087902</c:v>
                </c:pt>
                <c:pt idx="22">
                  <c:v>3615.01796452204</c:v>
                </c:pt>
                <c:pt idx="23">
                  <c:v>2961.91730125745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542318"/>
        <c:axId val="342354779"/>
      </c:lineChart>
      <c:catAx>
        <c:axId val="77854231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03747801380057"/>
              <c:y val="0.89351976337725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342354779"/>
        <c:crosses val="autoZero"/>
        <c:auto val="1"/>
        <c:lblAlgn val="ctr"/>
        <c:lblOffset val="100"/>
        <c:noMultiLvlLbl val="0"/>
      </c:catAx>
      <c:valAx>
        <c:axId val="3423547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Training time /s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7854231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'4'!$H$1</c:f>
              <c:strCache>
                <c:ptCount val="1"/>
                <c:pt idx="0">
                  <c:v>PDR-policy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'4'!$H$2:$H$25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49.666666666667</c:v>
                </c:pt>
                <c:pt idx="4">
                  <c:v>30.666666666667</c:v>
                </c:pt>
                <c:pt idx="5">
                  <c:v>14</c:v>
                </c:pt>
                <c:pt idx="6">
                  <c:v>75.6666666666699</c:v>
                </c:pt>
                <c:pt idx="7">
                  <c:v>26.666666666667</c:v>
                </c:pt>
                <c:pt idx="8">
                  <c:v>47</c:v>
                </c:pt>
                <c:pt idx="9">
                  <c:v>40.3333333333301</c:v>
                </c:pt>
                <c:pt idx="10">
                  <c:v>10.333333333333</c:v>
                </c:pt>
                <c:pt idx="11">
                  <c:v>0</c:v>
                </c:pt>
                <c:pt idx="12">
                  <c:v>31.333333333333</c:v>
                </c:pt>
                <c:pt idx="13">
                  <c:v>7</c:v>
                </c:pt>
                <c:pt idx="14">
                  <c:v>7</c:v>
                </c:pt>
                <c:pt idx="15">
                  <c:v>95.3333333333333</c:v>
                </c:pt>
                <c:pt idx="16">
                  <c:v>135</c:v>
                </c:pt>
                <c:pt idx="17">
                  <c:v>44.4000000000001</c:v>
                </c:pt>
                <c:pt idx="18">
                  <c:v>42</c:v>
                </c:pt>
                <c:pt idx="19">
                  <c:v>118.333333333333</c:v>
                </c:pt>
                <c:pt idx="20">
                  <c:v>174.2</c:v>
                </c:pt>
                <c:pt idx="21">
                  <c:v>26.3333333333335</c:v>
                </c:pt>
                <c:pt idx="22">
                  <c:v>75</c:v>
                </c:pt>
                <c:pt idx="23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'4'!$I$1</c:f>
              <c:strCache>
                <c:ptCount val="1"/>
                <c:pt idx="0">
                  <c:v>trained-policy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'4'!$B$2:$B$25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'4'!$I$2:$I$25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66.0666666666671</c:v>
                </c:pt>
                <c:pt idx="4">
                  <c:v>24.0666666666669</c:v>
                </c:pt>
                <c:pt idx="5">
                  <c:v>6.79999999999995</c:v>
                </c:pt>
                <c:pt idx="6">
                  <c:v>21.2666666666698</c:v>
                </c:pt>
                <c:pt idx="7">
                  <c:v>35.4666666666669</c:v>
                </c:pt>
                <c:pt idx="8">
                  <c:v>2.79999999999995</c:v>
                </c:pt>
                <c:pt idx="9">
                  <c:v>64.3333333333301</c:v>
                </c:pt>
                <c:pt idx="10">
                  <c:v>93.333333333333</c:v>
                </c:pt>
                <c:pt idx="11">
                  <c:v>37.6</c:v>
                </c:pt>
                <c:pt idx="12">
                  <c:v>30.5333333333331</c:v>
                </c:pt>
                <c:pt idx="13">
                  <c:v>9.60000000000002</c:v>
                </c:pt>
                <c:pt idx="14">
                  <c:v>2</c:v>
                </c:pt>
                <c:pt idx="15">
                  <c:v>56.3333333333333</c:v>
                </c:pt>
                <c:pt idx="16">
                  <c:v>0</c:v>
                </c:pt>
                <c:pt idx="17">
                  <c:v>0</c:v>
                </c:pt>
                <c:pt idx="18">
                  <c:v>82.5999999999999</c:v>
                </c:pt>
                <c:pt idx="19">
                  <c:v>131.733333333334</c:v>
                </c:pt>
                <c:pt idx="20">
                  <c:v>0</c:v>
                </c:pt>
                <c:pt idx="21">
                  <c:v>28.3333333333335</c:v>
                </c:pt>
                <c:pt idx="22">
                  <c:v>12.4000000000001</c:v>
                </c:pt>
                <c:pt idx="23">
                  <c:v>53.8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'4'!$J$1</c:f>
              <c:strCache>
                <c:ptCount val="1"/>
                <c:pt idx="0">
                  <c:v>reused-policy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'4'!$B$2:$B$25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'4'!$J$2:$J$25</c:f>
              <c:numCache>
                <c:formatCode>General</c:formatCode>
                <c:ptCount val="24"/>
                <c:pt idx="0">
                  <c:v>0.333333333333336</c:v>
                </c:pt>
                <c:pt idx="1">
                  <c:v>0</c:v>
                </c:pt>
                <c:pt idx="2">
                  <c:v>1.66666666666666</c:v>
                </c:pt>
                <c:pt idx="3">
                  <c:v>56.0000000000002</c:v>
                </c:pt>
                <c:pt idx="4">
                  <c:v>11.3333333333336</c:v>
                </c:pt>
                <c:pt idx="5">
                  <c:v>0</c:v>
                </c:pt>
                <c:pt idx="6">
                  <c:v>6.66666666666993</c:v>
                </c:pt>
                <c:pt idx="7">
                  <c:v>0.66666666666697</c:v>
                </c:pt>
                <c:pt idx="8">
                  <c:v>11.3333333333334</c:v>
                </c:pt>
                <c:pt idx="9">
                  <c:v>11.6666666666633</c:v>
                </c:pt>
                <c:pt idx="10">
                  <c:v>8.6666666666664</c:v>
                </c:pt>
                <c:pt idx="11">
                  <c:v>6.66666666666663</c:v>
                </c:pt>
                <c:pt idx="12">
                  <c:v>3.6666666666664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1.66666666666674</c:v>
                </c:pt>
                <c:pt idx="17">
                  <c:v>8.40000000000009</c:v>
                </c:pt>
                <c:pt idx="18">
                  <c:v>1</c:v>
                </c:pt>
                <c:pt idx="19">
                  <c:v>0</c:v>
                </c:pt>
                <c:pt idx="20">
                  <c:v>1.19999999999982</c:v>
                </c:pt>
                <c:pt idx="21">
                  <c:v>0</c:v>
                </c:pt>
                <c:pt idx="22">
                  <c:v>0</c:v>
                </c:pt>
                <c:pt idx="23">
                  <c:v>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'4'!$K$1</c:f>
              <c:strCache>
                <c:ptCount val="1"/>
                <c:pt idx="0">
                  <c:v>retrained-policy</c:v>
                </c:pt>
              </c:strCache>
            </c:strRef>
          </c:tx>
          <c:spPr>
            <a:ln w="28575" cap="rnd" cmpd="sng">
              <a:solidFill>
                <a:schemeClr val="tx1"/>
              </a:solidFill>
              <a:prstDash val="sysDot"/>
              <a:round/>
            </a:ln>
            <a:effectLst/>
            <a:sp3d contourW="28575"/>
          </c:spPr>
          <c:marker>
            <c:symbol val="none"/>
          </c:marker>
          <c:dLbls>
            <c:delete val="1"/>
          </c:dLbls>
          <c:cat>
            <c:strRef>
              <c:f>'4'!$B$2:$B$25</c:f>
              <c:strCache>
                <c:ptCount val="24"/>
                <c:pt idx="0">
                  <c:v>ft06_new_25%_8x6</c:v>
                </c:pt>
                <c:pt idx="1">
                  <c:v>ft06_new_50%_8x6</c:v>
                </c:pt>
                <c:pt idx="2">
                  <c:v>ft06_new_75%_8x6</c:v>
                </c:pt>
                <c:pt idx="3">
                  <c:v>orb01_new_25%_13x10</c:v>
                </c:pt>
                <c:pt idx="4">
                  <c:v>orb01_new_50%_13x10</c:v>
                </c:pt>
                <c:pt idx="5">
                  <c:v>orb01_new_75%_13x10</c:v>
                </c:pt>
                <c:pt idx="6">
                  <c:v>la21_new_25%_18x10</c:v>
                </c:pt>
                <c:pt idx="7">
                  <c:v>la21_new_50%_18x10</c:v>
                </c:pt>
                <c:pt idx="8">
                  <c:v>la21_new_75%_18x10</c:v>
                </c:pt>
                <c:pt idx="9">
                  <c:v>la26_new_25%_23x10</c:v>
                </c:pt>
                <c:pt idx="10">
                  <c:v>la26_new_50%_23x10</c:v>
                </c:pt>
                <c:pt idx="11">
                  <c:v>la26_new_75%_23x10</c:v>
                </c:pt>
                <c:pt idx="12">
                  <c:v>abz7_new_25%_23x15</c:v>
                </c:pt>
                <c:pt idx="13">
                  <c:v>abz7_new_50%_23x15</c:v>
                </c:pt>
                <c:pt idx="14">
                  <c:v>abz7_new_75%_23x15</c:v>
                </c:pt>
                <c:pt idx="15">
                  <c:v>ta21_new_25%_23x20</c:v>
                </c:pt>
                <c:pt idx="16">
                  <c:v>ta21_new_50%_23x20</c:v>
                </c:pt>
                <c:pt idx="17">
                  <c:v>ta21_new_75%_23x20</c:v>
                </c:pt>
                <c:pt idx="18">
                  <c:v>dmu16_new_25%_35x20</c:v>
                </c:pt>
                <c:pt idx="19">
                  <c:v>dmu16_new_50%_35x20</c:v>
                </c:pt>
                <c:pt idx="20">
                  <c:v>dmu16_new_75%_35x20</c:v>
                </c:pt>
                <c:pt idx="21">
                  <c:v>ta61_new_25%_55x20</c:v>
                </c:pt>
                <c:pt idx="22">
                  <c:v>ta61_new_50%_55x20</c:v>
                </c:pt>
                <c:pt idx="23">
                  <c:v>ta61_new_75%_55x20</c:v>
                </c:pt>
              </c:strCache>
            </c:strRef>
          </c:cat>
          <c:val>
            <c:numRef>
              <c:f>'4'!$K$2:$K$25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0.333333333332973</c:v>
                </c:pt>
                <c:pt idx="14">
                  <c:v>0.333333333332973</c:v>
                </c:pt>
                <c:pt idx="15">
                  <c:v>7.33333333333326</c:v>
                </c:pt>
                <c:pt idx="16">
                  <c:v>5</c:v>
                </c:pt>
                <c:pt idx="17">
                  <c:v>30.4000000000001</c:v>
                </c:pt>
                <c:pt idx="18">
                  <c:v>0</c:v>
                </c:pt>
                <c:pt idx="19">
                  <c:v>22.0000000000036</c:v>
                </c:pt>
                <c:pt idx="20">
                  <c:v>8.86666666666997</c:v>
                </c:pt>
                <c:pt idx="21">
                  <c:v>55.3333333333335</c:v>
                </c:pt>
                <c:pt idx="22">
                  <c:v>16.6666666666699</c:v>
                </c:pt>
                <c:pt idx="23">
                  <c:v>78.3333333333301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2918960"/>
        <c:axId val="73303795"/>
      </c:lineChart>
      <c:catAx>
        <c:axId val="21291896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Instances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518134287901905"/>
              <c:y val="0.905471974437492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3303795"/>
        <c:crosses val="autoZero"/>
        <c:auto val="1"/>
        <c:lblAlgn val="ctr"/>
        <c:lblOffset val="100"/>
        <c:noMultiLvlLbl val="0"/>
      </c:catAx>
      <c:valAx>
        <c:axId val="733037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defRPr>
                </a:pPr>
                <a:r>
                  <a:rPr lang="en-US" altLang="zh-CN" sz="1200">
                    <a:latin typeface="Times New Roman" panose="02020603050405020304" charset="0"/>
                    <a:ea typeface="Times New Roman" panose="02020603050405020304" charset="0"/>
                    <a:cs typeface="Times New Roman" panose="02020603050405020304" charset="0"/>
                    <a:sym typeface="Times New Roman" panose="02020603050405020304" charset="0"/>
                  </a:rPr>
                  <a:t>Relative make span</a:t>
                </a:r>
                <a:endParaRPr lang="en-US" altLang="zh-CN" sz="1200">
                  <a:latin typeface="Times New Roman" panose="02020603050405020304" charset="0"/>
                  <a:ea typeface="Times New Roman" panose="02020603050405020304" charset="0"/>
                  <a:cs typeface="Times New Roman" panose="02020603050405020304" charset="0"/>
                  <a:sym typeface="Times New Roman" panose="02020603050405020304" charset="0"/>
                </a:endParaRPr>
              </a:p>
            </c:rich>
          </c:tx>
          <c:layout>
            <c:manualLayout>
              <c:xMode val="edge"/>
              <c:yMode val="edge"/>
              <c:x val="0.052140793275545"/>
              <c:y val="0.23779789641858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21291896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25082085631731"/>
          <c:y val="0.03821062441752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sz="12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704215</xdr:colOff>
      <xdr:row>2</xdr:row>
      <xdr:rowOff>34925</xdr:rowOff>
    </xdr:from>
    <xdr:to>
      <xdr:col>16</xdr:col>
      <xdr:colOff>19685</xdr:colOff>
      <xdr:row>27</xdr:row>
      <xdr:rowOff>177165</xdr:rowOff>
    </xdr:to>
    <xdr:graphicFrame>
      <xdr:nvGraphicFramePr>
        <xdr:cNvPr id="2" name="图表 1"/>
        <xdr:cNvGraphicFramePr/>
      </xdr:nvGraphicFramePr>
      <xdr:xfrm>
        <a:off x="1313815" y="400685"/>
        <a:ext cx="10104755" cy="4714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579120</xdr:colOff>
      <xdr:row>3</xdr:row>
      <xdr:rowOff>421640</xdr:rowOff>
    </xdr:from>
    <xdr:to>
      <xdr:col>16</xdr:col>
      <xdr:colOff>274320</xdr:colOff>
      <xdr:row>8</xdr:row>
      <xdr:rowOff>421640</xdr:rowOff>
    </xdr:to>
    <xdr:graphicFrame>
      <xdr:nvGraphicFramePr>
        <xdr:cNvPr id="7" name="图表 6"/>
        <xdr:cNvGraphicFramePr/>
      </xdr:nvGraphicFramePr>
      <xdr:xfrm>
        <a:off x="6941820" y="17018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367030</xdr:colOff>
      <xdr:row>0</xdr:row>
      <xdr:rowOff>97790</xdr:rowOff>
    </xdr:from>
    <xdr:to>
      <xdr:col>15</xdr:col>
      <xdr:colOff>287020</xdr:colOff>
      <xdr:row>9</xdr:row>
      <xdr:rowOff>254635</xdr:rowOff>
    </xdr:to>
    <xdr:graphicFrame>
      <xdr:nvGraphicFramePr>
        <xdr:cNvPr id="2" name="图表 1"/>
        <xdr:cNvGraphicFramePr/>
      </xdr:nvGraphicFramePr>
      <xdr:xfrm>
        <a:off x="1365250" y="97790"/>
        <a:ext cx="9551670" cy="47288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299720</xdr:colOff>
      <xdr:row>2</xdr:row>
      <xdr:rowOff>29845</xdr:rowOff>
    </xdr:from>
    <xdr:to>
      <xdr:col>21</xdr:col>
      <xdr:colOff>215900</xdr:colOff>
      <xdr:row>27</xdr:row>
      <xdr:rowOff>158115</xdr:rowOff>
    </xdr:to>
    <xdr:graphicFrame>
      <xdr:nvGraphicFramePr>
        <xdr:cNvPr id="2" name="图表 1"/>
        <xdr:cNvGraphicFramePr/>
      </xdr:nvGraphicFramePr>
      <xdr:xfrm>
        <a:off x="4063365" y="395605"/>
        <a:ext cx="9669780" cy="47002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zoomScale="115" zoomScaleNormal="115" workbookViewId="0">
      <selection activeCell="B10" sqref="B10"/>
    </sheetView>
  </sheetViews>
  <sheetFormatPr defaultColWidth="9" defaultRowHeight="14.4"/>
  <cols>
    <col min="1" max="1" width="8.88888888888889"/>
    <col min="2" max="2" width="19.3240740740741" style="1" customWidth="1"/>
    <col min="3" max="14" width="10" style="1"/>
  </cols>
  <sheetData>
    <row r="1" spans="1:15">
      <c r="A1" s="7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t="s">
        <v>14</v>
      </c>
    </row>
    <row r="2" spans="1:15">
      <c r="A2" s="7">
        <v>1</v>
      </c>
      <c r="B2" s="1" t="s">
        <v>15</v>
      </c>
      <c r="C2" s="1">
        <v>73</v>
      </c>
      <c r="D2" s="1">
        <v>59</v>
      </c>
      <c r="E2" s="1">
        <v>59</v>
      </c>
      <c r="F2" s="1">
        <v>57</v>
      </c>
      <c r="G2" s="1">
        <v>58</v>
      </c>
      <c r="H2" s="1">
        <v>59</v>
      </c>
      <c r="I2" s="1">
        <v>68</v>
      </c>
      <c r="J2" s="1">
        <v>81</v>
      </c>
      <c r="K2" s="1">
        <v>82</v>
      </c>
      <c r="L2" s="1">
        <v>83</v>
      </c>
      <c r="M2" s="1">
        <v>81</v>
      </c>
      <c r="N2" s="1">
        <v>74</v>
      </c>
      <c r="O2">
        <v>57</v>
      </c>
    </row>
    <row r="3" spans="1:15">
      <c r="A3" s="7">
        <v>2</v>
      </c>
      <c r="B3" s="1" t="s">
        <v>16</v>
      </c>
      <c r="C3" s="1">
        <v>63</v>
      </c>
      <c r="D3" s="1">
        <v>48</v>
      </c>
      <c r="E3" s="1">
        <v>57</v>
      </c>
      <c r="F3" s="1">
        <v>47</v>
      </c>
      <c r="G3" s="1">
        <v>47</v>
      </c>
      <c r="H3" s="1">
        <v>66</v>
      </c>
      <c r="I3" s="1">
        <v>66</v>
      </c>
      <c r="J3" s="1">
        <v>71</v>
      </c>
      <c r="K3" s="1">
        <v>63</v>
      </c>
      <c r="L3" s="1">
        <v>68</v>
      </c>
      <c r="M3" s="1">
        <v>73</v>
      </c>
      <c r="N3" s="1">
        <v>58</v>
      </c>
      <c r="O3">
        <v>47</v>
      </c>
    </row>
    <row r="4" spans="1:15">
      <c r="A4" s="7">
        <v>3</v>
      </c>
      <c r="B4" s="1" t="s">
        <v>17</v>
      </c>
      <c r="C4" s="1">
        <v>50</v>
      </c>
      <c r="D4" s="1">
        <v>43</v>
      </c>
      <c r="E4" s="1">
        <v>53</v>
      </c>
      <c r="F4" s="1">
        <v>43</v>
      </c>
      <c r="G4" s="1">
        <v>41</v>
      </c>
      <c r="H4" s="1">
        <v>51</v>
      </c>
      <c r="I4" s="1">
        <v>49</v>
      </c>
      <c r="J4" s="1">
        <v>51</v>
      </c>
      <c r="K4" s="1">
        <v>40</v>
      </c>
      <c r="L4" s="1">
        <v>53</v>
      </c>
      <c r="M4" s="1">
        <v>53</v>
      </c>
      <c r="N4" s="1">
        <v>41</v>
      </c>
      <c r="O4">
        <v>41</v>
      </c>
    </row>
    <row r="5" spans="1:15">
      <c r="A5" s="7">
        <v>4</v>
      </c>
      <c r="B5" s="1" t="s">
        <v>18</v>
      </c>
      <c r="C5" s="1">
        <v>1081</v>
      </c>
      <c r="D5" s="1">
        <v>1098</v>
      </c>
      <c r="E5" s="1">
        <v>1258</v>
      </c>
      <c r="F5" s="1">
        <v>1061</v>
      </c>
      <c r="G5" s="1">
        <v>1018</v>
      </c>
      <c r="H5" s="1">
        <v>1237</v>
      </c>
      <c r="I5" s="1">
        <v>1313</v>
      </c>
      <c r="J5" s="1">
        <v>1285</v>
      </c>
      <c r="K5" s="1">
        <v>1285</v>
      </c>
      <c r="L5" s="1">
        <v>1261</v>
      </c>
      <c r="M5" s="1">
        <v>1298</v>
      </c>
      <c r="N5" s="1">
        <v>1134</v>
      </c>
      <c r="O5">
        <v>1034.4</v>
      </c>
    </row>
    <row r="6" spans="1:15">
      <c r="A6" s="7">
        <v>5</v>
      </c>
      <c r="B6" s="1" t="s">
        <v>19</v>
      </c>
      <c r="C6" s="1">
        <v>912</v>
      </c>
      <c r="D6" s="1">
        <v>857</v>
      </c>
      <c r="E6" s="1">
        <v>905</v>
      </c>
      <c r="F6" s="1">
        <v>837</v>
      </c>
      <c r="G6" s="1">
        <v>857</v>
      </c>
      <c r="H6" s="1">
        <v>1004</v>
      </c>
      <c r="I6" s="1">
        <v>1030</v>
      </c>
      <c r="J6" s="1">
        <v>1003</v>
      </c>
      <c r="K6" s="1">
        <v>897</v>
      </c>
      <c r="L6" s="1">
        <v>1011</v>
      </c>
      <c r="M6" s="1">
        <v>999</v>
      </c>
      <c r="N6" s="1">
        <v>952</v>
      </c>
      <c r="O6">
        <v>832.6</v>
      </c>
    </row>
    <row r="7" spans="1:15">
      <c r="A7" s="7">
        <v>6</v>
      </c>
      <c r="B7" s="1" t="s">
        <v>20</v>
      </c>
      <c r="C7" s="1">
        <v>823</v>
      </c>
      <c r="D7" s="1">
        <v>798</v>
      </c>
      <c r="E7" s="1">
        <v>752</v>
      </c>
      <c r="F7" s="1">
        <v>783</v>
      </c>
      <c r="G7" s="1">
        <v>761</v>
      </c>
      <c r="H7" s="1">
        <v>752</v>
      </c>
      <c r="I7" s="1">
        <v>786</v>
      </c>
      <c r="J7" s="1">
        <v>752</v>
      </c>
      <c r="K7" s="1">
        <v>752</v>
      </c>
      <c r="L7" s="1">
        <v>752</v>
      </c>
      <c r="M7" s="1">
        <v>752</v>
      </c>
      <c r="N7" s="1">
        <v>752</v>
      </c>
      <c r="O7">
        <v>750.2</v>
      </c>
    </row>
    <row r="8" spans="1:15">
      <c r="A8" s="7">
        <v>7</v>
      </c>
      <c r="B8" s="1" t="s">
        <v>21</v>
      </c>
      <c r="C8" s="1">
        <v>1187</v>
      </c>
      <c r="D8" s="1">
        <v>1108</v>
      </c>
      <c r="E8" s="1">
        <v>1136</v>
      </c>
      <c r="F8" s="1">
        <v>1122</v>
      </c>
      <c r="G8" s="1">
        <v>1138</v>
      </c>
      <c r="H8" s="1">
        <v>1196</v>
      </c>
      <c r="I8" s="1">
        <v>1296</v>
      </c>
      <c r="J8" s="1">
        <v>1404</v>
      </c>
      <c r="K8" s="1">
        <v>1351</v>
      </c>
      <c r="L8" s="1">
        <v>1356</v>
      </c>
      <c r="M8" s="1">
        <v>1468</v>
      </c>
      <c r="N8" s="1">
        <v>1337</v>
      </c>
      <c r="O8">
        <v>1060.2</v>
      </c>
    </row>
    <row r="9" spans="1:15">
      <c r="A9" s="7">
        <v>8</v>
      </c>
      <c r="B9" s="1" t="s">
        <v>22</v>
      </c>
      <c r="C9" s="1">
        <v>901</v>
      </c>
      <c r="D9" s="1">
        <v>843</v>
      </c>
      <c r="E9" s="1">
        <v>880</v>
      </c>
      <c r="F9" s="1">
        <v>849</v>
      </c>
      <c r="G9" s="1">
        <v>810</v>
      </c>
      <c r="H9" s="1">
        <v>917</v>
      </c>
      <c r="I9" s="1">
        <v>959</v>
      </c>
      <c r="J9" s="1">
        <v>1243</v>
      </c>
      <c r="K9" s="1">
        <v>902</v>
      </c>
      <c r="L9" s="1">
        <v>1169</v>
      </c>
      <c r="M9" s="1">
        <v>1164</v>
      </c>
      <c r="N9" s="1">
        <v>1164</v>
      </c>
      <c r="O9">
        <v>818.8</v>
      </c>
    </row>
    <row r="10" spans="1:15">
      <c r="A10" s="7">
        <v>9</v>
      </c>
      <c r="B10" s="1" t="s">
        <v>23</v>
      </c>
      <c r="C10" s="1">
        <v>713</v>
      </c>
      <c r="D10" s="1">
        <v>660</v>
      </c>
      <c r="E10" s="1">
        <v>713</v>
      </c>
      <c r="F10" s="1">
        <v>703</v>
      </c>
      <c r="G10" s="1">
        <v>703</v>
      </c>
      <c r="H10" s="1">
        <v>713</v>
      </c>
      <c r="I10" s="1">
        <v>664</v>
      </c>
      <c r="J10" s="1">
        <v>714</v>
      </c>
      <c r="K10" s="1">
        <v>729</v>
      </c>
      <c r="L10" s="1">
        <v>833</v>
      </c>
      <c r="M10" s="1">
        <v>707</v>
      </c>
      <c r="N10" s="1">
        <v>870</v>
      </c>
      <c r="O10">
        <v>618.6</v>
      </c>
    </row>
    <row r="11" spans="1:15">
      <c r="A11" s="7">
        <v>10</v>
      </c>
      <c r="B11" s="1" t="s">
        <v>24</v>
      </c>
      <c r="C11" s="1">
        <v>1367</v>
      </c>
      <c r="D11" s="1">
        <v>1216</v>
      </c>
      <c r="E11" s="1">
        <v>1352</v>
      </c>
      <c r="F11" s="1">
        <v>1276</v>
      </c>
      <c r="G11" s="1">
        <v>1239</v>
      </c>
      <c r="H11" s="1">
        <v>1423</v>
      </c>
      <c r="I11" s="1">
        <v>1468</v>
      </c>
      <c r="J11" s="1">
        <v>1582</v>
      </c>
      <c r="K11" s="1">
        <v>1605</v>
      </c>
      <c r="L11" s="1">
        <v>1604</v>
      </c>
      <c r="M11" s="1">
        <v>1749</v>
      </c>
      <c r="N11" s="1">
        <v>1602</v>
      </c>
      <c r="O11">
        <v>1240</v>
      </c>
    </row>
    <row r="12" spans="1:15">
      <c r="A12" s="7">
        <v>11</v>
      </c>
      <c r="B12" s="1" t="s">
        <v>25</v>
      </c>
      <c r="C12" s="1">
        <v>1162</v>
      </c>
      <c r="D12" s="1">
        <v>903</v>
      </c>
      <c r="E12" s="1">
        <v>1034</v>
      </c>
      <c r="F12" s="1">
        <v>1035</v>
      </c>
      <c r="G12" s="1">
        <v>954</v>
      </c>
      <c r="H12" s="1">
        <v>1172</v>
      </c>
      <c r="I12" s="1">
        <v>1241</v>
      </c>
      <c r="J12" s="1">
        <v>1370</v>
      </c>
      <c r="K12" s="1">
        <v>1317</v>
      </c>
      <c r="L12" s="1">
        <v>1326</v>
      </c>
      <c r="M12" s="1">
        <v>1426</v>
      </c>
      <c r="N12" s="1">
        <v>1384</v>
      </c>
      <c r="O12">
        <v>998.2</v>
      </c>
    </row>
    <row r="13" spans="1:15">
      <c r="A13" s="7">
        <v>12</v>
      </c>
      <c r="B13" s="1" t="s">
        <v>26</v>
      </c>
      <c r="C13" s="1">
        <v>988</v>
      </c>
      <c r="D13" s="1">
        <v>827</v>
      </c>
      <c r="E13" s="1">
        <v>943</v>
      </c>
      <c r="F13" s="1">
        <v>827</v>
      </c>
      <c r="G13" s="1">
        <v>860</v>
      </c>
      <c r="H13" s="1">
        <v>1019</v>
      </c>
      <c r="I13" s="1">
        <v>1044</v>
      </c>
      <c r="J13" s="1">
        <v>1087</v>
      </c>
      <c r="K13" s="1">
        <v>1019</v>
      </c>
      <c r="L13" s="1">
        <v>1026</v>
      </c>
      <c r="M13" s="1">
        <v>1087</v>
      </c>
      <c r="N13" s="1">
        <v>1017</v>
      </c>
      <c r="O13">
        <v>864.6</v>
      </c>
    </row>
    <row r="14" spans="1:15">
      <c r="A14" s="7">
        <v>13</v>
      </c>
      <c r="B14" s="1" t="s">
        <v>27</v>
      </c>
      <c r="C14" s="1">
        <v>739</v>
      </c>
      <c r="D14" s="1">
        <v>665</v>
      </c>
      <c r="E14" s="1">
        <v>661</v>
      </c>
      <c r="F14" s="1">
        <v>617</v>
      </c>
      <c r="G14" s="1">
        <v>638</v>
      </c>
      <c r="H14" s="1">
        <v>755</v>
      </c>
      <c r="I14" s="1">
        <v>880</v>
      </c>
      <c r="J14" s="1">
        <v>950</v>
      </c>
      <c r="K14" s="1">
        <v>760</v>
      </c>
      <c r="L14" s="1">
        <v>890</v>
      </c>
      <c r="M14" s="1">
        <v>956</v>
      </c>
      <c r="N14" s="1">
        <v>721</v>
      </c>
      <c r="O14">
        <v>617.6</v>
      </c>
    </row>
    <row r="15" spans="1:15">
      <c r="A15" s="7">
        <v>14</v>
      </c>
      <c r="B15" s="1" t="s">
        <v>28</v>
      </c>
      <c r="C15" s="1">
        <v>514</v>
      </c>
      <c r="D15" s="1">
        <v>450</v>
      </c>
      <c r="E15" s="1">
        <v>434</v>
      </c>
      <c r="F15" s="1">
        <v>422</v>
      </c>
      <c r="G15" s="1">
        <v>424</v>
      </c>
      <c r="H15" s="1">
        <v>498</v>
      </c>
      <c r="I15" s="1">
        <v>558</v>
      </c>
      <c r="J15" s="1">
        <v>586</v>
      </c>
      <c r="K15" s="1">
        <v>543</v>
      </c>
      <c r="L15" s="1">
        <v>589</v>
      </c>
      <c r="M15" s="1">
        <v>556</v>
      </c>
      <c r="N15" s="1">
        <v>556</v>
      </c>
      <c r="O15">
        <v>426</v>
      </c>
    </row>
    <row r="16" spans="1:15">
      <c r="A16" s="7">
        <v>15</v>
      </c>
      <c r="B16" s="1" t="s">
        <v>29</v>
      </c>
      <c r="C16" s="1">
        <v>418</v>
      </c>
      <c r="D16" s="1">
        <v>390</v>
      </c>
      <c r="E16" s="1">
        <v>364</v>
      </c>
      <c r="F16" s="1">
        <v>360</v>
      </c>
      <c r="G16" s="1">
        <v>353</v>
      </c>
      <c r="H16" s="1">
        <v>462</v>
      </c>
      <c r="I16" s="1">
        <v>404</v>
      </c>
      <c r="J16" s="1">
        <v>421</v>
      </c>
      <c r="K16" s="1">
        <v>437</v>
      </c>
      <c r="L16" s="1">
        <v>445</v>
      </c>
      <c r="M16" s="1">
        <v>474</v>
      </c>
      <c r="N16" s="1">
        <v>415</v>
      </c>
      <c r="O16">
        <v>348</v>
      </c>
    </row>
    <row r="17" spans="1:15">
      <c r="A17" s="7">
        <v>16</v>
      </c>
      <c r="B17" s="1" t="s">
        <v>30</v>
      </c>
      <c r="C17" s="1">
        <v>1818</v>
      </c>
      <c r="D17" s="1">
        <v>1657</v>
      </c>
      <c r="E17" s="1">
        <v>1682</v>
      </c>
      <c r="F17" s="1">
        <v>1799</v>
      </c>
      <c r="G17" s="1">
        <v>1661</v>
      </c>
      <c r="H17" s="1">
        <v>1883</v>
      </c>
      <c r="I17" s="1">
        <v>1863</v>
      </c>
      <c r="J17" s="1">
        <v>2239</v>
      </c>
      <c r="K17" s="1">
        <v>2224</v>
      </c>
      <c r="L17" s="1">
        <v>2391</v>
      </c>
      <c r="M17" s="1">
        <v>2410</v>
      </c>
      <c r="N17" s="1">
        <v>1957</v>
      </c>
      <c r="O17">
        <v>1628.6</v>
      </c>
    </row>
    <row r="18" spans="1:15">
      <c r="A18" s="7">
        <v>17</v>
      </c>
      <c r="B18" s="1" t="s">
        <v>31</v>
      </c>
      <c r="C18" s="1">
        <v>1649</v>
      </c>
      <c r="D18" s="1">
        <v>1476</v>
      </c>
      <c r="E18" s="1">
        <v>1533</v>
      </c>
      <c r="F18" s="1">
        <v>1428</v>
      </c>
      <c r="G18" s="1">
        <v>1476</v>
      </c>
      <c r="H18" s="1">
        <v>1639</v>
      </c>
      <c r="I18" s="1">
        <v>1658</v>
      </c>
      <c r="J18" s="1">
        <v>1650</v>
      </c>
      <c r="K18" s="1">
        <v>1775</v>
      </c>
      <c r="L18" s="1">
        <v>1670</v>
      </c>
      <c r="M18" s="1">
        <v>1635</v>
      </c>
      <c r="N18" s="1">
        <v>1736</v>
      </c>
      <c r="O18">
        <v>1320.6</v>
      </c>
    </row>
    <row r="19" spans="1:15">
      <c r="A19" s="7">
        <v>18</v>
      </c>
      <c r="B19" s="1" t="s">
        <v>32</v>
      </c>
      <c r="C19" s="1">
        <v>1339</v>
      </c>
      <c r="D19" s="1">
        <v>1310</v>
      </c>
      <c r="E19" s="1">
        <v>1364</v>
      </c>
      <c r="F19" s="1">
        <v>1378</v>
      </c>
      <c r="G19" s="1">
        <v>1310</v>
      </c>
      <c r="H19" s="1">
        <v>1415</v>
      </c>
      <c r="I19" s="1">
        <v>1436</v>
      </c>
      <c r="J19" s="1">
        <v>1489</v>
      </c>
      <c r="K19" s="1">
        <v>1482</v>
      </c>
      <c r="L19" s="1">
        <v>1463</v>
      </c>
      <c r="M19" s="1">
        <v>1445</v>
      </c>
      <c r="N19" s="1">
        <v>1467</v>
      </c>
      <c r="O19">
        <v>1292</v>
      </c>
    </row>
    <row r="20" spans="1:15">
      <c r="A20" s="7">
        <v>19</v>
      </c>
      <c r="B20" s="1" t="s">
        <v>33</v>
      </c>
      <c r="C20" s="1">
        <v>5295</v>
      </c>
      <c r="D20" s="1">
        <v>3834</v>
      </c>
      <c r="E20" s="1">
        <v>3917</v>
      </c>
      <c r="F20" s="1">
        <v>4001</v>
      </c>
      <c r="G20" s="1">
        <v>3752</v>
      </c>
      <c r="H20" s="1">
        <v>4532</v>
      </c>
      <c r="I20" s="1">
        <v>5503</v>
      </c>
      <c r="J20" s="1">
        <v>5827</v>
      </c>
      <c r="K20" s="1">
        <v>5158</v>
      </c>
      <c r="L20" s="1">
        <v>5041</v>
      </c>
      <c r="M20" s="1">
        <v>5147</v>
      </c>
      <c r="N20" s="1">
        <v>5295</v>
      </c>
      <c r="O20">
        <v>3792.6</v>
      </c>
    </row>
    <row r="21" spans="1:15">
      <c r="A21" s="7">
        <v>20</v>
      </c>
      <c r="B21" s="1" t="s">
        <v>34</v>
      </c>
      <c r="C21" s="1">
        <v>4218</v>
      </c>
      <c r="D21" s="1">
        <v>3129</v>
      </c>
      <c r="E21" s="1">
        <v>3504</v>
      </c>
      <c r="F21" s="1">
        <v>3075</v>
      </c>
      <c r="G21" s="1">
        <v>3353</v>
      </c>
      <c r="H21" s="1">
        <v>3884</v>
      </c>
      <c r="I21" s="1">
        <v>4274</v>
      </c>
      <c r="J21" s="1">
        <v>4347</v>
      </c>
      <c r="K21" s="1">
        <v>4692</v>
      </c>
      <c r="L21" s="1">
        <v>4402</v>
      </c>
      <c r="M21" s="1">
        <v>4365</v>
      </c>
      <c r="N21" s="1">
        <v>4576</v>
      </c>
      <c r="O21">
        <v>3107.4</v>
      </c>
    </row>
    <row r="22" spans="1:15">
      <c r="A22" s="7">
        <v>21</v>
      </c>
      <c r="B22" s="1" t="s">
        <v>35</v>
      </c>
      <c r="C22" s="1">
        <v>3517</v>
      </c>
      <c r="D22" s="1">
        <v>2807</v>
      </c>
      <c r="E22" s="1">
        <v>2900</v>
      </c>
      <c r="F22" s="1">
        <v>2851</v>
      </c>
      <c r="G22" s="1">
        <v>2795</v>
      </c>
      <c r="H22" s="1">
        <v>3067</v>
      </c>
      <c r="I22" s="1">
        <v>2804</v>
      </c>
      <c r="J22" s="1">
        <v>3381</v>
      </c>
      <c r="K22" s="1">
        <v>3265</v>
      </c>
      <c r="L22" s="1">
        <v>2925</v>
      </c>
      <c r="M22" s="1">
        <v>3275</v>
      </c>
      <c r="N22" s="1">
        <v>3005</v>
      </c>
      <c r="O22">
        <v>2623</v>
      </c>
    </row>
    <row r="23" spans="1:15">
      <c r="A23" s="7">
        <v>22</v>
      </c>
      <c r="B23" s="1" t="s">
        <v>36</v>
      </c>
      <c r="C23" s="1">
        <v>2882</v>
      </c>
      <c r="D23" s="1">
        <v>2779</v>
      </c>
      <c r="E23" s="1">
        <v>2983</v>
      </c>
      <c r="F23" s="1">
        <v>2652</v>
      </c>
      <c r="G23" s="1">
        <v>2653</v>
      </c>
      <c r="H23" s="1">
        <v>2925</v>
      </c>
      <c r="I23" s="1">
        <v>3664</v>
      </c>
      <c r="J23" s="1">
        <v>3837</v>
      </c>
      <c r="K23" s="1">
        <v>3382</v>
      </c>
      <c r="L23" s="1">
        <v>3618</v>
      </c>
      <c r="M23" s="1">
        <v>3736</v>
      </c>
      <c r="N23" s="1">
        <v>3324</v>
      </c>
      <c r="O23">
        <v>2660.8</v>
      </c>
    </row>
    <row r="24" spans="1:15">
      <c r="A24" s="7">
        <v>23</v>
      </c>
      <c r="B24" s="1" t="s">
        <v>37</v>
      </c>
      <c r="C24" s="1">
        <v>2199</v>
      </c>
      <c r="D24" s="1">
        <v>2124</v>
      </c>
      <c r="E24" s="1">
        <v>2025</v>
      </c>
      <c r="F24" s="1">
        <v>1989</v>
      </c>
      <c r="G24" s="1">
        <v>2017</v>
      </c>
      <c r="H24" s="1">
        <v>2552</v>
      </c>
      <c r="I24" s="1">
        <v>2670</v>
      </c>
      <c r="J24" s="1">
        <v>2603</v>
      </c>
      <c r="K24" s="1">
        <v>2504</v>
      </c>
      <c r="L24" s="1">
        <v>2899</v>
      </c>
      <c r="M24" s="1">
        <v>2704</v>
      </c>
      <c r="N24" s="1">
        <v>2846</v>
      </c>
      <c r="O24">
        <v>1938.8</v>
      </c>
    </row>
    <row r="25" spans="1:15">
      <c r="A25" s="7">
        <v>24</v>
      </c>
      <c r="B25" s="1" t="s">
        <v>38</v>
      </c>
      <c r="C25" s="1">
        <v>1658</v>
      </c>
      <c r="D25" s="1">
        <v>1374</v>
      </c>
      <c r="E25" s="1">
        <v>1521</v>
      </c>
      <c r="F25" s="1">
        <v>1415</v>
      </c>
      <c r="G25" s="1">
        <v>1348</v>
      </c>
      <c r="H25" s="1">
        <v>1747</v>
      </c>
      <c r="I25" s="1">
        <v>1710</v>
      </c>
      <c r="J25" s="1">
        <v>1876</v>
      </c>
      <c r="K25" s="1">
        <v>2014</v>
      </c>
      <c r="L25" s="1">
        <v>2003</v>
      </c>
      <c r="M25" s="1">
        <v>2020</v>
      </c>
      <c r="N25" s="1">
        <v>2004</v>
      </c>
      <c r="O25">
        <v>1408</v>
      </c>
    </row>
  </sheetData>
  <sortState ref="A2:O25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workbookViewId="0">
      <selection activeCell="G1" sqref="G$1:G$1048576"/>
    </sheetView>
  </sheetViews>
  <sheetFormatPr defaultColWidth="9" defaultRowHeight="14.4" outlineLevelCol="7"/>
  <cols>
    <col min="1" max="1" width="15" style="1" customWidth="1"/>
    <col min="2" max="6" width="10" style="7"/>
    <col min="7" max="7" width="12.8888888888889"/>
  </cols>
  <sheetData>
    <row r="1" spans="1:8">
      <c r="A1" s="1" t="s">
        <v>1</v>
      </c>
      <c r="B1" s="7" t="s">
        <v>39</v>
      </c>
      <c r="C1" s="7" t="s">
        <v>39</v>
      </c>
      <c r="D1" s="7" t="s">
        <v>39</v>
      </c>
      <c r="E1" s="7" t="s">
        <v>39</v>
      </c>
      <c r="F1" s="7" t="s">
        <v>39</v>
      </c>
      <c r="G1" t="s">
        <v>40</v>
      </c>
      <c r="H1" t="s">
        <v>41</v>
      </c>
    </row>
    <row r="2" spans="1:8">
      <c r="A2" s="1" t="s">
        <v>42</v>
      </c>
      <c r="B2" s="7">
        <v>616</v>
      </c>
      <c r="C2" s="7">
        <v>621</v>
      </c>
      <c r="D2" s="7">
        <v>622</v>
      </c>
      <c r="E2" s="7">
        <v>604</v>
      </c>
      <c r="F2" s="7">
        <v>618</v>
      </c>
      <c r="G2" s="2">
        <f>AVERAGE(B2:F2)</f>
        <v>616.2</v>
      </c>
      <c r="H2">
        <v>617</v>
      </c>
    </row>
    <row r="3" spans="1:8">
      <c r="A3" s="1" t="s">
        <v>43</v>
      </c>
      <c r="B3" s="7">
        <v>426</v>
      </c>
      <c r="C3" s="7">
        <v>426</v>
      </c>
      <c r="D3" s="7">
        <v>423</v>
      </c>
      <c r="E3" s="7">
        <v>423</v>
      </c>
      <c r="F3" s="7">
        <v>425</v>
      </c>
      <c r="G3" s="2">
        <f t="shared" ref="G3:G25" si="0">AVERAGE(B3:F3)</f>
        <v>424.6</v>
      </c>
      <c r="H3">
        <v>422</v>
      </c>
    </row>
    <row r="4" spans="1:8">
      <c r="A4" s="1" t="s">
        <v>44</v>
      </c>
      <c r="B4" s="7">
        <v>353</v>
      </c>
      <c r="C4" s="7">
        <v>328</v>
      </c>
      <c r="D4" s="7">
        <v>353</v>
      </c>
      <c r="E4" s="7">
        <v>353</v>
      </c>
      <c r="F4" s="7">
        <v>353</v>
      </c>
      <c r="G4" s="4">
        <f t="shared" si="0"/>
        <v>348</v>
      </c>
      <c r="H4">
        <v>353</v>
      </c>
    </row>
    <row r="5" spans="1:8">
      <c r="A5" s="1" t="s">
        <v>45</v>
      </c>
      <c r="B5" s="7">
        <v>3788</v>
      </c>
      <c r="C5" s="7">
        <v>3800</v>
      </c>
      <c r="D5" s="7">
        <v>3813</v>
      </c>
      <c r="E5" s="7">
        <v>3782</v>
      </c>
      <c r="F5" s="7">
        <v>3780</v>
      </c>
      <c r="G5" s="2">
        <f t="shared" si="0"/>
        <v>3792.6</v>
      </c>
      <c r="H5">
        <v>3752</v>
      </c>
    </row>
    <row r="6" spans="1:8">
      <c r="A6" s="1" t="s">
        <v>46</v>
      </c>
      <c r="B6" s="7">
        <v>3117</v>
      </c>
      <c r="C6" s="7">
        <v>3110</v>
      </c>
      <c r="D6" s="7">
        <v>3072</v>
      </c>
      <c r="E6" s="7">
        <v>3094</v>
      </c>
      <c r="F6" s="7">
        <v>3049</v>
      </c>
      <c r="G6" s="2">
        <f t="shared" si="0"/>
        <v>3088.4</v>
      </c>
      <c r="H6">
        <v>3075</v>
      </c>
    </row>
    <row r="7" spans="1:8">
      <c r="A7" s="1" t="s">
        <v>47</v>
      </c>
      <c r="B7" s="7">
        <v>2619</v>
      </c>
      <c r="C7" s="7">
        <v>2620</v>
      </c>
      <c r="D7" s="7">
        <v>2620</v>
      </c>
      <c r="E7" s="7">
        <v>2631</v>
      </c>
      <c r="F7" s="7">
        <v>2614</v>
      </c>
      <c r="G7" s="4">
        <f t="shared" si="0"/>
        <v>2620.8</v>
      </c>
      <c r="H7">
        <v>2795</v>
      </c>
    </row>
    <row r="8" spans="1:8">
      <c r="A8" s="1" t="s">
        <v>48</v>
      </c>
      <c r="B8" s="7">
        <v>57</v>
      </c>
      <c r="C8" s="7">
        <v>57</v>
      </c>
      <c r="D8" s="7">
        <v>57</v>
      </c>
      <c r="E8" s="7">
        <v>57</v>
      </c>
      <c r="F8" s="7">
        <v>57</v>
      </c>
      <c r="G8" s="4">
        <f t="shared" si="0"/>
        <v>57</v>
      </c>
      <c r="H8">
        <v>57</v>
      </c>
    </row>
    <row r="9" spans="1:8">
      <c r="A9" s="1" t="s">
        <v>49</v>
      </c>
      <c r="B9" s="7">
        <v>47</v>
      </c>
      <c r="C9" s="7">
        <v>47</v>
      </c>
      <c r="D9" s="7">
        <v>47</v>
      </c>
      <c r="E9" s="7">
        <v>47</v>
      </c>
      <c r="F9" s="7">
        <v>47</v>
      </c>
      <c r="G9" s="4">
        <f t="shared" si="0"/>
        <v>47</v>
      </c>
      <c r="H9">
        <v>47</v>
      </c>
    </row>
    <row r="10" spans="1:8">
      <c r="A10" s="1" t="s">
        <v>50</v>
      </c>
      <c r="B10" s="7">
        <v>41</v>
      </c>
      <c r="C10" s="7">
        <v>41</v>
      </c>
      <c r="D10" s="7">
        <v>41</v>
      </c>
      <c r="E10" s="7">
        <v>41</v>
      </c>
      <c r="F10" s="7">
        <v>41</v>
      </c>
      <c r="G10" s="4">
        <f t="shared" si="0"/>
        <v>41</v>
      </c>
      <c r="H10">
        <v>40</v>
      </c>
    </row>
    <row r="11" spans="1:8">
      <c r="A11" s="1" t="s">
        <v>51</v>
      </c>
      <c r="B11" s="7">
        <v>1047</v>
      </c>
      <c r="C11" s="7">
        <v>1068</v>
      </c>
      <c r="D11" s="7">
        <v>1041</v>
      </c>
      <c r="E11" s="7">
        <v>1043</v>
      </c>
      <c r="F11" s="7">
        <v>1069</v>
      </c>
      <c r="G11" s="4">
        <f t="shared" si="0"/>
        <v>1053.6</v>
      </c>
      <c r="H11">
        <v>1108</v>
      </c>
    </row>
    <row r="12" spans="1:8">
      <c r="A12" s="1" t="s">
        <v>52</v>
      </c>
      <c r="B12" s="7">
        <v>815</v>
      </c>
      <c r="C12" s="7">
        <v>786</v>
      </c>
      <c r="D12" s="7">
        <v>815</v>
      </c>
      <c r="E12" s="7">
        <v>839</v>
      </c>
      <c r="F12" s="7">
        <v>839</v>
      </c>
      <c r="G12" s="2">
        <f t="shared" si="0"/>
        <v>818.8</v>
      </c>
      <c r="H12">
        <v>810</v>
      </c>
    </row>
    <row r="13" spans="1:8">
      <c r="A13" s="1" t="s">
        <v>53</v>
      </c>
      <c r="B13" s="7">
        <v>613</v>
      </c>
      <c r="C13" s="7">
        <v>617</v>
      </c>
      <c r="D13" s="7">
        <v>615</v>
      </c>
      <c r="E13" s="7">
        <v>617</v>
      </c>
      <c r="F13" s="7">
        <v>617</v>
      </c>
      <c r="G13" s="4">
        <f t="shared" si="0"/>
        <v>615.8</v>
      </c>
      <c r="H13">
        <v>660</v>
      </c>
    </row>
    <row r="14" spans="1:8">
      <c r="A14" s="1" t="s">
        <v>54</v>
      </c>
      <c r="B14" s="7">
        <v>1228</v>
      </c>
      <c r="C14" s="7">
        <v>1253</v>
      </c>
      <c r="D14" s="7">
        <v>1244</v>
      </c>
      <c r="E14" s="7">
        <v>1264</v>
      </c>
      <c r="F14" s="7">
        <v>1211</v>
      </c>
      <c r="G14" s="2">
        <f t="shared" si="0"/>
        <v>1240</v>
      </c>
      <c r="H14">
        <v>1216</v>
      </c>
    </row>
    <row r="15" spans="1:8">
      <c r="A15" s="1" t="s">
        <v>55</v>
      </c>
      <c r="B15" s="7">
        <v>984</v>
      </c>
      <c r="C15" s="7">
        <v>974</v>
      </c>
      <c r="D15" s="7">
        <v>976</v>
      </c>
      <c r="E15" s="7">
        <v>977</v>
      </c>
      <c r="F15" s="7">
        <v>1019</v>
      </c>
      <c r="G15" s="2">
        <f t="shared" si="0"/>
        <v>986</v>
      </c>
      <c r="H15">
        <v>903</v>
      </c>
    </row>
    <row r="16" spans="1:8">
      <c r="A16" s="1" t="s">
        <v>56</v>
      </c>
      <c r="B16" s="7">
        <v>855</v>
      </c>
      <c r="C16" s="7">
        <v>860</v>
      </c>
      <c r="D16" s="7">
        <v>855</v>
      </c>
      <c r="E16" s="7">
        <v>860</v>
      </c>
      <c r="F16" s="7">
        <v>893</v>
      </c>
      <c r="G16" s="2">
        <f t="shared" si="0"/>
        <v>864.6</v>
      </c>
      <c r="H16">
        <v>827</v>
      </c>
    </row>
    <row r="17" spans="1:8">
      <c r="A17" s="1" t="s">
        <v>57</v>
      </c>
      <c r="B17" s="7">
        <v>1039</v>
      </c>
      <c r="C17" s="7">
        <v>1031</v>
      </c>
      <c r="D17" s="7">
        <v>1039</v>
      </c>
      <c r="E17" s="7">
        <v>1039</v>
      </c>
      <c r="F17" s="7">
        <v>1024</v>
      </c>
      <c r="G17" s="2">
        <f t="shared" si="0"/>
        <v>1034.4</v>
      </c>
      <c r="H17">
        <v>1018</v>
      </c>
    </row>
    <row r="18" spans="1:8">
      <c r="A18" s="1" t="s">
        <v>58</v>
      </c>
      <c r="B18" s="7">
        <v>830</v>
      </c>
      <c r="C18" s="7">
        <v>832</v>
      </c>
      <c r="D18" s="7">
        <v>830</v>
      </c>
      <c r="E18" s="7">
        <v>830</v>
      </c>
      <c r="F18" s="7">
        <v>830</v>
      </c>
      <c r="G18" s="4">
        <f t="shared" si="0"/>
        <v>830.4</v>
      </c>
      <c r="H18">
        <v>837</v>
      </c>
    </row>
    <row r="19" spans="1:8">
      <c r="A19" s="1" t="s">
        <v>59</v>
      </c>
      <c r="B19" s="7">
        <v>749</v>
      </c>
      <c r="C19" s="7">
        <v>746</v>
      </c>
      <c r="D19" s="7">
        <v>749</v>
      </c>
      <c r="E19" s="7">
        <v>731</v>
      </c>
      <c r="F19" s="7">
        <v>749</v>
      </c>
      <c r="G19" s="4">
        <f t="shared" si="0"/>
        <v>744.8</v>
      </c>
      <c r="H19">
        <v>752</v>
      </c>
    </row>
    <row r="20" spans="1:8">
      <c r="A20" s="1" t="s">
        <v>60</v>
      </c>
      <c r="B20" s="7">
        <v>1635</v>
      </c>
      <c r="C20" s="7">
        <v>1631</v>
      </c>
      <c r="D20" s="7">
        <v>1609</v>
      </c>
      <c r="E20" s="7">
        <v>1593</v>
      </c>
      <c r="F20" s="7">
        <v>1622</v>
      </c>
      <c r="G20" s="4">
        <f t="shared" si="0"/>
        <v>1618</v>
      </c>
      <c r="H20">
        <v>1657</v>
      </c>
    </row>
    <row r="21" spans="1:8">
      <c r="A21" s="1" t="s">
        <v>61</v>
      </c>
      <c r="B21" s="7">
        <v>1298</v>
      </c>
      <c r="C21" s="7">
        <v>1299</v>
      </c>
      <c r="D21" s="7">
        <v>1305</v>
      </c>
      <c r="E21" s="7">
        <v>1265</v>
      </c>
      <c r="F21" s="7">
        <v>1298</v>
      </c>
      <c r="G21" s="4">
        <f t="shared" si="0"/>
        <v>1293</v>
      </c>
      <c r="H21">
        <v>1428</v>
      </c>
    </row>
    <row r="22" spans="1:8">
      <c r="A22" s="1" t="s">
        <v>62</v>
      </c>
      <c r="B22" s="7">
        <v>1275</v>
      </c>
      <c r="C22" s="7">
        <v>1237</v>
      </c>
      <c r="D22" s="7">
        <v>1272</v>
      </c>
      <c r="E22" s="7">
        <v>1272</v>
      </c>
      <c r="F22" s="7">
        <v>1272</v>
      </c>
      <c r="G22" s="4">
        <f t="shared" si="0"/>
        <v>1265.6</v>
      </c>
      <c r="H22">
        <v>1310</v>
      </c>
    </row>
    <row r="23" spans="1:8">
      <c r="A23" s="1" t="s">
        <v>63</v>
      </c>
      <c r="B23" s="7">
        <v>2669</v>
      </c>
      <c r="C23" s="7">
        <v>2665</v>
      </c>
      <c r="D23" s="7">
        <v>2651</v>
      </c>
      <c r="E23" s="7">
        <v>2650</v>
      </c>
      <c r="F23" s="7">
        <v>2635</v>
      </c>
      <c r="G23" s="2">
        <f t="shared" si="0"/>
        <v>2654</v>
      </c>
      <c r="H23">
        <v>2652</v>
      </c>
    </row>
    <row r="24" spans="1:8">
      <c r="A24" s="1" t="s">
        <v>64</v>
      </c>
      <c r="B24" s="7">
        <v>1923</v>
      </c>
      <c r="C24" s="7">
        <v>1928</v>
      </c>
      <c r="D24" s="7">
        <v>1942</v>
      </c>
      <c r="E24" s="7">
        <v>1914</v>
      </c>
      <c r="F24" s="7">
        <v>1925</v>
      </c>
      <c r="G24" s="4">
        <f t="shared" si="0"/>
        <v>1926.4</v>
      </c>
      <c r="H24">
        <v>1989</v>
      </c>
    </row>
    <row r="25" spans="1:8">
      <c r="A25" s="1" t="s">
        <v>65</v>
      </c>
      <c r="B25" s="7">
        <v>1396</v>
      </c>
      <c r="C25" s="7">
        <v>1403</v>
      </c>
      <c r="D25" s="7">
        <v>1401</v>
      </c>
      <c r="E25" s="7">
        <v>1406</v>
      </c>
      <c r="F25" s="7">
        <v>1403</v>
      </c>
      <c r="G25" s="2">
        <f t="shared" si="0"/>
        <v>1401.8</v>
      </c>
      <c r="H25">
        <v>1348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5"/>
  <sheetViews>
    <sheetView topLeftCell="E1" workbookViewId="0">
      <selection activeCell="P1" sqref="P$1:S$1048576"/>
    </sheetView>
  </sheetViews>
  <sheetFormatPr defaultColWidth="8.88888888888889" defaultRowHeight="14.4"/>
  <cols>
    <col min="2" max="2" width="13.4444444444444" style="7" customWidth="1"/>
    <col min="3" max="3" width="5.55555555555556" style="7" customWidth="1"/>
    <col min="4" max="4" width="6" style="7" customWidth="1"/>
    <col min="5" max="5" width="12.8888888888889" style="7"/>
    <col min="6" max="6" width="6" style="7" customWidth="1"/>
    <col min="7" max="7" width="6.33333333333333" style="7" customWidth="1"/>
    <col min="8" max="8" width="12.8888888888889" style="7"/>
    <col min="9" max="9" width="5.88888888888889" style="7" customWidth="1"/>
    <col min="10" max="10" width="6.11111111111111" style="7" customWidth="1"/>
    <col min="11" max="11" width="12.8888888888889" style="7"/>
    <col min="12" max="15" width="12.8888888888889"/>
  </cols>
  <sheetData>
    <row r="1" spans="1:15">
      <c r="A1" t="s">
        <v>0</v>
      </c>
      <c r="B1" s="7" t="s">
        <v>1</v>
      </c>
      <c r="C1" s="7" t="s">
        <v>66</v>
      </c>
      <c r="D1" s="7" t="s">
        <v>67</v>
      </c>
      <c r="E1" s="7" t="s">
        <v>68</v>
      </c>
      <c r="F1" s="7" t="s">
        <v>66</v>
      </c>
      <c r="G1" s="7" t="s">
        <v>67</v>
      </c>
      <c r="H1" s="7" t="s">
        <v>68</v>
      </c>
      <c r="I1" s="7" t="s">
        <v>66</v>
      </c>
      <c r="J1" s="7" t="s">
        <v>67</v>
      </c>
      <c r="K1" s="7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>
      <c r="A2">
        <v>1</v>
      </c>
      <c r="B2" s="7" t="s">
        <v>48</v>
      </c>
      <c r="C2" s="7">
        <v>57</v>
      </c>
      <c r="D2" s="7">
        <v>154</v>
      </c>
      <c r="E2" s="7">
        <v>8.39981961250305</v>
      </c>
      <c r="F2" s="7">
        <v>58</v>
      </c>
      <c r="G2" s="7">
        <v>54</v>
      </c>
      <c r="H2" s="7">
        <v>2.32757759094238</v>
      </c>
      <c r="I2" s="7">
        <v>57</v>
      </c>
      <c r="J2" s="7">
        <v>204</v>
      </c>
      <c r="K2" s="7">
        <v>8.25105047225952</v>
      </c>
      <c r="L2">
        <f t="shared" ref="L2:L25" si="0">AVERAGE(C2,F2,I2)</f>
        <v>57.3333333333333</v>
      </c>
      <c r="M2">
        <f t="shared" ref="M2:M25" si="1">AVERAGE(E2,H2,K2)</f>
        <v>6.32614922523498</v>
      </c>
      <c r="N2">
        <v>30.0549540519714</v>
      </c>
      <c r="O2">
        <v>57</v>
      </c>
    </row>
    <row r="3" spans="1:15">
      <c r="A3">
        <v>2</v>
      </c>
      <c r="B3" s="7" t="s">
        <v>49</v>
      </c>
      <c r="C3" s="7">
        <v>47</v>
      </c>
      <c r="D3" s="7">
        <v>89</v>
      </c>
      <c r="E3" s="7">
        <v>4.10840201377868</v>
      </c>
      <c r="F3" s="7">
        <v>47</v>
      </c>
      <c r="G3" s="7">
        <v>119</v>
      </c>
      <c r="H3" s="7">
        <v>4.13965415954589</v>
      </c>
      <c r="I3" s="7">
        <v>47</v>
      </c>
      <c r="J3" s="7">
        <v>194</v>
      </c>
      <c r="K3" s="7">
        <v>6.75359892845153</v>
      </c>
      <c r="L3">
        <f t="shared" si="0"/>
        <v>47</v>
      </c>
      <c r="M3">
        <f t="shared" si="1"/>
        <v>5.00055170059203</v>
      </c>
      <c r="N3">
        <v>9.7800436814626</v>
      </c>
      <c r="O3">
        <v>47</v>
      </c>
    </row>
    <row r="4" spans="1:15">
      <c r="A4">
        <v>3</v>
      </c>
      <c r="B4" s="7" t="s">
        <v>50</v>
      </c>
      <c r="C4" s="7">
        <v>41</v>
      </c>
      <c r="D4" s="7">
        <v>264</v>
      </c>
      <c r="E4" s="7">
        <v>9.48351621627807</v>
      </c>
      <c r="F4" s="7">
        <v>43</v>
      </c>
      <c r="G4" s="7">
        <v>74</v>
      </c>
      <c r="H4" s="7">
        <v>1.98390674591064</v>
      </c>
      <c r="I4" s="7">
        <v>41</v>
      </c>
      <c r="J4" s="7">
        <v>139</v>
      </c>
      <c r="K4" s="7">
        <v>3.98952150344848</v>
      </c>
      <c r="L4">
        <f t="shared" si="0"/>
        <v>41.6666666666667</v>
      </c>
      <c r="M4">
        <f t="shared" si="1"/>
        <v>5.15231482187906</v>
      </c>
      <c r="N4">
        <v>11.5415481726328</v>
      </c>
      <c r="O4">
        <v>40</v>
      </c>
    </row>
    <row r="5" spans="1:15">
      <c r="A5">
        <v>4</v>
      </c>
      <c r="B5" s="7" t="s">
        <v>57</v>
      </c>
      <c r="C5" s="7">
        <v>995</v>
      </c>
      <c r="D5" s="7">
        <v>2384</v>
      </c>
      <c r="E5" s="7">
        <v>555.756051063537</v>
      </c>
      <c r="F5" s="7">
        <v>1039</v>
      </c>
      <c r="G5" s="7">
        <v>134</v>
      </c>
      <c r="H5" s="7">
        <v>30.2973868846893</v>
      </c>
      <c r="I5" s="7">
        <v>1039</v>
      </c>
      <c r="J5" s="7">
        <v>259</v>
      </c>
      <c r="K5" s="7">
        <v>46.0745978355407</v>
      </c>
      <c r="L5" s="2">
        <f t="shared" si="0"/>
        <v>1024.33333333333</v>
      </c>
      <c r="M5">
        <f t="shared" si="1"/>
        <v>210.709345261256</v>
      </c>
      <c r="N5">
        <v>605.275909821192</v>
      </c>
      <c r="O5">
        <v>968.333333333333</v>
      </c>
    </row>
    <row r="6" spans="1:15">
      <c r="A6">
        <v>5</v>
      </c>
      <c r="B6" s="7" t="s">
        <v>58</v>
      </c>
      <c r="C6" s="7">
        <v>830</v>
      </c>
      <c r="D6" s="7">
        <v>699</v>
      </c>
      <c r="E6" s="7">
        <v>122.168873310089</v>
      </c>
      <c r="F6" s="7">
        <v>793</v>
      </c>
      <c r="G6" s="7">
        <v>974</v>
      </c>
      <c r="H6" s="7">
        <v>163.877840518951</v>
      </c>
      <c r="I6" s="7">
        <v>830</v>
      </c>
      <c r="J6" s="7">
        <v>404</v>
      </c>
      <c r="K6" s="7">
        <v>67.4992449283599</v>
      </c>
      <c r="L6" s="2">
        <f t="shared" si="0"/>
        <v>817.666666666667</v>
      </c>
      <c r="M6">
        <f t="shared" si="1"/>
        <v>117.848652919133</v>
      </c>
      <c r="N6">
        <v>167.847947756449</v>
      </c>
      <c r="O6">
        <v>806.333333333333</v>
      </c>
    </row>
    <row r="7" spans="1:15">
      <c r="A7">
        <v>6</v>
      </c>
      <c r="B7" s="7" t="s">
        <v>59</v>
      </c>
      <c r="C7" s="7">
        <v>731</v>
      </c>
      <c r="D7" s="7">
        <v>454</v>
      </c>
      <c r="E7" s="7">
        <v>53.567512512207</v>
      </c>
      <c r="F7" s="7">
        <v>752</v>
      </c>
      <c r="G7" s="7">
        <v>279</v>
      </c>
      <c r="H7" s="7">
        <v>33.5148794651031</v>
      </c>
      <c r="I7" s="7">
        <v>731</v>
      </c>
      <c r="J7" s="7">
        <v>454</v>
      </c>
      <c r="K7" s="7">
        <v>53.567512512207</v>
      </c>
      <c r="L7">
        <f t="shared" si="0"/>
        <v>738</v>
      </c>
      <c r="M7" s="4">
        <f t="shared" si="1"/>
        <v>46.8833014965057</v>
      </c>
      <c r="N7">
        <v>56.7881302038828</v>
      </c>
      <c r="O7">
        <v>752</v>
      </c>
    </row>
    <row r="8" spans="1:15">
      <c r="A8">
        <v>7</v>
      </c>
      <c r="B8" s="7" t="s">
        <v>51</v>
      </c>
      <c r="C8" s="7">
        <v>1038</v>
      </c>
      <c r="D8" s="7">
        <v>1609</v>
      </c>
      <c r="E8" s="7">
        <v>576.555254220962</v>
      </c>
      <c r="F8" s="7">
        <v>1041</v>
      </c>
      <c r="G8" s="7">
        <v>869</v>
      </c>
      <c r="H8" s="7">
        <v>245.629762649536</v>
      </c>
      <c r="I8" s="7">
        <v>1038</v>
      </c>
      <c r="J8" s="7">
        <v>924</v>
      </c>
      <c r="K8" s="7">
        <v>323.683980464935</v>
      </c>
      <c r="L8" s="2">
        <f t="shared" si="0"/>
        <v>1039</v>
      </c>
      <c r="M8">
        <f t="shared" si="1"/>
        <v>381.956332445144</v>
      </c>
      <c r="N8">
        <v>686.07643532753</v>
      </c>
      <c r="O8">
        <v>1032.33333333333</v>
      </c>
    </row>
    <row r="9" s="9" customFormat="1" spans="1:15">
      <c r="A9" s="9">
        <v>8</v>
      </c>
      <c r="B9" s="10" t="s">
        <v>52</v>
      </c>
      <c r="C9" s="7">
        <v>779</v>
      </c>
      <c r="D9" s="7">
        <v>1589</v>
      </c>
      <c r="E9" s="7">
        <v>339.652739048004</v>
      </c>
      <c r="F9" s="7">
        <v>794</v>
      </c>
      <c r="G9" s="7">
        <v>1484</v>
      </c>
      <c r="H9" s="7">
        <v>317.72976064682</v>
      </c>
      <c r="I9" s="10">
        <v>779</v>
      </c>
      <c r="J9" s="10">
        <v>1794</v>
      </c>
      <c r="K9" s="10">
        <v>383.907650470733</v>
      </c>
      <c r="L9" s="9">
        <f t="shared" si="0"/>
        <v>784</v>
      </c>
      <c r="M9" s="5">
        <f t="shared" si="1"/>
        <v>347.096716721852</v>
      </c>
      <c r="N9" s="9">
        <v>405.546897331873</v>
      </c>
      <c r="O9" s="9">
        <v>783.333333333333</v>
      </c>
    </row>
    <row r="10" spans="1:15">
      <c r="A10">
        <v>9</v>
      </c>
      <c r="B10" s="7" t="s">
        <v>53</v>
      </c>
      <c r="C10" s="7">
        <v>643</v>
      </c>
      <c r="D10" s="7">
        <v>169</v>
      </c>
      <c r="E10" s="7">
        <v>29.3140671253204</v>
      </c>
      <c r="F10" s="7">
        <v>613</v>
      </c>
      <c r="G10" s="7">
        <v>459</v>
      </c>
      <c r="H10" s="7">
        <v>77.3279428482055</v>
      </c>
      <c r="I10" s="7">
        <v>617</v>
      </c>
      <c r="J10" s="7">
        <v>994</v>
      </c>
      <c r="K10" s="7">
        <v>140.503077507019</v>
      </c>
      <c r="L10" s="2">
        <f t="shared" si="0"/>
        <v>624.333333333333</v>
      </c>
      <c r="M10">
        <f t="shared" si="1"/>
        <v>82.3816958268483</v>
      </c>
      <c r="N10">
        <v>114.203196684519</v>
      </c>
      <c r="O10">
        <v>613</v>
      </c>
    </row>
    <row r="11" spans="1:15">
      <c r="A11">
        <v>10</v>
      </c>
      <c r="B11" s="7" t="s">
        <v>54</v>
      </c>
      <c r="C11" s="7">
        <v>1187</v>
      </c>
      <c r="D11" s="7">
        <v>2774</v>
      </c>
      <c r="E11" s="7">
        <v>1491.83057808876</v>
      </c>
      <c r="F11" s="7">
        <v>1208</v>
      </c>
      <c r="G11" s="7">
        <v>1979</v>
      </c>
      <c r="H11" s="7">
        <v>1061.57786941528</v>
      </c>
      <c r="I11" s="7">
        <v>1167</v>
      </c>
      <c r="J11" s="7">
        <v>2694</v>
      </c>
      <c r="K11" s="7">
        <v>1531.21316838264</v>
      </c>
      <c r="L11" s="2">
        <f t="shared" si="0"/>
        <v>1187.33333333333</v>
      </c>
      <c r="M11" s="4">
        <f t="shared" si="1"/>
        <v>1361.54053862889</v>
      </c>
      <c r="N11">
        <v>1901.07245031992</v>
      </c>
      <c r="O11">
        <v>1175.66666666667</v>
      </c>
    </row>
    <row r="12" s="9" customFormat="1" spans="1:15">
      <c r="A12" s="9">
        <v>11</v>
      </c>
      <c r="B12" s="10" t="s">
        <v>55</v>
      </c>
      <c r="C12" s="10">
        <v>896</v>
      </c>
      <c r="D12" s="10">
        <v>1334</v>
      </c>
      <c r="E12" s="10">
        <v>534.768292427063</v>
      </c>
      <c r="F12" s="7">
        <v>885</v>
      </c>
      <c r="G12" s="7">
        <v>2274</v>
      </c>
      <c r="H12" s="7">
        <v>930.863159894943</v>
      </c>
      <c r="I12" s="10">
        <v>903</v>
      </c>
      <c r="J12" s="10">
        <v>2034</v>
      </c>
      <c r="K12" s="10">
        <v>656.719018936157</v>
      </c>
      <c r="L12" s="6">
        <f t="shared" si="0"/>
        <v>894.666666666667</v>
      </c>
      <c r="M12" s="6">
        <f t="shared" si="1"/>
        <v>707.450157086054</v>
      </c>
      <c r="N12" s="9">
        <v>577.96175567309</v>
      </c>
      <c r="O12" s="9">
        <v>892.666666666667</v>
      </c>
    </row>
    <row r="13" spans="1:15">
      <c r="A13">
        <v>12</v>
      </c>
      <c r="B13" s="7" t="s">
        <v>56</v>
      </c>
      <c r="C13" s="7">
        <v>827</v>
      </c>
      <c r="D13" s="7">
        <v>639</v>
      </c>
      <c r="E13" s="7">
        <v>156.305933952331</v>
      </c>
      <c r="F13" s="7">
        <v>847</v>
      </c>
      <c r="G13" s="7">
        <v>614</v>
      </c>
      <c r="H13" s="7">
        <v>119.268846750259</v>
      </c>
      <c r="I13" s="7">
        <v>827</v>
      </c>
      <c r="J13" s="7">
        <v>799</v>
      </c>
      <c r="K13" s="7">
        <v>194.578301906585</v>
      </c>
      <c r="L13" s="2">
        <f t="shared" si="0"/>
        <v>833.666666666667</v>
      </c>
      <c r="M13" s="2">
        <f t="shared" si="1"/>
        <v>156.717694203058</v>
      </c>
      <c r="N13">
        <v>132.880147536595</v>
      </c>
      <c r="O13">
        <v>827</v>
      </c>
    </row>
    <row r="14" spans="1:15">
      <c r="A14">
        <v>13</v>
      </c>
      <c r="B14" s="7" t="s">
        <v>42</v>
      </c>
      <c r="C14" s="7">
        <v>578</v>
      </c>
      <c r="D14" s="7">
        <v>3379</v>
      </c>
      <c r="E14" s="7">
        <v>3603.04982924461</v>
      </c>
      <c r="F14" s="7">
        <v>581</v>
      </c>
      <c r="G14" s="7">
        <v>3414</v>
      </c>
      <c r="H14" s="7">
        <v>3113.46833181381</v>
      </c>
      <c r="I14" s="7">
        <v>609</v>
      </c>
      <c r="J14" s="7">
        <v>2989</v>
      </c>
      <c r="K14" s="7">
        <v>3174.73101758956</v>
      </c>
      <c r="L14" s="2">
        <f t="shared" si="0"/>
        <v>589.333333333333</v>
      </c>
      <c r="M14" s="4">
        <f t="shared" si="1"/>
        <v>3297.08305954933</v>
      </c>
      <c r="N14">
        <v>3416.9726161162</v>
      </c>
      <c r="O14">
        <v>585.666666666667</v>
      </c>
    </row>
    <row r="15" spans="1:15">
      <c r="A15">
        <v>14</v>
      </c>
      <c r="B15" s="7" t="s">
        <v>43</v>
      </c>
      <c r="C15" s="7">
        <v>416</v>
      </c>
      <c r="D15" s="7">
        <v>1969</v>
      </c>
      <c r="E15" s="7">
        <v>1643.60728216171</v>
      </c>
      <c r="F15" s="7">
        <v>415</v>
      </c>
      <c r="G15" s="7">
        <v>2039</v>
      </c>
      <c r="H15" s="7">
        <v>1554.34623003005</v>
      </c>
      <c r="I15" s="7">
        <v>414</v>
      </c>
      <c r="J15" s="7">
        <v>1264</v>
      </c>
      <c r="K15" s="7">
        <v>965.925912380218</v>
      </c>
      <c r="L15">
        <f t="shared" si="0"/>
        <v>415</v>
      </c>
      <c r="M15">
        <f t="shared" si="1"/>
        <v>1387.95980819066</v>
      </c>
      <c r="N15">
        <v>1747.86547867457</v>
      </c>
      <c r="O15">
        <v>415.333333333333</v>
      </c>
    </row>
    <row r="16" spans="1:15">
      <c r="A16">
        <v>15</v>
      </c>
      <c r="B16" s="7" t="s">
        <v>44</v>
      </c>
      <c r="C16" s="7">
        <v>333</v>
      </c>
      <c r="D16" s="7">
        <v>404</v>
      </c>
      <c r="E16" s="7">
        <v>191.898550510406</v>
      </c>
      <c r="F16" s="7">
        <v>364</v>
      </c>
      <c r="G16" s="7">
        <v>154</v>
      </c>
      <c r="H16" s="7">
        <v>62.172884941101</v>
      </c>
      <c r="I16" s="7">
        <v>341</v>
      </c>
      <c r="J16" s="7">
        <v>1084</v>
      </c>
      <c r="K16" s="7">
        <v>443.303144216537</v>
      </c>
      <c r="L16" s="4">
        <f t="shared" si="0"/>
        <v>346</v>
      </c>
      <c r="M16" s="4">
        <f t="shared" si="1"/>
        <v>232.458193222681</v>
      </c>
      <c r="N16">
        <v>333.770620346069</v>
      </c>
      <c r="O16">
        <v>346.333333333333</v>
      </c>
    </row>
    <row r="17" spans="1:15">
      <c r="A17">
        <v>16</v>
      </c>
      <c r="B17" s="7" t="s">
        <v>60</v>
      </c>
      <c r="C17" s="7">
        <v>1570</v>
      </c>
      <c r="D17" s="7">
        <v>1999</v>
      </c>
      <c r="E17" s="7">
        <v>3604.84527301788</v>
      </c>
      <c r="F17" s="7">
        <v>1568</v>
      </c>
      <c r="G17" s="7">
        <v>2349</v>
      </c>
      <c r="H17" s="7">
        <v>3606.55114984512</v>
      </c>
      <c r="I17" s="7">
        <v>1547</v>
      </c>
      <c r="J17" s="7">
        <v>1989</v>
      </c>
      <c r="K17" s="7">
        <v>3602.49641013145</v>
      </c>
      <c r="L17">
        <f t="shared" si="0"/>
        <v>1561.66666666667</v>
      </c>
      <c r="M17">
        <f t="shared" si="1"/>
        <v>3604.63094433148</v>
      </c>
      <c r="N17">
        <v>3602.49203419685</v>
      </c>
      <c r="O17">
        <v>1569</v>
      </c>
    </row>
    <row r="18" spans="1:15">
      <c r="A18">
        <v>17</v>
      </c>
      <c r="B18" s="7" t="s">
        <v>61</v>
      </c>
      <c r="C18" s="7">
        <v>1288</v>
      </c>
      <c r="D18" s="7">
        <v>2629</v>
      </c>
      <c r="E18" s="7">
        <v>3429.84551429748</v>
      </c>
      <c r="F18" s="7">
        <v>1298</v>
      </c>
      <c r="G18" s="7">
        <v>2649</v>
      </c>
      <c r="H18" s="7">
        <v>3463.02472734451</v>
      </c>
      <c r="I18" s="7">
        <v>1298</v>
      </c>
      <c r="J18" s="7">
        <v>2294</v>
      </c>
      <c r="K18" s="7">
        <v>2561.29711794853</v>
      </c>
      <c r="L18">
        <f t="shared" si="0"/>
        <v>1294.66666666667</v>
      </c>
      <c r="M18" s="2">
        <f t="shared" si="1"/>
        <v>3151.38911986351</v>
      </c>
      <c r="N18">
        <v>3096.79667631785</v>
      </c>
      <c r="O18">
        <v>1298</v>
      </c>
    </row>
    <row r="19" spans="1:15">
      <c r="A19">
        <v>18</v>
      </c>
      <c r="B19" s="7" t="s">
        <v>62</v>
      </c>
      <c r="C19" s="7">
        <v>1275</v>
      </c>
      <c r="D19" s="7">
        <v>294</v>
      </c>
      <c r="E19" s="7">
        <v>241.912233591079</v>
      </c>
      <c r="F19" s="7">
        <v>1275</v>
      </c>
      <c r="G19" s="7">
        <v>534</v>
      </c>
      <c r="H19" s="7">
        <v>360.946436166763</v>
      </c>
      <c r="I19" s="7">
        <v>1272</v>
      </c>
      <c r="J19" s="7">
        <v>634</v>
      </c>
      <c r="K19" s="7">
        <v>435.694791555404</v>
      </c>
      <c r="L19">
        <f t="shared" si="0"/>
        <v>1274</v>
      </c>
      <c r="M19">
        <f t="shared" si="1"/>
        <v>346.184487104415</v>
      </c>
      <c r="N19">
        <v>597.927716732025</v>
      </c>
      <c r="O19">
        <v>1296</v>
      </c>
    </row>
    <row r="20" spans="1:15">
      <c r="A20">
        <v>19</v>
      </c>
      <c r="B20" s="7" t="s">
        <v>45</v>
      </c>
      <c r="C20" s="7">
        <v>3713</v>
      </c>
      <c r="D20" s="7">
        <v>879</v>
      </c>
      <c r="E20" s="7">
        <v>3614.75229740142</v>
      </c>
      <c r="F20" s="7">
        <v>3715</v>
      </c>
      <c r="G20" s="7">
        <v>1074</v>
      </c>
      <c r="H20" s="7">
        <v>3610.82928037643</v>
      </c>
      <c r="I20" s="7">
        <v>3705</v>
      </c>
      <c r="J20" s="7">
        <v>889</v>
      </c>
      <c r="K20" s="7">
        <v>3615.71104001998</v>
      </c>
      <c r="L20">
        <f t="shared" si="0"/>
        <v>3711</v>
      </c>
      <c r="M20">
        <f t="shared" si="1"/>
        <v>3613.76420593261</v>
      </c>
      <c r="N20">
        <v>3611.71119864781</v>
      </c>
      <c r="O20">
        <v>3710</v>
      </c>
    </row>
    <row r="21" spans="1:15">
      <c r="A21">
        <v>20</v>
      </c>
      <c r="B21" s="7" t="s">
        <v>46</v>
      </c>
      <c r="C21" s="7">
        <v>2937</v>
      </c>
      <c r="D21" s="7">
        <v>1239</v>
      </c>
      <c r="E21" s="7">
        <v>3602.07011342048</v>
      </c>
      <c r="F21" s="7">
        <v>2976</v>
      </c>
      <c r="G21" s="7">
        <v>1259</v>
      </c>
      <c r="H21" s="7">
        <v>3603.78081679344</v>
      </c>
      <c r="I21" s="7">
        <v>2957</v>
      </c>
      <c r="J21" s="7">
        <v>1454</v>
      </c>
      <c r="K21" s="7">
        <v>3609.55272221565</v>
      </c>
      <c r="L21">
        <f t="shared" si="0"/>
        <v>2956.66666666667</v>
      </c>
      <c r="M21" s="2">
        <f t="shared" si="1"/>
        <v>3605.13455080986</v>
      </c>
      <c r="N21">
        <v>3372.79331096013</v>
      </c>
      <c r="O21">
        <v>2978.66666666667</v>
      </c>
    </row>
    <row r="22" spans="1:15">
      <c r="A22">
        <v>21</v>
      </c>
      <c r="B22" s="7" t="s">
        <v>47</v>
      </c>
      <c r="C22" s="7">
        <v>2693</v>
      </c>
      <c r="D22" s="7">
        <v>949</v>
      </c>
      <c r="E22" s="7">
        <v>1692.28264927864</v>
      </c>
      <c r="F22" s="7">
        <v>2633</v>
      </c>
      <c r="G22" s="7">
        <v>2359</v>
      </c>
      <c r="H22" s="7">
        <v>3600.81774950027</v>
      </c>
      <c r="I22" s="7">
        <v>2540</v>
      </c>
      <c r="J22" s="7">
        <v>1874</v>
      </c>
      <c r="K22" s="7">
        <v>3347.94242930412</v>
      </c>
      <c r="L22">
        <f t="shared" si="0"/>
        <v>2622</v>
      </c>
      <c r="M22" s="4">
        <f t="shared" si="1"/>
        <v>2880.34760936101</v>
      </c>
      <c r="N22">
        <v>3147.23030583063</v>
      </c>
      <c r="O22">
        <v>2629.66666666667</v>
      </c>
    </row>
    <row r="23" spans="1:15">
      <c r="A23">
        <v>22</v>
      </c>
      <c r="B23" s="7" t="s">
        <v>63</v>
      </c>
      <c r="C23" s="7">
        <v>2627</v>
      </c>
      <c r="D23" s="7">
        <v>394</v>
      </c>
      <c r="E23" s="7">
        <v>3627.6994023323</v>
      </c>
      <c r="F23" s="7">
        <v>2619</v>
      </c>
      <c r="G23" s="7">
        <v>404</v>
      </c>
      <c r="H23" s="7">
        <v>3639.56701517105</v>
      </c>
      <c r="I23" s="7">
        <v>2631</v>
      </c>
      <c r="J23" s="7">
        <v>459</v>
      </c>
      <c r="K23" s="7">
        <v>3620.37207603454</v>
      </c>
      <c r="L23">
        <f t="shared" si="0"/>
        <v>2625.66666666667</v>
      </c>
      <c r="M23">
        <f t="shared" si="1"/>
        <v>3629.2128311793</v>
      </c>
      <c r="N23">
        <v>3628.5228087902</v>
      </c>
      <c r="O23">
        <v>2681</v>
      </c>
    </row>
    <row r="24" spans="1:15">
      <c r="A24">
        <v>23</v>
      </c>
      <c r="B24" s="7" t="s">
        <v>64</v>
      </c>
      <c r="C24" s="7">
        <v>1914</v>
      </c>
      <c r="D24" s="7">
        <v>559</v>
      </c>
      <c r="E24" s="7">
        <v>3609.49482989311</v>
      </c>
      <c r="F24" s="7">
        <v>1914</v>
      </c>
      <c r="G24" s="7">
        <v>569</v>
      </c>
      <c r="H24" s="7">
        <v>3600.4237139225</v>
      </c>
      <c r="I24" s="7">
        <v>1914</v>
      </c>
      <c r="J24" s="7">
        <v>649</v>
      </c>
      <c r="K24" s="7">
        <v>3602.39519405365</v>
      </c>
      <c r="L24">
        <f t="shared" si="0"/>
        <v>1914</v>
      </c>
      <c r="M24">
        <f t="shared" si="1"/>
        <v>3604.10457928975</v>
      </c>
      <c r="N24">
        <v>3615.01796452204</v>
      </c>
      <c r="O24">
        <v>1930.66666666667</v>
      </c>
    </row>
    <row r="25" spans="1:15">
      <c r="A25">
        <v>24</v>
      </c>
      <c r="B25" s="7" t="s">
        <v>65</v>
      </c>
      <c r="C25" s="7">
        <v>1396</v>
      </c>
      <c r="D25" s="7">
        <v>979</v>
      </c>
      <c r="E25" s="7">
        <v>3601.85891127586</v>
      </c>
      <c r="F25" s="7">
        <v>1345</v>
      </c>
      <c r="G25" s="7">
        <v>974</v>
      </c>
      <c r="H25" s="7">
        <v>3601.83433103561</v>
      </c>
      <c r="I25" s="7">
        <v>1369</v>
      </c>
      <c r="J25" s="7">
        <v>989</v>
      </c>
      <c r="K25" s="7">
        <v>3602.56552934646</v>
      </c>
      <c r="L25">
        <f t="shared" si="0"/>
        <v>1370</v>
      </c>
      <c r="M25" s="2">
        <f t="shared" si="1"/>
        <v>3602.08625721931</v>
      </c>
      <c r="N25">
        <v>2961.91730125745</v>
      </c>
      <c r="O25">
        <v>1378.33333333333</v>
      </c>
    </row>
  </sheetData>
  <sortState ref="A1:S25">
    <sortCondition ref="A2"/>
  </sortState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"/>
  <sheetViews>
    <sheetView workbookViewId="0">
      <selection activeCell="A1" sqref="A$1:A$1048576"/>
    </sheetView>
  </sheetViews>
  <sheetFormatPr defaultColWidth="8.88888888888889" defaultRowHeight="14.4"/>
  <cols>
    <col min="2" max="2" width="19.4444444444444" style="7" customWidth="1"/>
    <col min="3" max="8" width="10" style="7"/>
    <col min="11" max="13" width="12.8888888888889"/>
  </cols>
  <sheetData>
    <row r="1" spans="1:13">
      <c r="A1" s="7" t="s">
        <v>0</v>
      </c>
      <c r="C1" s="7" t="s">
        <v>73</v>
      </c>
      <c r="D1" s="7" t="s">
        <v>67</v>
      </c>
      <c r="E1" s="7" t="s">
        <v>68</v>
      </c>
      <c r="F1" s="7" t="s">
        <v>74</v>
      </c>
      <c r="G1" s="7" t="s">
        <v>67</v>
      </c>
      <c r="H1" s="7" t="s">
        <v>68</v>
      </c>
      <c r="I1" s="7" t="s">
        <v>74</v>
      </c>
      <c r="J1" s="7" t="s">
        <v>67</v>
      </c>
      <c r="K1" s="7" t="s">
        <v>68</v>
      </c>
      <c r="L1" t="s">
        <v>72</v>
      </c>
      <c r="M1" t="s">
        <v>71</v>
      </c>
    </row>
    <row r="2" spans="1:13">
      <c r="A2" s="7">
        <v>13</v>
      </c>
      <c r="B2" s="7" t="s">
        <v>42</v>
      </c>
      <c r="C2" s="7">
        <v>584</v>
      </c>
      <c r="D2" s="7">
        <v>2744</v>
      </c>
      <c r="E2" s="7">
        <v>3046.02654886245</v>
      </c>
      <c r="F2" s="7">
        <v>577</v>
      </c>
      <c r="G2" s="7">
        <v>4689</v>
      </c>
      <c r="H2" s="7">
        <v>3601.52869009971</v>
      </c>
      <c r="I2" s="7">
        <v>596</v>
      </c>
      <c r="J2" s="7">
        <v>3384</v>
      </c>
      <c r="K2" s="7">
        <v>3603.36260938644</v>
      </c>
      <c r="L2">
        <f>AVERAGE(C2,F2,I2)</f>
        <v>585.666666666667</v>
      </c>
      <c r="M2">
        <f>AVERAGE(E2,H2,K2)</f>
        <v>3416.9726161162</v>
      </c>
    </row>
    <row r="3" spans="1:13">
      <c r="A3" s="7">
        <v>14</v>
      </c>
      <c r="B3" s="7" t="s">
        <v>43</v>
      </c>
      <c r="C3" s="7">
        <v>415</v>
      </c>
      <c r="D3" s="7">
        <v>2384</v>
      </c>
      <c r="E3" s="7">
        <v>1878.17863368988</v>
      </c>
      <c r="F3" s="7">
        <v>416</v>
      </c>
      <c r="G3" s="7">
        <v>2614</v>
      </c>
      <c r="H3" s="7">
        <v>2082.93305468559</v>
      </c>
      <c r="I3" s="7">
        <v>415</v>
      </c>
      <c r="J3" s="7">
        <v>1694</v>
      </c>
      <c r="K3" s="7">
        <v>1282.48474764823</v>
      </c>
      <c r="L3">
        <f t="shared" ref="L3:L25" si="0">AVERAGE(C3,F3,I3)</f>
        <v>415.333333333333</v>
      </c>
      <c r="M3">
        <f t="shared" ref="M3:M25" si="1">AVERAGE(E3,H3,K3)</f>
        <v>1747.86547867457</v>
      </c>
    </row>
    <row r="4" spans="1:13">
      <c r="A4" s="7">
        <v>15</v>
      </c>
      <c r="B4" s="7" t="s">
        <v>44</v>
      </c>
      <c r="C4" s="7">
        <v>353</v>
      </c>
      <c r="D4" s="7">
        <v>299</v>
      </c>
      <c r="E4" s="7">
        <v>146.537950754165</v>
      </c>
      <c r="F4" s="7">
        <v>338</v>
      </c>
      <c r="G4" s="7">
        <v>934</v>
      </c>
      <c r="H4" s="7">
        <v>451.874349594116</v>
      </c>
      <c r="I4" s="7">
        <v>348</v>
      </c>
      <c r="J4" s="7">
        <v>1179</v>
      </c>
      <c r="K4" s="7">
        <v>402.899560689926</v>
      </c>
      <c r="L4">
        <f t="shared" si="0"/>
        <v>346.333333333333</v>
      </c>
      <c r="M4">
        <f t="shared" si="1"/>
        <v>333.770620346069</v>
      </c>
    </row>
    <row r="5" spans="1:13">
      <c r="A5" s="7">
        <v>19</v>
      </c>
      <c r="B5" s="7" t="s">
        <v>45</v>
      </c>
      <c r="C5" s="7">
        <v>3710</v>
      </c>
      <c r="D5" s="7">
        <v>909</v>
      </c>
      <c r="E5" s="7">
        <v>3611.61541962623</v>
      </c>
      <c r="F5" s="7">
        <v>3694</v>
      </c>
      <c r="G5" s="7">
        <v>1324</v>
      </c>
      <c r="H5" s="7">
        <v>3610.14280629158</v>
      </c>
      <c r="I5" s="7">
        <v>3726</v>
      </c>
      <c r="J5" s="7">
        <v>934</v>
      </c>
      <c r="K5" s="7">
        <v>3613.37537002563</v>
      </c>
      <c r="L5">
        <f t="shared" si="0"/>
        <v>3710</v>
      </c>
      <c r="M5">
        <f t="shared" si="1"/>
        <v>3611.71119864781</v>
      </c>
    </row>
    <row r="6" spans="1:13">
      <c r="A6" s="7">
        <v>20</v>
      </c>
      <c r="B6" s="7" t="s">
        <v>46</v>
      </c>
      <c r="C6" s="7">
        <v>2999</v>
      </c>
      <c r="D6" s="7">
        <v>1469</v>
      </c>
      <c r="E6" s="7">
        <v>3608.07475590705</v>
      </c>
      <c r="F6" s="7">
        <v>2976</v>
      </c>
      <c r="G6" s="7">
        <v>1464</v>
      </c>
      <c r="H6" s="7">
        <v>2905.34329247474</v>
      </c>
      <c r="I6" s="7">
        <v>2961</v>
      </c>
      <c r="J6" s="7">
        <v>1284</v>
      </c>
      <c r="K6" s="7">
        <v>3604.96188449859</v>
      </c>
      <c r="L6">
        <f t="shared" si="0"/>
        <v>2978.66666666667</v>
      </c>
      <c r="M6">
        <f t="shared" si="1"/>
        <v>3372.79331096013</v>
      </c>
    </row>
    <row r="7" spans="1:13">
      <c r="A7" s="7">
        <v>21</v>
      </c>
      <c r="B7" s="7" t="s">
        <v>47</v>
      </c>
      <c r="C7" s="7">
        <v>2619</v>
      </c>
      <c r="D7" s="7">
        <v>1699</v>
      </c>
      <c r="E7" s="7">
        <v>2636.32022690773</v>
      </c>
      <c r="F7" s="7">
        <v>2623</v>
      </c>
      <c r="G7" s="7">
        <v>2054</v>
      </c>
      <c r="H7" s="7">
        <v>3602.05678677558</v>
      </c>
      <c r="I7" s="7">
        <v>2647</v>
      </c>
      <c r="J7" s="7">
        <v>2084</v>
      </c>
      <c r="K7" s="7">
        <v>3203.31390380859</v>
      </c>
      <c r="L7">
        <f t="shared" si="0"/>
        <v>2629.66666666667</v>
      </c>
      <c r="M7">
        <f t="shared" si="1"/>
        <v>3147.23030583063</v>
      </c>
    </row>
    <row r="8" spans="1:13">
      <c r="A8" s="7">
        <v>1</v>
      </c>
      <c r="B8" s="7" t="s">
        <v>48</v>
      </c>
      <c r="C8" s="7">
        <v>57</v>
      </c>
      <c r="D8" s="7">
        <v>579</v>
      </c>
      <c r="E8" s="7">
        <v>31.1960430145263</v>
      </c>
      <c r="F8" s="7">
        <v>57</v>
      </c>
      <c r="G8" s="7">
        <v>669</v>
      </c>
      <c r="H8" s="7">
        <v>34.5979480743408</v>
      </c>
      <c r="I8" s="7">
        <v>57</v>
      </c>
      <c r="J8" s="7">
        <v>564</v>
      </c>
      <c r="K8" s="7">
        <v>24.3708710670471</v>
      </c>
      <c r="L8">
        <f t="shared" si="0"/>
        <v>57</v>
      </c>
      <c r="M8">
        <f t="shared" si="1"/>
        <v>30.0549540519714</v>
      </c>
    </row>
    <row r="9" spans="1:13">
      <c r="A9" s="7">
        <v>2</v>
      </c>
      <c r="B9" s="7" t="s">
        <v>49</v>
      </c>
      <c r="C9" s="7">
        <v>47</v>
      </c>
      <c r="D9" s="7">
        <v>214</v>
      </c>
      <c r="E9" s="7">
        <v>9.61626982688903</v>
      </c>
      <c r="F9" s="7">
        <v>47</v>
      </c>
      <c r="G9" s="7">
        <v>209</v>
      </c>
      <c r="H9" s="7">
        <v>9.08034420013427</v>
      </c>
      <c r="I9" s="7">
        <v>47</v>
      </c>
      <c r="J9" s="7">
        <v>294</v>
      </c>
      <c r="K9" s="7">
        <v>10.6435170173645</v>
      </c>
      <c r="L9">
        <f t="shared" si="0"/>
        <v>47</v>
      </c>
      <c r="M9">
        <f t="shared" si="1"/>
        <v>9.7800436814626</v>
      </c>
    </row>
    <row r="10" spans="1:13">
      <c r="A10" s="7">
        <v>3</v>
      </c>
      <c r="B10" s="7" t="s">
        <v>50</v>
      </c>
      <c r="C10" s="7">
        <v>40</v>
      </c>
      <c r="D10" s="7">
        <v>539</v>
      </c>
      <c r="E10" s="7">
        <v>19.3761558532714</v>
      </c>
      <c r="F10" s="7">
        <v>40</v>
      </c>
      <c r="G10" s="7">
        <v>274</v>
      </c>
      <c r="H10" s="7">
        <v>9.51546168327331</v>
      </c>
      <c r="I10" s="7">
        <v>40</v>
      </c>
      <c r="J10" s="7">
        <v>204</v>
      </c>
      <c r="K10" s="7">
        <v>5.73302698135376</v>
      </c>
      <c r="L10">
        <f t="shared" si="0"/>
        <v>40</v>
      </c>
      <c r="M10">
        <f t="shared" si="1"/>
        <v>11.5415481726328</v>
      </c>
    </row>
    <row r="11" spans="1:13">
      <c r="A11" s="7">
        <v>7</v>
      </c>
      <c r="B11" s="7" t="s">
        <v>51</v>
      </c>
      <c r="C11" s="7">
        <v>1039</v>
      </c>
      <c r="D11" s="7">
        <v>2444</v>
      </c>
      <c r="E11" s="7">
        <v>702.428647518158</v>
      </c>
      <c r="F11" s="7">
        <v>1029</v>
      </c>
      <c r="G11" s="7">
        <v>2779</v>
      </c>
      <c r="H11" s="7">
        <v>969.469472169876</v>
      </c>
      <c r="I11" s="7">
        <v>1029</v>
      </c>
      <c r="J11" s="7">
        <v>1429</v>
      </c>
      <c r="K11" s="7">
        <v>386.331186294555</v>
      </c>
      <c r="L11">
        <f t="shared" si="0"/>
        <v>1032.33333333333</v>
      </c>
      <c r="M11">
        <f t="shared" si="1"/>
        <v>686.07643532753</v>
      </c>
    </row>
    <row r="12" spans="1:13">
      <c r="A12" s="7">
        <v>8</v>
      </c>
      <c r="B12" s="7" t="s">
        <v>52</v>
      </c>
      <c r="C12" s="7">
        <v>798</v>
      </c>
      <c r="D12" s="7">
        <v>869</v>
      </c>
      <c r="E12" s="7">
        <v>234.705550909042</v>
      </c>
      <c r="F12" s="7">
        <v>754</v>
      </c>
      <c r="G12" s="7">
        <v>2629</v>
      </c>
      <c r="H12" s="7">
        <v>565.460835456848</v>
      </c>
      <c r="I12" s="7">
        <v>798</v>
      </c>
      <c r="J12" s="7">
        <v>1599</v>
      </c>
      <c r="K12" s="7">
        <v>416.47430562973</v>
      </c>
      <c r="L12">
        <f t="shared" si="0"/>
        <v>783.333333333333</v>
      </c>
      <c r="M12">
        <f t="shared" si="1"/>
        <v>405.546897331873</v>
      </c>
    </row>
    <row r="13" spans="1:13">
      <c r="A13" s="7">
        <v>9</v>
      </c>
      <c r="B13" s="7" t="s">
        <v>53</v>
      </c>
      <c r="C13" s="7">
        <v>613</v>
      </c>
      <c r="D13" s="7">
        <v>839</v>
      </c>
      <c r="E13" s="7">
        <v>146.291609287261</v>
      </c>
      <c r="F13" s="7">
        <v>613</v>
      </c>
      <c r="G13" s="7">
        <v>514</v>
      </c>
      <c r="H13" s="7">
        <v>85.9131367206573</v>
      </c>
      <c r="I13" s="7">
        <v>613</v>
      </c>
      <c r="J13" s="7">
        <v>859</v>
      </c>
      <c r="K13" s="7">
        <v>110.404844045639</v>
      </c>
      <c r="L13">
        <f t="shared" si="0"/>
        <v>613</v>
      </c>
      <c r="M13">
        <f t="shared" si="1"/>
        <v>114.203196684519</v>
      </c>
    </row>
    <row r="14" spans="1:13">
      <c r="A14" s="7">
        <v>10</v>
      </c>
      <c r="B14" s="7" t="s">
        <v>54</v>
      </c>
      <c r="C14" s="7">
        <v>1184</v>
      </c>
      <c r="D14" s="7">
        <v>4559</v>
      </c>
      <c r="E14" s="7">
        <v>2501.44785737991</v>
      </c>
      <c r="F14" s="7">
        <v>1163</v>
      </c>
      <c r="G14" s="7">
        <v>5529</v>
      </c>
      <c r="H14" s="7">
        <v>2487.91390562057</v>
      </c>
      <c r="I14" s="8">
        <v>1180</v>
      </c>
      <c r="J14" s="8">
        <v>1799</v>
      </c>
      <c r="K14" s="8">
        <v>713.855587959289</v>
      </c>
      <c r="L14">
        <f t="shared" si="0"/>
        <v>1175.66666666667</v>
      </c>
      <c r="M14">
        <f t="shared" si="1"/>
        <v>1901.07245031992</v>
      </c>
    </row>
    <row r="15" spans="1:13">
      <c r="A15" s="7">
        <v>11</v>
      </c>
      <c r="B15" s="7" t="s">
        <v>55</v>
      </c>
      <c r="C15" s="7">
        <v>903</v>
      </c>
      <c r="D15" s="7">
        <v>924</v>
      </c>
      <c r="E15" s="7">
        <v>365.98386478424</v>
      </c>
      <c r="F15" s="7">
        <v>900</v>
      </c>
      <c r="G15" s="7">
        <v>1534</v>
      </c>
      <c r="H15" s="7">
        <v>591.438863277435</v>
      </c>
      <c r="I15" s="7">
        <v>875</v>
      </c>
      <c r="J15" s="7">
        <v>2039</v>
      </c>
      <c r="K15" s="7">
        <v>776.462538957595</v>
      </c>
      <c r="L15">
        <f t="shared" si="0"/>
        <v>892.666666666667</v>
      </c>
      <c r="M15">
        <f t="shared" si="1"/>
        <v>577.96175567309</v>
      </c>
    </row>
    <row r="16" spans="1:13">
      <c r="A16" s="7">
        <v>12</v>
      </c>
      <c r="B16" s="7" t="s">
        <v>56</v>
      </c>
      <c r="C16" s="7">
        <v>827</v>
      </c>
      <c r="D16" s="7">
        <v>329</v>
      </c>
      <c r="E16" s="7">
        <v>66.1678538322448</v>
      </c>
      <c r="F16" s="7">
        <v>827</v>
      </c>
      <c r="G16" s="7">
        <v>434</v>
      </c>
      <c r="H16" s="7">
        <v>103.139218330383</v>
      </c>
      <c r="I16" s="7">
        <v>827</v>
      </c>
      <c r="J16" s="7">
        <v>964</v>
      </c>
      <c r="K16" s="7">
        <v>229.333370447158</v>
      </c>
      <c r="L16">
        <f t="shared" si="0"/>
        <v>827</v>
      </c>
      <c r="M16">
        <f t="shared" si="1"/>
        <v>132.880147536595</v>
      </c>
    </row>
    <row r="17" spans="1:13">
      <c r="A17" s="7">
        <v>4</v>
      </c>
      <c r="B17" s="7" t="s">
        <v>57</v>
      </c>
      <c r="C17" s="7">
        <v>978</v>
      </c>
      <c r="D17" s="7">
        <v>3409</v>
      </c>
      <c r="E17" s="7">
        <v>586.268676757812</v>
      </c>
      <c r="F17" s="7">
        <v>967</v>
      </c>
      <c r="G17" s="7">
        <v>3044</v>
      </c>
      <c r="H17" s="7">
        <v>682.250200033187</v>
      </c>
      <c r="I17" s="7">
        <v>960</v>
      </c>
      <c r="J17" s="7">
        <v>3119</v>
      </c>
      <c r="K17" s="7">
        <v>547.308852672576</v>
      </c>
      <c r="L17">
        <f t="shared" si="0"/>
        <v>968.333333333333</v>
      </c>
      <c r="M17">
        <f t="shared" si="1"/>
        <v>605.275909821192</v>
      </c>
    </row>
    <row r="18" spans="1:13">
      <c r="A18" s="7">
        <v>5</v>
      </c>
      <c r="B18" s="7" t="s">
        <v>58</v>
      </c>
      <c r="C18" s="7">
        <v>796</v>
      </c>
      <c r="D18" s="7">
        <v>884</v>
      </c>
      <c r="E18" s="7">
        <v>152.853555440902</v>
      </c>
      <c r="F18" s="7">
        <v>793</v>
      </c>
      <c r="G18" s="7">
        <v>1274</v>
      </c>
      <c r="H18" s="7">
        <v>218.97737455368</v>
      </c>
      <c r="I18" s="7">
        <v>830</v>
      </c>
      <c r="J18" s="7">
        <v>994</v>
      </c>
      <c r="K18" s="7">
        <v>131.712913274765</v>
      </c>
      <c r="L18">
        <f t="shared" si="0"/>
        <v>806.333333333333</v>
      </c>
      <c r="M18">
        <f t="shared" si="1"/>
        <v>167.847947756449</v>
      </c>
    </row>
    <row r="19" spans="1:13">
      <c r="A19" s="7">
        <v>6</v>
      </c>
      <c r="B19" s="7" t="s">
        <v>59</v>
      </c>
      <c r="C19" s="7">
        <v>752</v>
      </c>
      <c r="D19" s="7">
        <v>454</v>
      </c>
      <c r="E19" s="7">
        <v>44.3020870685577</v>
      </c>
      <c r="F19" s="7">
        <v>752</v>
      </c>
      <c r="G19" s="7">
        <v>484</v>
      </c>
      <c r="H19" s="7">
        <v>60.4736473560333</v>
      </c>
      <c r="I19" s="7">
        <v>752</v>
      </c>
      <c r="J19" s="7">
        <v>699</v>
      </c>
      <c r="K19" s="7">
        <v>65.5886561870575</v>
      </c>
      <c r="L19">
        <f t="shared" si="0"/>
        <v>752</v>
      </c>
      <c r="M19">
        <f t="shared" si="1"/>
        <v>56.7881302038828</v>
      </c>
    </row>
    <row r="20" spans="1:13">
      <c r="A20" s="7">
        <v>16</v>
      </c>
      <c r="B20" s="7" t="s">
        <v>60</v>
      </c>
      <c r="C20" s="7">
        <v>1573</v>
      </c>
      <c r="D20" s="7">
        <v>1974</v>
      </c>
      <c r="E20" s="7">
        <v>3600.07761836051</v>
      </c>
      <c r="F20" s="7">
        <v>1565</v>
      </c>
      <c r="G20" s="7">
        <v>2314</v>
      </c>
      <c r="H20" s="7">
        <v>3606.55592942237</v>
      </c>
      <c r="I20" s="7">
        <v>1569</v>
      </c>
      <c r="J20" s="7">
        <v>2864</v>
      </c>
      <c r="K20" s="7">
        <v>3600.84255480766</v>
      </c>
      <c r="L20">
        <f t="shared" si="0"/>
        <v>1569</v>
      </c>
      <c r="M20">
        <f t="shared" si="1"/>
        <v>3602.49203419685</v>
      </c>
    </row>
    <row r="21" spans="1:13">
      <c r="A21" s="7">
        <v>17</v>
      </c>
      <c r="B21" s="7" t="s">
        <v>61</v>
      </c>
      <c r="C21" s="7">
        <v>1298</v>
      </c>
      <c r="D21" s="7">
        <v>3249</v>
      </c>
      <c r="E21" s="7">
        <v>3602.71321439743</v>
      </c>
      <c r="F21" s="7">
        <v>1298</v>
      </c>
      <c r="G21" s="7">
        <v>1854</v>
      </c>
      <c r="H21" s="7">
        <v>2084.02576756477</v>
      </c>
      <c r="I21" s="7">
        <v>1298</v>
      </c>
      <c r="J21" s="7">
        <v>3949</v>
      </c>
      <c r="K21" s="7">
        <v>3603.65104699134</v>
      </c>
      <c r="L21">
        <f t="shared" si="0"/>
        <v>1298</v>
      </c>
      <c r="M21">
        <f t="shared" si="1"/>
        <v>3096.79667631785</v>
      </c>
    </row>
    <row r="22" spans="1:13">
      <c r="A22" s="7">
        <v>18</v>
      </c>
      <c r="B22" s="7" t="s">
        <v>62</v>
      </c>
      <c r="C22" s="7">
        <v>1306</v>
      </c>
      <c r="D22" s="7">
        <v>829</v>
      </c>
      <c r="E22" s="7">
        <v>664.344477176666</v>
      </c>
      <c r="F22" s="7">
        <v>1310</v>
      </c>
      <c r="G22" s="7">
        <v>369</v>
      </c>
      <c r="H22" s="7">
        <v>257.095816850662</v>
      </c>
      <c r="I22" s="7">
        <v>1272</v>
      </c>
      <c r="J22" s="7">
        <v>1559</v>
      </c>
      <c r="K22" s="7">
        <v>872.342856168747</v>
      </c>
      <c r="L22">
        <f t="shared" si="0"/>
        <v>1296</v>
      </c>
      <c r="M22">
        <f t="shared" si="1"/>
        <v>597.927716732025</v>
      </c>
    </row>
    <row r="23" spans="1:13">
      <c r="A23" s="7">
        <v>22</v>
      </c>
      <c r="B23" s="7" t="s">
        <v>63</v>
      </c>
      <c r="C23" s="7">
        <v>2645</v>
      </c>
      <c r="D23" s="7">
        <v>399</v>
      </c>
      <c r="E23" s="7">
        <v>3639.3131070137</v>
      </c>
      <c r="F23" s="7">
        <v>2681</v>
      </c>
      <c r="G23" s="7">
        <v>459</v>
      </c>
      <c r="H23" s="7">
        <v>3638.93508172035</v>
      </c>
      <c r="I23" s="7">
        <v>2717</v>
      </c>
      <c r="J23" s="7">
        <v>584</v>
      </c>
      <c r="K23" s="7">
        <v>3607.32023763656</v>
      </c>
      <c r="L23">
        <f t="shared" si="0"/>
        <v>2681</v>
      </c>
      <c r="M23">
        <f t="shared" si="1"/>
        <v>3628.5228087902</v>
      </c>
    </row>
    <row r="24" spans="1:13">
      <c r="A24" s="7">
        <v>23</v>
      </c>
      <c r="B24" s="7" t="s">
        <v>64</v>
      </c>
      <c r="C24" s="7">
        <v>1914</v>
      </c>
      <c r="D24" s="7">
        <v>654</v>
      </c>
      <c r="E24" s="7">
        <v>3616.6655960083</v>
      </c>
      <c r="F24" s="7">
        <v>1958</v>
      </c>
      <c r="G24" s="7">
        <v>829</v>
      </c>
      <c r="H24" s="7">
        <v>3608.32610821723</v>
      </c>
      <c r="I24" s="7">
        <v>1920</v>
      </c>
      <c r="J24" s="7">
        <v>649</v>
      </c>
      <c r="K24" s="7">
        <v>3620.06218934059</v>
      </c>
      <c r="L24">
        <f t="shared" si="0"/>
        <v>1930.66666666667</v>
      </c>
      <c r="M24">
        <f t="shared" si="1"/>
        <v>3615.01796452204</v>
      </c>
    </row>
    <row r="25" spans="1:13">
      <c r="A25" s="7">
        <v>24</v>
      </c>
      <c r="B25" s="7" t="s">
        <v>65</v>
      </c>
      <c r="C25" s="7">
        <v>1415</v>
      </c>
      <c r="D25" s="7">
        <v>449</v>
      </c>
      <c r="E25" s="7">
        <v>1670.16126704216</v>
      </c>
      <c r="F25" s="7">
        <v>1348</v>
      </c>
      <c r="G25" s="7">
        <v>604</v>
      </c>
      <c r="H25" s="7">
        <v>2307.7304739952</v>
      </c>
      <c r="I25" s="7">
        <v>1372</v>
      </c>
      <c r="J25" s="7">
        <v>999</v>
      </c>
      <c r="K25" s="7">
        <v>3609.54671025276</v>
      </c>
      <c r="L25">
        <f t="shared" si="0"/>
        <v>1378.33333333333</v>
      </c>
      <c r="M25">
        <f t="shared" si="1"/>
        <v>2529.14615043004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workbookViewId="0">
      <selection activeCell="H15" sqref="H15"/>
    </sheetView>
  </sheetViews>
  <sheetFormatPr defaultColWidth="9" defaultRowHeight="14.4"/>
  <cols>
    <col min="1" max="1" width="8.88888888888889"/>
    <col min="2" max="2" width="21.6666666666667" style="1" customWidth="1"/>
    <col min="5" max="5" width="12.8888888888889" style="7"/>
    <col min="6" max="6" width="12.8888888888889"/>
    <col min="7" max="7" width="14.1111111111111"/>
    <col min="8" max="11" width="12.8888888888889"/>
  </cols>
  <sheetData>
    <row r="1" spans="1:11">
      <c r="A1">
        <v>1</v>
      </c>
      <c r="B1" s="1" t="s">
        <v>75</v>
      </c>
      <c r="C1">
        <v>57</v>
      </c>
      <c r="D1" s="4">
        <v>57</v>
      </c>
      <c r="E1">
        <v>57.3333333333333</v>
      </c>
      <c r="F1" s="7">
        <v>57</v>
      </c>
      <c r="G1">
        <f t="shared" ref="G1:G24" si="0">-MIN(C1:F1)</f>
        <v>-57</v>
      </c>
      <c r="H1">
        <f t="shared" ref="H1:H24" si="1">SUM(C1,G1)</f>
        <v>0</v>
      </c>
      <c r="I1">
        <f t="shared" ref="I1:I24" si="2">SUM(D1,G1)</f>
        <v>0</v>
      </c>
      <c r="J1">
        <f t="shared" ref="J1:J24" si="3">SUM(E1,G1)</f>
        <v>0.3333333333333</v>
      </c>
      <c r="K1">
        <f t="shared" ref="K1:K24" si="4">SUM(F1,G1)</f>
        <v>0</v>
      </c>
    </row>
    <row r="2" spans="1:11">
      <c r="A2">
        <v>2</v>
      </c>
      <c r="B2" s="1" t="s">
        <v>76</v>
      </c>
      <c r="C2">
        <v>47</v>
      </c>
      <c r="D2" s="4">
        <v>47</v>
      </c>
      <c r="E2">
        <v>47</v>
      </c>
      <c r="F2" s="7">
        <v>47</v>
      </c>
      <c r="G2">
        <f t="shared" si="0"/>
        <v>-47</v>
      </c>
      <c r="H2">
        <f t="shared" si="1"/>
        <v>0</v>
      </c>
      <c r="I2">
        <f t="shared" si="2"/>
        <v>0</v>
      </c>
      <c r="J2">
        <f t="shared" si="3"/>
        <v>0</v>
      </c>
      <c r="K2">
        <f t="shared" si="4"/>
        <v>0</v>
      </c>
    </row>
    <row r="3" spans="1:11">
      <c r="A3">
        <v>3</v>
      </c>
      <c r="B3" s="1" t="s">
        <v>77</v>
      </c>
      <c r="C3">
        <v>40</v>
      </c>
      <c r="D3" s="4">
        <v>41</v>
      </c>
      <c r="E3">
        <v>41.6666666666667</v>
      </c>
      <c r="F3" s="7">
        <v>40</v>
      </c>
      <c r="G3">
        <f t="shared" si="0"/>
        <v>-40</v>
      </c>
      <c r="H3">
        <f t="shared" si="1"/>
        <v>0</v>
      </c>
      <c r="I3">
        <f t="shared" si="2"/>
        <v>1</v>
      </c>
      <c r="J3">
        <f t="shared" si="3"/>
        <v>1.6666666666667</v>
      </c>
      <c r="K3">
        <f t="shared" si="4"/>
        <v>0</v>
      </c>
    </row>
    <row r="4" spans="1:11">
      <c r="A4">
        <v>4</v>
      </c>
      <c r="B4" s="1" t="s">
        <v>78</v>
      </c>
      <c r="C4">
        <v>1018</v>
      </c>
      <c r="D4" s="4">
        <v>1034.4</v>
      </c>
      <c r="E4">
        <v>1024.33333333333</v>
      </c>
      <c r="F4" s="7">
        <v>968.333333333333</v>
      </c>
      <c r="G4">
        <f t="shared" si="0"/>
        <v>-968.333333333333</v>
      </c>
      <c r="H4">
        <f t="shared" si="1"/>
        <v>49.666666666667</v>
      </c>
      <c r="I4">
        <f t="shared" si="2"/>
        <v>66.0666666666671</v>
      </c>
      <c r="J4">
        <f t="shared" si="3"/>
        <v>55.999999999997</v>
      </c>
      <c r="K4">
        <f t="shared" si="4"/>
        <v>0</v>
      </c>
    </row>
    <row r="5" spans="1:11">
      <c r="A5">
        <v>5</v>
      </c>
      <c r="B5" s="1" t="s">
        <v>79</v>
      </c>
      <c r="C5">
        <v>837</v>
      </c>
      <c r="D5" s="4">
        <v>830.4</v>
      </c>
      <c r="E5">
        <v>817.666666666667</v>
      </c>
      <c r="F5" s="7">
        <v>806.333333333333</v>
      </c>
      <c r="G5">
        <f t="shared" si="0"/>
        <v>-806.333333333333</v>
      </c>
      <c r="H5">
        <f t="shared" si="1"/>
        <v>30.666666666667</v>
      </c>
      <c r="I5">
        <f t="shared" si="2"/>
        <v>24.0666666666669</v>
      </c>
      <c r="J5">
        <f t="shared" si="3"/>
        <v>11.3333333333339</v>
      </c>
      <c r="K5">
        <f t="shared" si="4"/>
        <v>0</v>
      </c>
    </row>
    <row r="6" spans="1:11">
      <c r="A6">
        <v>6</v>
      </c>
      <c r="B6" s="1" t="s">
        <v>80</v>
      </c>
      <c r="C6">
        <v>752</v>
      </c>
      <c r="D6" s="4">
        <v>744.8</v>
      </c>
      <c r="E6">
        <v>738</v>
      </c>
      <c r="F6" s="7">
        <v>752</v>
      </c>
      <c r="G6">
        <f t="shared" si="0"/>
        <v>-738</v>
      </c>
      <c r="H6">
        <f t="shared" si="1"/>
        <v>14</v>
      </c>
      <c r="I6">
        <f t="shared" si="2"/>
        <v>6.79999999999995</v>
      </c>
      <c r="J6">
        <f t="shared" si="3"/>
        <v>0</v>
      </c>
      <c r="K6">
        <f t="shared" si="4"/>
        <v>14</v>
      </c>
    </row>
    <row r="7" spans="1:11">
      <c r="A7">
        <v>7</v>
      </c>
      <c r="B7" s="1" t="s">
        <v>81</v>
      </c>
      <c r="C7">
        <v>1108</v>
      </c>
      <c r="D7" s="4">
        <v>1053.6</v>
      </c>
      <c r="E7">
        <v>1039</v>
      </c>
      <c r="F7" s="7">
        <v>1032.33333333333</v>
      </c>
      <c r="G7">
        <f t="shared" si="0"/>
        <v>-1032.33333333333</v>
      </c>
      <c r="H7">
        <f t="shared" si="1"/>
        <v>75.6666666666699</v>
      </c>
      <c r="I7">
        <f t="shared" si="2"/>
        <v>21.2666666666698</v>
      </c>
      <c r="J7">
        <f t="shared" si="3"/>
        <v>6.66666666666993</v>
      </c>
      <c r="K7">
        <f t="shared" si="4"/>
        <v>0</v>
      </c>
    </row>
    <row r="8" spans="1:11">
      <c r="A8">
        <v>8</v>
      </c>
      <c r="B8" s="1" t="s">
        <v>82</v>
      </c>
      <c r="C8">
        <v>810</v>
      </c>
      <c r="D8" s="4">
        <v>818.8</v>
      </c>
      <c r="E8">
        <v>784</v>
      </c>
      <c r="F8" s="7">
        <v>783.333333333333</v>
      </c>
      <c r="G8">
        <f t="shared" si="0"/>
        <v>-783.333333333333</v>
      </c>
      <c r="H8">
        <f t="shared" si="1"/>
        <v>26.666666666667</v>
      </c>
      <c r="I8">
        <f t="shared" si="2"/>
        <v>35.4666666666669</v>
      </c>
      <c r="J8">
        <f t="shared" si="3"/>
        <v>0.66666666666697</v>
      </c>
      <c r="K8">
        <f t="shared" si="4"/>
        <v>0</v>
      </c>
    </row>
    <row r="9" spans="1:11">
      <c r="A9">
        <v>9</v>
      </c>
      <c r="B9" s="1" t="s">
        <v>83</v>
      </c>
      <c r="C9">
        <v>660</v>
      </c>
      <c r="D9" s="4">
        <v>615.8</v>
      </c>
      <c r="E9">
        <v>624.333333333333</v>
      </c>
      <c r="F9" s="7">
        <v>613</v>
      </c>
      <c r="G9">
        <f t="shared" si="0"/>
        <v>-613</v>
      </c>
      <c r="H9">
        <f t="shared" si="1"/>
        <v>47</v>
      </c>
      <c r="I9">
        <f t="shared" si="2"/>
        <v>2.79999999999995</v>
      </c>
      <c r="J9">
        <f t="shared" si="3"/>
        <v>11.333333333333</v>
      </c>
      <c r="K9">
        <f t="shared" si="4"/>
        <v>0</v>
      </c>
    </row>
    <row r="10" spans="1:11">
      <c r="A10">
        <v>10</v>
      </c>
      <c r="B10" s="1" t="s">
        <v>84</v>
      </c>
      <c r="C10">
        <v>1216</v>
      </c>
      <c r="D10" s="4">
        <v>1240</v>
      </c>
      <c r="E10">
        <v>1202</v>
      </c>
      <c r="F10" s="7">
        <v>1175.66666666667</v>
      </c>
      <c r="G10">
        <f t="shared" si="0"/>
        <v>-1175.66666666667</v>
      </c>
      <c r="H10">
        <f t="shared" si="1"/>
        <v>40.3333333333301</v>
      </c>
      <c r="I10">
        <f t="shared" si="2"/>
        <v>64.3333333333301</v>
      </c>
      <c r="J10">
        <f t="shared" si="3"/>
        <v>26.3333333333301</v>
      </c>
      <c r="K10">
        <f t="shared" si="4"/>
        <v>0</v>
      </c>
    </row>
    <row r="11" spans="1:11">
      <c r="A11">
        <v>11</v>
      </c>
      <c r="B11" s="1" t="s">
        <v>85</v>
      </c>
      <c r="C11">
        <v>903</v>
      </c>
      <c r="D11" s="4">
        <v>986</v>
      </c>
      <c r="E11">
        <v>901.333333333333</v>
      </c>
      <c r="F11" s="7">
        <v>892.666666666667</v>
      </c>
      <c r="G11">
        <f t="shared" si="0"/>
        <v>-892.666666666667</v>
      </c>
      <c r="H11">
        <f t="shared" si="1"/>
        <v>10.333333333333</v>
      </c>
      <c r="I11">
        <f t="shared" si="2"/>
        <v>93.333333333333</v>
      </c>
      <c r="J11">
        <f t="shared" si="3"/>
        <v>8.66666666666606</v>
      </c>
      <c r="K11">
        <f t="shared" si="4"/>
        <v>0</v>
      </c>
    </row>
    <row r="12" spans="1:11">
      <c r="A12">
        <v>12</v>
      </c>
      <c r="B12" s="1" t="s">
        <v>86</v>
      </c>
      <c r="C12">
        <v>827</v>
      </c>
      <c r="D12" s="4">
        <v>864.6</v>
      </c>
      <c r="E12">
        <v>845.333333333333</v>
      </c>
      <c r="F12" s="7">
        <v>827</v>
      </c>
      <c r="G12">
        <f t="shared" si="0"/>
        <v>-827</v>
      </c>
      <c r="H12">
        <f t="shared" si="1"/>
        <v>0</v>
      </c>
      <c r="I12">
        <f t="shared" si="2"/>
        <v>37.6</v>
      </c>
      <c r="J12">
        <f t="shared" si="3"/>
        <v>18.333333333333</v>
      </c>
      <c r="K12">
        <f t="shared" si="4"/>
        <v>0</v>
      </c>
    </row>
    <row r="13" spans="1:11">
      <c r="A13">
        <v>13</v>
      </c>
      <c r="B13" s="1" t="s">
        <v>87</v>
      </c>
      <c r="C13">
        <v>617</v>
      </c>
      <c r="D13" s="4">
        <v>616.2</v>
      </c>
      <c r="E13">
        <v>589.333333333333</v>
      </c>
      <c r="F13" s="7">
        <v>585.666666666667</v>
      </c>
      <c r="G13">
        <f t="shared" si="0"/>
        <v>-585.666666666667</v>
      </c>
      <c r="H13">
        <f t="shared" si="1"/>
        <v>31.333333333333</v>
      </c>
      <c r="I13">
        <f t="shared" si="2"/>
        <v>30.5333333333331</v>
      </c>
      <c r="J13">
        <f t="shared" si="3"/>
        <v>3.66666666666606</v>
      </c>
      <c r="K13">
        <f t="shared" si="4"/>
        <v>0</v>
      </c>
    </row>
    <row r="14" spans="1:11">
      <c r="A14">
        <v>14</v>
      </c>
      <c r="B14" s="1" t="s">
        <v>88</v>
      </c>
      <c r="C14">
        <v>422</v>
      </c>
      <c r="D14" s="4">
        <v>424.6</v>
      </c>
      <c r="E14">
        <v>415</v>
      </c>
      <c r="F14" s="7">
        <v>415.333333333333</v>
      </c>
      <c r="G14">
        <f t="shared" si="0"/>
        <v>-415</v>
      </c>
      <c r="H14">
        <f t="shared" si="1"/>
        <v>7</v>
      </c>
      <c r="I14">
        <f t="shared" si="2"/>
        <v>9.60000000000002</v>
      </c>
      <c r="J14">
        <f t="shared" si="3"/>
        <v>0</v>
      </c>
      <c r="K14">
        <f t="shared" si="4"/>
        <v>0.333333333332973</v>
      </c>
    </row>
    <row r="15" spans="1:11">
      <c r="A15">
        <v>15</v>
      </c>
      <c r="B15" s="1" t="s">
        <v>89</v>
      </c>
      <c r="C15">
        <v>353</v>
      </c>
      <c r="D15" s="4">
        <v>348</v>
      </c>
      <c r="E15">
        <v>346</v>
      </c>
      <c r="F15" s="7">
        <v>346.333333333333</v>
      </c>
      <c r="G15">
        <f t="shared" si="0"/>
        <v>-346</v>
      </c>
      <c r="H15">
        <f t="shared" si="1"/>
        <v>7</v>
      </c>
      <c r="I15">
        <f t="shared" si="2"/>
        <v>2</v>
      </c>
      <c r="J15">
        <f t="shared" si="3"/>
        <v>0</v>
      </c>
      <c r="K15">
        <f t="shared" si="4"/>
        <v>0.333333333332973</v>
      </c>
    </row>
    <row r="16" spans="1:11">
      <c r="A16">
        <v>16</v>
      </c>
      <c r="B16" s="1" t="s">
        <v>90</v>
      </c>
      <c r="C16">
        <v>1657</v>
      </c>
      <c r="D16" s="4">
        <v>1618</v>
      </c>
      <c r="E16">
        <v>1561.66666666667</v>
      </c>
      <c r="F16" s="7">
        <v>1569</v>
      </c>
      <c r="G16">
        <f t="shared" si="0"/>
        <v>-1561.66666666667</v>
      </c>
      <c r="H16">
        <f t="shared" si="1"/>
        <v>95.3333333333301</v>
      </c>
      <c r="I16">
        <f t="shared" si="2"/>
        <v>56.3333333333301</v>
      </c>
      <c r="J16">
        <f t="shared" si="3"/>
        <v>0</v>
      </c>
      <c r="K16">
        <f t="shared" si="4"/>
        <v>7.33333333333007</v>
      </c>
    </row>
    <row r="17" spans="1:11">
      <c r="A17">
        <v>17</v>
      </c>
      <c r="B17" s="1" t="s">
        <v>91</v>
      </c>
      <c r="C17">
        <v>1428</v>
      </c>
      <c r="D17" s="4">
        <v>1293</v>
      </c>
      <c r="E17">
        <v>1294.66666666667</v>
      </c>
      <c r="F17" s="7">
        <v>1298</v>
      </c>
      <c r="G17">
        <f t="shared" si="0"/>
        <v>-1293</v>
      </c>
      <c r="H17">
        <f t="shared" si="1"/>
        <v>135</v>
      </c>
      <c r="I17">
        <f t="shared" si="2"/>
        <v>0</v>
      </c>
      <c r="J17">
        <f t="shared" si="3"/>
        <v>1.66666666666993</v>
      </c>
      <c r="K17">
        <f t="shared" si="4"/>
        <v>5</v>
      </c>
    </row>
    <row r="18" spans="1:11">
      <c r="A18">
        <v>18</v>
      </c>
      <c r="B18" s="1" t="s">
        <v>92</v>
      </c>
      <c r="C18">
        <v>1310</v>
      </c>
      <c r="D18" s="4">
        <v>1265.6</v>
      </c>
      <c r="E18">
        <v>1274</v>
      </c>
      <c r="F18" s="7">
        <v>1296</v>
      </c>
      <c r="G18">
        <f t="shared" si="0"/>
        <v>-1265.6</v>
      </c>
      <c r="H18">
        <f t="shared" si="1"/>
        <v>44.4000000000001</v>
      </c>
      <c r="I18">
        <f t="shared" si="2"/>
        <v>0</v>
      </c>
      <c r="J18">
        <f t="shared" si="3"/>
        <v>8.40000000000009</v>
      </c>
      <c r="K18">
        <f t="shared" si="4"/>
        <v>30.4000000000001</v>
      </c>
    </row>
    <row r="19" spans="1:11">
      <c r="A19">
        <v>19</v>
      </c>
      <c r="B19" s="1" t="s">
        <v>93</v>
      </c>
      <c r="C19">
        <v>3752</v>
      </c>
      <c r="D19" s="4">
        <v>3792.6</v>
      </c>
      <c r="E19">
        <v>3711</v>
      </c>
      <c r="F19" s="7">
        <v>3710</v>
      </c>
      <c r="G19">
        <f t="shared" si="0"/>
        <v>-3710</v>
      </c>
      <c r="H19">
        <f t="shared" si="1"/>
        <v>42</v>
      </c>
      <c r="I19">
        <f t="shared" si="2"/>
        <v>82.5999999999999</v>
      </c>
      <c r="J19">
        <f t="shared" si="3"/>
        <v>1</v>
      </c>
      <c r="K19">
        <f t="shared" si="4"/>
        <v>0</v>
      </c>
    </row>
    <row r="20" spans="1:11">
      <c r="A20">
        <v>20</v>
      </c>
      <c r="B20" s="1" t="s">
        <v>94</v>
      </c>
      <c r="C20">
        <v>3075</v>
      </c>
      <c r="D20" s="4">
        <v>3088.4</v>
      </c>
      <c r="E20">
        <v>2970</v>
      </c>
      <c r="F20" s="7">
        <v>2978.66666666667</v>
      </c>
      <c r="G20">
        <f t="shared" si="0"/>
        <v>-2970</v>
      </c>
      <c r="H20">
        <f t="shared" si="1"/>
        <v>105</v>
      </c>
      <c r="I20">
        <f t="shared" si="2"/>
        <v>118.4</v>
      </c>
      <c r="J20">
        <f t="shared" si="3"/>
        <v>0</v>
      </c>
      <c r="K20">
        <f t="shared" si="4"/>
        <v>8.66666666667015</v>
      </c>
    </row>
    <row r="21" spans="1:11">
      <c r="A21">
        <v>21</v>
      </c>
      <c r="B21" s="1" t="s">
        <v>95</v>
      </c>
      <c r="C21">
        <v>2795</v>
      </c>
      <c r="D21" s="4">
        <v>2620.8</v>
      </c>
      <c r="E21">
        <v>2622</v>
      </c>
      <c r="F21" s="7">
        <v>2629.66666666667</v>
      </c>
      <c r="G21">
        <f t="shared" si="0"/>
        <v>-2620.8</v>
      </c>
      <c r="H21">
        <f t="shared" si="1"/>
        <v>174.2</v>
      </c>
      <c r="I21">
        <f t="shared" si="2"/>
        <v>0</v>
      </c>
      <c r="J21">
        <f t="shared" si="3"/>
        <v>1.19999999999982</v>
      </c>
      <c r="K21">
        <f t="shared" si="4"/>
        <v>8.86666666666997</v>
      </c>
    </row>
    <row r="22" spans="1:11">
      <c r="A22">
        <v>22</v>
      </c>
      <c r="B22" s="1" t="s">
        <v>96</v>
      </c>
      <c r="C22">
        <v>2652</v>
      </c>
      <c r="D22" s="4">
        <v>2654</v>
      </c>
      <c r="E22">
        <v>2625.66666666667</v>
      </c>
      <c r="F22" s="7">
        <v>2681</v>
      </c>
      <c r="G22">
        <f t="shared" si="0"/>
        <v>-2625.66666666667</v>
      </c>
      <c r="H22">
        <f t="shared" si="1"/>
        <v>26.3333333333298</v>
      </c>
      <c r="I22">
        <f t="shared" si="2"/>
        <v>28.3333333333298</v>
      </c>
      <c r="J22">
        <f t="shared" si="3"/>
        <v>0</v>
      </c>
      <c r="K22">
        <f t="shared" si="4"/>
        <v>55.3333333333298</v>
      </c>
    </row>
    <row r="23" spans="1:11">
      <c r="A23">
        <v>23</v>
      </c>
      <c r="B23" s="1" t="s">
        <v>97</v>
      </c>
      <c r="C23">
        <v>1989</v>
      </c>
      <c r="D23" s="4">
        <v>1926.4</v>
      </c>
      <c r="E23">
        <v>1914</v>
      </c>
      <c r="F23" s="7">
        <v>1930.66666666667</v>
      </c>
      <c r="G23">
        <f t="shared" si="0"/>
        <v>-1914</v>
      </c>
      <c r="H23">
        <f t="shared" si="1"/>
        <v>75</v>
      </c>
      <c r="I23">
        <f t="shared" si="2"/>
        <v>12.4000000000001</v>
      </c>
      <c r="J23">
        <f t="shared" si="3"/>
        <v>0</v>
      </c>
      <c r="K23">
        <f t="shared" si="4"/>
        <v>16.6666666666699</v>
      </c>
    </row>
    <row r="24" spans="1:11">
      <c r="A24">
        <v>24</v>
      </c>
      <c r="B24" s="1" t="s">
        <v>98</v>
      </c>
      <c r="C24">
        <v>1348</v>
      </c>
      <c r="D24" s="4">
        <v>1401.8</v>
      </c>
      <c r="E24">
        <v>1370</v>
      </c>
      <c r="F24" s="7">
        <v>1426.33333333333</v>
      </c>
      <c r="G24">
        <f t="shared" si="0"/>
        <v>-1348</v>
      </c>
      <c r="H24">
        <f t="shared" si="1"/>
        <v>0</v>
      </c>
      <c r="I24">
        <f t="shared" si="2"/>
        <v>53.8</v>
      </c>
      <c r="J24">
        <f t="shared" si="3"/>
        <v>22</v>
      </c>
      <c r="K24">
        <f t="shared" si="4"/>
        <v>78.3333333333301</v>
      </c>
    </row>
    <row r="25" spans="1:11">
      <c r="A25" t="s">
        <v>0</v>
      </c>
      <c r="B25" t="s">
        <v>1</v>
      </c>
      <c r="C25" t="s">
        <v>99</v>
      </c>
      <c r="D25" t="s">
        <v>40</v>
      </c>
      <c r="E25" t="s">
        <v>69</v>
      </c>
      <c r="F25" t="s">
        <v>100</v>
      </c>
      <c r="H25" t="s">
        <v>101</v>
      </c>
      <c r="I25" t="s">
        <v>102</v>
      </c>
      <c r="J25" t="s">
        <v>103</v>
      </c>
      <c r="K25" t="s">
        <v>104</v>
      </c>
    </row>
  </sheetData>
  <sortState ref="A1:K25">
    <sortCondition ref="A1"/>
  </sortState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zoomScale="115" zoomScaleNormal="115" workbookViewId="0">
      <selection activeCell="A8" sqref="A8"/>
    </sheetView>
  </sheetViews>
  <sheetFormatPr defaultColWidth="8.88888888888889" defaultRowHeight="14.4" outlineLevelCol="5"/>
  <cols>
    <col min="1" max="1" width="14.5555555555556" customWidth="1"/>
    <col min="2" max="3" width="12.8888888888889"/>
    <col min="5" max="6" width="12.8888888888889"/>
  </cols>
  <sheetData>
    <row r="1" spans="1:6">
      <c r="A1" s="1" t="s">
        <v>105</v>
      </c>
      <c r="B1" t="s">
        <v>70</v>
      </c>
      <c r="C1" t="s">
        <v>71</v>
      </c>
      <c r="D1" s="1" t="s">
        <v>105</v>
      </c>
      <c r="E1" t="s">
        <v>70</v>
      </c>
      <c r="F1" t="s">
        <v>71</v>
      </c>
    </row>
    <row r="2" ht="43.2" spans="1:6">
      <c r="A2" s="3" t="s">
        <v>106</v>
      </c>
      <c r="B2">
        <v>6.32614922523498</v>
      </c>
      <c r="C2">
        <v>30.0549540519714</v>
      </c>
      <c r="D2" s="3" t="s">
        <v>107</v>
      </c>
      <c r="E2" s="4">
        <v>3297.08305954933</v>
      </c>
      <c r="F2">
        <v>3416.9726161162</v>
      </c>
    </row>
    <row r="3" ht="43.2" spans="1:6">
      <c r="A3" s="3" t="s">
        <v>108</v>
      </c>
      <c r="B3">
        <v>5.00055170059203</v>
      </c>
      <c r="C3">
        <v>9.7800436814626</v>
      </c>
      <c r="D3" s="3" t="s">
        <v>109</v>
      </c>
      <c r="E3">
        <v>1387.95980819066</v>
      </c>
      <c r="F3">
        <v>1747.86547867457</v>
      </c>
    </row>
    <row r="4" ht="43.2" spans="1:6">
      <c r="A4" s="3" t="s">
        <v>110</v>
      </c>
      <c r="B4">
        <v>5.15231482187906</v>
      </c>
      <c r="C4">
        <v>11.5415481726328</v>
      </c>
      <c r="D4" s="3" t="s">
        <v>111</v>
      </c>
      <c r="E4" s="4">
        <v>232.458193222681</v>
      </c>
      <c r="F4">
        <v>333.770620346069</v>
      </c>
    </row>
    <row r="5" ht="43.2" spans="1:6">
      <c r="A5" s="3" t="s">
        <v>112</v>
      </c>
      <c r="B5">
        <v>210.709345261256</v>
      </c>
      <c r="C5">
        <v>605.275909821192</v>
      </c>
      <c r="D5" s="3" t="s">
        <v>113</v>
      </c>
      <c r="E5">
        <v>3604.63094433148</v>
      </c>
      <c r="F5">
        <v>3602.49203419685</v>
      </c>
    </row>
    <row r="6" ht="43.2" spans="1:6">
      <c r="A6" s="3" t="s">
        <v>114</v>
      </c>
      <c r="B6">
        <v>117.848652919133</v>
      </c>
      <c r="C6">
        <v>167.847947756449</v>
      </c>
      <c r="D6" s="3" t="s">
        <v>115</v>
      </c>
      <c r="E6" s="2">
        <v>3151.38911986351</v>
      </c>
      <c r="F6">
        <v>3096.79667631785</v>
      </c>
    </row>
    <row r="7" ht="43.2" spans="1:6">
      <c r="A7" s="3" t="s">
        <v>116</v>
      </c>
      <c r="B7" s="4">
        <v>46.8833014965057</v>
      </c>
      <c r="C7">
        <v>56.7881302038828</v>
      </c>
      <c r="D7" s="3" t="s">
        <v>117</v>
      </c>
      <c r="E7">
        <v>346.184487104415</v>
      </c>
      <c r="F7">
        <v>597.927716732025</v>
      </c>
    </row>
    <row r="8" ht="43.2" spans="1:6">
      <c r="A8" s="3" t="s">
        <v>118</v>
      </c>
      <c r="B8">
        <v>381.956332445144</v>
      </c>
      <c r="C8">
        <v>686.07643532753</v>
      </c>
      <c r="D8" s="3" t="s">
        <v>119</v>
      </c>
      <c r="E8">
        <v>3613.76420593261</v>
      </c>
      <c r="F8">
        <v>3611.71119864781</v>
      </c>
    </row>
    <row r="9" ht="43.2" spans="1:6">
      <c r="A9" s="3" t="s">
        <v>120</v>
      </c>
      <c r="B9" s="5">
        <v>347.096716721852</v>
      </c>
      <c r="C9">
        <v>405.546897331873</v>
      </c>
      <c r="D9" s="3" t="s">
        <v>121</v>
      </c>
      <c r="E9" s="2">
        <v>3605.13455080986</v>
      </c>
      <c r="F9">
        <v>3372.79331096013</v>
      </c>
    </row>
    <row r="10" ht="43.2" spans="1:6">
      <c r="A10" s="3" t="s">
        <v>122</v>
      </c>
      <c r="B10">
        <v>82.3816958268483</v>
      </c>
      <c r="C10">
        <v>114.203196684519</v>
      </c>
      <c r="D10" s="3" t="s">
        <v>123</v>
      </c>
      <c r="E10" s="2">
        <v>2880.34760936101</v>
      </c>
      <c r="F10">
        <v>3147.23030583063</v>
      </c>
    </row>
    <row r="11" ht="43.2" spans="1:6">
      <c r="A11" s="3" t="s">
        <v>124</v>
      </c>
      <c r="B11" s="4">
        <v>1361.54053862889</v>
      </c>
      <c r="C11">
        <v>1901.07245031992</v>
      </c>
      <c r="D11" s="3" t="s">
        <v>125</v>
      </c>
      <c r="E11">
        <v>3629.2128311793</v>
      </c>
      <c r="F11">
        <v>3628.5228087902</v>
      </c>
    </row>
    <row r="12" ht="43.2" spans="1:6">
      <c r="A12" s="3" t="s">
        <v>126</v>
      </c>
      <c r="B12" s="6">
        <v>707.450157086054</v>
      </c>
      <c r="C12">
        <v>577.96175567309</v>
      </c>
      <c r="D12" s="3" t="s">
        <v>127</v>
      </c>
      <c r="E12">
        <v>3604.10457928975</v>
      </c>
      <c r="F12">
        <v>3615.01796452204</v>
      </c>
    </row>
    <row r="13" ht="43.2" spans="1:6">
      <c r="A13" s="3" t="s">
        <v>128</v>
      </c>
      <c r="B13" s="2">
        <v>156.717694203058</v>
      </c>
      <c r="C13">
        <v>132.880147536595</v>
      </c>
      <c r="D13" s="3" t="s">
        <v>129</v>
      </c>
      <c r="E13" s="2">
        <v>3602.08625721931</v>
      </c>
      <c r="F13">
        <v>2961.91730125745</v>
      </c>
    </row>
    <row r="14" ht="28.8" spans="1:3">
      <c r="A14" s="3" t="s">
        <v>107</v>
      </c>
      <c r="B14" s="4">
        <v>3297.08305954933</v>
      </c>
      <c r="C14">
        <v>3416.9726161162</v>
      </c>
    </row>
    <row r="15" ht="28.8" spans="1:3">
      <c r="A15" s="3" t="s">
        <v>109</v>
      </c>
      <c r="B15">
        <v>1387.95980819066</v>
      </c>
      <c r="C15">
        <v>1747.86547867457</v>
      </c>
    </row>
    <row r="16" ht="28.8" spans="1:3">
      <c r="A16" s="3" t="s">
        <v>111</v>
      </c>
      <c r="B16" s="4">
        <v>232.458193222681</v>
      </c>
      <c r="C16">
        <v>333.770620346069</v>
      </c>
    </row>
    <row r="17" ht="28.8" spans="1:3">
      <c r="A17" s="3" t="s">
        <v>113</v>
      </c>
      <c r="B17">
        <v>3604.63094433148</v>
      </c>
      <c r="C17">
        <v>3602.49203419685</v>
      </c>
    </row>
    <row r="18" ht="28.8" spans="1:3">
      <c r="A18" s="3" t="s">
        <v>115</v>
      </c>
      <c r="B18" s="2">
        <v>3151.38911986351</v>
      </c>
      <c r="C18">
        <v>3096.79667631785</v>
      </c>
    </row>
    <row r="19" ht="28.8" spans="1:3">
      <c r="A19" s="3" t="s">
        <v>117</v>
      </c>
      <c r="B19">
        <v>346.184487104415</v>
      </c>
      <c r="C19">
        <v>597.927716732025</v>
      </c>
    </row>
    <row r="20" ht="28.8" spans="1:3">
      <c r="A20" s="3" t="s">
        <v>119</v>
      </c>
      <c r="B20">
        <v>3613.76420593261</v>
      </c>
      <c r="C20">
        <v>3611.71119864781</v>
      </c>
    </row>
    <row r="21" ht="28.8" spans="1:3">
      <c r="A21" s="3" t="s">
        <v>121</v>
      </c>
      <c r="B21" s="2">
        <v>3605.13455080986</v>
      </c>
      <c r="C21">
        <v>3372.79331096013</v>
      </c>
    </row>
    <row r="22" ht="28.8" spans="1:3">
      <c r="A22" s="3" t="s">
        <v>123</v>
      </c>
      <c r="B22" s="2">
        <v>2880.34760936101</v>
      </c>
      <c r="C22">
        <v>3147.23030583063</v>
      </c>
    </row>
    <row r="23" ht="28.8" spans="1:3">
      <c r="A23" s="3" t="s">
        <v>125</v>
      </c>
      <c r="B23">
        <v>3629.2128311793</v>
      </c>
      <c r="C23">
        <v>3628.5228087902</v>
      </c>
    </row>
    <row r="24" ht="28.8" spans="1:3">
      <c r="A24" s="3" t="s">
        <v>127</v>
      </c>
      <c r="B24">
        <v>3604.10457928975</v>
      </c>
      <c r="C24">
        <v>3615.01796452204</v>
      </c>
    </row>
    <row r="25" ht="28.8" spans="1:3">
      <c r="A25" s="3" t="s">
        <v>129</v>
      </c>
      <c r="B25" s="2">
        <v>3602.08625721931</v>
      </c>
      <c r="C25">
        <v>2961.91730125745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zoomScale="115" zoomScaleNormal="115" topLeftCell="C1" workbookViewId="0">
      <selection activeCell="D25" sqref="D25"/>
    </sheetView>
  </sheetViews>
  <sheetFormatPr defaultColWidth="8.88888888888889" defaultRowHeight="14.4"/>
  <cols>
    <col min="2" max="2" width="19.3240740740741" style="1" customWidth="1"/>
  </cols>
  <sheetData>
    <row r="1" spans="1:11">
      <c r="A1" t="s">
        <v>0</v>
      </c>
      <c r="B1" s="1" t="s">
        <v>1</v>
      </c>
      <c r="C1" t="s">
        <v>99</v>
      </c>
      <c r="D1" t="s">
        <v>40</v>
      </c>
      <c r="E1" t="s">
        <v>69</v>
      </c>
      <c r="F1" t="s">
        <v>100</v>
      </c>
      <c r="H1" t="s">
        <v>101</v>
      </c>
      <c r="I1" t="s">
        <v>102</v>
      </c>
      <c r="J1" t="s">
        <v>103</v>
      </c>
      <c r="K1" t="s">
        <v>104</v>
      </c>
    </row>
    <row r="2" spans="1:11">
      <c r="A2">
        <v>1</v>
      </c>
      <c r="B2" s="1" t="s">
        <v>15</v>
      </c>
      <c r="C2">
        <v>57</v>
      </c>
      <c r="D2">
        <v>57</v>
      </c>
      <c r="E2">
        <v>57.3333333333333</v>
      </c>
      <c r="F2">
        <v>57</v>
      </c>
      <c r="G2">
        <f t="shared" ref="G2:G25" si="0">-MIN(C2:F2)</f>
        <v>-57</v>
      </c>
      <c r="H2">
        <f t="shared" ref="H2:H25" si="1">SUM(C2,G2)</f>
        <v>0</v>
      </c>
      <c r="I2">
        <f t="shared" ref="I2:I25" si="2">SUM(D2,G2)</f>
        <v>0</v>
      </c>
      <c r="J2">
        <f t="shared" ref="J2:J25" si="3">SUM(E2,G2)</f>
        <v>0.333333333333336</v>
      </c>
      <c r="K2">
        <f t="shared" ref="K2:K25" si="4">SUM(F2,G2)</f>
        <v>0</v>
      </c>
    </row>
    <row r="3" spans="1:11">
      <c r="A3">
        <v>2</v>
      </c>
      <c r="B3" s="1" t="s">
        <v>16</v>
      </c>
      <c r="C3">
        <v>47</v>
      </c>
      <c r="D3">
        <v>47</v>
      </c>
      <c r="E3">
        <v>47</v>
      </c>
      <c r="F3">
        <v>47</v>
      </c>
      <c r="G3">
        <f t="shared" si="0"/>
        <v>-47</v>
      </c>
      <c r="H3">
        <f t="shared" si="1"/>
        <v>0</v>
      </c>
      <c r="I3">
        <f t="shared" si="2"/>
        <v>0</v>
      </c>
      <c r="J3">
        <f t="shared" si="3"/>
        <v>0</v>
      </c>
      <c r="K3">
        <f t="shared" si="4"/>
        <v>0</v>
      </c>
    </row>
    <row r="4" spans="1:11">
      <c r="A4">
        <v>3</v>
      </c>
      <c r="B4" s="1" t="s">
        <v>17</v>
      </c>
      <c r="C4">
        <v>40</v>
      </c>
      <c r="D4" s="2">
        <v>41</v>
      </c>
      <c r="E4">
        <v>41.6666666666667</v>
      </c>
      <c r="F4">
        <v>40</v>
      </c>
      <c r="G4">
        <f t="shared" si="0"/>
        <v>-40</v>
      </c>
      <c r="H4">
        <f t="shared" si="1"/>
        <v>0</v>
      </c>
      <c r="I4">
        <f t="shared" si="2"/>
        <v>1</v>
      </c>
      <c r="J4">
        <f t="shared" si="3"/>
        <v>1.66666666666666</v>
      </c>
      <c r="K4">
        <f t="shared" si="4"/>
        <v>0</v>
      </c>
    </row>
    <row r="5" spans="1:11">
      <c r="A5">
        <v>4</v>
      </c>
      <c r="B5" s="1" t="s">
        <v>18</v>
      </c>
      <c r="C5">
        <v>1018</v>
      </c>
      <c r="D5" s="2">
        <v>1034.4</v>
      </c>
      <c r="E5">
        <v>1024.33333333333</v>
      </c>
      <c r="F5">
        <v>968.333333333333</v>
      </c>
      <c r="G5">
        <f t="shared" si="0"/>
        <v>-968.333333333333</v>
      </c>
      <c r="H5">
        <f t="shared" si="1"/>
        <v>49.666666666667</v>
      </c>
      <c r="I5">
        <f t="shared" si="2"/>
        <v>66.0666666666671</v>
      </c>
      <c r="J5">
        <f t="shared" si="3"/>
        <v>56.0000000000002</v>
      </c>
      <c r="K5">
        <f t="shared" si="4"/>
        <v>0</v>
      </c>
    </row>
    <row r="6" spans="1:11">
      <c r="A6">
        <v>5</v>
      </c>
      <c r="B6" s="1" t="s">
        <v>19</v>
      </c>
      <c r="C6">
        <v>837</v>
      </c>
      <c r="D6">
        <v>830.4</v>
      </c>
      <c r="E6">
        <v>817.666666666667</v>
      </c>
      <c r="F6">
        <v>806.333333333333</v>
      </c>
      <c r="G6">
        <f t="shared" si="0"/>
        <v>-806.333333333333</v>
      </c>
      <c r="H6">
        <f t="shared" si="1"/>
        <v>30.666666666667</v>
      </c>
      <c r="I6">
        <f t="shared" si="2"/>
        <v>24.0666666666669</v>
      </c>
      <c r="J6">
        <f t="shared" si="3"/>
        <v>11.3333333333336</v>
      </c>
      <c r="K6">
        <f t="shared" si="4"/>
        <v>0</v>
      </c>
    </row>
    <row r="7" spans="1:11">
      <c r="A7">
        <v>6</v>
      </c>
      <c r="B7" s="1" t="s">
        <v>20</v>
      </c>
      <c r="C7">
        <v>752</v>
      </c>
      <c r="D7">
        <v>744.8</v>
      </c>
      <c r="E7">
        <v>738</v>
      </c>
      <c r="F7">
        <v>752</v>
      </c>
      <c r="G7">
        <f t="shared" si="0"/>
        <v>-738</v>
      </c>
      <c r="H7">
        <f t="shared" si="1"/>
        <v>14</v>
      </c>
      <c r="I7">
        <f t="shared" si="2"/>
        <v>6.79999999999995</v>
      </c>
      <c r="J7">
        <f t="shared" si="3"/>
        <v>0</v>
      </c>
      <c r="K7">
        <f t="shared" si="4"/>
        <v>14</v>
      </c>
    </row>
    <row r="8" spans="1:11">
      <c r="A8">
        <v>7</v>
      </c>
      <c r="B8" s="1" t="s">
        <v>21</v>
      </c>
      <c r="C8">
        <v>1108</v>
      </c>
      <c r="D8">
        <v>1053.6</v>
      </c>
      <c r="E8">
        <v>1039</v>
      </c>
      <c r="F8">
        <v>1032.33333333333</v>
      </c>
      <c r="G8">
        <f t="shared" si="0"/>
        <v>-1032.33333333333</v>
      </c>
      <c r="H8">
        <f t="shared" si="1"/>
        <v>75.6666666666699</v>
      </c>
      <c r="I8">
        <f t="shared" si="2"/>
        <v>21.2666666666698</v>
      </c>
      <c r="J8">
        <f t="shared" si="3"/>
        <v>6.66666666666993</v>
      </c>
      <c r="K8">
        <f t="shared" si="4"/>
        <v>0</v>
      </c>
    </row>
    <row r="9" spans="1:11">
      <c r="A9">
        <v>8</v>
      </c>
      <c r="B9" s="1" t="s">
        <v>22</v>
      </c>
      <c r="C9">
        <v>810</v>
      </c>
      <c r="D9" s="2">
        <v>818.8</v>
      </c>
      <c r="E9">
        <v>784</v>
      </c>
      <c r="F9">
        <v>783.333333333333</v>
      </c>
      <c r="G9">
        <f t="shared" si="0"/>
        <v>-783.333333333333</v>
      </c>
      <c r="H9">
        <f t="shared" si="1"/>
        <v>26.666666666667</v>
      </c>
      <c r="I9">
        <f t="shared" si="2"/>
        <v>35.4666666666669</v>
      </c>
      <c r="J9">
        <f t="shared" si="3"/>
        <v>0.66666666666697</v>
      </c>
      <c r="K9">
        <f t="shared" si="4"/>
        <v>0</v>
      </c>
    </row>
    <row r="10" spans="1:11">
      <c r="A10">
        <v>9</v>
      </c>
      <c r="B10" s="1" t="s">
        <v>23</v>
      </c>
      <c r="C10">
        <v>660</v>
      </c>
      <c r="D10">
        <v>615.8</v>
      </c>
      <c r="E10">
        <v>624.333333333333</v>
      </c>
      <c r="F10">
        <v>613</v>
      </c>
      <c r="G10">
        <f t="shared" si="0"/>
        <v>-613</v>
      </c>
      <c r="H10">
        <f t="shared" si="1"/>
        <v>47</v>
      </c>
      <c r="I10">
        <f t="shared" si="2"/>
        <v>2.79999999999995</v>
      </c>
      <c r="J10">
        <f t="shared" si="3"/>
        <v>11.3333333333334</v>
      </c>
      <c r="K10">
        <f t="shared" si="4"/>
        <v>0</v>
      </c>
    </row>
    <row r="11" spans="1:11">
      <c r="A11">
        <v>10</v>
      </c>
      <c r="B11" s="1" t="s">
        <v>24</v>
      </c>
      <c r="C11">
        <v>1216</v>
      </c>
      <c r="D11" s="2">
        <v>1240</v>
      </c>
      <c r="E11">
        <v>1187.33333333333</v>
      </c>
      <c r="F11">
        <v>1175.66666666667</v>
      </c>
      <c r="G11">
        <f t="shared" si="0"/>
        <v>-1175.66666666667</v>
      </c>
      <c r="H11">
        <f t="shared" si="1"/>
        <v>40.3333333333301</v>
      </c>
      <c r="I11">
        <f t="shared" si="2"/>
        <v>64.3333333333301</v>
      </c>
      <c r="J11">
        <f t="shared" si="3"/>
        <v>11.6666666666633</v>
      </c>
      <c r="K11">
        <f t="shared" si="4"/>
        <v>0</v>
      </c>
    </row>
    <row r="12" spans="1:11">
      <c r="A12">
        <v>11</v>
      </c>
      <c r="B12" s="1" t="s">
        <v>25</v>
      </c>
      <c r="C12">
        <v>903</v>
      </c>
      <c r="D12" s="2">
        <v>986</v>
      </c>
      <c r="E12">
        <v>901.333333333333</v>
      </c>
      <c r="F12">
        <v>892.666666666667</v>
      </c>
      <c r="G12">
        <f t="shared" si="0"/>
        <v>-892.666666666667</v>
      </c>
      <c r="H12">
        <f t="shared" si="1"/>
        <v>10.333333333333</v>
      </c>
      <c r="I12">
        <f t="shared" si="2"/>
        <v>93.333333333333</v>
      </c>
      <c r="J12">
        <f t="shared" si="3"/>
        <v>8.6666666666664</v>
      </c>
      <c r="K12">
        <f t="shared" si="4"/>
        <v>0</v>
      </c>
    </row>
    <row r="13" spans="1:11">
      <c r="A13">
        <v>12</v>
      </c>
      <c r="B13" s="1" t="s">
        <v>26</v>
      </c>
      <c r="C13">
        <v>827</v>
      </c>
      <c r="D13" s="2">
        <v>864.6</v>
      </c>
      <c r="E13">
        <v>833.666666666667</v>
      </c>
      <c r="F13">
        <v>827</v>
      </c>
      <c r="G13">
        <f t="shared" si="0"/>
        <v>-827</v>
      </c>
      <c r="H13">
        <f t="shared" si="1"/>
        <v>0</v>
      </c>
      <c r="I13">
        <f t="shared" si="2"/>
        <v>37.6</v>
      </c>
      <c r="J13">
        <f t="shared" si="3"/>
        <v>6.66666666666663</v>
      </c>
      <c r="K13">
        <f t="shared" si="4"/>
        <v>0</v>
      </c>
    </row>
    <row r="14" spans="1:11">
      <c r="A14">
        <v>13</v>
      </c>
      <c r="B14" s="1" t="s">
        <v>27</v>
      </c>
      <c r="C14">
        <v>617</v>
      </c>
      <c r="D14">
        <v>616.2</v>
      </c>
      <c r="E14">
        <v>589.333333333333</v>
      </c>
      <c r="F14">
        <v>585.666666666667</v>
      </c>
      <c r="G14">
        <f t="shared" si="0"/>
        <v>-585.666666666667</v>
      </c>
      <c r="H14">
        <f t="shared" si="1"/>
        <v>31.333333333333</v>
      </c>
      <c r="I14">
        <f t="shared" si="2"/>
        <v>30.5333333333331</v>
      </c>
      <c r="J14">
        <f t="shared" si="3"/>
        <v>3.6666666666664</v>
      </c>
      <c r="K14">
        <f t="shared" si="4"/>
        <v>0</v>
      </c>
    </row>
    <row r="15" spans="1:11">
      <c r="A15">
        <v>14</v>
      </c>
      <c r="B15" s="1" t="s">
        <v>28</v>
      </c>
      <c r="C15">
        <v>422</v>
      </c>
      <c r="D15" s="2">
        <v>424.6</v>
      </c>
      <c r="E15">
        <v>415</v>
      </c>
      <c r="F15">
        <v>415.333333333333</v>
      </c>
      <c r="G15">
        <f t="shared" si="0"/>
        <v>-415</v>
      </c>
      <c r="H15">
        <f t="shared" si="1"/>
        <v>7</v>
      </c>
      <c r="I15">
        <f t="shared" si="2"/>
        <v>9.60000000000002</v>
      </c>
      <c r="J15">
        <f t="shared" si="3"/>
        <v>0</v>
      </c>
      <c r="K15">
        <f t="shared" si="4"/>
        <v>0.333333333332973</v>
      </c>
    </row>
    <row r="16" spans="1:11">
      <c r="A16">
        <v>15</v>
      </c>
      <c r="B16" s="1" t="s">
        <v>29</v>
      </c>
      <c r="C16">
        <v>353</v>
      </c>
      <c r="D16">
        <v>348</v>
      </c>
      <c r="E16">
        <v>346</v>
      </c>
      <c r="F16">
        <v>346.333333333333</v>
      </c>
      <c r="G16">
        <f t="shared" si="0"/>
        <v>-346</v>
      </c>
      <c r="H16">
        <f t="shared" si="1"/>
        <v>7</v>
      </c>
      <c r="I16">
        <f t="shared" si="2"/>
        <v>2</v>
      </c>
      <c r="J16">
        <f t="shared" si="3"/>
        <v>0</v>
      </c>
      <c r="K16">
        <f t="shared" si="4"/>
        <v>0.333333333332973</v>
      </c>
    </row>
    <row r="17" spans="1:11">
      <c r="A17">
        <v>16</v>
      </c>
      <c r="B17" s="1" t="s">
        <v>30</v>
      </c>
      <c r="C17">
        <v>1657</v>
      </c>
      <c r="D17">
        <v>1618</v>
      </c>
      <c r="E17">
        <v>1561.66666666667</v>
      </c>
      <c r="F17">
        <v>1569</v>
      </c>
      <c r="G17">
        <f t="shared" si="0"/>
        <v>-1561.66666666667</v>
      </c>
      <c r="H17">
        <f t="shared" si="1"/>
        <v>95.3333333333333</v>
      </c>
      <c r="I17">
        <f t="shared" si="2"/>
        <v>56.3333333333333</v>
      </c>
      <c r="J17">
        <f t="shared" si="3"/>
        <v>0</v>
      </c>
      <c r="K17">
        <f t="shared" si="4"/>
        <v>7.33333333333326</v>
      </c>
    </row>
    <row r="18" spans="1:11">
      <c r="A18">
        <v>17</v>
      </c>
      <c r="B18" s="1" t="s">
        <v>31</v>
      </c>
      <c r="C18">
        <v>1428</v>
      </c>
      <c r="D18">
        <v>1293</v>
      </c>
      <c r="E18">
        <v>1294.66666666667</v>
      </c>
      <c r="F18">
        <v>1298</v>
      </c>
      <c r="G18">
        <f t="shared" si="0"/>
        <v>-1293</v>
      </c>
      <c r="H18">
        <f t="shared" si="1"/>
        <v>135</v>
      </c>
      <c r="I18">
        <f t="shared" si="2"/>
        <v>0</v>
      </c>
      <c r="J18">
        <f t="shared" si="3"/>
        <v>1.66666666666674</v>
      </c>
      <c r="K18">
        <f t="shared" si="4"/>
        <v>5</v>
      </c>
    </row>
    <row r="19" spans="1:11">
      <c r="A19">
        <v>18</v>
      </c>
      <c r="B19" s="1" t="s">
        <v>32</v>
      </c>
      <c r="C19">
        <v>1310</v>
      </c>
      <c r="D19">
        <v>1265.6</v>
      </c>
      <c r="E19">
        <v>1274</v>
      </c>
      <c r="F19">
        <v>1296</v>
      </c>
      <c r="G19">
        <f t="shared" si="0"/>
        <v>-1265.6</v>
      </c>
      <c r="H19">
        <f t="shared" si="1"/>
        <v>44.4000000000001</v>
      </c>
      <c r="I19">
        <f t="shared" si="2"/>
        <v>0</v>
      </c>
      <c r="J19">
        <f t="shared" si="3"/>
        <v>8.40000000000009</v>
      </c>
      <c r="K19">
        <f t="shared" si="4"/>
        <v>30.4000000000001</v>
      </c>
    </row>
    <row r="20" spans="1:11">
      <c r="A20">
        <v>19</v>
      </c>
      <c r="B20" s="1" t="s">
        <v>33</v>
      </c>
      <c r="C20">
        <v>3752</v>
      </c>
      <c r="D20" s="2">
        <v>3792.6</v>
      </c>
      <c r="E20">
        <v>3711</v>
      </c>
      <c r="F20">
        <v>3710</v>
      </c>
      <c r="G20">
        <f t="shared" si="0"/>
        <v>-3710</v>
      </c>
      <c r="H20">
        <f t="shared" si="1"/>
        <v>42</v>
      </c>
      <c r="I20">
        <f t="shared" si="2"/>
        <v>82.5999999999999</v>
      </c>
      <c r="J20">
        <f t="shared" si="3"/>
        <v>1</v>
      </c>
      <c r="K20">
        <f t="shared" si="4"/>
        <v>0</v>
      </c>
    </row>
    <row r="21" spans="1:11">
      <c r="A21">
        <v>20</v>
      </c>
      <c r="B21" s="1" t="s">
        <v>34</v>
      </c>
      <c r="C21">
        <v>3075</v>
      </c>
      <c r="D21" s="2">
        <v>3088.4</v>
      </c>
      <c r="E21">
        <v>2956.66666666667</v>
      </c>
      <c r="F21">
        <v>2978.66666666667</v>
      </c>
      <c r="G21">
        <f t="shared" si="0"/>
        <v>-2956.66666666667</v>
      </c>
      <c r="H21">
        <f t="shared" si="1"/>
        <v>118.333333333333</v>
      </c>
      <c r="I21">
        <f t="shared" si="2"/>
        <v>131.733333333334</v>
      </c>
      <c r="J21">
        <f t="shared" si="3"/>
        <v>0</v>
      </c>
      <c r="K21">
        <f t="shared" si="4"/>
        <v>22.0000000000036</v>
      </c>
    </row>
    <row r="22" spans="1:11">
      <c r="A22">
        <v>21</v>
      </c>
      <c r="B22" s="1" t="s">
        <v>35</v>
      </c>
      <c r="C22">
        <v>2795</v>
      </c>
      <c r="D22">
        <v>2620.8</v>
      </c>
      <c r="E22">
        <v>2622</v>
      </c>
      <c r="F22">
        <v>2629.66666666667</v>
      </c>
      <c r="G22">
        <f t="shared" si="0"/>
        <v>-2620.8</v>
      </c>
      <c r="H22">
        <f t="shared" si="1"/>
        <v>174.2</v>
      </c>
      <c r="I22">
        <f t="shared" si="2"/>
        <v>0</v>
      </c>
      <c r="J22">
        <f t="shared" si="3"/>
        <v>1.19999999999982</v>
      </c>
      <c r="K22">
        <f t="shared" si="4"/>
        <v>8.86666666666997</v>
      </c>
    </row>
    <row r="23" spans="1:11">
      <c r="A23">
        <v>22</v>
      </c>
      <c r="B23" s="1" t="s">
        <v>36</v>
      </c>
      <c r="C23">
        <v>2652</v>
      </c>
      <c r="D23" s="2">
        <v>2654</v>
      </c>
      <c r="E23">
        <v>2625.66666666667</v>
      </c>
      <c r="F23">
        <v>2681</v>
      </c>
      <c r="G23">
        <f t="shared" si="0"/>
        <v>-2625.66666666667</v>
      </c>
      <c r="H23">
        <f t="shared" si="1"/>
        <v>26.3333333333335</v>
      </c>
      <c r="I23">
        <f t="shared" si="2"/>
        <v>28.3333333333335</v>
      </c>
      <c r="J23">
        <f t="shared" si="3"/>
        <v>0</v>
      </c>
      <c r="K23">
        <f t="shared" si="4"/>
        <v>55.3333333333335</v>
      </c>
    </row>
    <row r="24" spans="1:11">
      <c r="A24">
        <v>23</v>
      </c>
      <c r="B24" s="1" t="s">
        <v>37</v>
      </c>
      <c r="C24">
        <v>1989</v>
      </c>
      <c r="D24">
        <v>1926.4</v>
      </c>
      <c r="E24">
        <v>1914</v>
      </c>
      <c r="F24">
        <v>1930.66666666667</v>
      </c>
      <c r="G24">
        <f t="shared" si="0"/>
        <v>-1914</v>
      </c>
      <c r="H24">
        <f t="shared" si="1"/>
        <v>75</v>
      </c>
      <c r="I24">
        <f t="shared" si="2"/>
        <v>12.4000000000001</v>
      </c>
      <c r="J24">
        <f t="shared" si="3"/>
        <v>0</v>
      </c>
      <c r="K24">
        <f t="shared" si="4"/>
        <v>16.6666666666699</v>
      </c>
    </row>
    <row r="25" spans="1:11">
      <c r="A25">
        <v>24</v>
      </c>
      <c r="B25" s="1" t="s">
        <v>38</v>
      </c>
      <c r="C25">
        <v>1348</v>
      </c>
      <c r="D25" s="2">
        <v>1401.8</v>
      </c>
      <c r="E25">
        <v>1370</v>
      </c>
      <c r="F25">
        <v>1426.33333333333</v>
      </c>
      <c r="G25">
        <f t="shared" si="0"/>
        <v>-1348</v>
      </c>
      <c r="H25">
        <f t="shared" si="1"/>
        <v>0</v>
      </c>
      <c r="I25">
        <f t="shared" si="2"/>
        <v>53.8</v>
      </c>
      <c r="J25">
        <f t="shared" si="3"/>
        <v>22</v>
      </c>
      <c r="K25">
        <f t="shared" si="4"/>
        <v>78.3333333333301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PDR-midium</vt:lpstr>
      <vt:lpstr>trained</vt:lpstr>
      <vt:lpstr>reused</vt:lpstr>
      <vt:lpstr>retrained</vt:lpstr>
      <vt:lpstr>compare</vt:lpstr>
      <vt:lpstr>training time</vt:lpstr>
      <vt:lpstr>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wxq</dc:creator>
  <cp:lastModifiedBy>yu</cp:lastModifiedBy>
  <dcterms:created xsi:type="dcterms:W3CDTF">2023-02-14T08:51:00Z</dcterms:created>
  <dcterms:modified xsi:type="dcterms:W3CDTF">2023-03-04T09:43:54Z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8F972B104C9140A093331BEA65239184</vt:lpwstr>
  </property>
  <property fmtid="{D5CDD505-2E9C-101B-9397-08002B2CF9AE}" pid="3" name="KSOProductBuildVer">
    <vt:lpwstr>2052-11.1.0.13703</vt:lpwstr>
  </property>
</Properties>
</file>