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4"/>
  </bookViews>
  <sheets>
    <sheet name="PDR" sheetId="1" r:id="rId1"/>
    <sheet name="trained" sheetId="2" r:id="rId2"/>
    <sheet name="reused" sheetId="5" r:id="rId3"/>
    <sheet name="retrained" sheetId="6" r:id="rId4"/>
    <sheet name="comparison" sheetId="3" r:id="rId5"/>
    <sheet name="training time" sheetId="7" r:id="rId6"/>
  </sheets>
  <calcPr calcId="144525"/>
</workbook>
</file>

<file path=xl/sharedStrings.xml><?xml version="1.0" encoding="utf-8"?>
<sst xmlns="http://schemas.openxmlformats.org/spreadsheetml/2006/main" count="222" uniqueCount="127">
  <si>
    <t>num</t>
  </si>
  <si>
    <t>instances</t>
  </si>
  <si>
    <t>SPT</t>
  </si>
  <si>
    <t>MWKR</t>
  </si>
  <si>
    <t>FDD/MWKR</t>
  </si>
  <si>
    <t>MOPNR</t>
  </si>
  <si>
    <t>LRM</t>
  </si>
  <si>
    <t>FIFO</t>
  </si>
  <si>
    <t>LPT</t>
  </si>
  <si>
    <t>LWKR</t>
  </si>
  <si>
    <t>FDD/LWKR</t>
  </si>
  <si>
    <t>LOPNR</t>
  </si>
  <si>
    <t>SRM</t>
  </si>
  <si>
    <t>LIFO</t>
  </si>
  <si>
    <t xml:space="preserve">min </t>
  </si>
  <si>
    <t>Trained-policy</t>
  </si>
  <si>
    <t>ft06_new_25%_7x6</t>
  </si>
  <si>
    <t>ft06_new_50%_7x6</t>
  </si>
  <si>
    <t>ft06_new_75%_7x6</t>
  </si>
  <si>
    <t>orb01_new_25%_11x10</t>
  </si>
  <si>
    <t>orb01_new_50%_11x10</t>
  </si>
  <si>
    <t>orb01_new_75%_11x10</t>
  </si>
  <si>
    <t>la21_new_25%_16x10</t>
  </si>
  <si>
    <t>la21_new_50%_16x10</t>
  </si>
  <si>
    <t>la21_new_75%_16x10</t>
  </si>
  <si>
    <t>la26_new_25%_21x10</t>
  </si>
  <si>
    <t>la26_new_50%_21x10</t>
  </si>
  <si>
    <t>la26_new_75%_21x10</t>
  </si>
  <si>
    <t>abz7_new_25%_21x15</t>
  </si>
  <si>
    <t>abz7_new_50%_21x15</t>
  </si>
  <si>
    <t>abz7_new_75%_21x15</t>
  </si>
  <si>
    <t>ta21_new_25%_21x20</t>
  </si>
  <si>
    <t>ta21_new_50%_21x20</t>
  </si>
  <si>
    <t>ta21_new_75%_21x20</t>
  </si>
  <si>
    <t>dmu16_new_25%_31x20</t>
  </si>
  <si>
    <t>dmu16_new_50%_31x20</t>
  </si>
  <si>
    <t>dmu16_new_75%_31x20</t>
  </si>
  <si>
    <t>ta61_new_25%_51x20</t>
  </si>
  <si>
    <t>ta61_new_50%_51x20</t>
  </si>
  <si>
    <t>ta61_new_75%_51x20</t>
  </si>
  <si>
    <t>data_set_rescheduling_new_small</t>
  </si>
  <si>
    <t>trained</t>
  </si>
  <si>
    <t>abz7_new_25_21_15</t>
  </si>
  <si>
    <t>abz7_new_50_21_15</t>
  </si>
  <si>
    <t>abz7_new_75_21_15</t>
  </si>
  <si>
    <t>dmu16_new_25_31_20</t>
  </si>
  <si>
    <t>dmu16_new_50_31_20</t>
  </si>
  <si>
    <t>dmu16_new_75_31_20</t>
  </si>
  <si>
    <t>ft06_new_25_7_6</t>
  </si>
  <si>
    <t>ft06_new_50_7_6</t>
  </si>
  <si>
    <t>ft06_new_75_7_6</t>
  </si>
  <si>
    <t>la21_new_25_16_10</t>
  </si>
  <si>
    <t>la21_new_50_16_10</t>
  </si>
  <si>
    <t>la21_new_75_16_10</t>
  </si>
  <si>
    <t>la26_new_25_21_10</t>
  </si>
  <si>
    <t>la26_new_50_21_10</t>
  </si>
  <si>
    <t>la26_new_75_21_10</t>
  </si>
  <si>
    <t>orb01_new_25_11_10</t>
  </si>
  <si>
    <t>orb01_new_50_11_10</t>
  </si>
  <si>
    <t>orb01_new_75_11_10</t>
  </si>
  <si>
    <t>ta21_new_25_21_20</t>
  </si>
  <si>
    <t>ta21_new_50_21_20</t>
  </si>
  <si>
    <t>ta21_new_75_21_20</t>
  </si>
  <si>
    <t>ta61_new_25_51_20</t>
  </si>
  <si>
    <t>ta61_new_50_51_20</t>
  </si>
  <si>
    <t>ta61_new_75_51_20</t>
  </si>
  <si>
    <t>data_set_rescheduling_new_small-reused</t>
  </si>
  <si>
    <t>converge_cnt</t>
  </si>
  <si>
    <t>total_time</t>
  </si>
  <si>
    <t>reused</t>
  </si>
  <si>
    <t>reused-training time</t>
  </si>
  <si>
    <t>retrained-training time</t>
  </si>
  <si>
    <t>retrained-policy</t>
  </si>
  <si>
    <t>abz7_new_25_21x15</t>
  </si>
  <si>
    <t>abz7_new_50_21x15</t>
  </si>
  <si>
    <t>abz7_new_75_21x15</t>
  </si>
  <si>
    <t>dmu16_new_25_31x20</t>
  </si>
  <si>
    <t>dmu16_new_50_31x20</t>
  </si>
  <si>
    <t>dmu16_new_75_31x20</t>
  </si>
  <si>
    <t>ft06_new_25_7x6</t>
  </si>
  <si>
    <t>ft06_new_50_7x6</t>
  </si>
  <si>
    <t>ft06_new_75_7x6</t>
  </si>
  <si>
    <t>la21_new_25_16x10</t>
  </si>
  <si>
    <t>la21_new_50_16x10</t>
  </si>
  <si>
    <t>la21_new_75_16x10</t>
  </si>
  <si>
    <t>la26_new_25_21x10</t>
  </si>
  <si>
    <t>la26_new_50_21x10</t>
  </si>
  <si>
    <t>la26_new_75_21x10</t>
  </si>
  <si>
    <t>orb01_new_25_11x10</t>
  </si>
  <si>
    <t>orb01_new_50_11x10</t>
  </si>
  <si>
    <t>orb01_new_75_11x10</t>
  </si>
  <si>
    <t>ta21_new_25_21x20</t>
  </si>
  <si>
    <t>ta21_new_50_21x20</t>
  </si>
  <si>
    <t>ta21_new_75_21x20</t>
  </si>
  <si>
    <t>ta61_new_25_51x20</t>
  </si>
  <si>
    <t>ta61_new_50_51x20</t>
  </si>
  <si>
    <t>ta61_new_75_51x20</t>
  </si>
  <si>
    <t>data_set_rescheduling_new_small-retrained</t>
  </si>
  <si>
    <t>data_set_rescheduling_new_small-retrained-3</t>
  </si>
  <si>
    <t>minPDR-policy</t>
  </si>
  <si>
    <t>reused-policy</t>
  </si>
  <si>
    <t>trained-policy</t>
  </si>
  <si>
    <t>instance</t>
  </si>
  <si>
    <t>ft06_new_25%
(7x6)</t>
  </si>
  <si>
    <t>abz7_new_25%
(21x15)</t>
  </si>
  <si>
    <t>ft06_new_50%
(7x6)</t>
  </si>
  <si>
    <t>abz7_new_50%
(21x15)</t>
  </si>
  <si>
    <t>ft06_new_75%
(7x6)</t>
  </si>
  <si>
    <t>abz7_new_75%
(21x15)</t>
  </si>
  <si>
    <t>orb01_new_25%
(11x10)</t>
  </si>
  <si>
    <t>ta21_new_25%
(21x20)</t>
  </si>
  <si>
    <t>orb01_new_50%
(11x10)</t>
  </si>
  <si>
    <t>ta21_new_50%
(21x20)</t>
  </si>
  <si>
    <t>orb01_new_75%
(11x10)</t>
  </si>
  <si>
    <t>ta21_new_75%
(21x20)</t>
  </si>
  <si>
    <t>la21_new_25%
(16x10)</t>
  </si>
  <si>
    <t>dmu16_new_25%
(31x20)</t>
  </si>
  <si>
    <t>la21_new_50%
(16x10)</t>
  </si>
  <si>
    <t>dmu16_new_50%
(31x20)</t>
  </si>
  <si>
    <t>la21_new_75%
(16x10)</t>
  </si>
  <si>
    <t>dmu16_new_75%
(31x20)</t>
  </si>
  <si>
    <t>la26_new_25%
(21x10)</t>
  </si>
  <si>
    <t>ta61_new_25%
(51x20)</t>
  </si>
  <si>
    <t>la26_new_50%
(21x10)</t>
  </si>
  <si>
    <t>ta61_new_50%
(51x20)</t>
  </si>
  <si>
    <t>la26_new_75%
(21x10)</t>
  </si>
  <si>
    <t>ta61_new_75%
(51x20)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</si>
</sst>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3" borderId="1" applyNumberFormat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2" borderId="0" xfId="0" applyFill="1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0" fillId="2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PDR!$C$1</c:f>
              <c:strCache>
                <c:ptCount val="1"/>
                <c:pt idx="0">
                  <c:v>SPT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ft06_new_25%_7x6</c:v>
                </c:pt>
                <c:pt idx="1">
                  <c:v>ft06_new_50%_7x6</c:v>
                </c:pt>
                <c:pt idx="2">
                  <c:v>ft06_new_75%_7x6</c:v>
                </c:pt>
                <c:pt idx="3">
                  <c:v>orb01_new_25%_11x10</c:v>
                </c:pt>
                <c:pt idx="4">
                  <c:v>orb01_new_50%_11x10</c:v>
                </c:pt>
                <c:pt idx="5">
                  <c:v>orb01_new_75%_11x10</c:v>
                </c:pt>
                <c:pt idx="6">
                  <c:v>la21_new_25%_16x10</c:v>
                </c:pt>
                <c:pt idx="7">
                  <c:v>la21_new_50%_16x10</c:v>
                </c:pt>
                <c:pt idx="8">
                  <c:v>la21_new_75%_16x10</c:v>
                </c:pt>
                <c:pt idx="9">
                  <c:v>la26_new_25%_21x10</c:v>
                </c:pt>
                <c:pt idx="10">
                  <c:v>la26_new_50%_21x10</c:v>
                </c:pt>
                <c:pt idx="11">
                  <c:v>la26_new_75%_21x10</c:v>
                </c:pt>
                <c:pt idx="12">
                  <c:v>abz7_new_25%_21x15</c:v>
                </c:pt>
                <c:pt idx="13">
                  <c:v>abz7_new_50%_21x15</c:v>
                </c:pt>
                <c:pt idx="14">
                  <c:v>abz7_new_75%_21x15</c:v>
                </c:pt>
                <c:pt idx="15">
                  <c:v>ta21_new_25%_21x20</c:v>
                </c:pt>
                <c:pt idx="16">
                  <c:v>ta21_new_50%_21x20</c:v>
                </c:pt>
                <c:pt idx="17">
                  <c:v>ta21_new_75%_21x20</c:v>
                </c:pt>
                <c:pt idx="18">
                  <c:v>dmu16_new_25%_31x20</c:v>
                </c:pt>
                <c:pt idx="19">
                  <c:v>dmu16_new_50%_31x20</c:v>
                </c:pt>
                <c:pt idx="20">
                  <c:v>dmu16_new_75%_31x20</c:v>
                </c:pt>
                <c:pt idx="21">
                  <c:v>ta61_new_25%_51x20</c:v>
                </c:pt>
                <c:pt idx="22">
                  <c:v>ta61_new_50%_51x20</c:v>
                </c:pt>
                <c:pt idx="23">
                  <c:v>ta61_new_75%_51x20</c:v>
                </c:pt>
              </c:strCache>
            </c:strRef>
          </c:cat>
          <c:val>
            <c:numRef>
              <c:f>PDR!$C$2:$C$25</c:f>
              <c:numCache>
                <c:formatCode>General</c:formatCode>
                <c:ptCount val="24"/>
                <c:pt idx="0">
                  <c:v>67</c:v>
                </c:pt>
                <c:pt idx="1">
                  <c:v>57</c:v>
                </c:pt>
                <c:pt idx="2">
                  <c:v>44</c:v>
                </c:pt>
                <c:pt idx="3">
                  <c:v>879</c:v>
                </c:pt>
                <c:pt idx="4">
                  <c:v>691</c:v>
                </c:pt>
                <c:pt idx="5">
                  <c:v>650</c:v>
                </c:pt>
                <c:pt idx="6">
                  <c:v>1187</c:v>
                </c:pt>
                <c:pt idx="7">
                  <c:v>887</c:v>
                </c:pt>
                <c:pt idx="8">
                  <c:v>631</c:v>
                </c:pt>
                <c:pt idx="9">
                  <c:v>1123</c:v>
                </c:pt>
                <c:pt idx="10">
                  <c:v>994</c:v>
                </c:pt>
                <c:pt idx="11">
                  <c:v>766</c:v>
                </c:pt>
                <c:pt idx="12">
                  <c:v>733</c:v>
                </c:pt>
                <c:pt idx="13">
                  <c:v>422</c:v>
                </c:pt>
                <c:pt idx="14">
                  <c:v>306</c:v>
                </c:pt>
                <c:pt idx="15">
                  <c:v>1600</c:v>
                </c:pt>
                <c:pt idx="16">
                  <c:v>1255</c:v>
                </c:pt>
                <c:pt idx="17">
                  <c:v>956</c:v>
                </c:pt>
                <c:pt idx="18">
                  <c:v>4970</c:v>
                </c:pt>
                <c:pt idx="19">
                  <c:v>3900</c:v>
                </c:pt>
                <c:pt idx="20">
                  <c:v>2708</c:v>
                </c:pt>
                <c:pt idx="21">
                  <c:v>2665</c:v>
                </c:pt>
                <c:pt idx="22">
                  <c:v>2042</c:v>
                </c:pt>
                <c:pt idx="23">
                  <c:v>1442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PDR!$D$1</c:f>
              <c:strCache>
                <c:ptCount val="1"/>
                <c:pt idx="0">
                  <c:v>MWKR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ft06_new_25%_7x6</c:v>
                </c:pt>
                <c:pt idx="1">
                  <c:v>ft06_new_50%_7x6</c:v>
                </c:pt>
                <c:pt idx="2">
                  <c:v>ft06_new_75%_7x6</c:v>
                </c:pt>
                <c:pt idx="3">
                  <c:v>orb01_new_25%_11x10</c:v>
                </c:pt>
                <c:pt idx="4">
                  <c:v>orb01_new_50%_11x10</c:v>
                </c:pt>
                <c:pt idx="5">
                  <c:v>orb01_new_75%_11x10</c:v>
                </c:pt>
                <c:pt idx="6">
                  <c:v>la21_new_25%_16x10</c:v>
                </c:pt>
                <c:pt idx="7">
                  <c:v>la21_new_50%_16x10</c:v>
                </c:pt>
                <c:pt idx="8">
                  <c:v>la21_new_75%_16x10</c:v>
                </c:pt>
                <c:pt idx="9">
                  <c:v>la26_new_25%_21x10</c:v>
                </c:pt>
                <c:pt idx="10">
                  <c:v>la26_new_50%_21x10</c:v>
                </c:pt>
                <c:pt idx="11">
                  <c:v>la26_new_75%_21x10</c:v>
                </c:pt>
                <c:pt idx="12">
                  <c:v>abz7_new_25%_21x15</c:v>
                </c:pt>
                <c:pt idx="13">
                  <c:v>abz7_new_50%_21x15</c:v>
                </c:pt>
                <c:pt idx="14">
                  <c:v>abz7_new_75%_21x15</c:v>
                </c:pt>
                <c:pt idx="15">
                  <c:v>ta21_new_25%_21x20</c:v>
                </c:pt>
                <c:pt idx="16">
                  <c:v>ta21_new_50%_21x20</c:v>
                </c:pt>
                <c:pt idx="17">
                  <c:v>ta21_new_75%_21x20</c:v>
                </c:pt>
                <c:pt idx="18">
                  <c:v>dmu16_new_25%_31x20</c:v>
                </c:pt>
                <c:pt idx="19">
                  <c:v>dmu16_new_50%_31x20</c:v>
                </c:pt>
                <c:pt idx="20">
                  <c:v>dmu16_new_75%_31x20</c:v>
                </c:pt>
                <c:pt idx="21">
                  <c:v>ta61_new_25%_51x20</c:v>
                </c:pt>
                <c:pt idx="22">
                  <c:v>ta61_new_50%_51x20</c:v>
                </c:pt>
                <c:pt idx="23">
                  <c:v>ta61_new_75%_51x20</c:v>
                </c:pt>
              </c:strCache>
            </c:strRef>
          </c:cat>
          <c:val>
            <c:numRef>
              <c:f>PDR!$D$2:$D$25</c:f>
              <c:numCache>
                <c:formatCode>General</c:formatCode>
                <c:ptCount val="24"/>
                <c:pt idx="0">
                  <c:v>53</c:v>
                </c:pt>
                <c:pt idx="1">
                  <c:v>42</c:v>
                </c:pt>
                <c:pt idx="2">
                  <c:v>34</c:v>
                </c:pt>
                <c:pt idx="3">
                  <c:v>969</c:v>
                </c:pt>
                <c:pt idx="4">
                  <c:v>750</c:v>
                </c:pt>
                <c:pt idx="5">
                  <c:v>648</c:v>
                </c:pt>
                <c:pt idx="6">
                  <c:v>968</c:v>
                </c:pt>
                <c:pt idx="7">
                  <c:v>704</c:v>
                </c:pt>
                <c:pt idx="8">
                  <c:v>526</c:v>
                </c:pt>
                <c:pt idx="9">
                  <c:v>1136</c:v>
                </c:pt>
                <c:pt idx="10">
                  <c:v>855</c:v>
                </c:pt>
                <c:pt idx="11">
                  <c:v>672</c:v>
                </c:pt>
                <c:pt idx="12">
                  <c:v>609</c:v>
                </c:pt>
                <c:pt idx="13">
                  <c:v>406</c:v>
                </c:pt>
                <c:pt idx="14">
                  <c:v>309</c:v>
                </c:pt>
                <c:pt idx="15">
                  <c:v>1531</c:v>
                </c:pt>
                <c:pt idx="16">
                  <c:v>1046</c:v>
                </c:pt>
                <c:pt idx="17">
                  <c:v>941</c:v>
                </c:pt>
                <c:pt idx="18">
                  <c:v>3513</c:v>
                </c:pt>
                <c:pt idx="19">
                  <c:v>3191</c:v>
                </c:pt>
                <c:pt idx="20">
                  <c:v>2544</c:v>
                </c:pt>
                <c:pt idx="21">
                  <c:v>2631</c:v>
                </c:pt>
                <c:pt idx="22">
                  <c:v>1823</c:v>
                </c:pt>
                <c:pt idx="23">
                  <c:v>1299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PDR!$E$1</c:f>
              <c:strCache>
                <c:ptCount val="1"/>
                <c:pt idx="0">
                  <c:v>FDD/MWKR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ft06_new_25%_7x6</c:v>
                </c:pt>
                <c:pt idx="1">
                  <c:v>ft06_new_50%_7x6</c:v>
                </c:pt>
                <c:pt idx="2">
                  <c:v>ft06_new_75%_7x6</c:v>
                </c:pt>
                <c:pt idx="3">
                  <c:v>orb01_new_25%_11x10</c:v>
                </c:pt>
                <c:pt idx="4">
                  <c:v>orb01_new_50%_11x10</c:v>
                </c:pt>
                <c:pt idx="5">
                  <c:v>orb01_new_75%_11x10</c:v>
                </c:pt>
                <c:pt idx="6">
                  <c:v>la21_new_25%_16x10</c:v>
                </c:pt>
                <c:pt idx="7">
                  <c:v>la21_new_50%_16x10</c:v>
                </c:pt>
                <c:pt idx="8">
                  <c:v>la21_new_75%_16x10</c:v>
                </c:pt>
                <c:pt idx="9">
                  <c:v>la26_new_25%_21x10</c:v>
                </c:pt>
                <c:pt idx="10">
                  <c:v>la26_new_50%_21x10</c:v>
                </c:pt>
                <c:pt idx="11">
                  <c:v>la26_new_75%_21x10</c:v>
                </c:pt>
                <c:pt idx="12">
                  <c:v>abz7_new_25%_21x15</c:v>
                </c:pt>
                <c:pt idx="13">
                  <c:v>abz7_new_50%_21x15</c:v>
                </c:pt>
                <c:pt idx="14">
                  <c:v>abz7_new_75%_21x15</c:v>
                </c:pt>
                <c:pt idx="15">
                  <c:v>ta21_new_25%_21x20</c:v>
                </c:pt>
                <c:pt idx="16">
                  <c:v>ta21_new_50%_21x20</c:v>
                </c:pt>
                <c:pt idx="17">
                  <c:v>ta21_new_75%_21x20</c:v>
                </c:pt>
                <c:pt idx="18">
                  <c:v>dmu16_new_25%_31x20</c:v>
                </c:pt>
                <c:pt idx="19">
                  <c:v>dmu16_new_50%_31x20</c:v>
                </c:pt>
                <c:pt idx="20">
                  <c:v>dmu16_new_75%_31x20</c:v>
                </c:pt>
                <c:pt idx="21">
                  <c:v>ta61_new_25%_51x20</c:v>
                </c:pt>
                <c:pt idx="22">
                  <c:v>ta61_new_50%_51x20</c:v>
                </c:pt>
                <c:pt idx="23">
                  <c:v>ta61_new_75%_51x20</c:v>
                </c:pt>
              </c:strCache>
            </c:strRef>
          </c:cat>
          <c:val>
            <c:numRef>
              <c:f>PDR!$E$2:$E$25</c:f>
              <c:numCache>
                <c:formatCode>General</c:formatCode>
                <c:ptCount val="24"/>
                <c:pt idx="0">
                  <c:v>53</c:v>
                </c:pt>
                <c:pt idx="1">
                  <c:v>42</c:v>
                </c:pt>
                <c:pt idx="2">
                  <c:v>44</c:v>
                </c:pt>
                <c:pt idx="3">
                  <c:v>1021</c:v>
                </c:pt>
                <c:pt idx="4">
                  <c:v>691</c:v>
                </c:pt>
                <c:pt idx="5">
                  <c:v>690</c:v>
                </c:pt>
                <c:pt idx="6">
                  <c:v>969</c:v>
                </c:pt>
                <c:pt idx="7">
                  <c:v>723</c:v>
                </c:pt>
                <c:pt idx="8">
                  <c:v>659</c:v>
                </c:pt>
                <c:pt idx="9">
                  <c:v>1155</c:v>
                </c:pt>
                <c:pt idx="10">
                  <c:v>951</c:v>
                </c:pt>
                <c:pt idx="11">
                  <c:v>812</c:v>
                </c:pt>
                <c:pt idx="12">
                  <c:v>611</c:v>
                </c:pt>
                <c:pt idx="13">
                  <c:v>425</c:v>
                </c:pt>
                <c:pt idx="14">
                  <c:v>305</c:v>
                </c:pt>
                <c:pt idx="15">
                  <c:v>1528</c:v>
                </c:pt>
                <c:pt idx="16">
                  <c:v>1100</c:v>
                </c:pt>
                <c:pt idx="17">
                  <c:v>1016</c:v>
                </c:pt>
                <c:pt idx="18">
                  <c:v>3614</c:v>
                </c:pt>
                <c:pt idx="19">
                  <c:v>3249</c:v>
                </c:pt>
                <c:pt idx="20">
                  <c:v>2695</c:v>
                </c:pt>
                <c:pt idx="21">
                  <c:v>2625</c:v>
                </c:pt>
                <c:pt idx="22">
                  <c:v>1866</c:v>
                </c:pt>
                <c:pt idx="23">
                  <c:v>1310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PDR!$F$1</c:f>
              <c:strCache>
                <c:ptCount val="1"/>
                <c:pt idx="0">
                  <c:v>MOPNR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ft06_new_25%_7x6</c:v>
                </c:pt>
                <c:pt idx="1">
                  <c:v>ft06_new_50%_7x6</c:v>
                </c:pt>
                <c:pt idx="2">
                  <c:v>ft06_new_75%_7x6</c:v>
                </c:pt>
                <c:pt idx="3">
                  <c:v>orb01_new_25%_11x10</c:v>
                </c:pt>
                <c:pt idx="4">
                  <c:v>orb01_new_50%_11x10</c:v>
                </c:pt>
                <c:pt idx="5">
                  <c:v>orb01_new_75%_11x10</c:v>
                </c:pt>
                <c:pt idx="6">
                  <c:v>la21_new_25%_16x10</c:v>
                </c:pt>
                <c:pt idx="7">
                  <c:v>la21_new_50%_16x10</c:v>
                </c:pt>
                <c:pt idx="8">
                  <c:v>la21_new_75%_16x10</c:v>
                </c:pt>
                <c:pt idx="9">
                  <c:v>la26_new_25%_21x10</c:v>
                </c:pt>
                <c:pt idx="10">
                  <c:v>la26_new_50%_21x10</c:v>
                </c:pt>
                <c:pt idx="11">
                  <c:v>la26_new_75%_21x10</c:v>
                </c:pt>
                <c:pt idx="12">
                  <c:v>abz7_new_25%_21x15</c:v>
                </c:pt>
                <c:pt idx="13">
                  <c:v>abz7_new_50%_21x15</c:v>
                </c:pt>
                <c:pt idx="14">
                  <c:v>abz7_new_75%_21x15</c:v>
                </c:pt>
                <c:pt idx="15">
                  <c:v>ta21_new_25%_21x20</c:v>
                </c:pt>
                <c:pt idx="16">
                  <c:v>ta21_new_50%_21x20</c:v>
                </c:pt>
                <c:pt idx="17">
                  <c:v>ta21_new_75%_21x20</c:v>
                </c:pt>
                <c:pt idx="18">
                  <c:v>dmu16_new_25%_31x20</c:v>
                </c:pt>
                <c:pt idx="19">
                  <c:v>dmu16_new_50%_31x20</c:v>
                </c:pt>
                <c:pt idx="20">
                  <c:v>dmu16_new_75%_31x20</c:v>
                </c:pt>
                <c:pt idx="21">
                  <c:v>ta61_new_25%_51x20</c:v>
                </c:pt>
                <c:pt idx="22">
                  <c:v>ta61_new_50%_51x20</c:v>
                </c:pt>
                <c:pt idx="23">
                  <c:v>ta61_new_75%_51x20</c:v>
                </c:pt>
              </c:strCache>
            </c:strRef>
          </c:cat>
          <c:val>
            <c:numRef>
              <c:f>PDR!$F$2:$F$25</c:f>
              <c:numCache>
                <c:formatCode>General</c:formatCode>
                <c:ptCount val="24"/>
                <c:pt idx="0">
                  <c:v>51</c:v>
                </c:pt>
                <c:pt idx="1">
                  <c:v>41</c:v>
                </c:pt>
                <c:pt idx="2">
                  <c:v>34</c:v>
                </c:pt>
                <c:pt idx="3">
                  <c:v>874</c:v>
                </c:pt>
                <c:pt idx="4">
                  <c:v>724</c:v>
                </c:pt>
                <c:pt idx="5">
                  <c:v>611</c:v>
                </c:pt>
                <c:pt idx="6">
                  <c:v>1093</c:v>
                </c:pt>
                <c:pt idx="7">
                  <c:v>753</c:v>
                </c:pt>
                <c:pt idx="8">
                  <c:v>537</c:v>
                </c:pt>
                <c:pt idx="9">
                  <c:v>1063</c:v>
                </c:pt>
                <c:pt idx="10">
                  <c:v>815</c:v>
                </c:pt>
                <c:pt idx="11">
                  <c:v>672</c:v>
                </c:pt>
                <c:pt idx="12">
                  <c:v>606</c:v>
                </c:pt>
                <c:pt idx="13">
                  <c:v>427</c:v>
                </c:pt>
                <c:pt idx="14">
                  <c:v>297</c:v>
                </c:pt>
                <c:pt idx="15">
                  <c:v>1577</c:v>
                </c:pt>
                <c:pt idx="16">
                  <c:v>1099</c:v>
                </c:pt>
                <c:pt idx="17">
                  <c:v>921</c:v>
                </c:pt>
                <c:pt idx="18">
                  <c:v>3698</c:v>
                </c:pt>
                <c:pt idx="19">
                  <c:v>3163</c:v>
                </c:pt>
                <c:pt idx="20">
                  <c:v>2456</c:v>
                </c:pt>
                <c:pt idx="21">
                  <c:v>2542</c:v>
                </c:pt>
                <c:pt idx="22">
                  <c:v>1731</c:v>
                </c:pt>
                <c:pt idx="23">
                  <c:v>1219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PDR!$G$1</c:f>
              <c:strCache>
                <c:ptCount val="1"/>
                <c:pt idx="0">
                  <c:v>LRM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ft06_new_25%_7x6</c:v>
                </c:pt>
                <c:pt idx="1">
                  <c:v>ft06_new_50%_7x6</c:v>
                </c:pt>
                <c:pt idx="2">
                  <c:v>ft06_new_75%_7x6</c:v>
                </c:pt>
                <c:pt idx="3">
                  <c:v>orb01_new_25%_11x10</c:v>
                </c:pt>
                <c:pt idx="4">
                  <c:v>orb01_new_50%_11x10</c:v>
                </c:pt>
                <c:pt idx="5">
                  <c:v>orb01_new_75%_11x10</c:v>
                </c:pt>
                <c:pt idx="6">
                  <c:v>la21_new_25%_16x10</c:v>
                </c:pt>
                <c:pt idx="7">
                  <c:v>la21_new_50%_16x10</c:v>
                </c:pt>
                <c:pt idx="8">
                  <c:v>la21_new_75%_16x10</c:v>
                </c:pt>
                <c:pt idx="9">
                  <c:v>la26_new_25%_21x10</c:v>
                </c:pt>
                <c:pt idx="10">
                  <c:v>la26_new_50%_21x10</c:v>
                </c:pt>
                <c:pt idx="11">
                  <c:v>la26_new_75%_21x10</c:v>
                </c:pt>
                <c:pt idx="12">
                  <c:v>abz7_new_25%_21x15</c:v>
                </c:pt>
                <c:pt idx="13">
                  <c:v>abz7_new_50%_21x15</c:v>
                </c:pt>
                <c:pt idx="14">
                  <c:v>abz7_new_75%_21x15</c:v>
                </c:pt>
                <c:pt idx="15">
                  <c:v>ta21_new_25%_21x20</c:v>
                </c:pt>
                <c:pt idx="16">
                  <c:v>ta21_new_50%_21x20</c:v>
                </c:pt>
                <c:pt idx="17">
                  <c:v>ta21_new_75%_21x20</c:v>
                </c:pt>
                <c:pt idx="18">
                  <c:v>dmu16_new_25%_31x20</c:v>
                </c:pt>
                <c:pt idx="19">
                  <c:v>dmu16_new_50%_31x20</c:v>
                </c:pt>
                <c:pt idx="20">
                  <c:v>dmu16_new_75%_31x20</c:v>
                </c:pt>
                <c:pt idx="21">
                  <c:v>ta61_new_25%_51x20</c:v>
                </c:pt>
                <c:pt idx="22">
                  <c:v>ta61_new_50%_51x20</c:v>
                </c:pt>
                <c:pt idx="23">
                  <c:v>ta61_new_75%_51x20</c:v>
                </c:pt>
              </c:strCache>
            </c:strRef>
          </c:cat>
          <c:val>
            <c:numRef>
              <c:f>PDR!$G$2:$G$25</c:f>
              <c:numCache>
                <c:formatCode>General</c:formatCode>
                <c:ptCount val="24"/>
                <c:pt idx="0">
                  <c:v>52</c:v>
                </c:pt>
                <c:pt idx="1">
                  <c:v>41</c:v>
                </c:pt>
                <c:pt idx="2">
                  <c:v>34</c:v>
                </c:pt>
                <c:pt idx="3">
                  <c:v>907</c:v>
                </c:pt>
                <c:pt idx="4">
                  <c:v>720</c:v>
                </c:pt>
                <c:pt idx="5">
                  <c:v>571</c:v>
                </c:pt>
                <c:pt idx="6">
                  <c:v>1001</c:v>
                </c:pt>
                <c:pt idx="7">
                  <c:v>692</c:v>
                </c:pt>
                <c:pt idx="8">
                  <c:v>524</c:v>
                </c:pt>
                <c:pt idx="9">
                  <c:v>1113</c:v>
                </c:pt>
                <c:pt idx="10">
                  <c:v>804</c:v>
                </c:pt>
                <c:pt idx="11">
                  <c:v>671</c:v>
                </c:pt>
                <c:pt idx="12">
                  <c:v>589</c:v>
                </c:pt>
                <c:pt idx="13">
                  <c:v>401</c:v>
                </c:pt>
                <c:pt idx="14">
                  <c:v>297</c:v>
                </c:pt>
                <c:pt idx="15">
                  <c:v>1556</c:v>
                </c:pt>
                <c:pt idx="16">
                  <c:v>1046</c:v>
                </c:pt>
                <c:pt idx="17">
                  <c:v>941</c:v>
                </c:pt>
                <c:pt idx="18">
                  <c:v>3509</c:v>
                </c:pt>
                <c:pt idx="19">
                  <c:v>3074</c:v>
                </c:pt>
                <c:pt idx="20">
                  <c:v>2544</c:v>
                </c:pt>
                <c:pt idx="21">
                  <c:v>2567</c:v>
                </c:pt>
                <c:pt idx="22">
                  <c:v>1756</c:v>
                </c:pt>
                <c:pt idx="23">
                  <c:v>1119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PDR!$H$1</c:f>
              <c:strCache>
                <c:ptCount val="1"/>
                <c:pt idx="0">
                  <c:v>FIFO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ft06_new_25%_7x6</c:v>
                </c:pt>
                <c:pt idx="1">
                  <c:v>ft06_new_50%_7x6</c:v>
                </c:pt>
                <c:pt idx="2">
                  <c:v>ft06_new_75%_7x6</c:v>
                </c:pt>
                <c:pt idx="3">
                  <c:v>orb01_new_25%_11x10</c:v>
                </c:pt>
                <c:pt idx="4">
                  <c:v>orb01_new_50%_11x10</c:v>
                </c:pt>
                <c:pt idx="5">
                  <c:v>orb01_new_75%_11x10</c:v>
                </c:pt>
                <c:pt idx="6">
                  <c:v>la21_new_25%_16x10</c:v>
                </c:pt>
                <c:pt idx="7">
                  <c:v>la21_new_50%_16x10</c:v>
                </c:pt>
                <c:pt idx="8">
                  <c:v>la21_new_75%_16x10</c:v>
                </c:pt>
                <c:pt idx="9">
                  <c:v>la26_new_25%_21x10</c:v>
                </c:pt>
                <c:pt idx="10">
                  <c:v>la26_new_50%_21x10</c:v>
                </c:pt>
                <c:pt idx="11">
                  <c:v>la26_new_75%_21x10</c:v>
                </c:pt>
                <c:pt idx="12">
                  <c:v>abz7_new_25%_21x15</c:v>
                </c:pt>
                <c:pt idx="13">
                  <c:v>abz7_new_50%_21x15</c:v>
                </c:pt>
                <c:pt idx="14">
                  <c:v>abz7_new_75%_21x15</c:v>
                </c:pt>
                <c:pt idx="15">
                  <c:v>ta21_new_25%_21x20</c:v>
                </c:pt>
                <c:pt idx="16">
                  <c:v>ta21_new_50%_21x20</c:v>
                </c:pt>
                <c:pt idx="17">
                  <c:v>ta21_new_75%_21x20</c:v>
                </c:pt>
                <c:pt idx="18">
                  <c:v>dmu16_new_25%_31x20</c:v>
                </c:pt>
                <c:pt idx="19">
                  <c:v>dmu16_new_50%_31x20</c:v>
                </c:pt>
                <c:pt idx="20">
                  <c:v>dmu16_new_75%_31x20</c:v>
                </c:pt>
                <c:pt idx="21">
                  <c:v>ta61_new_25%_51x20</c:v>
                </c:pt>
                <c:pt idx="22">
                  <c:v>ta61_new_50%_51x20</c:v>
                </c:pt>
                <c:pt idx="23">
                  <c:v>ta61_new_75%_51x20</c:v>
                </c:pt>
              </c:strCache>
            </c:strRef>
          </c:cat>
          <c:val>
            <c:numRef>
              <c:f>PDR!$H$2:$H$25</c:f>
              <c:numCache>
                <c:formatCode>General</c:formatCode>
                <c:ptCount val="24"/>
                <c:pt idx="0">
                  <c:v>52</c:v>
                </c:pt>
                <c:pt idx="1">
                  <c:v>45</c:v>
                </c:pt>
                <c:pt idx="2">
                  <c:v>44</c:v>
                </c:pt>
                <c:pt idx="3">
                  <c:v>960</c:v>
                </c:pt>
                <c:pt idx="4">
                  <c:v>644</c:v>
                </c:pt>
                <c:pt idx="5">
                  <c:v>690</c:v>
                </c:pt>
                <c:pt idx="6">
                  <c:v>1037</c:v>
                </c:pt>
                <c:pt idx="7">
                  <c:v>840</c:v>
                </c:pt>
                <c:pt idx="8">
                  <c:v>659</c:v>
                </c:pt>
                <c:pt idx="9">
                  <c:v>1281</c:v>
                </c:pt>
                <c:pt idx="10">
                  <c:v>931</c:v>
                </c:pt>
                <c:pt idx="11">
                  <c:v>820</c:v>
                </c:pt>
                <c:pt idx="12">
                  <c:v>676</c:v>
                </c:pt>
                <c:pt idx="13">
                  <c:v>463</c:v>
                </c:pt>
                <c:pt idx="14">
                  <c:v>342</c:v>
                </c:pt>
                <c:pt idx="15">
                  <c:v>1748</c:v>
                </c:pt>
                <c:pt idx="16">
                  <c:v>1338</c:v>
                </c:pt>
                <c:pt idx="17">
                  <c:v>1012</c:v>
                </c:pt>
                <c:pt idx="18">
                  <c:v>4524</c:v>
                </c:pt>
                <c:pt idx="19">
                  <c:v>3291</c:v>
                </c:pt>
                <c:pt idx="20">
                  <c:v>2695</c:v>
                </c:pt>
                <c:pt idx="21">
                  <c:v>2673</c:v>
                </c:pt>
                <c:pt idx="22">
                  <c:v>1876</c:v>
                </c:pt>
                <c:pt idx="23">
                  <c:v>1376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PDR!$I$1</c:f>
              <c:strCache>
                <c:ptCount val="1"/>
                <c:pt idx="0">
                  <c:v>LPT</c:v>
                </c:pt>
              </c:strCache>
            </c:strRef>
          </c:tx>
          <c:spPr>
            <a:ln w="12700" cap="rnd">
              <a:solidFill>
                <a:schemeClr val="tx2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ft06_new_25%_7x6</c:v>
                </c:pt>
                <c:pt idx="1">
                  <c:v>ft06_new_50%_7x6</c:v>
                </c:pt>
                <c:pt idx="2">
                  <c:v>ft06_new_75%_7x6</c:v>
                </c:pt>
                <c:pt idx="3">
                  <c:v>orb01_new_25%_11x10</c:v>
                </c:pt>
                <c:pt idx="4">
                  <c:v>orb01_new_50%_11x10</c:v>
                </c:pt>
                <c:pt idx="5">
                  <c:v>orb01_new_75%_11x10</c:v>
                </c:pt>
                <c:pt idx="6">
                  <c:v>la21_new_25%_16x10</c:v>
                </c:pt>
                <c:pt idx="7">
                  <c:v>la21_new_50%_16x10</c:v>
                </c:pt>
                <c:pt idx="8">
                  <c:v>la21_new_75%_16x10</c:v>
                </c:pt>
                <c:pt idx="9">
                  <c:v>la26_new_25%_21x10</c:v>
                </c:pt>
                <c:pt idx="10">
                  <c:v>la26_new_50%_21x10</c:v>
                </c:pt>
                <c:pt idx="11">
                  <c:v>la26_new_75%_21x10</c:v>
                </c:pt>
                <c:pt idx="12">
                  <c:v>abz7_new_25%_21x15</c:v>
                </c:pt>
                <c:pt idx="13">
                  <c:v>abz7_new_50%_21x15</c:v>
                </c:pt>
                <c:pt idx="14">
                  <c:v>abz7_new_75%_21x15</c:v>
                </c:pt>
                <c:pt idx="15">
                  <c:v>ta21_new_25%_21x20</c:v>
                </c:pt>
                <c:pt idx="16">
                  <c:v>ta21_new_50%_21x20</c:v>
                </c:pt>
                <c:pt idx="17">
                  <c:v>ta21_new_75%_21x20</c:v>
                </c:pt>
                <c:pt idx="18">
                  <c:v>dmu16_new_25%_31x20</c:v>
                </c:pt>
                <c:pt idx="19">
                  <c:v>dmu16_new_50%_31x20</c:v>
                </c:pt>
                <c:pt idx="20">
                  <c:v>dmu16_new_75%_31x20</c:v>
                </c:pt>
                <c:pt idx="21">
                  <c:v>ta61_new_25%_51x20</c:v>
                </c:pt>
                <c:pt idx="22">
                  <c:v>ta61_new_50%_51x20</c:v>
                </c:pt>
                <c:pt idx="23">
                  <c:v>ta61_new_75%_51x20</c:v>
                </c:pt>
              </c:strCache>
            </c:strRef>
          </c:cat>
          <c:val>
            <c:numRef>
              <c:f>PDR!$I$2:$I$25</c:f>
              <c:numCache>
                <c:formatCode>General</c:formatCode>
                <c:ptCount val="24"/>
                <c:pt idx="0">
                  <c:v>56</c:v>
                </c:pt>
                <c:pt idx="1">
                  <c:v>61</c:v>
                </c:pt>
                <c:pt idx="2">
                  <c:v>34</c:v>
                </c:pt>
                <c:pt idx="3">
                  <c:v>984</c:v>
                </c:pt>
                <c:pt idx="4">
                  <c:v>807</c:v>
                </c:pt>
                <c:pt idx="5">
                  <c:v>722</c:v>
                </c:pt>
                <c:pt idx="6">
                  <c:v>1118</c:v>
                </c:pt>
                <c:pt idx="7">
                  <c:v>828</c:v>
                </c:pt>
                <c:pt idx="8">
                  <c:v>664</c:v>
                </c:pt>
                <c:pt idx="9">
                  <c:v>1298</c:v>
                </c:pt>
                <c:pt idx="10">
                  <c:v>972</c:v>
                </c:pt>
                <c:pt idx="11">
                  <c:v>725</c:v>
                </c:pt>
                <c:pt idx="12">
                  <c:v>726</c:v>
                </c:pt>
                <c:pt idx="13">
                  <c:v>462</c:v>
                </c:pt>
                <c:pt idx="14">
                  <c:v>364</c:v>
                </c:pt>
                <c:pt idx="15">
                  <c:v>2064</c:v>
                </c:pt>
                <c:pt idx="16">
                  <c:v>1324</c:v>
                </c:pt>
                <c:pt idx="17">
                  <c:v>1040</c:v>
                </c:pt>
                <c:pt idx="18">
                  <c:v>4874</c:v>
                </c:pt>
                <c:pt idx="19">
                  <c:v>3882</c:v>
                </c:pt>
                <c:pt idx="20">
                  <c:v>2488</c:v>
                </c:pt>
                <c:pt idx="21">
                  <c:v>3198</c:v>
                </c:pt>
                <c:pt idx="22">
                  <c:v>2068</c:v>
                </c:pt>
                <c:pt idx="23">
                  <c:v>1245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PDR!$J$1</c:f>
              <c:strCache>
                <c:ptCount val="1"/>
                <c:pt idx="0">
                  <c:v>LWKR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ft06_new_25%_7x6</c:v>
                </c:pt>
                <c:pt idx="1">
                  <c:v>ft06_new_50%_7x6</c:v>
                </c:pt>
                <c:pt idx="2">
                  <c:v>ft06_new_75%_7x6</c:v>
                </c:pt>
                <c:pt idx="3">
                  <c:v>orb01_new_25%_11x10</c:v>
                </c:pt>
                <c:pt idx="4">
                  <c:v>orb01_new_50%_11x10</c:v>
                </c:pt>
                <c:pt idx="5">
                  <c:v>orb01_new_75%_11x10</c:v>
                </c:pt>
                <c:pt idx="6">
                  <c:v>la21_new_25%_16x10</c:v>
                </c:pt>
                <c:pt idx="7">
                  <c:v>la21_new_50%_16x10</c:v>
                </c:pt>
                <c:pt idx="8">
                  <c:v>la21_new_75%_16x10</c:v>
                </c:pt>
                <c:pt idx="9">
                  <c:v>la26_new_25%_21x10</c:v>
                </c:pt>
                <c:pt idx="10">
                  <c:v>la26_new_50%_21x10</c:v>
                </c:pt>
                <c:pt idx="11">
                  <c:v>la26_new_75%_21x10</c:v>
                </c:pt>
                <c:pt idx="12">
                  <c:v>abz7_new_25%_21x15</c:v>
                </c:pt>
                <c:pt idx="13">
                  <c:v>abz7_new_50%_21x15</c:v>
                </c:pt>
                <c:pt idx="14">
                  <c:v>abz7_new_75%_21x15</c:v>
                </c:pt>
                <c:pt idx="15">
                  <c:v>ta21_new_25%_21x20</c:v>
                </c:pt>
                <c:pt idx="16">
                  <c:v>ta21_new_50%_21x20</c:v>
                </c:pt>
                <c:pt idx="17">
                  <c:v>ta21_new_75%_21x20</c:v>
                </c:pt>
                <c:pt idx="18">
                  <c:v>dmu16_new_25%_31x20</c:v>
                </c:pt>
                <c:pt idx="19">
                  <c:v>dmu16_new_50%_31x20</c:v>
                </c:pt>
                <c:pt idx="20">
                  <c:v>dmu16_new_75%_31x20</c:v>
                </c:pt>
                <c:pt idx="21">
                  <c:v>ta61_new_25%_51x20</c:v>
                </c:pt>
                <c:pt idx="22">
                  <c:v>ta61_new_50%_51x20</c:v>
                </c:pt>
                <c:pt idx="23">
                  <c:v>ta61_new_75%_51x20</c:v>
                </c:pt>
              </c:strCache>
            </c:strRef>
          </c:cat>
          <c:val>
            <c:numRef>
              <c:f>PDR!$J$2:$J$25</c:f>
              <c:numCache>
                <c:formatCode>General</c:formatCode>
                <c:ptCount val="24"/>
                <c:pt idx="0">
                  <c:v>75</c:v>
                </c:pt>
                <c:pt idx="1">
                  <c:v>65</c:v>
                </c:pt>
                <c:pt idx="2">
                  <c:v>44</c:v>
                </c:pt>
                <c:pt idx="3">
                  <c:v>1163</c:v>
                </c:pt>
                <c:pt idx="4">
                  <c:v>704</c:v>
                </c:pt>
                <c:pt idx="5">
                  <c:v>737</c:v>
                </c:pt>
                <c:pt idx="6">
                  <c:v>1227</c:v>
                </c:pt>
                <c:pt idx="7">
                  <c:v>884</c:v>
                </c:pt>
                <c:pt idx="8">
                  <c:v>703</c:v>
                </c:pt>
                <c:pt idx="9">
                  <c:v>1440</c:v>
                </c:pt>
                <c:pt idx="10">
                  <c:v>1045</c:v>
                </c:pt>
                <c:pt idx="11">
                  <c:v>924</c:v>
                </c:pt>
                <c:pt idx="12">
                  <c:v>938</c:v>
                </c:pt>
                <c:pt idx="13">
                  <c:v>538</c:v>
                </c:pt>
                <c:pt idx="14">
                  <c:v>340</c:v>
                </c:pt>
                <c:pt idx="15">
                  <c:v>1957</c:v>
                </c:pt>
                <c:pt idx="16">
                  <c:v>1433</c:v>
                </c:pt>
                <c:pt idx="17">
                  <c:v>1040</c:v>
                </c:pt>
                <c:pt idx="18">
                  <c:v>4624</c:v>
                </c:pt>
                <c:pt idx="19">
                  <c:v>3999</c:v>
                </c:pt>
                <c:pt idx="20">
                  <c:v>2843</c:v>
                </c:pt>
                <c:pt idx="21">
                  <c:v>3265</c:v>
                </c:pt>
                <c:pt idx="22">
                  <c:v>2288</c:v>
                </c:pt>
                <c:pt idx="23">
                  <c:v>1782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PDR!$K$1</c:f>
              <c:strCache>
                <c:ptCount val="1"/>
                <c:pt idx="0">
                  <c:v>FDD/LWKR</c:v>
                </c:pt>
              </c:strCache>
            </c:strRef>
          </c:tx>
          <c:spPr>
            <a:ln w="12700" cap="rnd">
              <a:solidFill>
                <a:srgbClr val="FFFF00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ft06_new_25%_7x6</c:v>
                </c:pt>
                <c:pt idx="1">
                  <c:v>ft06_new_50%_7x6</c:v>
                </c:pt>
                <c:pt idx="2">
                  <c:v>ft06_new_75%_7x6</c:v>
                </c:pt>
                <c:pt idx="3">
                  <c:v>orb01_new_25%_11x10</c:v>
                </c:pt>
                <c:pt idx="4">
                  <c:v>orb01_new_50%_11x10</c:v>
                </c:pt>
                <c:pt idx="5">
                  <c:v>orb01_new_75%_11x10</c:v>
                </c:pt>
                <c:pt idx="6">
                  <c:v>la21_new_25%_16x10</c:v>
                </c:pt>
                <c:pt idx="7">
                  <c:v>la21_new_50%_16x10</c:v>
                </c:pt>
                <c:pt idx="8">
                  <c:v>la21_new_75%_16x10</c:v>
                </c:pt>
                <c:pt idx="9">
                  <c:v>la26_new_25%_21x10</c:v>
                </c:pt>
                <c:pt idx="10">
                  <c:v>la26_new_50%_21x10</c:v>
                </c:pt>
                <c:pt idx="11">
                  <c:v>la26_new_75%_21x10</c:v>
                </c:pt>
                <c:pt idx="12">
                  <c:v>abz7_new_25%_21x15</c:v>
                </c:pt>
                <c:pt idx="13">
                  <c:v>abz7_new_50%_21x15</c:v>
                </c:pt>
                <c:pt idx="14">
                  <c:v>abz7_new_75%_21x15</c:v>
                </c:pt>
                <c:pt idx="15">
                  <c:v>ta21_new_25%_21x20</c:v>
                </c:pt>
                <c:pt idx="16">
                  <c:v>ta21_new_50%_21x20</c:v>
                </c:pt>
                <c:pt idx="17">
                  <c:v>ta21_new_75%_21x20</c:v>
                </c:pt>
                <c:pt idx="18">
                  <c:v>dmu16_new_25%_31x20</c:v>
                </c:pt>
                <c:pt idx="19">
                  <c:v>dmu16_new_50%_31x20</c:v>
                </c:pt>
                <c:pt idx="20">
                  <c:v>dmu16_new_75%_31x20</c:v>
                </c:pt>
                <c:pt idx="21">
                  <c:v>ta61_new_25%_51x20</c:v>
                </c:pt>
                <c:pt idx="22">
                  <c:v>ta61_new_50%_51x20</c:v>
                </c:pt>
                <c:pt idx="23">
                  <c:v>ta61_new_75%_51x20</c:v>
                </c:pt>
              </c:strCache>
            </c:strRef>
          </c:cat>
          <c:val>
            <c:numRef>
              <c:f>PDR!$K$2:$K$25</c:f>
              <c:numCache>
                <c:formatCode>General</c:formatCode>
                <c:ptCount val="24"/>
                <c:pt idx="0">
                  <c:v>76</c:v>
                </c:pt>
                <c:pt idx="1">
                  <c:v>57</c:v>
                </c:pt>
                <c:pt idx="2">
                  <c:v>33</c:v>
                </c:pt>
                <c:pt idx="3">
                  <c:v>1163</c:v>
                </c:pt>
                <c:pt idx="4">
                  <c:v>785</c:v>
                </c:pt>
                <c:pt idx="5">
                  <c:v>701</c:v>
                </c:pt>
                <c:pt idx="6">
                  <c:v>1266</c:v>
                </c:pt>
                <c:pt idx="7">
                  <c:v>927</c:v>
                </c:pt>
                <c:pt idx="8">
                  <c:v>613</c:v>
                </c:pt>
                <c:pt idx="9">
                  <c:v>1494</c:v>
                </c:pt>
                <c:pt idx="10">
                  <c:v>1089</c:v>
                </c:pt>
                <c:pt idx="11">
                  <c:v>862</c:v>
                </c:pt>
                <c:pt idx="12">
                  <c:v>739</c:v>
                </c:pt>
                <c:pt idx="13">
                  <c:v>504</c:v>
                </c:pt>
                <c:pt idx="14">
                  <c:v>303</c:v>
                </c:pt>
                <c:pt idx="15">
                  <c:v>1876</c:v>
                </c:pt>
                <c:pt idx="16">
                  <c:v>1327</c:v>
                </c:pt>
                <c:pt idx="17">
                  <c:v>882</c:v>
                </c:pt>
                <c:pt idx="18">
                  <c:v>4700</c:v>
                </c:pt>
                <c:pt idx="19">
                  <c:v>4001</c:v>
                </c:pt>
                <c:pt idx="20">
                  <c:v>2646</c:v>
                </c:pt>
                <c:pt idx="21">
                  <c:v>3142</c:v>
                </c:pt>
                <c:pt idx="22">
                  <c:v>2128</c:v>
                </c:pt>
                <c:pt idx="23">
                  <c:v>1749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PDR!$L$1</c:f>
              <c:strCache>
                <c:ptCount val="1"/>
                <c:pt idx="0">
                  <c:v>LOPNR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ft06_new_25%_7x6</c:v>
                </c:pt>
                <c:pt idx="1">
                  <c:v>ft06_new_50%_7x6</c:v>
                </c:pt>
                <c:pt idx="2">
                  <c:v>ft06_new_75%_7x6</c:v>
                </c:pt>
                <c:pt idx="3">
                  <c:v>orb01_new_25%_11x10</c:v>
                </c:pt>
                <c:pt idx="4">
                  <c:v>orb01_new_50%_11x10</c:v>
                </c:pt>
                <c:pt idx="5">
                  <c:v>orb01_new_75%_11x10</c:v>
                </c:pt>
                <c:pt idx="6">
                  <c:v>la21_new_25%_16x10</c:v>
                </c:pt>
                <c:pt idx="7">
                  <c:v>la21_new_50%_16x10</c:v>
                </c:pt>
                <c:pt idx="8">
                  <c:v>la21_new_75%_16x10</c:v>
                </c:pt>
                <c:pt idx="9">
                  <c:v>la26_new_25%_21x10</c:v>
                </c:pt>
                <c:pt idx="10">
                  <c:v>la26_new_50%_21x10</c:v>
                </c:pt>
                <c:pt idx="11">
                  <c:v>la26_new_75%_21x10</c:v>
                </c:pt>
                <c:pt idx="12">
                  <c:v>abz7_new_25%_21x15</c:v>
                </c:pt>
                <c:pt idx="13">
                  <c:v>abz7_new_50%_21x15</c:v>
                </c:pt>
                <c:pt idx="14">
                  <c:v>abz7_new_75%_21x15</c:v>
                </c:pt>
                <c:pt idx="15">
                  <c:v>ta21_new_25%_21x20</c:v>
                </c:pt>
                <c:pt idx="16">
                  <c:v>ta21_new_50%_21x20</c:v>
                </c:pt>
                <c:pt idx="17">
                  <c:v>ta21_new_75%_21x20</c:v>
                </c:pt>
                <c:pt idx="18">
                  <c:v>dmu16_new_25%_31x20</c:v>
                </c:pt>
                <c:pt idx="19">
                  <c:v>dmu16_new_50%_31x20</c:v>
                </c:pt>
                <c:pt idx="20">
                  <c:v>dmu16_new_75%_31x20</c:v>
                </c:pt>
                <c:pt idx="21">
                  <c:v>ta61_new_25%_51x20</c:v>
                </c:pt>
                <c:pt idx="22">
                  <c:v>ta61_new_50%_51x20</c:v>
                </c:pt>
                <c:pt idx="23">
                  <c:v>ta61_new_75%_51x20</c:v>
                </c:pt>
              </c:strCache>
            </c:strRef>
          </c:cat>
          <c:val>
            <c:numRef>
              <c:f>PDR!$L$2:$L$25</c:f>
              <c:numCache>
                <c:formatCode>General</c:formatCode>
                <c:ptCount val="24"/>
                <c:pt idx="0">
                  <c:v>72</c:v>
                </c:pt>
                <c:pt idx="1">
                  <c:v>67</c:v>
                </c:pt>
                <c:pt idx="2">
                  <c:v>44</c:v>
                </c:pt>
                <c:pt idx="3">
                  <c:v>1202</c:v>
                </c:pt>
                <c:pt idx="4">
                  <c:v>765</c:v>
                </c:pt>
                <c:pt idx="5">
                  <c:v>737</c:v>
                </c:pt>
                <c:pt idx="6">
                  <c:v>1097</c:v>
                </c:pt>
                <c:pt idx="7">
                  <c:v>920</c:v>
                </c:pt>
                <c:pt idx="8">
                  <c:v>685</c:v>
                </c:pt>
                <c:pt idx="9">
                  <c:v>1360</c:v>
                </c:pt>
                <c:pt idx="10">
                  <c:v>1185</c:v>
                </c:pt>
                <c:pt idx="11">
                  <c:v>924</c:v>
                </c:pt>
                <c:pt idx="12">
                  <c:v>875</c:v>
                </c:pt>
                <c:pt idx="13">
                  <c:v>546</c:v>
                </c:pt>
                <c:pt idx="14">
                  <c:v>359</c:v>
                </c:pt>
                <c:pt idx="15">
                  <c:v>1804</c:v>
                </c:pt>
                <c:pt idx="16">
                  <c:v>1422</c:v>
                </c:pt>
                <c:pt idx="17">
                  <c:v>967</c:v>
                </c:pt>
                <c:pt idx="18">
                  <c:v>4998</c:v>
                </c:pt>
                <c:pt idx="19">
                  <c:v>4181</c:v>
                </c:pt>
                <c:pt idx="20">
                  <c:v>2777</c:v>
                </c:pt>
                <c:pt idx="21">
                  <c:v>3219</c:v>
                </c:pt>
                <c:pt idx="22">
                  <c:v>2627</c:v>
                </c:pt>
                <c:pt idx="23">
                  <c:v>1741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PDR!$M$1</c:f>
              <c:strCache>
                <c:ptCount val="1"/>
                <c:pt idx="0">
                  <c:v>SRM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ft06_new_25%_7x6</c:v>
                </c:pt>
                <c:pt idx="1">
                  <c:v>ft06_new_50%_7x6</c:v>
                </c:pt>
                <c:pt idx="2">
                  <c:v>ft06_new_75%_7x6</c:v>
                </c:pt>
                <c:pt idx="3">
                  <c:v>orb01_new_25%_11x10</c:v>
                </c:pt>
                <c:pt idx="4">
                  <c:v>orb01_new_50%_11x10</c:v>
                </c:pt>
                <c:pt idx="5">
                  <c:v>orb01_new_75%_11x10</c:v>
                </c:pt>
                <c:pt idx="6">
                  <c:v>la21_new_25%_16x10</c:v>
                </c:pt>
                <c:pt idx="7">
                  <c:v>la21_new_50%_16x10</c:v>
                </c:pt>
                <c:pt idx="8">
                  <c:v>la21_new_75%_16x10</c:v>
                </c:pt>
                <c:pt idx="9">
                  <c:v>la26_new_25%_21x10</c:v>
                </c:pt>
                <c:pt idx="10">
                  <c:v>la26_new_50%_21x10</c:v>
                </c:pt>
                <c:pt idx="11">
                  <c:v>la26_new_75%_21x10</c:v>
                </c:pt>
                <c:pt idx="12">
                  <c:v>abz7_new_25%_21x15</c:v>
                </c:pt>
                <c:pt idx="13">
                  <c:v>abz7_new_50%_21x15</c:v>
                </c:pt>
                <c:pt idx="14">
                  <c:v>abz7_new_75%_21x15</c:v>
                </c:pt>
                <c:pt idx="15">
                  <c:v>ta21_new_25%_21x20</c:v>
                </c:pt>
                <c:pt idx="16">
                  <c:v>ta21_new_50%_21x20</c:v>
                </c:pt>
                <c:pt idx="17">
                  <c:v>ta21_new_75%_21x20</c:v>
                </c:pt>
                <c:pt idx="18">
                  <c:v>dmu16_new_25%_31x20</c:v>
                </c:pt>
                <c:pt idx="19">
                  <c:v>dmu16_new_50%_31x20</c:v>
                </c:pt>
                <c:pt idx="20">
                  <c:v>dmu16_new_75%_31x20</c:v>
                </c:pt>
                <c:pt idx="21">
                  <c:v>ta61_new_25%_51x20</c:v>
                </c:pt>
                <c:pt idx="22">
                  <c:v>ta61_new_50%_51x20</c:v>
                </c:pt>
                <c:pt idx="23">
                  <c:v>ta61_new_75%_51x20</c:v>
                </c:pt>
              </c:strCache>
            </c:strRef>
          </c:cat>
          <c:val>
            <c:numRef>
              <c:f>PDR!$M$2:$M$25</c:f>
              <c:numCache>
                <c:formatCode>General</c:formatCode>
                <c:ptCount val="24"/>
                <c:pt idx="0">
                  <c:v>75</c:v>
                </c:pt>
                <c:pt idx="1">
                  <c:v>65</c:v>
                </c:pt>
                <c:pt idx="2">
                  <c:v>44</c:v>
                </c:pt>
                <c:pt idx="3">
                  <c:v>1176</c:v>
                </c:pt>
                <c:pt idx="4">
                  <c:v>703</c:v>
                </c:pt>
                <c:pt idx="5">
                  <c:v>701</c:v>
                </c:pt>
                <c:pt idx="6">
                  <c:v>1204</c:v>
                </c:pt>
                <c:pt idx="7">
                  <c:v>907</c:v>
                </c:pt>
                <c:pt idx="8">
                  <c:v>685</c:v>
                </c:pt>
                <c:pt idx="9">
                  <c:v>1403</c:v>
                </c:pt>
                <c:pt idx="10">
                  <c:v>1041</c:v>
                </c:pt>
                <c:pt idx="11">
                  <c:v>924</c:v>
                </c:pt>
                <c:pt idx="12">
                  <c:v>908</c:v>
                </c:pt>
                <c:pt idx="13">
                  <c:v>449</c:v>
                </c:pt>
                <c:pt idx="14">
                  <c:v>340</c:v>
                </c:pt>
                <c:pt idx="15">
                  <c:v>1792</c:v>
                </c:pt>
                <c:pt idx="16">
                  <c:v>1440</c:v>
                </c:pt>
                <c:pt idx="17">
                  <c:v>1040</c:v>
                </c:pt>
                <c:pt idx="18">
                  <c:v>4919</c:v>
                </c:pt>
                <c:pt idx="19">
                  <c:v>4053</c:v>
                </c:pt>
                <c:pt idx="20">
                  <c:v>2828</c:v>
                </c:pt>
                <c:pt idx="21">
                  <c:v>3151</c:v>
                </c:pt>
                <c:pt idx="22">
                  <c:v>2428</c:v>
                </c:pt>
                <c:pt idx="23">
                  <c:v>1815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PDR!$N$1</c:f>
              <c:strCache>
                <c:ptCount val="1"/>
                <c:pt idx="0">
                  <c:v>LIFO</c:v>
                </c:pt>
              </c:strCache>
            </c:strRef>
          </c:tx>
          <c:spPr>
            <a:ln w="127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ft06_new_25%_7x6</c:v>
                </c:pt>
                <c:pt idx="1">
                  <c:v>ft06_new_50%_7x6</c:v>
                </c:pt>
                <c:pt idx="2">
                  <c:v>ft06_new_75%_7x6</c:v>
                </c:pt>
                <c:pt idx="3">
                  <c:v>orb01_new_25%_11x10</c:v>
                </c:pt>
                <c:pt idx="4">
                  <c:v>orb01_new_50%_11x10</c:v>
                </c:pt>
                <c:pt idx="5">
                  <c:v>orb01_new_75%_11x10</c:v>
                </c:pt>
                <c:pt idx="6">
                  <c:v>la21_new_25%_16x10</c:v>
                </c:pt>
                <c:pt idx="7">
                  <c:v>la21_new_50%_16x10</c:v>
                </c:pt>
                <c:pt idx="8">
                  <c:v>la21_new_75%_16x10</c:v>
                </c:pt>
                <c:pt idx="9">
                  <c:v>la26_new_25%_21x10</c:v>
                </c:pt>
                <c:pt idx="10">
                  <c:v>la26_new_50%_21x10</c:v>
                </c:pt>
                <c:pt idx="11">
                  <c:v>la26_new_75%_21x10</c:v>
                </c:pt>
                <c:pt idx="12">
                  <c:v>abz7_new_25%_21x15</c:v>
                </c:pt>
                <c:pt idx="13">
                  <c:v>abz7_new_50%_21x15</c:v>
                </c:pt>
                <c:pt idx="14">
                  <c:v>abz7_new_75%_21x15</c:v>
                </c:pt>
                <c:pt idx="15">
                  <c:v>ta21_new_25%_21x20</c:v>
                </c:pt>
                <c:pt idx="16">
                  <c:v>ta21_new_50%_21x20</c:v>
                </c:pt>
                <c:pt idx="17">
                  <c:v>ta21_new_75%_21x20</c:v>
                </c:pt>
                <c:pt idx="18">
                  <c:v>dmu16_new_25%_31x20</c:v>
                </c:pt>
                <c:pt idx="19">
                  <c:v>dmu16_new_50%_31x20</c:v>
                </c:pt>
                <c:pt idx="20">
                  <c:v>dmu16_new_75%_31x20</c:v>
                </c:pt>
                <c:pt idx="21">
                  <c:v>ta61_new_25%_51x20</c:v>
                </c:pt>
                <c:pt idx="22">
                  <c:v>ta61_new_50%_51x20</c:v>
                </c:pt>
                <c:pt idx="23">
                  <c:v>ta61_new_75%_51x20</c:v>
                </c:pt>
              </c:strCache>
            </c:strRef>
          </c:cat>
          <c:val>
            <c:numRef>
              <c:f>PDR!$N$2:$N$25</c:f>
              <c:numCache>
                <c:formatCode>General</c:formatCode>
                <c:ptCount val="24"/>
                <c:pt idx="0">
                  <c:v>68</c:v>
                </c:pt>
                <c:pt idx="1">
                  <c:v>50</c:v>
                </c:pt>
                <c:pt idx="2">
                  <c:v>33</c:v>
                </c:pt>
                <c:pt idx="3">
                  <c:v>928</c:v>
                </c:pt>
                <c:pt idx="4">
                  <c:v>728</c:v>
                </c:pt>
                <c:pt idx="5">
                  <c:v>701</c:v>
                </c:pt>
                <c:pt idx="6">
                  <c:v>1183</c:v>
                </c:pt>
                <c:pt idx="7">
                  <c:v>895</c:v>
                </c:pt>
                <c:pt idx="8">
                  <c:v>613</c:v>
                </c:pt>
                <c:pt idx="9">
                  <c:v>1331</c:v>
                </c:pt>
                <c:pt idx="10">
                  <c:v>1102</c:v>
                </c:pt>
                <c:pt idx="11">
                  <c:v>862</c:v>
                </c:pt>
                <c:pt idx="12">
                  <c:v>673</c:v>
                </c:pt>
                <c:pt idx="13">
                  <c:v>473</c:v>
                </c:pt>
                <c:pt idx="14">
                  <c:v>322</c:v>
                </c:pt>
                <c:pt idx="15">
                  <c:v>1727</c:v>
                </c:pt>
                <c:pt idx="16">
                  <c:v>1297</c:v>
                </c:pt>
                <c:pt idx="17">
                  <c:v>892</c:v>
                </c:pt>
                <c:pt idx="18">
                  <c:v>4437</c:v>
                </c:pt>
                <c:pt idx="19">
                  <c:v>4025</c:v>
                </c:pt>
                <c:pt idx="20">
                  <c:v>2636</c:v>
                </c:pt>
                <c:pt idx="21">
                  <c:v>3133</c:v>
                </c:pt>
                <c:pt idx="22">
                  <c:v>2144</c:v>
                </c:pt>
                <c:pt idx="23">
                  <c:v>1691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PDR!$P$1</c:f>
              <c:strCache>
                <c:ptCount val="1"/>
                <c:pt idx="0">
                  <c:v>Trained-policy</c:v>
                </c:pt>
              </c:strCache>
            </c:strRef>
          </c:tx>
          <c:spPr>
            <a:ln w="28575" cap="rnd" cmpd="sng">
              <a:solidFill>
                <a:srgbClr val="FF0000"/>
              </a:solidFill>
              <a:prstDash val="sysDot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ft06_new_25%_7x6</c:v>
                </c:pt>
                <c:pt idx="1">
                  <c:v>ft06_new_50%_7x6</c:v>
                </c:pt>
                <c:pt idx="2">
                  <c:v>ft06_new_75%_7x6</c:v>
                </c:pt>
                <c:pt idx="3">
                  <c:v>orb01_new_25%_11x10</c:v>
                </c:pt>
                <c:pt idx="4">
                  <c:v>orb01_new_50%_11x10</c:v>
                </c:pt>
                <c:pt idx="5">
                  <c:v>orb01_new_75%_11x10</c:v>
                </c:pt>
                <c:pt idx="6">
                  <c:v>la21_new_25%_16x10</c:v>
                </c:pt>
                <c:pt idx="7">
                  <c:v>la21_new_50%_16x10</c:v>
                </c:pt>
                <c:pt idx="8">
                  <c:v>la21_new_75%_16x10</c:v>
                </c:pt>
                <c:pt idx="9">
                  <c:v>la26_new_25%_21x10</c:v>
                </c:pt>
                <c:pt idx="10">
                  <c:v>la26_new_50%_21x10</c:v>
                </c:pt>
                <c:pt idx="11">
                  <c:v>la26_new_75%_21x10</c:v>
                </c:pt>
                <c:pt idx="12">
                  <c:v>abz7_new_25%_21x15</c:v>
                </c:pt>
                <c:pt idx="13">
                  <c:v>abz7_new_50%_21x15</c:v>
                </c:pt>
                <c:pt idx="14">
                  <c:v>abz7_new_75%_21x15</c:v>
                </c:pt>
                <c:pt idx="15">
                  <c:v>ta21_new_25%_21x20</c:v>
                </c:pt>
                <c:pt idx="16">
                  <c:v>ta21_new_50%_21x20</c:v>
                </c:pt>
                <c:pt idx="17">
                  <c:v>ta21_new_75%_21x20</c:v>
                </c:pt>
                <c:pt idx="18">
                  <c:v>dmu16_new_25%_31x20</c:v>
                </c:pt>
                <c:pt idx="19">
                  <c:v>dmu16_new_50%_31x20</c:v>
                </c:pt>
                <c:pt idx="20">
                  <c:v>dmu16_new_75%_31x20</c:v>
                </c:pt>
                <c:pt idx="21">
                  <c:v>ta61_new_25%_51x20</c:v>
                </c:pt>
                <c:pt idx="22">
                  <c:v>ta61_new_50%_51x20</c:v>
                </c:pt>
                <c:pt idx="23">
                  <c:v>ta61_new_75%_51x20</c:v>
                </c:pt>
              </c:strCache>
            </c:strRef>
          </c:cat>
          <c:val>
            <c:numRef>
              <c:f>PDR!$P$2:$P$25</c:f>
              <c:numCache>
                <c:formatCode>General</c:formatCode>
                <c:ptCount val="24"/>
                <c:pt idx="0">
                  <c:v>51</c:v>
                </c:pt>
                <c:pt idx="1">
                  <c:v>41</c:v>
                </c:pt>
                <c:pt idx="2">
                  <c:v>33</c:v>
                </c:pt>
                <c:pt idx="3">
                  <c:v>886</c:v>
                </c:pt>
                <c:pt idx="4">
                  <c:v>650.4</c:v>
                </c:pt>
                <c:pt idx="5">
                  <c:v>567.8</c:v>
                </c:pt>
                <c:pt idx="6">
                  <c:v>928.4</c:v>
                </c:pt>
                <c:pt idx="7">
                  <c:v>672.6</c:v>
                </c:pt>
                <c:pt idx="8">
                  <c:v>524</c:v>
                </c:pt>
                <c:pt idx="9">
                  <c:v>1075.8</c:v>
                </c:pt>
                <c:pt idx="10">
                  <c:v>744</c:v>
                </c:pt>
                <c:pt idx="11">
                  <c:v>610.4</c:v>
                </c:pt>
                <c:pt idx="12">
                  <c:v>596.4</c:v>
                </c:pt>
                <c:pt idx="13">
                  <c:v>403.2</c:v>
                </c:pt>
                <c:pt idx="14">
                  <c:v>287.8</c:v>
                </c:pt>
                <c:pt idx="15">
                  <c:v>1479</c:v>
                </c:pt>
                <c:pt idx="16">
                  <c:v>1044</c:v>
                </c:pt>
                <c:pt idx="17">
                  <c:v>893</c:v>
                </c:pt>
                <c:pt idx="18">
                  <c:v>3507.2</c:v>
                </c:pt>
                <c:pt idx="19">
                  <c:v>2949</c:v>
                </c:pt>
                <c:pt idx="20">
                  <c:v>2455.8</c:v>
                </c:pt>
                <c:pt idx="21">
                  <c:v>2482</c:v>
                </c:pt>
                <c:pt idx="22">
                  <c:v>1714.8</c:v>
                </c:pt>
                <c:pt idx="23">
                  <c:v>1108.4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6554675"/>
        <c:axId val="752432688"/>
      </c:lineChart>
      <c:catAx>
        <c:axId val="26655467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Instances</a:t>
                </a:r>
                <a:endParaRPr lang="en-US" altLang="zh-CN"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523943767327265"/>
              <c:y val="0.91268828184835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752432688"/>
        <c:crosses val="autoZero"/>
        <c:auto val="1"/>
        <c:lblAlgn val="ctr"/>
        <c:lblOffset val="100"/>
        <c:noMultiLvlLbl val="0"/>
      </c:catAx>
      <c:valAx>
        <c:axId val="75243268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Make span</a:t>
                </a:r>
                <a:endParaRPr lang="en-US" altLang="zh-CN"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0468761444371201"/>
              <c:y val="0.32583609905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2665546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114986831117107"/>
          <c:y val="0.0151004617496568"/>
          <c:w val="0.868825078692105"/>
          <c:h val="0.13790091101959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comparison!$H$1</c:f>
              <c:strCache>
                <c:ptCount val="1"/>
                <c:pt idx="0">
                  <c:v>minPDR-policy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comparison!$B$2:$B$25</c:f>
              <c:strCache>
                <c:ptCount val="24"/>
                <c:pt idx="0">
                  <c:v>ft06_new_25%_7x6</c:v>
                </c:pt>
                <c:pt idx="1">
                  <c:v>ft06_new_50%_7x6</c:v>
                </c:pt>
                <c:pt idx="2">
                  <c:v>ft06_new_75%_7x6</c:v>
                </c:pt>
                <c:pt idx="3">
                  <c:v>orb01_new_25%_11x10</c:v>
                </c:pt>
                <c:pt idx="4">
                  <c:v>orb01_new_50%_11x10</c:v>
                </c:pt>
                <c:pt idx="5">
                  <c:v>orb01_new_75%_11x10</c:v>
                </c:pt>
                <c:pt idx="6">
                  <c:v>la21_new_25%_16x10</c:v>
                </c:pt>
                <c:pt idx="7">
                  <c:v>la21_new_50%_16x10</c:v>
                </c:pt>
                <c:pt idx="8">
                  <c:v>la21_new_75%_16x10</c:v>
                </c:pt>
                <c:pt idx="9">
                  <c:v>la26_new_25%_21x10</c:v>
                </c:pt>
                <c:pt idx="10">
                  <c:v>la26_new_50%_21x10</c:v>
                </c:pt>
                <c:pt idx="11">
                  <c:v>la26_new_75%_21x10</c:v>
                </c:pt>
                <c:pt idx="12">
                  <c:v>abz7_new_25%_21x15</c:v>
                </c:pt>
                <c:pt idx="13">
                  <c:v>abz7_new_50%_21x15</c:v>
                </c:pt>
                <c:pt idx="14">
                  <c:v>abz7_new_75%_21x15</c:v>
                </c:pt>
                <c:pt idx="15">
                  <c:v>ta21_new_25%_21x20</c:v>
                </c:pt>
                <c:pt idx="16">
                  <c:v>ta21_new_50%_21x20</c:v>
                </c:pt>
                <c:pt idx="17">
                  <c:v>ta21_new_75%_21x20</c:v>
                </c:pt>
                <c:pt idx="18">
                  <c:v>dmu16_new_25%_31x20</c:v>
                </c:pt>
                <c:pt idx="19">
                  <c:v>dmu16_new_50%_31x20</c:v>
                </c:pt>
                <c:pt idx="20">
                  <c:v>dmu16_new_75%_31x20</c:v>
                </c:pt>
                <c:pt idx="21">
                  <c:v>ta61_new_25%_51x20</c:v>
                </c:pt>
                <c:pt idx="22">
                  <c:v>ta61_new_50%_51x20</c:v>
                </c:pt>
                <c:pt idx="23">
                  <c:v>ta61_new_75%_51x20</c:v>
                </c:pt>
              </c:strCache>
            </c:strRef>
          </c:cat>
          <c:val>
            <c:numRef>
              <c:f>comparison!$H$2:$H$25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9.33333333333303</c:v>
                </c:pt>
                <c:pt idx="4">
                  <c:v>0</c:v>
                </c:pt>
                <c:pt idx="5">
                  <c:v>27.333333333333</c:v>
                </c:pt>
                <c:pt idx="6">
                  <c:v>51.333333333333</c:v>
                </c:pt>
                <c:pt idx="7">
                  <c:v>28</c:v>
                </c:pt>
                <c:pt idx="8">
                  <c:v>0</c:v>
                </c:pt>
                <c:pt idx="9">
                  <c:v>40</c:v>
                </c:pt>
                <c:pt idx="10">
                  <c:v>73.333333333333</c:v>
                </c:pt>
                <c:pt idx="11">
                  <c:v>79.333333333333</c:v>
                </c:pt>
                <c:pt idx="12">
                  <c:v>36</c:v>
                </c:pt>
                <c:pt idx="13">
                  <c:v>6.33333333333297</c:v>
                </c:pt>
                <c:pt idx="14">
                  <c:v>12</c:v>
                </c:pt>
                <c:pt idx="15">
                  <c:v>94</c:v>
                </c:pt>
                <c:pt idx="16">
                  <c:v>6.66666666666993</c:v>
                </c:pt>
                <c:pt idx="17">
                  <c:v>0</c:v>
                </c:pt>
                <c:pt idx="18">
                  <c:v>50</c:v>
                </c:pt>
                <c:pt idx="19">
                  <c:v>292.33333333333</c:v>
                </c:pt>
                <c:pt idx="20">
                  <c:v>0.199999999999818</c:v>
                </c:pt>
                <c:pt idx="21">
                  <c:v>101.33333333333</c:v>
                </c:pt>
                <c:pt idx="22">
                  <c:v>28</c:v>
                </c:pt>
                <c:pt idx="23">
                  <c:v>37.3333333333301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comparison!$I$1</c:f>
              <c:strCache>
                <c:ptCount val="1"/>
                <c:pt idx="0">
                  <c:v>trained-policy</c:v>
                </c:pt>
              </c:strCache>
            </c:strRef>
          </c:tx>
          <c:spPr>
            <a:ln w="12700" cap="rnd" cmpd="sng">
              <a:solidFill>
                <a:srgbClr val="FFC000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comparison!$B$2:$B$25</c:f>
              <c:strCache>
                <c:ptCount val="24"/>
                <c:pt idx="0">
                  <c:v>ft06_new_25%_7x6</c:v>
                </c:pt>
                <c:pt idx="1">
                  <c:v>ft06_new_50%_7x6</c:v>
                </c:pt>
                <c:pt idx="2">
                  <c:v>ft06_new_75%_7x6</c:v>
                </c:pt>
                <c:pt idx="3">
                  <c:v>orb01_new_25%_11x10</c:v>
                </c:pt>
                <c:pt idx="4">
                  <c:v>orb01_new_50%_11x10</c:v>
                </c:pt>
                <c:pt idx="5">
                  <c:v>orb01_new_75%_11x10</c:v>
                </c:pt>
                <c:pt idx="6">
                  <c:v>la21_new_25%_16x10</c:v>
                </c:pt>
                <c:pt idx="7">
                  <c:v>la21_new_50%_16x10</c:v>
                </c:pt>
                <c:pt idx="8">
                  <c:v>la21_new_75%_16x10</c:v>
                </c:pt>
                <c:pt idx="9">
                  <c:v>la26_new_25%_21x10</c:v>
                </c:pt>
                <c:pt idx="10">
                  <c:v>la26_new_50%_21x10</c:v>
                </c:pt>
                <c:pt idx="11">
                  <c:v>la26_new_75%_21x10</c:v>
                </c:pt>
                <c:pt idx="12">
                  <c:v>abz7_new_25%_21x15</c:v>
                </c:pt>
                <c:pt idx="13">
                  <c:v>abz7_new_50%_21x15</c:v>
                </c:pt>
                <c:pt idx="14">
                  <c:v>abz7_new_75%_21x15</c:v>
                </c:pt>
                <c:pt idx="15">
                  <c:v>ta21_new_25%_21x20</c:v>
                </c:pt>
                <c:pt idx="16">
                  <c:v>ta21_new_50%_21x20</c:v>
                </c:pt>
                <c:pt idx="17">
                  <c:v>ta21_new_75%_21x20</c:v>
                </c:pt>
                <c:pt idx="18">
                  <c:v>dmu16_new_25%_31x20</c:v>
                </c:pt>
                <c:pt idx="19">
                  <c:v>dmu16_new_50%_31x20</c:v>
                </c:pt>
                <c:pt idx="20">
                  <c:v>dmu16_new_75%_31x20</c:v>
                </c:pt>
                <c:pt idx="21">
                  <c:v>ta61_new_25%_51x20</c:v>
                </c:pt>
                <c:pt idx="22">
                  <c:v>ta61_new_50%_51x20</c:v>
                </c:pt>
                <c:pt idx="23">
                  <c:v>ta61_new_75%_51x20</c:v>
                </c:pt>
              </c:strCache>
            </c:strRef>
          </c:cat>
          <c:val>
            <c:numRef>
              <c:f>comparison!$I$2:$I$25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21.333333333333</c:v>
                </c:pt>
                <c:pt idx="4">
                  <c:v>6.39999999999998</c:v>
                </c:pt>
                <c:pt idx="5">
                  <c:v>24.133333333333</c:v>
                </c:pt>
                <c:pt idx="6">
                  <c:v>11.733333333333</c:v>
                </c:pt>
                <c:pt idx="7">
                  <c:v>8.60000000000002</c:v>
                </c:pt>
                <c:pt idx="8">
                  <c:v>0</c:v>
                </c:pt>
                <c:pt idx="9">
                  <c:v>52.8</c:v>
                </c:pt>
                <c:pt idx="10">
                  <c:v>13.333333333333</c:v>
                </c:pt>
                <c:pt idx="11">
                  <c:v>18.733333333333</c:v>
                </c:pt>
                <c:pt idx="12">
                  <c:v>43.4</c:v>
                </c:pt>
                <c:pt idx="13">
                  <c:v>8.53333333333296</c:v>
                </c:pt>
                <c:pt idx="14">
                  <c:v>2.80000000000001</c:v>
                </c:pt>
                <c:pt idx="15">
                  <c:v>45</c:v>
                </c:pt>
                <c:pt idx="16">
                  <c:v>4.66666666666993</c:v>
                </c:pt>
                <c:pt idx="17">
                  <c:v>11</c:v>
                </c:pt>
                <c:pt idx="18">
                  <c:v>48.1999999999998</c:v>
                </c:pt>
                <c:pt idx="19">
                  <c:v>167.33333333333</c:v>
                </c:pt>
                <c:pt idx="20">
                  <c:v>0</c:v>
                </c:pt>
                <c:pt idx="21">
                  <c:v>41.3333333333298</c:v>
                </c:pt>
                <c:pt idx="22">
                  <c:v>11.8</c:v>
                </c:pt>
                <c:pt idx="23">
                  <c:v>26.7333333333302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comparison!$J$1</c:f>
              <c:strCache>
                <c:ptCount val="1"/>
                <c:pt idx="0">
                  <c:v>reused-policy</c:v>
                </c:pt>
              </c:strCache>
            </c:strRef>
          </c:tx>
          <c:spPr>
            <a:ln w="28575" cap="rnd" cmpd="sng">
              <a:solidFill>
                <a:srgbClr val="FF0000"/>
              </a:solidFill>
              <a:prstDash val="sysDot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comparison!$B$2:$B$25</c:f>
              <c:strCache>
                <c:ptCount val="24"/>
                <c:pt idx="0">
                  <c:v>ft06_new_25%_7x6</c:v>
                </c:pt>
                <c:pt idx="1">
                  <c:v>ft06_new_50%_7x6</c:v>
                </c:pt>
                <c:pt idx="2">
                  <c:v>ft06_new_75%_7x6</c:v>
                </c:pt>
                <c:pt idx="3">
                  <c:v>orb01_new_25%_11x10</c:v>
                </c:pt>
                <c:pt idx="4">
                  <c:v>orb01_new_50%_11x10</c:v>
                </c:pt>
                <c:pt idx="5">
                  <c:v>orb01_new_75%_11x10</c:v>
                </c:pt>
                <c:pt idx="6">
                  <c:v>la21_new_25%_16x10</c:v>
                </c:pt>
                <c:pt idx="7">
                  <c:v>la21_new_50%_16x10</c:v>
                </c:pt>
                <c:pt idx="8">
                  <c:v>la21_new_75%_16x10</c:v>
                </c:pt>
                <c:pt idx="9">
                  <c:v>la26_new_25%_21x10</c:v>
                </c:pt>
                <c:pt idx="10">
                  <c:v>la26_new_50%_21x10</c:v>
                </c:pt>
                <c:pt idx="11">
                  <c:v>la26_new_75%_21x10</c:v>
                </c:pt>
                <c:pt idx="12">
                  <c:v>abz7_new_25%_21x15</c:v>
                </c:pt>
                <c:pt idx="13">
                  <c:v>abz7_new_50%_21x15</c:v>
                </c:pt>
                <c:pt idx="14">
                  <c:v>abz7_new_75%_21x15</c:v>
                </c:pt>
                <c:pt idx="15">
                  <c:v>ta21_new_25%_21x20</c:v>
                </c:pt>
                <c:pt idx="16">
                  <c:v>ta21_new_50%_21x20</c:v>
                </c:pt>
                <c:pt idx="17">
                  <c:v>ta21_new_75%_21x20</c:v>
                </c:pt>
                <c:pt idx="18">
                  <c:v>dmu16_new_25%_31x20</c:v>
                </c:pt>
                <c:pt idx="19">
                  <c:v>dmu16_new_50%_31x20</c:v>
                </c:pt>
                <c:pt idx="20">
                  <c:v>dmu16_new_75%_31x20</c:v>
                </c:pt>
                <c:pt idx="21">
                  <c:v>ta61_new_25%_51x20</c:v>
                </c:pt>
                <c:pt idx="22">
                  <c:v>ta61_new_50%_51x20</c:v>
                </c:pt>
                <c:pt idx="23">
                  <c:v>ta61_new_75%_51x20</c:v>
                </c:pt>
              </c:strCache>
            </c:strRef>
          </c:cat>
          <c:val>
            <c:numRef>
              <c:f>comparison!$J$2:$J$25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0.6666666666667</c:v>
                </c:pt>
                <c:pt idx="3">
                  <c:v>4</c:v>
                </c:pt>
                <c:pt idx="4">
                  <c:v>0</c:v>
                </c:pt>
                <c:pt idx="5">
                  <c:v>27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4.33333333333303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19.666666666667</c:v>
                </c:pt>
                <c:pt idx="18">
                  <c:v>0</c:v>
                </c:pt>
                <c:pt idx="19">
                  <c:v>0</c:v>
                </c:pt>
                <c:pt idx="20">
                  <c:v>0.199999999999818</c:v>
                </c:pt>
                <c:pt idx="21">
                  <c:v>0</c:v>
                </c:pt>
                <c:pt idx="22">
                  <c:v>0</c:v>
                </c:pt>
                <c:pt idx="23">
                  <c:v>1.33333333333007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comparison!$K$1</c:f>
              <c:strCache>
                <c:ptCount val="1"/>
                <c:pt idx="0">
                  <c:v>retrained-policy</c:v>
                </c:pt>
              </c:strCache>
            </c:strRef>
          </c:tx>
          <c:spPr>
            <a:ln w="28575" cap="rnd" cmpd="sng">
              <a:solidFill>
                <a:schemeClr val="tx1"/>
              </a:solidFill>
              <a:prstDash val="sysDot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comparison!$B$2:$B$25</c:f>
              <c:strCache>
                <c:ptCount val="24"/>
                <c:pt idx="0">
                  <c:v>ft06_new_25%_7x6</c:v>
                </c:pt>
                <c:pt idx="1">
                  <c:v>ft06_new_50%_7x6</c:v>
                </c:pt>
                <c:pt idx="2">
                  <c:v>ft06_new_75%_7x6</c:v>
                </c:pt>
                <c:pt idx="3">
                  <c:v>orb01_new_25%_11x10</c:v>
                </c:pt>
                <c:pt idx="4">
                  <c:v>orb01_new_50%_11x10</c:v>
                </c:pt>
                <c:pt idx="5">
                  <c:v>orb01_new_75%_11x10</c:v>
                </c:pt>
                <c:pt idx="6">
                  <c:v>la21_new_25%_16x10</c:v>
                </c:pt>
                <c:pt idx="7">
                  <c:v>la21_new_50%_16x10</c:v>
                </c:pt>
                <c:pt idx="8">
                  <c:v>la21_new_75%_16x10</c:v>
                </c:pt>
                <c:pt idx="9">
                  <c:v>la26_new_25%_21x10</c:v>
                </c:pt>
                <c:pt idx="10">
                  <c:v>la26_new_50%_21x10</c:v>
                </c:pt>
                <c:pt idx="11">
                  <c:v>la26_new_75%_21x10</c:v>
                </c:pt>
                <c:pt idx="12">
                  <c:v>abz7_new_25%_21x15</c:v>
                </c:pt>
                <c:pt idx="13">
                  <c:v>abz7_new_50%_21x15</c:v>
                </c:pt>
                <c:pt idx="14">
                  <c:v>abz7_new_75%_21x15</c:v>
                </c:pt>
                <c:pt idx="15">
                  <c:v>ta21_new_25%_21x20</c:v>
                </c:pt>
                <c:pt idx="16">
                  <c:v>ta21_new_50%_21x20</c:v>
                </c:pt>
                <c:pt idx="17">
                  <c:v>ta21_new_75%_21x20</c:v>
                </c:pt>
                <c:pt idx="18">
                  <c:v>dmu16_new_25%_31x20</c:v>
                </c:pt>
                <c:pt idx="19">
                  <c:v>dmu16_new_50%_31x20</c:v>
                </c:pt>
                <c:pt idx="20">
                  <c:v>dmu16_new_75%_31x20</c:v>
                </c:pt>
                <c:pt idx="21">
                  <c:v>ta61_new_25%_51x20</c:v>
                </c:pt>
                <c:pt idx="22">
                  <c:v>ta61_new_50%_51x20</c:v>
                </c:pt>
                <c:pt idx="23">
                  <c:v>ta61_new_75%_51x20</c:v>
                </c:pt>
              </c:strCache>
            </c:strRef>
          </c:cat>
          <c:val>
            <c:numRef>
              <c:f>comparison!$K$2:$K$25</c:f>
              <c:numCache>
                <c:formatCode>General</c:formatCode>
                <c:ptCount val="24"/>
                <c:pt idx="0">
                  <c:v>0.3333333333333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16.333333333333</c:v>
                </c:pt>
                <c:pt idx="7">
                  <c:v>4.33333333333303</c:v>
                </c:pt>
                <c:pt idx="8">
                  <c:v>12.666666666667</c:v>
                </c:pt>
                <c:pt idx="9">
                  <c:v>7</c:v>
                </c:pt>
                <c:pt idx="10">
                  <c:v>2</c:v>
                </c:pt>
                <c:pt idx="11">
                  <c:v>30.6666666666661</c:v>
                </c:pt>
                <c:pt idx="12">
                  <c:v>0</c:v>
                </c:pt>
                <c:pt idx="13">
                  <c:v>0</c:v>
                </c:pt>
                <c:pt idx="14">
                  <c:v>0.666666666667027</c:v>
                </c:pt>
                <c:pt idx="15">
                  <c:v>11</c:v>
                </c:pt>
                <c:pt idx="16">
                  <c:v>15.3333333333399</c:v>
                </c:pt>
                <c:pt idx="17">
                  <c:v>52.666666666667</c:v>
                </c:pt>
                <c:pt idx="18">
                  <c:v>18.6666666666702</c:v>
                </c:pt>
                <c:pt idx="19">
                  <c:v>50</c:v>
                </c:pt>
                <c:pt idx="20">
                  <c:v>0.199999999999818</c:v>
                </c:pt>
                <c:pt idx="21">
                  <c:v>81.3333333333298</c:v>
                </c:pt>
                <c:pt idx="22">
                  <c:v>36.6666666666699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1906310"/>
        <c:axId val="932820579"/>
      </c:lineChart>
      <c:catAx>
        <c:axId val="4319063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Instances</a:t>
                </a:r>
                <a:endParaRPr lang="en-US" altLang="zh-CN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513061697661458"/>
              <c:y val="0.90777550423852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32820579"/>
        <c:crosses val="autoZero"/>
        <c:auto val="1"/>
        <c:lblAlgn val="ctr"/>
        <c:lblOffset val="100"/>
        <c:noMultiLvlLbl val="0"/>
      </c:catAx>
      <c:valAx>
        <c:axId val="932820579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Relative make span</a:t>
                </a:r>
                <a:endParaRPr lang="en-US" altLang="zh-CN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0453053783044667"/>
              <c:y val="0.273995895631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4319063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'training time'!$E$1</c:f>
              <c:strCache>
                <c:ptCount val="1"/>
                <c:pt idx="0">
                  <c:v>reused-training time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'training time'!$D$2:$D$13</c:f>
              <c:strCache>
                <c:ptCount val="12"/>
                <c:pt idx="0">
                  <c:v>abz7_new_25%
(21x15)</c:v>
                </c:pt>
                <c:pt idx="1">
                  <c:v>abz7_new_50%
(21x15)</c:v>
                </c:pt>
                <c:pt idx="2">
                  <c:v>abz7_new_75%
(21x15)</c:v>
                </c:pt>
                <c:pt idx="3">
                  <c:v>ta21_new_25%
(21x20)</c:v>
                </c:pt>
                <c:pt idx="4">
                  <c:v>ta21_new_50%
(21x20)</c:v>
                </c:pt>
                <c:pt idx="5">
                  <c:v>ta21_new_75%
(21x20)</c:v>
                </c:pt>
                <c:pt idx="6">
                  <c:v>dmu16_new_25%
(31x20)</c:v>
                </c:pt>
                <c:pt idx="7">
                  <c:v>dmu16_new_50%
(31x20)</c:v>
                </c:pt>
                <c:pt idx="8">
                  <c:v>dmu16_new_75%
(31x20)</c:v>
                </c:pt>
                <c:pt idx="9">
                  <c:v>ta61_new_25%
(51x20)</c:v>
                </c:pt>
                <c:pt idx="10">
                  <c:v>ta61_new_50%
(51x20)</c:v>
                </c:pt>
                <c:pt idx="11">
                  <c:v>ta61_new_75%
(51x20)</c:v>
                </c:pt>
              </c:strCache>
            </c:strRef>
          </c:cat>
          <c:val>
            <c:numRef>
              <c:f>'training time'!$E$2:$E$13</c:f>
              <c:numCache>
                <c:formatCode>General</c:formatCode>
                <c:ptCount val="12"/>
                <c:pt idx="0">
                  <c:v>3020.30347458521</c:v>
                </c:pt>
                <c:pt idx="1">
                  <c:v>697.385738452275</c:v>
                </c:pt>
                <c:pt idx="2">
                  <c:v>192.736707369486</c:v>
                </c:pt>
                <c:pt idx="3">
                  <c:v>2862.94651762644</c:v>
                </c:pt>
                <c:pt idx="4">
                  <c:v>1110.92899727821</c:v>
                </c:pt>
                <c:pt idx="5">
                  <c:v>237.184115472284</c:v>
                </c:pt>
                <c:pt idx="6">
                  <c:v>3608.48987793922</c:v>
                </c:pt>
                <c:pt idx="7">
                  <c:v>3535.10153237978</c:v>
                </c:pt>
                <c:pt idx="8">
                  <c:v>928.70171523094</c:v>
                </c:pt>
                <c:pt idx="9">
                  <c:v>3630.83976940282</c:v>
                </c:pt>
                <c:pt idx="10">
                  <c:v>3614.90899157524</c:v>
                </c:pt>
                <c:pt idx="11">
                  <c:v>3602.36534682909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'training time'!$F$1</c:f>
              <c:strCache>
                <c:ptCount val="1"/>
                <c:pt idx="0">
                  <c:v>retrained-training time</c:v>
                </c:pt>
              </c:strCache>
            </c:strRef>
          </c:tx>
          <c:spPr>
            <a:ln w="28575" cap="rnd" cmpd="sng">
              <a:solidFill>
                <a:schemeClr val="tx1"/>
              </a:solidFill>
              <a:prstDash val="sysDot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'training time'!$D$2:$D$13</c:f>
              <c:strCache>
                <c:ptCount val="12"/>
                <c:pt idx="0">
                  <c:v>abz7_new_25%
(21x15)</c:v>
                </c:pt>
                <c:pt idx="1">
                  <c:v>abz7_new_50%
(21x15)</c:v>
                </c:pt>
                <c:pt idx="2">
                  <c:v>abz7_new_75%
(21x15)</c:v>
                </c:pt>
                <c:pt idx="3">
                  <c:v>ta21_new_25%
(21x20)</c:v>
                </c:pt>
                <c:pt idx="4">
                  <c:v>ta21_new_50%
(21x20)</c:v>
                </c:pt>
                <c:pt idx="5">
                  <c:v>ta21_new_75%
(21x20)</c:v>
                </c:pt>
                <c:pt idx="6">
                  <c:v>dmu16_new_25%
(31x20)</c:v>
                </c:pt>
                <c:pt idx="7">
                  <c:v>dmu16_new_50%
(31x20)</c:v>
                </c:pt>
                <c:pt idx="8">
                  <c:v>dmu16_new_75%
(31x20)</c:v>
                </c:pt>
                <c:pt idx="9">
                  <c:v>ta61_new_25%
(51x20)</c:v>
                </c:pt>
                <c:pt idx="10">
                  <c:v>ta61_new_50%
(51x20)</c:v>
                </c:pt>
                <c:pt idx="11">
                  <c:v>ta61_new_75%
(51x20)</c:v>
                </c:pt>
              </c:strCache>
            </c:strRef>
          </c:cat>
          <c:val>
            <c:numRef>
              <c:f>'training time'!$F$2:$F$13</c:f>
              <c:numCache>
                <c:formatCode>General</c:formatCode>
                <c:ptCount val="12"/>
                <c:pt idx="0">
                  <c:v>3497.79413898786</c:v>
                </c:pt>
                <c:pt idx="1">
                  <c:v>1121.77074956894</c:v>
                </c:pt>
                <c:pt idx="2">
                  <c:v>259.52909652392</c:v>
                </c:pt>
                <c:pt idx="3">
                  <c:v>3329.63706048329</c:v>
                </c:pt>
                <c:pt idx="4">
                  <c:v>2806.13223361969</c:v>
                </c:pt>
                <c:pt idx="5">
                  <c:v>377.21196103096</c:v>
                </c:pt>
                <c:pt idx="6">
                  <c:v>3605.48177607854</c:v>
                </c:pt>
                <c:pt idx="7">
                  <c:v>3606.67173186938</c:v>
                </c:pt>
                <c:pt idx="8">
                  <c:v>1220.57530728976</c:v>
                </c:pt>
                <c:pt idx="9">
                  <c:v>3619.56680051485</c:v>
                </c:pt>
                <c:pt idx="10">
                  <c:v>3622.01430996259</c:v>
                </c:pt>
                <c:pt idx="11">
                  <c:v>2580.80488467216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2533023"/>
        <c:axId val="701673567"/>
      </c:lineChart>
      <c:catAx>
        <c:axId val="70253302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Instances</a:t>
                </a:r>
                <a:endParaRPr lang="en-US" altLang="zh-CN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701673567"/>
        <c:crosses val="autoZero"/>
        <c:auto val="1"/>
        <c:lblAlgn val="ctr"/>
        <c:lblOffset val="100"/>
        <c:noMultiLvlLbl val="0"/>
      </c:catAx>
      <c:valAx>
        <c:axId val="70167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Training time /s</a:t>
                </a:r>
                <a:endParaRPr lang="en-US" altLang="zh-CN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0305682923440322"/>
              <c:y val="0.15689243027888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702533023"/>
        <c:crosses val="autoZero"/>
        <c:crossBetween val="between"/>
        <c:majorUnit val="80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'training time'!$B$1</c:f>
              <c:strCache>
                <c:ptCount val="1"/>
                <c:pt idx="0">
                  <c:v>reused-training time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'training time'!$A$2:$A$13</c:f>
              <c:strCache>
                <c:ptCount val="12"/>
                <c:pt idx="0">
                  <c:v>ft06_new_25%
(7x6)</c:v>
                </c:pt>
                <c:pt idx="1">
                  <c:v>ft06_new_50%
(7x6)</c:v>
                </c:pt>
                <c:pt idx="2">
                  <c:v>ft06_new_75%
(7x6)</c:v>
                </c:pt>
                <c:pt idx="3">
                  <c:v>orb01_new_25%
(11x10)</c:v>
                </c:pt>
                <c:pt idx="4">
                  <c:v>orb01_new_50%
(11x10)</c:v>
                </c:pt>
                <c:pt idx="5">
                  <c:v>orb01_new_75%
(11x10)</c:v>
                </c:pt>
                <c:pt idx="6">
                  <c:v>la21_new_25%
(16x10)</c:v>
                </c:pt>
                <c:pt idx="7">
                  <c:v>la21_new_50%
(16x10)</c:v>
                </c:pt>
                <c:pt idx="8">
                  <c:v>la21_new_75%
(16x10)</c:v>
                </c:pt>
                <c:pt idx="9">
                  <c:v>la26_new_25%
(21x10)</c:v>
                </c:pt>
                <c:pt idx="10">
                  <c:v>la26_new_50%
(21x10)</c:v>
                </c:pt>
                <c:pt idx="11">
                  <c:v>la26_new_75%
(21x10)</c:v>
                </c:pt>
              </c:strCache>
            </c:strRef>
          </c:cat>
          <c:val>
            <c:numRef>
              <c:f>'training time'!$B$2:$B$13</c:f>
              <c:numCache>
                <c:formatCode>General</c:formatCode>
                <c:ptCount val="12"/>
                <c:pt idx="0">
                  <c:v>4.75395901997884</c:v>
                </c:pt>
                <c:pt idx="1">
                  <c:v>4.9680434068044</c:v>
                </c:pt>
                <c:pt idx="2">
                  <c:v>3.96125968297322</c:v>
                </c:pt>
                <c:pt idx="3">
                  <c:v>98.7302116181691</c:v>
                </c:pt>
                <c:pt idx="4">
                  <c:v>54.1741761366526</c:v>
                </c:pt>
                <c:pt idx="5">
                  <c:v>32.8358903725941</c:v>
                </c:pt>
                <c:pt idx="6">
                  <c:v>230.739160537719</c:v>
                </c:pt>
                <c:pt idx="7">
                  <c:v>86.3899765809374</c:v>
                </c:pt>
                <c:pt idx="8">
                  <c:v>24.4385311603546</c:v>
                </c:pt>
                <c:pt idx="9">
                  <c:v>1058.11651198069</c:v>
                </c:pt>
                <c:pt idx="10">
                  <c:v>478.548144578933</c:v>
                </c:pt>
                <c:pt idx="11">
                  <c:v>65.6414234638214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'training time'!$C$1</c:f>
              <c:strCache>
                <c:ptCount val="1"/>
                <c:pt idx="0">
                  <c:v>retrained-training time</c:v>
                </c:pt>
              </c:strCache>
            </c:strRef>
          </c:tx>
          <c:spPr>
            <a:ln w="28575" cap="rnd" cmpd="sng">
              <a:solidFill>
                <a:schemeClr val="tx1"/>
              </a:solidFill>
              <a:prstDash val="sysDot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'training time'!$A$2:$A$13</c:f>
              <c:strCache>
                <c:ptCount val="12"/>
                <c:pt idx="0">
                  <c:v>ft06_new_25%
(7x6)</c:v>
                </c:pt>
                <c:pt idx="1">
                  <c:v>ft06_new_50%
(7x6)</c:v>
                </c:pt>
                <c:pt idx="2">
                  <c:v>ft06_new_75%
(7x6)</c:v>
                </c:pt>
                <c:pt idx="3">
                  <c:v>orb01_new_25%
(11x10)</c:v>
                </c:pt>
                <c:pt idx="4">
                  <c:v>orb01_new_50%
(11x10)</c:v>
                </c:pt>
                <c:pt idx="5">
                  <c:v>orb01_new_75%
(11x10)</c:v>
                </c:pt>
                <c:pt idx="6">
                  <c:v>la21_new_25%
(16x10)</c:v>
                </c:pt>
                <c:pt idx="7">
                  <c:v>la21_new_50%
(16x10)</c:v>
                </c:pt>
                <c:pt idx="8">
                  <c:v>la21_new_75%
(16x10)</c:v>
                </c:pt>
                <c:pt idx="9">
                  <c:v>la26_new_25%
(21x10)</c:v>
                </c:pt>
                <c:pt idx="10">
                  <c:v>la26_new_50%
(21x10)</c:v>
                </c:pt>
                <c:pt idx="11">
                  <c:v>la26_new_75%
(21x10)</c:v>
                </c:pt>
              </c:strCache>
            </c:strRef>
          </c:cat>
          <c:val>
            <c:numRef>
              <c:f>'training time'!$C$2:$C$13</c:f>
              <c:numCache>
                <c:formatCode>General</c:formatCode>
                <c:ptCount val="12"/>
                <c:pt idx="0">
                  <c:v>17.7801095644632</c:v>
                </c:pt>
                <c:pt idx="1">
                  <c:v>18.2985388437907</c:v>
                </c:pt>
                <c:pt idx="2">
                  <c:v>5.8189107577006</c:v>
                </c:pt>
                <c:pt idx="3">
                  <c:v>241.879098733266</c:v>
                </c:pt>
                <c:pt idx="4">
                  <c:v>179.556361118952</c:v>
                </c:pt>
                <c:pt idx="5">
                  <c:v>37.4943015575408</c:v>
                </c:pt>
                <c:pt idx="6">
                  <c:v>613.053092638651</c:v>
                </c:pt>
                <c:pt idx="7">
                  <c:v>225.076145887374</c:v>
                </c:pt>
                <c:pt idx="8">
                  <c:v>53.626231988271</c:v>
                </c:pt>
                <c:pt idx="9">
                  <c:v>1612.01199158033</c:v>
                </c:pt>
                <c:pt idx="10">
                  <c:v>863.660347620643</c:v>
                </c:pt>
                <c:pt idx="11">
                  <c:v>130.675820430119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61949485"/>
        <c:axId val="350308272"/>
      </c:lineChart>
      <c:catAx>
        <c:axId val="36194948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Instances</a:t>
                </a:r>
                <a:endParaRPr lang="en-US" altLang="zh-CN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350308272"/>
        <c:crosses val="autoZero"/>
        <c:auto val="1"/>
        <c:lblAlgn val="ctr"/>
        <c:lblOffset val="100"/>
        <c:noMultiLvlLbl val="0"/>
      </c:catAx>
      <c:valAx>
        <c:axId val="3503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Training time /s</a:t>
                </a:r>
                <a:endParaRPr lang="en-US" altLang="zh-CN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361949485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'training time'!$B$1</c:f>
              <c:strCache>
                <c:ptCount val="1"/>
                <c:pt idx="0">
                  <c:v>reused-training time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'training time'!$A$2:$A$25</c:f>
              <c:strCache>
                <c:ptCount val="24"/>
                <c:pt idx="0">
                  <c:v>ft06_new_25%
(7x6)</c:v>
                </c:pt>
                <c:pt idx="1">
                  <c:v>ft06_new_50%
(7x6)</c:v>
                </c:pt>
                <c:pt idx="2">
                  <c:v>ft06_new_75%
(7x6)</c:v>
                </c:pt>
                <c:pt idx="3">
                  <c:v>orb01_new_25%
(11x10)</c:v>
                </c:pt>
                <c:pt idx="4">
                  <c:v>orb01_new_50%
(11x10)</c:v>
                </c:pt>
                <c:pt idx="5">
                  <c:v>orb01_new_75%
(11x10)</c:v>
                </c:pt>
                <c:pt idx="6">
                  <c:v>la21_new_25%
(16x10)</c:v>
                </c:pt>
                <c:pt idx="7">
                  <c:v>la21_new_50%
(16x10)</c:v>
                </c:pt>
                <c:pt idx="8">
                  <c:v>la21_new_75%
(16x10)</c:v>
                </c:pt>
                <c:pt idx="9">
                  <c:v>la26_new_25%
(21x10)</c:v>
                </c:pt>
                <c:pt idx="10">
                  <c:v>la26_new_50%
(21x10)</c:v>
                </c:pt>
                <c:pt idx="11">
                  <c:v>la26_new_75%
(21x10)</c:v>
                </c:pt>
                <c:pt idx="12">
                  <c:v>abz7_new_25%
(21x15)</c:v>
                </c:pt>
                <c:pt idx="13">
                  <c:v>abz7_new_50%
(21x15)</c:v>
                </c:pt>
                <c:pt idx="14">
                  <c:v>abz7_new_75%
(21x15)</c:v>
                </c:pt>
                <c:pt idx="15">
                  <c:v>ta21_new_25%
(21x20)</c:v>
                </c:pt>
                <c:pt idx="16">
                  <c:v>ta21_new_50%
(21x20)</c:v>
                </c:pt>
                <c:pt idx="17">
                  <c:v>ta21_new_75%
(21x20)</c:v>
                </c:pt>
                <c:pt idx="18">
                  <c:v>dmu16_new_25%
(31x20)</c:v>
                </c:pt>
                <c:pt idx="19">
                  <c:v>dmu16_new_50%
(31x20)</c:v>
                </c:pt>
                <c:pt idx="20">
                  <c:v>dmu16_new_75%
(31x20)</c:v>
                </c:pt>
                <c:pt idx="21">
                  <c:v>ta61_new_25%
(51x20)</c:v>
                </c:pt>
                <c:pt idx="22">
                  <c:v>ta61_new_50%
(51x20)</c:v>
                </c:pt>
                <c:pt idx="23">
                  <c:v>ta61_new_75%
(51x20)</c:v>
                </c:pt>
              </c:strCache>
            </c:strRef>
          </c:cat>
          <c:val>
            <c:numRef>
              <c:f>'training time'!$B$2:$B$25</c:f>
              <c:numCache>
                <c:formatCode>General</c:formatCode>
                <c:ptCount val="24"/>
                <c:pt idx="0">
                  <c:v>4.75395901997884</c:v>
                </c:pt>
                <c:pt idx="1">
                  <c:v>4.9680434068044</c:v>
                </c:pt>
                <c:pt idx="2">
                  <c:v>3.96125968297322</c:v>
                </c:pt>
                <c:pt idx="3">
                  <c:v>98.7302116181691</c:v>
                </c:pt>
                <c:pt idx="4">
                  <c:v>54.1741761366526</c:v>
                </c:pt>
                <c:pt idx="5">
                  <c:v>32.8358903725941</c:v>
                </c:pt>
                <c:pt idx="6">
                  <c:v>230.739160537719</c:v>
                </c:pt>
                <c:pt idx="7">
                  <c:v>86.3899765809374</c:v>
                </c:pt>
                <c:pt idx="8">
                  <c:v>24.4385311603546</c:v>
                </c:pt>
                <c:pt idx="9">
                  <c:v>1058.11651198069</c:v>
                </c:pt>
                <c:pt idx="10">
                  <c:v>478.548144578933</c:v>
                </c:pt>
                <c:pt idx="11">
                  <c:v>65.6414234638214</c:v>
                </c:pt>
                <c:pt idx="12">
                  <c:v>3020.30347458521</c:v>
                </c:pt>
                <c:pt idx="13">
                  <c:v>697.385738452275</c:v>
                </c:pt>
                <c:pt idx="14">
                  <c:v>192.736707369486</c:v>
                </c:pt>
                <c:pt idx="15">
                  <c:v>2862.94651762644</c:v>
                </c:pt>
                <c:pt idx="16">
                  <c:v>1110.92899727821</c:v>
                </c:pt>
                <c:pt idx="17">
                  <c:v>237.184115472284</c:v>
                </c:pt>
                <c:pt idx="18">
                  <c:v>3608.48987793922</c:v>
                </c:pt>
                <c:pt idx="19">
                  <c:v>3535.10153237978</c:v>
                </c:pt>
                <c:pt idx="20">
                  <c:v>928.70171523094</c:v>
                </c:pt>
                <c:pt idx="21">
                  <c:v>3630.83976940282</c:v>
                </c:pt>
                <c:pt idx="22">
                  <c:v>3614.90899157524</c:v>
                </c:pt>
                <c:pt idx="23">
                  <c:v>3602.36534682909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'training time'!$C$1</c:f>
              <c:strCache>
                <c:ptCount val="1"/>
                <c:pt idx="0">
                  <c:v>retrained-training time</c:v>
                </c:pt>
              </c:strCache>
            </c:strRef>
          </c:tx>
          <c:spPr>
            <a:ln w="28575" cap="rnd" cmpd="sng">
              <a:solidFill>
                <a:schemeClr val="tx1"/>
              </a:solidFill>
              <a:prstDash val="sysDot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'training time'!$A$2:$A$25</c:f>
              <c:strCache>
                <c:ptCount val="24"/>
                <c:pt idx="0">
                  <c:v>ft06_new_25%
(7x6)</c:v>
                </c:pt>
                <c:pt idx="1">
                  <c:v>ft06_new_50%
(7x6)</c:v>
                </c:pt>
                <c:pt idx="2">
                  <c:v>ft06_new_75%
(7x6)</c:v>
                </c:pt>
                <c:pt idx="3">
                  <c:v>orb01_new_25%
(11x10)</c:v>
                </c:pt>
                <c:pt idx="4">
                  <c:v>orb01_new_50%
(11x10)</c:v>
                </c:pt>
                <c:pt idx="5">
                  <c:v>orb01_new_75%
(11x10)</c:v>
                </c:pt>
                <c:pt idx="6">
                  <c:v>la21_new_25%
(16x10)</c:v>
                </c:pt>
                <c:pt idx="7">
                  <c:v>la21_new_50%
(16x10)</c:v>
                </c:pt>
                <c:pt idx="8">
                  <c:v>la21_new_75%
(16x10)</c:v>
                </c:pt>
                <c:pt idx="9">
                  <c:v>la26_new_25%
(21x10)</c:v>
                </c:pt>
                <c:pt idx="10">
                  <c:v>la26_new_50%
(21x10)</c:v>
                </c:pt>
                <c:pt idx="11">
                  <c:v>la26_new_75%
(21x10)</c:v>
                </c:pt>
                <c:pt idx="12">
                  <c:v>abz7_new_25%
(21x15)</c:v>
                </c:pt>
                <c:pt idx="13">
                  <c:v>abz7_new_50%
(21x15)</c:v>
                </c:pt>
                <c:pt idx="14">
                  <c:v>abz7_new_75%
(21x15)</c:v>
                </c:pt>
                <c:pt idx="15">
                  <c:v>ta21_new_25%
(21x20)</c:v>
                </c:pt>
                <c:pt idx="16">
                  <c:v>ta21_new_50%
(21x20)</c:v>
                </c:pt>
                <c:pt idx="17">
                  <c:v>ta21_new_75%
(21x20)</c:v>
                </c:pt>
                <c:pt idx="18">
                  <c:v>dmu16_new_25%
(31x20)</c:v>
                </c:pt>
                <c:pt idx="19">
                  <c:v>dmu16_new_50%
(31x20)</c:v>
                </c:pt>
                <c:pt idx="20">
                  <c:v>dmu16_new_75%
(31x20)</c:v>
                </c:pt>
                <c:pt idx="21">
                  <c:v>ta61_new_25%
(51x20)</c:v>
                </c:pt>
                <c:pt idx="22">
                  <c:v>ta61_new_50%
(51x20)</c:v>
                </c:pt>
                <c:pt idx="23">
                  <c:v>ta61_new_75%
(51x20)</c:v>
                </c:pt>
              </c:strCache>
            </c:strRef>
          </c:cat>
          <c:val>
            <c:numRef>
              <c:f>'training time'!$C$2:$C$25</c:f>
              <c:numCache>
                <c:formatCode>General</c:formatCode>
                <c:ptCount val="24"/>
                <c:pt idx="0">
                  <c:v>17.7801095644632</c:v>
                </c:pt>
                <c:pt idx="1">
                  <c:v>18.2985388437907</c:v>
                </c:pt>
                <c:pt idx="2">
                  <c:v>5.8189107577006</c:v>
                </c:pt>
                <c:pt idx="3">
                  <c:v>241.879098733266</c:v>
                </c:pt>
                <c:pt idx="4">
                  <c:v>179.556361118952</c:v>
                </c:pt>
                <c:pt idx="5">
                  <c:v>37.4943015575408</c:v>
                </c:pt>
                <c:pt idx="6">
                  <c:v>613.053092638651</c:v>
                </c:pt>
                <c:pt idx="7">
                  <c:v>225.076145887374</c:v>
                </c:pt>
                <c:pt idx="8">
                  <c:v>53.626231988271</c:v>
                </c:pt>
                <c:pt idx="9">
                  <c:v>1612.01199158033</c:v>
                </c:pt>
                <c:pt idx="10">
                  <c:v>863.660347620643</c:v>
                </c:pt>
                <c:pt idx="11">
                  <c:v>130.675820430119</c:v>
                </c:pt>
                <c:pt idx="12">
                  <c:v>3497.79413898786</c:v>
                </c:pt>
                <c:pt idx="13">
                  <c:v>1121.77074956894</c:v>
                </c:pt>
                <c:pt idx="14">
                  <c:v>259.52909652392</c:v>
                </c:pt>
                <c:pt idx="15">
                  <c:v>3329.63706048329</c:v>
                </c:pt>
                <c:pt idx="16">
                  <c:v>2806.13223361969</c:v>
                </c:pt>
                <c:pt idx="17">
                  <c:v>377.21196103096</c:v>
                </c:pt>
                <c:pt idx="18">
                  <c:v>3605.48177607854</c:v>
                </c:pt>
                <c:pt idx="19">
                  <c:v>3606.67173186938</c:v>
                </c:pt>
                <c:pt idx="20">
                  <c:v>1220.57530728976</c:v>
                </c:pt>
                <c:pt idx="21">
                  <c:v>3619.56680051485</c:v>
                </c:pt>
                <c:pt idx="22">
                  <c:v>3622.01430996259</c:v>
                </c:pt>
                <c:pt idx="23">
                  <c:v>2580.80488467216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7703127"/>
        <c:axId val="158661603"/>
      </c:lineChart>
      <c:catAx>
        <c:axId val="92770312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0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Instances</a:t>
                </a:r>
                <a:endParaRPr lang="en-US" altLang="zh-CN" sz="10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5046912251019"/>
              <c:y val="0.87449534842899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158661603"/>
        <c:crosses val="autoZero"/>
        <c:auto val="1"/>
        <c:lblAlgn val="ctr"/>
        <c:lblOffset val="100"/>
        <c:noMultiLvlLbl val="0"/>
      </c:catAx>
      <c:valAx>
        <c:axId val="1586616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0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Training time /s</a:t>
                </a:r>
                <a:endParaRPr lang="en-US" altLang="zh-CN" sz="10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27703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61595</xdr:colOff>
      <xdr:row>26</xdr:row>
      <xdr:rowOff>10795</xdr:rowOff>
    </xdr:from>
    <xdr:to>
      <xdr:col>18</xdr:col>
      <xdr:colOff>86995</xdr:colOff>
      <xdr:row>53</xdr:row>
      <xdr:rowOff>90170</xdr:rowOff>
    </xdr:to>
    <xdr:graphicFrame>
      <xdr:nvGraphicFramePr>
        <xdr:cNvPr id="3" name="图表 2"/>
        <xdr:cNvGraphicFramePr/>
      </xdr:nvGraphicFramePr>
      <xdr:xfrm>
        <a:off x="2126615" y="4765675"/>
        <a:ext cx="9900920" cy="5017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487045</xdr:colOff>
      <xdr:row>1</xdr:row>
      <xdr:rowOff>36195</xdr:rowOff>
    </xdr:from>
    <xdr:to>
      <xdr:col>9</xdr:col>
      <xdr:colOff>260985</xdr:colOff>
      <xdr:row>24</xdr:row>
      <xdr:rowOff>157480</xdr:rowOff>
    </xdr:to>
    <xdr:graphicFrame>
      <xdr:nvGraphicFramePr>
        <xdr:cNvPr id="2" name="图表 1"/>
        <xdr:cNvGraphicFramePr/>
      </xdr:nvGraphicFramePr>
      <xdr:xfrm>
        <a:off x="1096645" y="219075"/>
        <a:ext cx="6967220" cy="4322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815340</xdr:colOff>
      <xdr:row>6</xdr:row>
      <xdr:rowOff>201930</xdr:rowOff>
    </xdr:from>
    <xdr:to>
      <xdr:col>11</xdr:col>
      <xdr:colOff>571500</xdr:colOff>
      <xdr:row>15</xdr:row>
      <xdr:rowOff>174625</xdr:rowOff>
    </xdr:to>
    <xdr:graphicFrame>
      <xdr:nvGraphicFramePr>
        <xdr:cNvPr id="5" name="图表 4"/>
        <xdr:cNvGraphicFramePr/>
      </xdr:nvGraphicFramePr>
      <xdr:xfrm>
        <a:off x="5654040" y="2213610"/>
        <a:ext cx="4572000" cy="3264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734695</xdr:colOff>
      <xdr:row>8</xdr:row>
      <xdr:rowOff>38735</xdr:rowOff>
    </xdr:from>
    <xdr:to>
      <xdr:col>7</xdr:col>
      <xdr:colOff>454025</xdr:colOff>
      <xdr:row>19</xdr:row>
      <xdr:rowOff>1905</xdr:rowOff>
    </xdr:to>
    <xdr:graphicFrame>
      <xdr:nvGraphicFramePr>
        <xdr:cNvPr id="6" name="图表 5"/>
        <xdr:cNvGraphicFramePr/>
      </xdr:nvGraphicFramePr>
      <xdr:xfrm>
        <a:off x="3096895" y="2781935"/>
        <a:ext cx="4573270" cy="3986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261620</xdr:colOff>
      <xdr:row>0</xdr:row>
      <xdr:rowOff>41910</xdr:rowOff>
    </xdr:from>
    <xdr:to>
      <xdr:col>9</xdr:col>
      <xdr:colOff>78740</xdr:colOff>
      <xdr:row>10</xdr:row>
      <xdr:rowOff>165100</xdr:rowOff>
    </xdr:to>
    <xdr:graphicFrame>
      <xdr:nvGraphicFramePr>
        <xdr:cNvPr id="2" name="图表 1"/>
        <xdr:cNvGraphicFramePr/>
      </xdr:nvGraphicFramePr>
      <xdr:xfrm>
        <a:off x="261620" y="41910"/>
        <a:ext cx="8252460" cy="3597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zoomScale="115" zoomScaleNormal="115" topLeftCell="C1" workbookViewId="0">
      <selection activeCell="K19" sqref="K19"/>
    </sheetView>
  </sheetViews>
  <sheetFormatPr defaultColWidth="9" defaultRowHeight="14.4"/>
  <cols>
    <col min="1" max="1" width="8.88888888888889"/>
    <col min="2" max="2" width="21.2222222222222" style="4" customWidth="1"/>
  </cols>
  <sheetData>
    <row r="1" spans="1:16">
      <c r="A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t="s">
        <v>15</v>
      </c>
    </row>
    <row r="2" spans="1:16">
      <c r="A2">
        <v>1</v>
      </c>
      <c r="B2" s="4" t="s">
        <v>16</v>
      </c>
      <c r="C2" s="1">
        <v>67</v>
      </c>
      <c r="D2" s="1">
        <v>53</v>
      </c>
      <c r="E2" s="1">
        <v>53</v>
      </c>
      <c r="F2" s="1">
        <v>51</v>
      </c>
      <c r="G2" s="1">
        <v>52</v>
      </c>
      <c r="H2" s="1">
        <v>52</v>
      </c>
      <c r="I2" s="1">
        <v>56</v>
      </c>
      <c r="J2" s="1">
        <v>75</v>
      </c>
      <c r="K2" s="1">
        <v>76</v>
      </c>
      <c r="L2" s="1">
        <v>72</v>
      </c>
      <c r="M2" s="1">
        <v>75</v>
      </c>
      <c r="N2" s="1">
        <v>68</v>
      </c>
      <c r="O2" s="1">
        <f t="shared" ref="O2:O25" si="0">MIN(C2:N2)</f>
        <v>51</v>
      </c>
      <c r="P2">
        <v>51</v>
      </c>
    </row>
    <row r="3" spans="1:16">
      <c r="A3">
        <v>2</v>
      </c>
      <c r="B3" s="4" t="s">
        <v>17</v>
      </c>
      <c r="C3" s="1">
        <v>57</v>
      </c>
      <c r="D3" s="1">
        <v>42</v>
      </c>
      <c r="E3" s="1">
        <v>42</v>
      </c>
      <c r="F3" s="1">
        <v>41</v>
      </c>
      <c r="G3" s="1">
        <v>41</v>
      </c>
      <c r="H3" s="1">
        <v>45</v>
      </c>
      <c r="I3" s="1">
        <v>61</v>
      </c>
      <c r="J3" s="1">
        <v>65</v>
      </c>
      <c r="K3" s="1">
        <v>57</v>
      </c>
      <c r="L3" s="1">
        <v>67</v>
      </c>
      <c r="M3" s="1">
        <v>65</v>
      </c>
      <c r="N3" s="1">
        <v>50</v>
      </c>
      <c r="O3" s="1">
        <f t="shared" si="0"/>
        <v>41</v>
      </c>
      <c r="P3">
        <v>41</v>
      </c>
    </row>
    <row r="4" spans="1:16">
      <c r="A4">
        <v>3</v>
      </c>
      <c r="B4" s="4" t="s">
        <v>18</v>
      </c>
      <c r="C4" s="1">
        <v>44</v>
      </c>
      <c r="D4" s="1">
        <v>34</v>
      </c>
      <c r="E4" s="1">
        <v>44</v>
      </c>
      <c r="F4" s="1">
        <v>34</v>
      </c>
      <c r="G4" s="1">
        <v>34</v>
      </c>
      <c r="H4" s="1">
        <v>44</v>
      </c>
      <c r="I4" s="1">
        <v>34</v>
      </c>
      <c r="J4" s="1">
        <v>44</v>
      </c>
      <c r="K4" s="1">
        <v>33</v>
      </c>
      <c r="L4" s="1">
        <v>44</v>
      </c>
      <c r="M4" s="1">
        <v>44</v>
      </c>
      <c r="N4" s="1">
        <v>33</v>
      </c>
      <c r="O4" s="1">
        <f t="shared" si="0"/>
        <v>33</v>
      </c>
      <c r="P4">
        <v>33</v>
      </c>
    </row>
    <row r="5" spans="1:16">
      <c r="A5">
        <v>4</v>
      </c>
      <c r="B5" s="4" t="s">
        <v>19</v>
      </c>
      <c r="C5" s="1">
        <v>879</v>
      </c>
      <c r="D5" s="1">
        <v>969</v>
      </c>
      <c r="E5" s="1">
        <v>1021</v>
      </c>
      <c r="F5" s="11">
        <v>874</v>
      </c>
      <c r="G5" s="1">
        <v>907</v>
      </c>
      <c r="H5" s="1">
        <v>960</v>
      </c>
      <c r="I5" s="1">
        <v>984</v>
      </c>
      <c r="J5" s="1">
        <v>1163</v>
      </c>
      <c r="K5" s="1">
        <v>1163</v>
      </c>
      <c r="L5" s="1">
        <v>1202</v>
      </c>
      <c r="M5" s="1">
        <v>1176</v>
      </c>
      <c r="N5" s="1">
        <v>928</v>
      </c>
      <c r="O5" s="1">
        <f t="shared" si="0"/>
        <v>874</v>
      </c>
      <c r="P5" s="7">
        <v>886</v>
      </c>
    </row>
    <row r="6" spans="1:16">
      <c r="A6">
        <v>5</v>
      </c>
      <c r="B6" s="4" t="s">
        <v>20</v>
      </c>
      <c r="C6" s="1">
        <v>691</v>
      </c>
      <c r="D6" s="1">
        <v>750</v>
      </c>
      <c r="E6" s="1">
        <v>691</v>
      </c>
      <c r="F6" s="1">
        <v>724</v>
      </c>
      <c r="G6" s="1">
        <v>720</v>
      </c>
      <c r="H6" s="11">
        <v>644</v>
      </c>
      <c r="I6" s="1">
        <v>807</v>
      </c>
      <c r="J6" s="1">
        <v>704</v>
      </c>
      <c r="K6" s="1">
        <v>785</v>
      </c>
      <c r="L6" s="1">
        <v>765</v>
      </c>
      <c r="M6" s="1">
        <v>703</v>
      </c>
      <c r="N6" s="1">
        <v>728</v>
      </c>
      <c r="O6" s="1">
        <f t="shared" si="0"/>
        <v>644</v>
      </c>
      <c r="P6" s="7">
        <v>650.4</v>
      </c>
    </row>
    <row r="7" spans="1:16">
      <c r="A7">
        <v>6</v>
      </c>
      <c r="B7" s="4" t="s">
        <v>21</v>
      </c>
      <c r="C7" s="1">
        <v>650</v>
      </c>
      <c r="D7" s="1">
        <v>648</v>
      </c>
      <c r="E7" s="1">
        <v>690</v>
      </c>
      <c r="F7" s="1">
        <v>611</v>
      </c>
      <c r="G7" s="1">
        <v>571</v>
      </c>
      <c r="H7" s="1">
        <v>690</v>
      </c>
      <c r="I7" s="1">
        <v>722</v>
      </c>
      <c r="J7" s="1">
        <v>737</v>
      </c>
      <c r="K7" s="1">
        <v>701</v>
      </c>
      <c r="L7" s="1">
        <v>737</v>
      </c>
      <c r="M7" s="1">
        <v>701</v>
      </c>
      <c r="N7" s="1">
        <v>701</v>
      </c>
      <c r="O7" s="1">
        <f t="shared" si="0"/>
        <v>571</v>
      </c>
      <c r="P7">
        <v>567.8</v>
      </c>
    </row>
    <row r="8" spans="1:16">
      <c r="A8">
        <v>7</v>
      </c>
      <c r="B8" s="4" t="s">
        <v>22</v>
      </c>
      <c r="C8" s="1">
        <v>1187</v>
      </c>
      <c r="D8" s="1">
        <v>968</v>
      </c>
      <c r="E8" s="1">
        <v>969</v>
      </c>
      <c r="F8" s="1">
        <v>1093</v>
      </c>
      <c r="G8" s="1">
        <v>1001</v>
      </c>
      <c r="H8" s="1">
        <v>1037</v>
      </c>
      <c r="I8" s="1">
        <v>1118</v>
      </c>
      <c r="J8" s="1">
        <v>1227</v>
      </c>
      <c r="K8" s="1">
        <v>1266</v>
      </c>
      <c r="L8" s="1">
        <v>1097</v>
      </c>
      <c r="M8" s="1">
        <v>1204</v>
      </c>
      <c r="N8" s="1">
        <v>1183</v>
      </c>
      <c r="O8" s="1">
        <f t="shared" si="0"/>
        <v>968</v>
      </c>
      <c r="P8">
        <v>928.4</v>
      </c>
    </row>
    <row r="9" spans="1:16">
      <c r="A9">
        <v>8</v>
      </c>
      <c r="B9" s="4" t="s">
        <v>23</v>
      </c>
      <c r="C9" s="1">
        <v>887</v>
      </c>
      <c r="D9" s="1">
        <v>704</v>
      </c>
      <c r="E9" s="1">
        <v>723</v>
      </c>
      <c r="F9" s="1">
        <v>753</v>
      </c>
      <c r="G9" s="1">
        <v>692</v>
      </c>
      <c r="H9" s="1">
        <v>840</v>
      </c>
      <c r="I9" s="1">
        <v>828</v>
      </c>
      <c r="J9" s="1">
        <v>884</v>
      </c>
      <c r="K9" s="1">
        <v>927</v>
      </c>
      <c r="L9" s="1">
        <v>920</v>
      </c>
      <c r="M9" s="1">
        <v>907</v>
      </c>
      <c r="N9" s="1">
        <v>895</v>
      </c>
      <c r="O9" s="1">
        <f t="shared" si="0"/>
        <v>692</v>
      </c>
      <c r="P9">
        <v>672.6</v>
      </c>
    </row>
    <row r="10" spans="1:16">
      <c r="A10">
        <v>9</v>
      </c>
      <c r="B10" s="4" t="s">
        <v>24</v>
      </c>
      <c r="C10" s="1">
        <v>631</v>
      </c>
      <c r="D10" s="1">
        <v>526</v>
      </c>
      <c r="E10" s="1">
        <v>659</v>
      </c>
      <c r="F10" s="1">
        <v>537</v>
      </c>
      <c r="G10" s="1">
        <v>524</v>
      </c>
      <c r="H10" s="1">
        <v>659</v>
      </c>
      <c r="I10" s="1">
        <v>664</v>
      </c>
      <c r="J10" s="1">
        <v>703</v>
      </c>
      <c r="K10" s="1">
        <v>613</v>
      </c>
      <c r="L10" s="1">
        <v>685</v>
      </c>
      <c r="M10" s="1">
        <v>685</v>
      </c>
      <c r="N10" s="1">
        <v>613</v>
      </c>
      <c r="O10" s="1">
        <f t="shared" si="0"/>
        <v>524</v>
      </c>
      <c r="P10">
        <v>524</v>
      </c>
    </row>
    <row r="11" spans="1:16">
      <c r="A11">
        <v>10</v>
      </c>
      <c r="B11" s="4" t="s">
        <v>25</v>
      </c>
      <c r="C11" s="1">
        <v>1123</v>
      </c>
      <c r="D11" s="1">
        <v>1136</v>
      </c>
      <c r="E11" s="1">
        <v>1155</v>
      </c>
      <c r="F11" s="11">
        <v>1063</v>
      </c>
      <c r="G11" s="1">
        <v>1113</v>
      </c>
      <c r="H11" s="1">
        <v>1281</v>
      </c>
      <c r="I11" s="1">
        <v>1298</v>
      </c>
      <c r="J11" s="1">
        <v>1440</v>
      </c>
      <c r="K11" s="1">
        <v>1494</v>
      </c>
      <c r="L11" s="1">
        <v>1360</v>
      </c>
      <c r="M11" s="1">
        <v>1403</v>
      </c>
      <c r="N11" s="1">
        <v>1331</v>
      </c>
      <c r="O11" s="1">
        <f t="shared" si="0"/>
        <v>1063</v>
      </c>
      <c r="P11" s="7">
        <v>1075.8</v>
      </c>
    </row>
    <row r="12" spans="1:16">
      <c r="A12">
        <v>11</v>
      </c>
      <c r="B12" s="4" t="s">
        <v>26</v>
      </c>
      <c r="C12" s="1">
        <v>994</v>
      </c>
      <c r="D12" s="1">
        <v>855</v>
      </c>
      <c r="E12" s="1">
        <v>951</v>
      </c>
      <c r="F12" s="1">
        <v>815</v>
      </c>
      <c r="G12" s="1">
        <v>804</v>
      </c>
      <c r="H12" s="1">
        <v>931</v>
      </c>
      <c r="I12" s="1">
        <v>972</v>
      </c>
      <c r="J12" s="1">
        <v>1045</v>
      </c>
      <c r="K12" s="1">
        <v>1089</v>
      </c>
      <c r="L12" s="1">
        <v>1185</v>
      </c>
      <c r="M12" s="1">
        <v>1041</v>
      </c>
      <c r="N12" s="1">
        <v>1102</v>
      </c>
      <c r="O12" s="1">
        <f t="shared" si="0"/>
        <v>804</v>
      </c>
      <c r="P12">
        <v>744</v>
      </c>
    </row>
    <row r="13" spans="1:16">
      <c r="A13">
        <v>12</v>
      </c>
      <c r="B13" s="4" t="s">
        <v>27</v>
      </c>
      <c r="C13" s="1">
        <v>766</v>
      </c>
      <c r="D13" s="1">
        <v>672</v>
      </c>
      <c r="E13" s="1">
        <v>812</v>
      </c>
      <c r="F13" s="1">
        <v>672</v>
      </c>
      <c r="G13" s="1">
        <v>671</v>
      </c>
      <c r="H13" s="1">
        <v>820</v>
      </c>
      <c r="I13" s="1">
        <v>725</v>
      </c>
      <c r="J13" s="1">
        <v>924</v>
      </c>
      <c r="K13" s="1">
        <v>862</v>
      </c>
      <c r="L13" s="1">
        <v>924</v>
      </c>
      <c r="M13" s="1">
        <v>924</v>
      </c>
      <c r="N13" s="1">
        <v>862</v>
      </c>
      <c r="O13" s="1">
        <f t="shared" si="0"/>
        <v>671</v>
      </c>
      <c r="P13">
        <v>610.4</v>
      </c>
    </row>
    <row r="14" spans="1:16">
      <c r="A14">
        <v>13</v>
      </c>
      <c r="B14" s="4" t="s">
        <v>28</v>
      </c>
      <c r="C14" s="1">
        <v>733</v>
      </c>
      <c r="D14" s="1">
        <v>609</v>
      </c>
      <c r="E14" s="1">
        <v>611</v>
      </c>
      <c r="F14" s="1">
        <v>606</v>
      </c>
      <c r="G14" s="11">
        <v>589</v>
      </c>
      <c r="H14" s="1">
        <v>676</v>
      </c>
      <c r="I14" s="1">
        <v>726</v>
      </c>
      <c r="J14" s="1">
        <v>938</v>
      </c>
      <c r="K14" s="1">
        <v>739</v>
      </c>
      <c r="L14" s="1">
        <v>875</v>
      </c>
      <c r="M14" s="1">
        <v>908</v>
      </c>
      <c r="N14" s="1">
        <v>673</v>
      </c>
      <c r="O14" s="1">
        <f t="shared" si="0"/>
        <v>589</v>
      </c>
      <c r="P14" s="7">
        <v>596.4</v>
      </c>
    </row>
    <row r="15" spans="1:16">
      <c r="A15">
        <v>14</v>
      </c>
      <c r="B15" s="4" t="s">
        <v>29</v>
      </c>
      <c r="C15" s="1">
        <v>422</v>
      </c>
      <c r="D15" s="1">
        <v>406</v>
      </c>
      <c r="E15" s="1">
        <v>425</v>
      </c>
      <c r="F15" s="1">
        <v>427</v>
      </c>
      <c r="G15" s="11">
        <v>401</v>
      </c>
      <c r="H15" s="1">
        <v>463</v>
      </c>
      <c r="I15" s="1">
        <v>462</v>
      </c>
      <c r="J15" s="1">
        <v>538</v>
      </c>
      <c r="K15" s="1">
        <v>504</v>
      </c>
      <c r="L15" s="1">
        <v>546</v>
      </c>
      <c r="M15" s="1">
        <v>449</v>
      </c>
      <c r="N15" s="1">
        <v>473</v>
      </c>
      <c r="O15" s="1">
        <f t="shared" si="0"/>
        <v>401</v>
      </c>
      <c r="P15" s="7">
        <v>403.2</v>
      </c>
    </row>
    <row r="16" spans="1:16">
      <c r="A16">
        <v>15</v>
      </c>
      <c r="B16" s="4" t="s">
        <v>30</v>
      </c>
      <c r="C16" s="1">
        <v>306</v>
      </c>
      <c r="D16" s="1">
        <v>309</v>
      </c>
      <c r="E16" s="1">
        <v>305</v>
      </c>
      <c r="F16" s="1">
        <v>297</v>
      </c>
      <c r="G16" s="1">
        <v>297</v>
      </c>
      <c r="H16" s="1">
        <v>342</v>
      </c>
      <c r="I16" s="1">
        <v>364</v>
      </c>
      <c r="J16" s="1">
        <v>340</v>
      </c>
      <c r="K16" s="1">
        <v>303</v>
      </c>
      <c r="L16" s="1">
        <v>359</v>
      </c>
      <c r="M16" s="1">
        <v>340</v>
      </c>
      <c r="N16" s="1">
        <v>322</v>
      </c>
      <c r="O16" s="1">
        <f t="shared" si="0"/>
        <v>297</v>
      </c>
      <c r="P16">
        <v>287.8</v>
      </c>
    </row>
    <row r="17" spans="1:16">
      <c r="A17">
        <v>16</v>
      </c>
      <c r="B17" s="4" t="s">
        <v>31</v>
      </c>
      <c r="C17" s="1">
        <v>1600</v>
      </c>
      <c r="D17" s="1">
        <v>1531</v>
      </c>
      <c r="E17" s="1">
        <v>1528</v>
      </c>
      <c r="F17" s="1">
        <v>1577</v>
      </c>
      <c r="G17" s="1">
        <v>1556</v>
      </c>
      <c r="H17" s="1">
        <v>1748</v>
      </c>
      <c r="I17" s="1">
        <v>2064</v>
      </c>
      <c r="J17" s="1">
        <v>1957</v>
      </c>
      <c r="K17" s="1">
        <v>1876</v>
      </c>
      <c r="L17" s="1">
        <v>1804</v>
      </c>
      <c r="M17" s="1">
        <v>1792</v>
      </c>
      <c r="N17" s="1">
        <v>1727</v>
      </c>
      <c r="O17" s="1">
        <f t="shared" si="0"/>
        <v>1528</v>
      </c>
      <c r="P17">
        <v>1479</v>
      </c>
    </row>
    <row r="18" spans="1:16">
      <c r="A18">
        <v>17</v>
      </c>
      <c r="B18" s="4" t="s">
        <v>32</v>
      </c>
      <c r="C18" s="1">
        <v>1255</v>
      </c>
      <c r="D18" s="1">
        <v>1046</v>
      </c>
      <c r="E18" s="1">
        <v>1100</v>
      </c>
      <c r="F18" s="1">
        <v>1099</v>
      </c>
      <c r="G18" s="1">
        <v>1046</v>
      </c>
      <c r="H18" s="1">
        <v>1338</v>
      </c>
      <c r="I18" s="1">
        <v>1324</v>
      </c>
      <c r="J18" s="1">
        <v>1433</v>
      </c>
      <c r="K18" s="1">
        <v>1327</v>
      </c>
      <c r="L18" s="1">
        <v>1422</v>
      </c>
      <c r="M18" s="1">
        <v>1440</v>
      </c>
      <c r="N18" s="1">
        <v>1297</v>
      </c>
      <c r="O18" s="1">
        <f t="shared" si="0"/>
        <v>1046</v>
      </c>
      <c r="P18">
        <v>1044</v>
      </c>
    </row>
    <row r="19" spans="1:16">
      <c r="A19">
        <v>18</v>
      </c>
      <c r="B19" s="4" t="s">
        <v>33</v>
      </c>
      <c r="C19" s="1">
        <v>956</v>
      </c>
      <c r="D19" s="1">
        <v>941</v>
      </c>
      <c r="E19" s="1">
        <v>1016</v>
      </c>
      <c r="F19" s="1">
        <v>921</v>
      </c>
      <c r="G19" s="1">
        <v>941</v>
      </c>
      <c r="H19" s="1">
        <v>1012</v>
      </c>
      <c r="I19" s="1">
        <v>1040</v>
      </c>
      <c r="J19" s="1">
        <v>1040</v>
      </c>
      <c r="K19" s="11">
        <v>882</v>
      </c>
      <c r="L19" s="1">
        <v>967</v>
      </c>
      <c r="M19" s="1">
        <v>1040</v>
      </c>
      <c r="N19" s="1">
        <v>892</v>
      </c>
      <c r="O19" s="1">
        <f t="shared" si="0"/>
        <v>882</v>
      </c>
      <c r="P19" s="7">
        <v>893</v>
      </c>
    </row>
    <row r="20" spans="1:16">
      <c r="A20">
        <v>19</v>
      </c>
      <c r="B20" s="4" t="s">
        <v>34</v>
      </c>
      <c r="C20" s="1">
        <v>4970</v>
      </c>
      <c r="D20" s="1">
        <v>3513</v>
      </c>
      <c r="E20" s="1">
        <v>3614</v>
      </c>
      <c r="F20" s="1">
        <v>3698</v>
      </c>
      <c r="G20" s="1">
        <v>3509</v>
      </c>
      <c r="H20" s="1">
        <v>4524</v>
      </c>
      <c r="I20" s="1">
        <v>4874</v>
      </c>
      <c r="J20" s="1">
        <v>4624</v>
      </c>
      <c r="K20" s="1">
        <v>4700</v>
      </c>
      <c r="L20" s="1">
        <v>4998</v>
      </c>
      <c r="M20" s="1">
        <v>4919</v>
      </c>
      <c r="N20" s="1">
        <v>4437</v>
      </c>
      <c r="O20" s="1">
        <f t="shared" si="0"/>
        <v>3509</v>
      </c>
      <c r="P20">
        <v>3507.2</v>
      </c>
    </row>
    <row r="21" spans="1:16">
      <c r="A21">
        <v>20</v>
      </c>
      <c r="B21" s="4" t="s">
        <v>35</v>
      </c>
      <c r="C21" s="1">
        <v>3900</v>
      </c>
      <c r="D21" s="1">
        <v>3191</v>
      </c>
      <c r="E21" s="1">
        <v>3249</v>
      </c>
      <c r="F21" s="1">
        <v>3163</v>
      </c>
      <c r="G21" s="1">
        <v>3074</v>
      </c>
      <c r="H21" s="1">
        <v>3291</v>
      </c>
      <c r="I21" s="1">
        <v>3882</v>
      </c>
      <c r="J21" s="1">
        <v>3999</v>
      </c>
      <c r="K21" s="1">
        <v>4001</v>
      </c>
      <c r="L21" s="1">
        <v>4181</v>
      </c>
      <c r="M21" s="1">
        <v>4053</v>
      </c>
      <c r="N21" s="1">
        <v>4025</v>
      </c>
      <c r="O21" s="1">
        <f t="shared" si="0"/>
        <v>3074</v>
      </c>
      <c r="P21">
        <v>2949</v>
      </c>
    </row>
    <row r="22" spans="1:16">
      <c r="A22">
        <v>21</v>
      </c>
      <c r="B22" s="4" t="s">
        <v>36</v>
      </c>
      <c r="C22" s="1">
        <v>2708</v>
      </c>
      <c r="D22" s="1">
        <v>2544</v>
      </c>
      <c r="E22" s="1">
        <v>2695</v>
      </c>
      <c r="F22" s="1">
        <v>2456</v>
      </c>
      <c r="G22" s="1">
        <v>2544</v>
      </c>
      <c r="H22" s="1">
        <v>2695</v>
      </c>
      <c r="I22" s="1">
        <v>2488</v>
      </c>
      <c r="J22" s="1">
        <v>2843</v>
      </c>
      <c r="K22" s="1">
        <v>2646</v>
      </c>
      <c r="L22" s="1">
        <v>2777</v>
      </c>
      <c r="M22" s="1">
        <v>2828</v>
      </c>
      <c r="N22" s="1">
        <v>2636</v>
      </c>
      <c r="O22" s="1">
        <f t="shared" si="0"/>
        <v>2456</v>
      </c>
      <c r="P22">
        <v>2455.8</v>
      </c>
    </row>
    <row r="23" spans="1:16">
      <c r="A23">
        <v>22</v>
      </c>
      <c r="B23" s="4" t="s">
        <v>37</v>
      </c>
      <c r="C23" s="1">
        <v>2665</v>
      </c>
      <c r="D23" s="1">
        <v>2631</v>
      </c>
      <c r="E23" s="1">
        <v>2625</v>
      </c>
      <c r="F23" s="1">
        <v>2542</v>
      </c>
      <c r="G23" s="1">
        <v>2567</v>
      </c>
      <c r="H23" s="1">
        <v>2673</v>
      </c>
      <c r="I23" s="1">
        <v>3198</v>
      </c>
      <c r="J23" s="1">
        <v>3265</v>
      </c>
      <c r="K23" s="1">
        <v>3142</v>
      </c>
      <c r="L23" s="1">
        <v>3219</v>
      </c>
      <c r="M23" s="1">
        <v>3151</v>
      </c>
      <c r="N23" s="1">
        <v>3133</v>
      </c>
      <c r="O23" s="1">
        <f t="shared" si="0"/>
        <v>2542</v>
      </c>
      <c r="P23">
        <v>2482</v>
      </c>
    </row>
    <row r="24" spans="1:16">
      <c r="A24">
        <v>23</v>
      </c>
      <c r="B24" s="4" t="s">
        <v>38</v>
      </c>
      <c r="C24" s="1">
        <v>2042</v>
      </c>
      <c r="D24" s="1">
        <v>1823</v>
      </c>
      <c r="E24" s="1">
        <v>1866</v>
      </c>
      <c r="F24" s="1">
        <v>1731</v>
      </c>
      <c r="G24" s="1">
        <v>1756</v>
      </c>
      <c r="H24" s="1">
        <v>1876</v>
      </c>
      <c r="I24" s="1">
        <v>2068</v>
      </c>
      <c r="J24" s="1">
        <v>2288</v>
      </c>
      <c r="K24" s="1">
        <v>2128</v>
      </c>
      <c r="L24" s="1">
        <v>2627</v>
      </c>
      <c r="M24" s="1">
        <v>2428</v>
      </c>
      <c r="N24" s="1">
        <v>2144</v>
      </c>
      <c r="O24" s="1">
        <f t="shared" si="0"/>
        <v>1731</v>
      </c>
      <c r="P24">
        <v>1714.8</v>
      </c>
    </row>
    <row r="25" spans="1:16">
      <c r="A25">
        <v>24</v>
      </c>
      <c r="B25" s="4" t="s">
        <v>39</v>
      </c>
      <c r="C25" s="1">
        <v>1442</v>
      </c>
      <c r="D25" s="1">
        <v>1299</v>
      </c>
      <c r="E25" s="1">
        <v>1310</v>
      </c>
      <c r="F25" s="1">
        <v>1219</v>
      </c>
      <c r="G25" s="1">
        <v>1119</v>
      </c>
      <c r="H25" s="1">
        <v>1376</v>
      </c>
      <c r="I25" s="1">
        <v>1245</v>
      </c>
      <c r="J25" s="1">
        <v>1782</v>
      </c>
      <c r="K25" s="1">
        <v>1749</v>
      </c>
      <c r="L25" s="1">
        <v>1741</v>
      </c>
      <c r="M25" s="1">
        <v>1815</v>
      </c>
      <c r="N25" s="1">
        <v>1691</v>
      </c>
      <c r="O25" s="1">
        <f t="shared" si="0"/>
        <v>1119</v>
      </c>
      <c r="P25">
        <v>1108.4</v>
      </c>
    </row>
  </sheetData>
  <sortState ref="A2:P25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selection activeCell="G1" sqref="G$1:G$1048576"/>
    </sheetView>
  </sheetViews>
  <sheetFormatPr defaultColWidth="9" defaultRowHeight="14.4" outlineLevelCol="6"/>
  <cols>
    <col min="1" max="1" width="22.6666666666667" style="1" customWidth="1"/>
    <col min="2" max="6" width="10" style="4"/>
  </cols>
  <sheetData>
    <row r="1" spans="1:7">
      <c r="A1" s="1" t="s">
        <v>1</v>
      </c>
      <c r="B1" s="1" t="s">
        <v>15</v>
      </c>
      <c r="C1" s="4" t="s">
        <v>40</v>
      </c>
      <c r="D1" s="4" t="s">
        <v>40</v>
      </c>
      <c r="E1" s="4" t="s">
        <v>40</v>
      </c>
      <c r="F1" s="4" t="s">
        <v>40</v>
      </c>
      <c r="G1" t="s">
        <v>41</v>
      </c>
    </row>
    <row r="2" spans="1:7">
      <c r="A2" s="1" t="s">
        <v>42</v>
      </c>
      <c r="B2" s="4">
        <v>604</v>
      </c>
      <c r="C2" s="4">
        <v>605</v>
      </c>
      <c r="D2" s="4">
        <v>581</v>
      </c>
      <c r="E2" s="4">
        <v>592</v>
      </c>
      <c r="F2" s="4">
        <v>600</v>
      </c>
      <c r="G2" s="7">
        <f>AVERAGE(B2:F2)</f>
        <v>596.4</v>
      </c>
    </row>
    <row r="3" spans="1:7">
      <c r="A3" s="1" t="s">
        <v>43</v>
      </c>
      <c r="B3" s="4">
        <v>406</v>
      </c>
      <c r="C3" s="4">
        <v>406</v>
      </c>
      <c r="D3" s="4">
        <v>391</v>
      </c>
      <c r="E3" s="4">
        <v>401</v>
      </c>
      <c r="F3" s="4">
        <v>412</v>
      </c>
      <c r="G3" s="7">
        <f t="shared" ref="G3:G25" si="0">AVERAGE(B3:F3)</f>
        <v>403.2</v>
      </c>
    </row>
    <row r="4" spans="1:7">
      <c r="A4" s="1" t="s">
        <v>44</v>
      </c>
      <c r="B4" s="4">
        <v>265</v>
      </c>
      <c r="C4" s="4">
        <v>303</v>
      </c>
      <c r="D4" s="4">
        <v>284</v>
      </c>
      <c r="E4" s="4">
        <v>284</v>
      </c>
      <c r="F4" s="4">
        <v>303</v>
      </c>
      <c r="G4">
        <f t="shared" si="0"/>
        <v>287.8</v>
      </c>
    </row>
    <row r="5" spans="1:7">
      <c r="A5" s="1" t="s">
        <v>45</v>
      </c>
      <c r="B5" s="4">
        <v>3489</v>
      </c>
      <c r="C5" s="4">
        <v>3530</v>
      </c>
      <c r="D5" s="4">
        <v>3516</v>
      </c>
      <c r="E5" s="4">
        <v>3505</v>
      </c>
      <c r="F5" s="4">
        <v>3496</v>
      </c>
      <c r="G5" s="7">
        <f t="shared" si="0"/>
        <v>3507.2</v>
      </c>
    </row>
    <row r="6" spans="1:7">
      <c r="A6" s="1" t="s">
        <v>46</v>
      </c>
      <c r="B6" s="4">
        <v>2996</v>
      </c>
      <c r="C6" s="4">
        <v>3079</v>
      </c>
      <c r="D6" s="4">
        <v>2911</v>
      </c>
      <c r="E6" s="4">
        <v>2898</v>
      </c>
      <c r="F6" s="4">
        <v>2861</v>
      </c>
      <c r="G6">
        <f t="shared" si="0"/>
        <v>2949</v>
      </c>
    </row>
    <row r="7" spans="1:7">
      <c r="A7" s="1" t="s">
        <v>47</v>
      </c>
      <c r="B7" s="4">
        <v>2452</v>
      </c>
      <c r="C7" s="1">
        <v>2456</v>
      </c>
      <c r="D7" s="4">
        <v>2459</v>
      </c>
      <c r="E7" s="4">
        <v>2456</v>
      </c>
      <c r="F7" s="4">
        <v>2456</v>
      </c>
      <c r="G7" s="9">
        <f t="shared" si="0"/>
        <v>2455.8</v>
      </c>
    </row>
    <row r="8" spans="1:7">
      <c r="A8" s="1" t="s">
        <v>48</v>
      </c>
      <c r="B8" s="4">
        <v>51</v>
      </c>
      <c r="C8" s="4">
        <v>51</v>
      </c>
      <c r="D8" s="4">
        <v>51</v>
      </c>
      <c r="E8" s="4">
        <v>51</v>
      </c>
      <c r="F8" s="4">
        <v>51</v>
      </c>
      <c r="G8">
        <f t="shared" si="0"/>
        <v>51</v>
      </c>
    </row>
    <row r="9" spans="1:7">
      <c r="A9" s="1" t="s">
        <v>49</v>
      </c>
      <c r="B9" s="4">
        <v>41</v>
      </c>
      <c r="C9" s="4">
        <v>41</v>
      </c>
      <c r="D9" s="4">
        <v>41</v>
      </c>
      <c r="E9" s="4">
        <v>41</v>
      </c>
      <c r="F9" s="4">
        <v>41</v>
      </c>
      <c r="G9">
        <f t="shared" si="0"/>
        <v>41</v>
      </c>
    </row>
    <row r="10" spans="1:7">
      <c r="A10" s="1" t="s">
        <v>50</v>
      </c>
      <c r="B10" s="4">
        <v>33</v>
      </c>
      <c r="C10" s="4">
        <v>33</v>
      </c>
      <c r="D10" s="4">
        <v>33</v>
      </c>
      <c r="E10" s="4">
        <v>33</v>
      </c>
      <c r="F10" s="4">
        <v>33</v>
      </c>
      <c r="G10">
        <f t="shared" si="0"/>
        <v>33</v>
      </c>
    </row>
    <row r="11" spans="1:7">
      <c r="A11" s="1" t="s">
        <v>51</v>
      </c>
      <c r="B11" s="4">
        <v>924</v>
      </c>
      <c r="C11" s="4">
        <v>924</v>
      </c>
      <c r="D11" s="4">
        <v>914</v>
      </c>
      <c r="E11" s="4">
        <v>956</v>
      </c>
      <c r="F11" s="4">
        <v>924</v>
      </c>
      <c r="G11">
        <f t="shared" si="0"/>
        <v>928.4</v>
      </c>
    </row>
    <row r="12" spans="1:7">
      <c r="A12" s="1" t="s">
        <v>52</v>
      </c>
      <c r="B12" s="4">
        <v>677</v>
      </c>
      <c r="C12" s="4">
        <v>677</v>
      </c>
      <c r="D12" s="4">
        <v>677</v>
      </c>
      <c r="E12" s="4">
        <v>655</v>
      </c>
      <c r="F12" s="4">
        <v>677</v>
      </c>
      <c r="G12">
        <f t="shared" si="0"/>
        <v>672.6</v>
      </c>
    </row>
    <row r="13" spans="1:7">
      <c r="A13" s="1" t="s">
        <v>53</v>
      </c>
      <c r="B13" s="4">
        <v>524</v>
      </c>
      <c r="C13" s="4">
        <v>524</v>
      </c>
      <c r="D13" s="4">
        <v>524</v>
      </c>
      <c r="E13" s="4">
        <v>524</v>
      </c>
      <c r="F13" s="4">
        <v>524</v>
      </c>
      <c r="G13">
        <f t="shared" si="0"/>
        <v>524</v>
      </c>
    </row>
    <row r="14" spans="1:7">
      <c r="A14" s="1" t="s">
        <v>54</v>
      </c>
      <c r="B14" s="4">
        <v>1072</v>
      </c>
      <c r="C14" s="4">
        <v>1086</v>
      </c>
      <c r="D14" s="4">
        <v>1064</v>
      </c>
      <c r="E14" s="4">
        <v>1069</v>
      </c>
      <c r="F14" s="4">
        <v>1088</v>
      </c>
      <c r="G14" s="7">
        <f t="shared" si="0"/>
        <v>1075.8</v>
      </c>
    </row>
    <row r="15" spans="1:7">
      <c r="A15" s="1" t="s">
        <v>55</v>
      </c>
      <c r="B15" s="4">
        <v>743</v>
      </c>
      <c r="C15" s="4">
        <v>769</v>
      </c>
      <c r="D15" s="4">
        <v>748</v>
      </c>
      <c r="E15" s="4">
        <v>737</v>
      </c>
      <c r="F15" s="4">
        <v>723</v>
      </c>
      <c r="G15">
        <f t="shared" si="0"/>
        <v>744</v>
      </c>
    </row>
    <row r="16" spans="1:7">
      <c r="A16" s="1" t="s">
        <v>56</v>
      </c>
      <c r="B16" s="4">
        <v>626</v>
      </c>
      <c r="C16" s="4">
        <v>605</v>
      </c>
      <c r="D16" s="4">
        <v>611</v>
      </c>
      <c r="E16" s="4">
        <v>605</v>
      </c>
      <c r="F16" s="4">
        <v>605</v>
      </c>
      <c r="G16">
        <f t="shared" si="0"/>
        <v>610.4</v>
      </c>
    </row>
    <row r="17" spans="1:7">
      <c r="A17" s="1" t="s">
        <v>57</v>
      </c>
      <c r="B17" s="4">
        <v>886</v>
      </c>
      <c r="C17" s="4">
        <v>886</v>
      </c>
      <c r="D17" s="4">
        <v>886</v>
      </c>
      <c r="E17" s="4">
        <v>887</v>
      </c>
      <c r="F17" s="4">
        <v>885</v>
      </c>
      <c r="G17" s="7">
        <f t="shared" si="0"/>
        <v>886</v>
      </c>
    </row>
    <row r="18" spans="1:7">
      <c r="A18" s="1" t="s">
        <v>58</v>
      </c>
      <c r="B18" s="4">
        <v>648</v>
      </c>
      <c r="C18" s="4">
        <v>661</v>
      </c>
      <c r="D18" s="4">
        <v>648</v>
      </c>
      <c r="E18" s="4">
        <v>648</v>
      </c>
      <c r="F18" s="4">
        <v>647</v>
      </c>
      <c r="G18" s="7">
        <f t="shared" si="0"/>
        <v>650.4</v>
      </c>
    </row>
    <row r="19" spans="1:7">
      <c r="A19" s="1" t="s">
        <v>59</v>
      </c>
      <c r="B19" s="4">
        <v>568</v>
      </c>
      <c r="C19" s="4">
        <v>599</v>
      </c>
      <c r="D19" s="4">
        <v>571</v>
      </c>
      <c r="E19" s="4">
        <v>571</v>
      </c>
      <c r="F19" s="4">
        <v>530</v>
      </c>
      <c r="G19">
        <f t="shared" si="0"/>
        <v>567.8</v>
      </c>
    </row>
    <row r="20" spans="1:7">
      <c r="A20" s="1" t="s">
        <v>60</v>
      </c>
      <c r="B20" s="4">
        <v>1480</v>
      </c>
      <c r="C20" s="4">
        <v>1492</v>
      </c>
      <c r="D20" s="4">
        <v>1455</v>
      </c>
      <c r="E20" s="4">
        <v>1463</v>
      </c>
      <c r="F20" s="4">
        <v>1505</v>
      </c>
      <c r="G20">
        <f t="shared" si="0"/>
        <v>1479</v>
      </c>
    </row>
    <row r="21" spans="1:7">
      <c r="A21" s="1" t="s">
        <v>61</v>
      </c>
      <c r="B21" s="4">
        <v>1046</v>
      </c>
      <c r="C21" s="4">
        <v>1046</v>
      </c>
      <c r="D21" s="4">
        <v>1046</v>
      </c>
      <c r="E21" s="4">
        <v>1046</v>
      </c>
      <c r="F21" s="4">
        <v>1036</v>
      </c>
      <c r="G21">
        <f t="shared" si="0"/>
        <v>1044</v>
      </c>
    </row>
    <row r="22" spans="1:7">
      <c r="A22" s="1" t="s">
        <v>62</v>
      </c>
      <c r="B22" s="4">
        <v>903</v>
      </c>
      <c r="C22" s="4">
        <v>887</v>
      </c>
      <c r="D22" s="4">
        <v>903</v>
      </c>
      <c r="E22" s="4">
        <v>885</v>
      </c>
      <c r="F22" s="4">
        <v>887</v>
      </c>
      <c r="G22" s="7">
        <f t="shared" si="0"/>
        <v>893</v>
      </c>
    </row>
    <row r="23" spans="1:7">
      <c r="A23" s="1" t="s">
        <v>63</v>
      </c>
      <c r="B23" s="4">
        <v>2459</v>
      </c>
      <c r="C23" s="4">
        <v>2488</v>
      </c>
      <c r="D23" s="4">
        <v>2500</v>
      </c>
      <c r="E23" s="4">
        <v>2484</v>
      </c>
      <c r="F23" s="4">
        <v>2479</v>
      </c>
      <c r="G23">
        <f t="shared" si="0"/>
        <v>2482</v>
      </c>
    </row>
    <row r="24" spans="1:7">
      <c r="A24" s="1" t="s">
        <v>64</v>
      </c>
      <c r="B24" s="4">
        <v>1710</v>
      </c>
      <c r="C24" s="4">
        <v>1715</v>
      </c>
      <c r="D24" s="4">
        <v>1710</v>
      </c>
      <c r="E24" s="4">
        <v>1719</v>
      </c>
      <c r="F24" s="4">
        <v>1720</v>
      </c>
      <c r="G24" s="9">
        <f t="shared" si="0"/>
        <v>1714.8</v>
      </c>
    </row>
    <row r="25" spans="1:7">
      <c r="A25" s="1" t="s">
        <v>65</v>
      </c>
      <c r="B25" s="4">
        <v>1114</v>
      </c>
      <c r="C25" s="4">
        <v>1105</v>
      </c>
      <c r="D25" s="4">
        <v>1116</v>
      </c>
      <c r="E25" s="4">
        <v>1118</v>
      </c>
      <c r="F25" s="4">
        <v>1089</v>
      </c>
      <c r="G25">
        <f t="shared" si="0"/>
        <v>1108.4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workbookViewId="0">
      <selection activeCell="A1" sqref="A$1:A$1048576"/>
    </sheetView>
  </sheetViews>
  <sheetFormatPr defaultColWidth="8.88888888888889" defaultRowHeight="14.4"/>
  <cols>
    <col min="2" max="2" width="21.2222222222222" style="4" customWidth="1"/>
    <col min="3" max="4" width="10" style="4"/>
    <col min="5" max="5" width="12.8888888888889" style="4"/>
    <col min="6" max="7" width="8.88888888888889" style="4"/>
    <col min="8" max="8" width="12.8888888888889" style="4"/>
    <col min="9" max="10" width="10" style="4"/>
    <col min="11" max="11" width="12.8888888888889" style="4"/>
    <col min="12" max="15" width="12.8888888888889"/>
  </cols>
  <sheetData>
    <row r="1" spans="1:15">
      <c r="A1" t="s">
        <v>0</v>
      </c>
      <c r="B1" s="4" t="s">
        <v>1</v>
      </c>
      <c r="C1" s="4" t="s">
        <v>66</v>
      </c>
      <c r="D1" s="4" t="s">
        <v>67</v>
      </c>
      <c r="E1" s="4" t="s">
        <v>68</v>
      </c>
      <c r="F1" s="4" t="s">
        <v>66</v>
      </c>
      <c r="G1" s="4" t="s">
        <v>67</v>
      </c>
      <c r="H1" s="4" t="s">
        <v>68</v>
      </c>
      <c r="I1" s="4" t="s">
        <v>66</v>
      </c>
      <c r="J1" s="4" t="s">
        <v>67</v>
      </c>
      <c r="K1" s="4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>
      <c r="A2">
        <v>13</v>
      </c>
      <c r="B2" s="4" t="s">
        <v>73</v>
      </c>
      <c r="C2" s="4">
        <v>550</v>
      </c>
      <c r="D2" s="4">
        <v>4054</v>
      </c>
      <c r="E2" s="4">
        <v>3601.80226469039</v>
      </c>
      <c r="F2" s="4">
        <v>565</v>
      </c>
      <c r="G2" s="4">
        <v>3149</v>
      </c>
      <c r="H2" s="4">
        <v>2384.80806207656</v>
      </c>
      <c r="I2" s="4">
        <v>557</v>
      </c>
      <c r="J2" s="4">
        <v>4069</v>
      </c>
      <c r="K2" s="4">
        <v>3074.30009698867</v>
      </c>
      <c r="L2" s="8">
        <f t="shared" ref="L2:L25" si="0">AVERAGE(C2,F2,I2)</f>
        <v>557.333333333333</v>
      </c>
      <c r="M2" s="9">
        <f t="shared" ref="M2:M25" si="1">AVERAGE(E2,H2,K2)</f>
        <v>3020.30347458521</v>
      </c>
      <c r="N2">
        <v>3497.79413898786</v>
      </c>
      <c r="O2">
        <v>553</v>
      </c>
    </row>
    <row r="3" spans="1:15">
      <c r="A3">
        <v>14</v>
      </c>
      <c r="B3" s="4" t="s">
        <v>74</v>
      </c>
      <c r="C3" s="4">
        <v>376</v>
      </c>
      <c r="D3" s="4">
        <v>1859</v>
      </c>
      <c r="E3" s="4">
        <v>949.65390753746</v>
      </c>
      <c r="F3" s="4">
        <v>404</v>
      </c>
      <c r="G3" s="4">
        <v>1264</v>
      </c>
      <c r="H3" s="4">
        <v>772.713176250457</v>
      </c>
      <c r="I3" s="4">
        <v>399</v>
      </c>
      <c r="J3" s="4">
        <v>629</v>
      </c>
      <c r="K3" s="4">
        <v>369.790131568908</v>
      </c>
      <c r="L3" s="9">
        <f t="shared" si="0"/>
        <v>393</v>
      </c>
      <c r="M3" s="9">
        <f t="shared" si="1"/>
        <v>697.385738452275</v>
      </c>
      <c r="N3">
        <v>1121.77074956894</v>
      </c>
      <c r="O3">
        <v>394.666666666667</v>
      </c>
    </row>
    <row r="4" spans="1:15">
      <c r="A4">
        <v>15</v>
      </c>
      <c r="B4" s="4" t="s">
        <v>75</v>
      </c>
      <c r="C4" s="4">
        <v>285</v>
      </c>
      <c r="D4" s="4">
        <v>504</v>
      </c>
      <c r="E4" s="4">
        <v>173.776587486267</v>
      </c>
      <c r="F4" s="4">
        <v>285</v>
      </c>
      <c r="G4" s="4">
        <v>584</v>
      </c>
      <c r="H4" s="4">
        <v>194.526892900466</v>
      </c>
      <c r="I4" s="4">
        <v>285</v>
      </c>
      <c r="J4" s="4">
        <v>609</v>
      </c>
      <c r="K4" s="4">
        <v>209.906641721725</v>
      </c>
      <c r="L4" s="10">
        <f t="shared" si="0"/>
        <v>285</v>
      </c>
      <c r="M4" s="9">
        <f t="shared" si="1"/>
        <v>192.736707369486</v>
      </c>
      <c r="N4">
        <v>259.52909652392</v>
      </c>
      <c r="O4">
        <v>285.666666666667</v>
      </c>
    </row>
    <row r="5" spans="1:15">
      <c r="A5">
        <v>19</v>
      </c>
      <c r="B5" s="4" t="s">
        <v>76</v>
      </c>
      <c r="C5" s="4">
        <v>3445</v>
      </c>
      <c r="D5" s="4">
        <v>1154</v>
      </c>
      <c r="E5" s="4">
        <v>3607.61545944213</v>
      </c>
      <c r="F5" s="4">
        <v>3472</v>
      </c>
      <c r="G5" s="4">
        <v>1494</v>
      </c>
      <c r="H5" s="4">
        <v>3610.39573025703</v>
      </c>
      <c r="I5" s="4">
        <v>3460</v>
      </c>
      <c r="J5" s="4">
        <v>1189</v>
      </c>
      <c r="K5" s="4">
        <v>3607.45844411849</v>
      </c>
      <c r="L5">
        <f t="shared" si="0"/>
        <v>3459</v>
      </c>
      <c r="M5" s="9">
        <f t="shared" si="1"/>
        <v>3608.48987793922</v>
      </c>
      <c r="N5">
        <v>3605.48177607854</v>
      </c>
      <c r="O5">
        <v>3477.66666666667</v>
      </c>
    </row>
    <row r="6" spans="1:15">
      <c r="A6">
        <v>20</v>
      </c>
      <c r="B6" s="4" t="s">
        <v>77</v>
      </c>
      <c r="C6" s="4">
        <v>2756</v>
      </c>
      <c r="D6" s="4">
        <v>1709</v>
      </c>
      <c r="E6" s="4">
        <v>3607.50538921356</v>
      </c>
      <c r="F6" s="4">
        <v>2788</v>
      </c>
      <c r="G6" s="4">
        <v>1624</v>
      </c>
      <c r="H6" s="4">
        <v>3388.04665970802</v>
      </c>
      <c r="I6" s="4">
        <v>2660</v>
      </c>
      <c r="J6" s="4">
        <v>1744</v>
      </c>
      <c r="K6" s="4">
        <v>3609.75254821777</v>
      </c>
      <c r="L6">
        <f t="shared" si="0"/>
        <v>2734.66666666667</v>
      </c>
      <c r="M6" s="9">
        <f t="shared" si="1"/>
        <v>3535.10153237978</v>
      </c>
      <c r="N6">
        <v>3606.67173186938</v>
      </c>
      <c r="O6">
        <v>2831.66666666667</v>
      </c>
    </row>
    <row r="7" spans="1:15">
      <c r="A7">
        <v>21</v>
      </c>
      <c r="B7" s="4" t="s">
        <v>78</v>
      </c>
      <c r="C7" s="4">
        <v>2456</v>
      </c>
      <c r="D7" s="4">
        <v>744</v>
      </c>
      <c r="E7" s="4">
        <v>831.407161235809</v>
      </c>
      <c r="F7" s="4">
        <v>2456</v>
      </c>
      <c r="G7" s="4">
        <v>1289</v>
      </c>
      <c r="H7" s="4">
        <v>1119.29153847694</v>
      </c>
      <c r="I7" s="4">
        <v>2456</v>
      </c>
      <c r="J7" s="4">
        <v>764</v>
      </c>
      <c r="K7" s="4">
        <v>835.406445980072</v>
      </c>
      <c r="L7">
        <f t="shared" si="0"/>
        <v>2456</v>
      </c>
      <c r="M7" s="9">
        <f t="shared" si="1"/>
        <v>928.70171523094</v>
      </c>
      <c r="N7">
        <v>1220.57530728976</v>
      </c>
      <c r="O7">
        <v>2456</v>
      </c>
    </row>
    <row r="8" spans="1:15">
      <c r="A8">
        <v>1</v>
      </c>
      <c r="B8" s="4" t="s">
        <v>79</v>
      </c>
      <c r="C8" s="4">
        <v>51</v>
      </c>
      <c r="D8" s="4">
        <v>129</v>
      </c>
      <c r="E8" s="4">
        <v>6.21190977096557</v>
      </c>
      <c r="F8" s="4">
        <v>51</v>
      </c>
      <c r="G8" s="4">
        <v>139</v>
      </c>
      <c r="H8" s="4">
        <v>4.85820388793945</v>
      </c>
      <c r="I8" s="4">
        <v>51</v>
      </c>
      <c r="J8" s="4">
        <v>69</v>
      </c>
      <c r="K8" s="4">
        <v>3.19176340103149</v>
      </c>
      <c r="L8">
        <f t="shared" si="0"/>
        <v>51</v>
      </c>
      <c r="M8" s="9">
        <f t="shared" si="1"/>
        <v>4.75395901997884</v>
      </c>
      <c r="N8">
        <v>17.7801095644632</v>
      </c>
      <c r="O8">
        <v>51.3333333333333</v>
      </c>
    </row>
    <row r="9" spans="1:15">
      <c r="A9">
        <v>2</v>
      </c>
      <c r="B9" s="4" t="s">
        <v>80</v>
      </c>
      <c r="C9" s="4">
        <v>41</v>
      </c>
      <c r="D9" s="4">
        <v>109</v>
      </c>
      <c r="E9" s="4">
        <v>4.38961911201477</v>
      </c>
      <c r="F9" s="4">
        <v>41</v>
      </c>
      <c r="G9" s="4">
        <v>209</v>
      </c>
      <c r="H9" s="4">
        <v>5.98296666145324</v>
      </c>
      <c r="I9" s="4">
        <v>41</v>
      </c>
      <c r="J9" s="4">
        <v>119</v>
      </c>
      <c r="K9" s="4">
        <v>4.53154444694519</v>
      </c>
      <c r="L9">
        <f t="shared" si="0"/>
        <v>41</v>
      </c>
      <c r="M9" s="9">
        <f t="shared" si="1"/>
        <v>4.9680434068044</v>
      </c>
      <c r="N9">
        <v>18.2985388437907</v>
      </c>
      <c r="O9">
        <v>41</v>
      </c>
    </row>
    <row r="10" spans="1:15">
      <c r="A10">
        <v>3</v>
      </c>
      <c r="B10" s="4" t="s">
        <v>81</v>
      </c>
      <c r="C10" s="4">
        <v>33</v>
      </c>
      <c r="D10" s="4">
        <v>309</v>
      </c>
      <c r="E10" s="4">
        <v>7.49287056922912</v>
      </c>
      <c r="F10" s="4">
        <v>34</v>
      </c>
      <c r="G10" s="4">
        <v>59</v>
      </c>
      <c r="H10" s="4">
        <v>1.04662871360778</v>
      </c>
      <c r="I10" s="4">
        <v>34</v>
      </c>
      <c r="J10" s="4">
        <v>144</v>
      </c>
      <c r="K10" s="4">
        <v>3.34427976608276</v>
      </c>
      <c r="L10">
        <f t="shared" si="0"/>
        <v>33.6666666666667</v>
      </c>
      <c r="M10" s="9">
        <f t="shared" si="1"/>
        <v>3.96125968297322</v>
      </c>
      <c r="N10">
        <v>5.8189107577006</v>
      </c>
      <c r="O10">
        <v>33</v>
      </c>
    </row>
    <row r="11" spans="1:15">
      <c r="A11">
        <v>7</v>
      </c>
      <c r="B11" s="4" t="s">
        <v>82</v>
      </c>
      <c r="C11" s="4">
        <v>914</v>
      </c>
      <c r="D11" s="4">
        <v>769</v>
      </c>
      <c r="E11" s="4">
        <v>215.969063043594</v>
      </c>
      <c r="F11" s="4">
        <v>913</v>
      </c>
      <c r="G11" s="4">
        <v>1344</v>
      </c>
      <c r="H11" s="4">
        <v>304.084774017334</v>
      </c>
      <c r="I11" s="4">
        <v>923</v>
      </c>
      <c r="J11" s="4">
        <v>619</v>
      </c>
      <c r="K11" s="4">
        <v>172.16364455223</v>
      </c>
      <c r="L11">
        <f t="shared" si="0"/>
        <v>916.666666666667</v>
      </c>
      <c r="M11" s="9">
        <f t="shared" si="1"/>
        <v>230.739160537719</v>
      </c>
      <c r="N11">
        <v>613.053092638651</v>
      </c>
      <c r="O11">
        <v>933</v>
      </c>
    </row>
    <row r="12" spans="1:15">
      <c r="A12">
        <v>8</v>
      </c>
      <c r="B12" s="4" t="s">
        <v>83</v>
      </c>
      <c r="C12" s="4">
        <v>664</v>
      </c>
      <c r="D12" s="4">
        <v>314</v>
      </c>
      <c r="E12" s="4">
        <v>64.500295639038</v>
      </c>
      <c r="F12" s="4">
        <v>664</v>
      </c>
      <c r="G12" s="4">
        <v>774</v>
      </c>
      <c r="H12" s="4">
        <v>115.285401582717</v>
      </c>
      <c r="I12" s="4">
        <v>664</v>
      </c>
      <c r="J12" s="4">
        <v>379</v>
      </c>
      <c r="K12" s="4">
        <v>79.3842325210571</v>
      </c>
      <c r="L12">
        <f t="shared" si="0"/>
        <v>664</v>
      </c>
      <c r="M12" s="9">
        <f t="shared" si="1"/>
        <v>86.3899765809374</v>
      </c>
      <c r="N12">
        <v>225.076145887374</v>
      </c>
      <c r="O12">
        <v>668.333333333333</v>
      </c>
    </row>
    <row r="13" spans="1:15">
      <c r="A13">
        <v>9</v>
      </c>
      <c r="B13" s="4" t="s">
        <v>84</v>
      </c>
      <c r="C13" s="4">
        <v>524</v>
      </c>
      <c r="D13" s="4">
        <v>304</v>
      </c>
      <c r="E13" s="4">
        <v>35.0859470367431</v>
      </c>
      <c r="F13" s="4">
        <v>524</v>
      </c>
      <c r="G13" s="4">
        <v>209</v>
      </c>
      <c r="H13" s="4">
        <v>17.2615687847137</v>
      </c>
      <c r="I13" s="4">
        <v>524</v>
      </c>
      <c r="J13" s="4">
        <v>189</v>
      </c>
      <c r="K13" s="4">
        <v>20.9680776596069</v>
      </c>
      <c r="L13">
        <f t="shared" si="0"/>
        <v>524</v>
      </c>
      <c r="M13" s="9">
        <f t="shared" si="1"/>
        <v>24.4385311603546</v>
      </c>
      <c r="N13">
        <v>53.626231988271</v>
      </c>
      <c r="O13">
        <v>536.666666666667</v>
      </c>
    </row>
    <row r="14" spans="1:15">
      <c r="A14">
        <v>10</v>
      </c>
      <c r="B14" s="4" t="s">
        <v>85</v>
      </c>
      <c r="C14" s="4">
        <v>1028</v>
      </c>
      <c r="D14" s="4">
        <v>3934</v>
      </c>
      <c r="E14" s="4">
        <v>1434.9170513153</v>
      </c>
      <c r="F14" s="4">
        <v>1009</v>
      </c>
      <c r="G14" s="4">
        <v>2574</v>
      </c>
      <c r="H14" s="4">
        <v>947.230475664138</v>
      </c>
      <c r="I14" s="4">
        <v>1032</v>
      </c>
      <c r="J14" s="4">
        <v>1784</v>
      </c>
      <c r="K14" s="4">
        <v>792.202008962631</v>
      </c>
      <c r="L14">
        <f t="shared" si="0"/>
        <v>1023</v>
      </c>
      <c r="M14" s="9">
        <f t="shared" si="1"/>
        <v>1058.11651198069</v>
      </c>
      <c r="N14">
        <v>1612.01199158033</v>
      </c>
      <c r="O14">
        <v>1030</v>
      </c>
    </row>
    <row r="15" spans="1:15">
      <c r="A15">
        <v>11</v>
      </c>
      <c r="B15" s="4" t="s">
        <v>86</v>
      </c>
      <c r="C15" s="4">
        <v>723</v>
      </c>
      <c r="D15" s="4">
        <v>1449</v>
      </c>
      <c r="E15" s="4">
        <v>460.561885118484</v>
      </c>
      <c r="F15" s="4">
        <v>746</v>
      </c>
      <c r="G15" s="4">
        <v>1899</v>
      </c>
      <c r="H15" s="4">
        <v>462.766229391098</v>
      </c>
      <c r="I15" s="4">
        <v>723</v>
      </c>
      <c r="J15" s="4">
        <v>2034</v>
      </c>
      <c r="K15" s="4">
        <v>512.316319227218</v>
      </c>
      <c r="L15">
        <f t="shared" si="0"/>
        <v>730.666666666667</v>
      </c>
      <c r="M15" s="9">
        <f t="shared" si="1"/>
        <v>478.548144578933</v>
      </c>
      <c r="N15">
        <v>863.660347620643</v>
      </c>
      <c r="O15">
        <v>732.666666666667</v>
      </c>
    </row>
    <row r="16" spans="1:15">
      <c r="A16">
        <v>12</v>
      </c>
      <c r="B16" s="4" t="s">
        <v>87</v>
      </c>
      <c r="C16" s="4">
        <v>605</v>
      </c>
      <c r="D16" s="4">
        <v>429</v>
      </c>
      <c r="E16" s="4">
        <v>73.8682844638824</v>
      </c>
      <c r="F16" s="4">
        <v>585</v>
      </c>
      <c r="G16" s="4">
        <v>494</v>
      </c>
      <c r="H16" s="4">
        <v>66.1719443798065</v>
      </c>
      <c r="I16" s="4">
        <v>585</v>
      </c>
      <c r="J16" s="4">
        <v>409</v>
      </c>
      <c r="K16" s="4">
        <v>56.8840415477752</v>
      </c>
      <c r="L16">
        <f t="shared" si="0"/>
        <v>591.666666666667</v>
      </c>
      <c r="M16" s="9">
        <f t="shared" si="1"/>
        <v>65.6414234638214</v>
      </c>
      <c r="N16">
        <v>130.675820430119</v>
      </c>
      <c r="O16">
        <v>622.333333333333</v>
      </c>
    </row>
    <row r="17" spans="1:15">
      <c r="A17">
        <v>4</v>
      </c>
      <c r="B17" s="4" t="s">
        <v>88</v>
      </c>
      <c r="C17" s="4">
        <v>874</v>
      </c>
      <c r="D17" s="4">
        <v>569</v>
      </c>
      <c r="E17" s="4">
        <v>72.5400831699371</v>
      </c>
      <c r="F17" s="4">
        <v>874</v>
      </c>
      <c r="G17" s="4">
        <v>844</v>
      </c>
      <c r="H17" s="4">
        <v>108.6932</v>
      </c>
      <c r="I17" s="4">
        <v>858</v>
      </c>
      <c r="J17" s="4">
        <v>904</v>
      </c>
      <c r="K17" s="4">
        <v>114.95735168457</v>
      </c>
      <c r="L17" s="8">
        <f t="shared" si="0"/>
        <v>868.666666666667</v>
      </c>
      <c r="M17" s="9">
        <f t="shared" si="1"/>
        <v>98.7302116181691</v>
      </c>
      <c r="N17">
        <v>241.879098733266</v>
      </c>
      <c r="O17">
        <v>864.666666666667</v>
      </c>
    </row>
    <row r="18" spans="1:15">
      <c r="A18">
        <v>5</v>
      </c>
      <c r="B18" s="4" t="s">
        <v>89</v>
      </c>
      <c r="C18" s="4">
        <v>644</v>
      </c>
      <c r="D18" s="4">
        <v>649</v>
      </c>
      <c r="E18" s="4">
        <v>76.4721102714538</v>
      </c>
      <c r="F18" s="4">
        <v>644</v>
      </c>
      <c r="G18" s="4">
        <v>534</v>
      </c>
      <c r="H18" s="4">
        <v>46.4890747070312</v>
      </c>
      <c r="I18" s="4">
        <v>644</v>
      </c>
      <c r="J18" s="4">
        <v>444</v>
      </c>
      <c r="K18" s="4">
        <v>39.5613434314727</v>
      </c>
      <c r="L18">
        <f t="shared" si="0"/>
        <v>644</v>
      </c>
      <c r="M18" s="9">
        <f t="shared" si="1"/>
        <v>54.1741761366526</v>
      </c>
      <c r="N18">
        <v>179.556361118952</v>
      </c>
      <c r="O18">
        <v>644</v>
      </c>
    </row>
    <row r="19" spans="1:15">
      <c r="A19">
        <v>6</v>
      </c>
      <c r="B19" s="4" t="s">
        <v>90</v>
      </c>
      <c r="C19" s="4">
        <v>583</v>
      </c>
      <c r="D19" s="4">
        <v>644</v>
      </c>
      <c r="E19" s="4">
        <v>46.3112740516662</v>
      </c>
      <c r="F19" s="4">
        <v>530</v>
      </c>
      <c r="G19" s="4">
        <v>464</v>
      </c>
      <c r="H19" s="4">
        <v>26.4312896728515</v>
      </c>
      <c r="I19" s="4">
        <v>599</v>
      </c>
      <c r="J19" s="4">
        <v>369</v>
      </c>
      <c r="K19" s="4">
        <v>25.7651073932647</v>
      </c>
      <c r="L19" s="8">
        <f t="shared" si="0"/>
        <v>570.666666666667</v>
      </c>
      <c r="M19" s="9">
        <f t="shared" si="1"/>
        <v>32.8358903725941</v>
      </c>
      <c r="N19">
        <v>37.4943015575408</v>
      </c>
      <c r="O19">
        <v>543.666666666667</v>
      </c>
    </row>
    <row r="20" spans="1:15">
      <c r="A20">
        <v>16</v>
      </c>
      <c r="B20" s="4" t="s">
        <v>91</v>
      </c>
      <c r="C20" s="4">
        <v>1413</v>
      </c>
      <c r="D20" s="4">
        <v>2839</v>
      </c>
      <c r="E20" s="4">
        <v>3600.90954613685</v>
      </c>
      <c r="F20" s="4">
        <v>1440</v>
      </c>
      <c r="G20" s="4">
        <v>1089</v>
      </c>
      <c r="H20" s="4">
        <v>1385.34874105453</v>
      </c>
      <c r="I20" s="4">
        <v>1449</v>
      </c>
      <c r="J20" s="4">
        <v>2419</v>
      </c>
      <c r="K20" s="4">
        <v>3602.58126568794</v>
      </c>
      <c r="L20">
        <f t="shared" si="0"/>
        <v>1434</v>
      </c>
      <c r="M20" s="9">
        <f t="shared" si="1"/>
        <v>2862.94651762644</v>
      </c>
      <c r="N20">
        <v>3329.63706048329</v>
      </c>
      <c r="O20">
        <v>1445</v>
      </c>
    </row>
    <row r="21" spans="1:15">
      <c r="A21">
        <v>17</v>
      </c>
      <c r="B21" s="4" t="s">
        <v>92</v>
      </c>
      <c r="C21" s="4">
        <v>1046</v>
      </c>
      <c r="D21" s="4">
        <v>864</v>
      </c>
      <c r="E21" s="4">
        <v>903.176993370056</v>
      </c>
      <c r="F21" s="4">
        <v>1046</v>
      </c>
      <c r="G21" s="4">
        <v>1254</v>
      </c>
      <c r="H21" s="4">
        <v>1292.47285819053</v>
      </c>
      <c r="I21" s="4">
        <v>1036</v>
      </c>
      <c r="J21" s="4">
        <v>1114</v>
      </c>
      <c r="K21" s="4">
        <v>1137.13714027404</v>
      </c>
      <c r="L21">
        <f t="shared" si="0"/>
        <v>1042.66666666667</v>
      </c>
      <c r="M21" s="9">
        <f t="shared" si="1"/>
        <v>1110.92899727821</v>
      </c>
      <c r="N21">
        <v>2806.13223361969</v>
      </c>
      <c r="O21">
        <v>1054.66666666667</v>
      </c>
    </row>
    <row r="22" spans="1:15">
      <c r="A22">
        <v>18</v>
      </c>
      <c r="B22" s="4" t="s">
        <v>93</v>
      </c>
      <c r="C22" s="4">
        <v>892</v>
      </c>
      <c r="D22" s="4">
        <v>494</v>
      </c>
      <c r="E22" s="4">
        <v>289.473834514617</v>
      </c>
      <c r="F22" s="4">
        <v>921</v>
      </c>
      <c r="G22" s="4">
        <v>389</v>
      </c>
      <c r="H22" s="4">
        <v>182.7539</v>
      </c>
      <c r="I22" s="4">
        <v>892</v>
      </c>
      <c r="J22" s="4">
        <v>429</v>
      </c>
      <c r="K22" s="4">
        <v>239.324611902236</v>
      </c>
      <c r="L22">
        <f t="shared" si="0"/>
        <v>901.666666666667</v>
      </c>
      <c r="M22" s="9">
        <f t="shared" si="1"/>
        <v>237.184115472284</v>
      </c>
      <c r="N22">
        <v>377.21196103096</v>
      </c>
      <c r="O22">
        <v>934.666666666667</v>
      </c>
    </row>
    <row r="23" spans="1:15">
      <c r="A23">
        <v>22</v>
      </c>
      <c r="B23" s="4" t="s">
        <v>94</v>
      </c>
      <c r="C23" s="4">
        <v>2428</v>
      </c>
      <c r="D23" s="4">
        <v>414</v>
      </c>
      <c r="E23" s="4">
        <v>3643.07105660438</v>
      </c>
      <c r="F23" s="4">
        <v>2442</v>
      </c>
      <c r="G23" s="4">
        <v>539</v>
      </c>
      <c r="H23" s="4">
        <v>3614.074</v>
      </c>
      <c r="I23" s="4">
        <v>2452</v>
      </c>
      <c r="J23" s="4">
        <v>474</v>
      </c>
      <c r="K23" s="4">
        <v>3635.37425160408</v>
      </c>
      <c r="L23">
        <f t="shared" si="0"/>
        <v>2440.66666666667</v>
      </c>
      <c r="M23" s="9">
        <f t="shared" si="1"/>
        <v>3630.83976940282</v>
      </c>
      <c r="N23">
        <v>3619.56680051485</v>
      </c>
      <c r="O23">
        <v>2522</v>
      </c>
    </row>
    <row r="24" spans="1:15">
      <c r="A24">
        <v>23</v>
      </c>
      <c r="B24" s="4" t="s">
        <v>95</v>
      </c>
      <c r="C24" s="4">
        <v>1694</v>
      </c>
      <c r="D24" s="4">
        <v>679</v>
      </c>
      <c r="E24" s="4">
        <v>3607.79942941665</v>
      </c>
      <c r="F24" s="4">
        <v>1714</v>
      </c>
      <c r="G24" s="4">
        <v>814</v>
      </c>
      <c r="H24" s="4">
        <v>3613.32270979881</v>
      </c>
      <c r="I24" s="4">
        <v>1701</v>
      </c>
      <c r="J24" s="4">
        <v>704</v>
      </c>
      <c r="K24" s="4">
        <v>3623.60483551025</v>
      </c>
      <c r="L24">
        <f t="shared" si="0"/>
        <v>1703</v>
      </c>
      <c r="M24" s="9">
        <f t="shared" si="1"/>
        <v>3614.90899157524</v>
      </c>
      <c r="N24">
        <v>3622.01430996259</v>
      </c>
      <c r="O24">
        <v>1739.66666666667</v>
      </c>
    </row>
    <row r="25" spans="1:15">
      <c r="A25">
        <v>24</v>
      </c>
      <c r="B25" s="4" t="s">
        <v>96</v>
      </c>
      <c r="C25" s="4">
        <v>1061</v>
      </c>
      <c r="D25" s="4">
        <v>1534</v>
      </c>
      <c r="E25" s="4">
        <v>3601.60212635993</v>
      </c>
      <c r="F25" s="4">
        <v>1059</v>
      </c>
      <c r="G25" s="4">
        <v>1569</v>
      </c>
      <c r="H25" s="4">
        <v>3601.52612781524</v>
      </c>
      <c r="I25" s="4">
        <v>1046</v>
      </c>
      <c r="J25" s="4">
        <v>1334</v>
      </c>
      <c r="K25" s="4">
        <v>3603.9677863121</v>
      </c>
      <c r="L25" s="9">
        <f t="shared" si="0"/>
        <v>1055.33333333333</v>
      </c>
      <c r="M25" s="8">
        <f t="shared" si="1"/>
        <v>3602.36534682909</v>
      </c>
      <c r="N25">
        <v>2580.80488467216</v>
      </c>
      <c r="O25">
        <v>1081.66666666667</v>
      </c>
    </row>
  </sheetData>
  <sortState ref="A2:O25">
    <sortCondition ref="B2"/>
  </sortState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E25" sqref="E25"/>
    </sheetView>
  </sheetViews>
  <sheetFormatPr defaultColWidth="8.88888888888889" defaultRowHeight="14.4"/>
  <cols>
    <col min="1" max="1" width="15.3333333333333" style="4" customWidth="1"/>
    <col min="2" max="10" width="10" style="4"/>
    <col min="11" max="12" width="12.8888888888889"/>
  </cols>
  <sheetData>
    <row r="1" spans="1:12">
      <c r="A1" s="4" t="s">
        <v>1</v>
      </c>
      <c r="B1" s="4" t="s">
        <v>97</v>
      </c>
      <c r="C1" s="4" t="s">
        <v>67</v>
      </c>
      <c r="D1" s="4" t="s">
        <v>68</v>
      </c>
      <c r="E1" s="4" t="s">
        <v>97</v>
      </c>
      <c r="F1" s="4" t="s">
        <v>67</v>
      </c>
      <c r="G1" s="4" t="s">
        <v>68</v>
      </c>
      <c r="H1" s="4" t="s">
        <v>98</v>
      </c>
      <c r="I1" s="4" t="s">
        <v>67</v>
      </c>
      <c r="J1" s="4" t="s">
        <v>68</v>
      </c>
      <c r="K1" t="s">
        <v>72</v>
      </c>
      <c r="L1" t="s">
        <v>71</v>
      </c>
    </row>
    <row r="2" spans="1:12">
      <c r="A2" s="4" t="s">
        <v>42</v>
      </c>
      <c r="B2" s="4">
        <v>550</v>
      </c>
      <c r="C2" s="4">
        <v>3344</v>
      </c>
      <c r="D2" s="4">
        <v>3601.33158922195</v>
      </c>
      <c r="E2" s="4">
        <v>559</v>
      </c>
      <c r="F2" s="4">
        <v>4739</v>
      </c>
      <c r="G2" s="4">
        <v>3601.94601345062</v>
      </c>
      <c r="H2" s="4">
        <v>550</v>
      </c>
      <c r="I2" s="4">
        <v>3594</v>
      </c>
      <c r="J2" s="4">
        <v>3290.104814291</v>
      </c>
      <c r="K2">
        <f>AVERAGE(B2,E2,H2)</f>
        <v>553</v>
      </c>
      <c r="L2">
        <f>AVERAGE(D2,G2,J2)</f>
        <v>3497.79413898786</v>
      </c>
    </row>
    <row r="3" spans="1:12">
      <c r="A3" s="4" t="s">
        <v>43</v>
      </c>
      <c r="B3" s="4">
        <v>399</v>
      </c>
      <c r="C3" s="4">
        <v>2074</v>
      </c>
      <c r="D3" s="4">
        <v>1538.82775831222</v>
      </c>
      <c r="E3" s="4">
        <v>400</v>
      </c>
      <c r="F3" s="4">
        <v>1424</v>
      </c>
      <c r="G3" s="4">
        <v>734.429021835327</v>
      </c>
      <c r="H3" s="4">
        <v>385</v>
      </c>
      <c r="I3" s="4">
        <v>1774</v>
      </c>
      <c r="J3" s="4">
        <v>1092.05546855926</v>
      </c>
      <c r="K3">
        <f t="shared" ref="K3:K25" si="0">AVERAGE(B3,E3,H3)</f>
        <v>394.666666666667</v>
      </c>
      <c r="L3">
        <f t="shared" ref="L3:L25" si="1">AVERAGE(D3,G3,J3)</f>
        <v>1121.77074956894</v>
      </c>
    </row>
    <row r="4" spans="1:12">
      <c r="A4" s="4" t="s">
        <v>44</v>
      </c>
      <c r="B4" s="4">
        <v>297</v>
      </c>
      <c r="C4" s="4">
        <v>534</v>
      </c>
      <c r="D4" s="4">
        <v>218.621764659881</v>
      </c>
      <c r="E4" s="4">
        <v>263</v>
      </c>
      <c r="F4" s="4">
        <v>1124</v>
      </c>
      <c r="G4" s="4">
        <v>377.559046030044</v>
      </c>
      <c r="H4" s="4">
        <v>297</v>
      </c>
      <c r="I4" s="4">
        <v>539</v>
      </c>
      <c r="J4" s="4">
        <v>182.406478881835</v>
      </c>
      <c r="K4">
        <f t="shared" si="0"/>
        <v>285.666666666667</v>
      </c>
      <c r="L4">
        <f t="shared" si="1"/>
        <v>259.52909652392</v>
      </c>
    </row>
    <row r="5" spans="1:12">
      <c r="A5" s="4" t="s">
        <v>45</v>
      </c>
      <c r="B5" s="4">
        <v>3547</v>
      </c>
      <c r="C5" s="4">
        <v>1034</v>
      </c>
      <c r="D5" s="4">
        <v>3608.58078455925</v>
      </c>
      <c r="E5" s="4">
        <v>3424</v>
      </c>
      <c r="F5" s="4">
        <v>1379</v>
      </c>
      <c r="G5" s="4">
        <v>3601.89961957931</v>
      </c>
      <c r="H5" s="4">
        <v>3462</v>
      </c>
      <c r="I5" s="4">
        <v>1184</v>
      </c>
      <c r="J5" s="4">
        <v>3605.96492409706</v>
      </c>
      <c r="K5">
        <f t="shared" si="0"/>
        <v>3477.66666666667</v>
      </c>
      <c r="L5">
        <f t="shared" si="1"/>
        <v>3605.48177607854</v>
      </c>
    </row>
    <row r="6" spans="1:12">
      <c r="A6" s="4" t="s">
        <v>46</v>
      </c>
      <c r="B6" s="4">
        <v>2872</v>
      </c>
      <c r="C6" s="4">
        <v>1539</v>
      </c>
      <c r="D6" s="4">
        <v>3609.41398072242</v>
      </c>
      <c r="E6" s="4">
        <v>2804</v>
      </c>
      <c r="F6" s="4">
        <v>2039</v>
      </c>
      <c r="G6" s="4">
        <v>3600.56685400009</v>
      </c>
      <c r="H6" s="4">
        <v>2819</v>
      </c>
      <c r="I6" s="4">
        <v>1739</v>
      </c>
      <c r="J6" s="4">
        <v>3610.03436088562</v>
      </c>
      <c r="K6">
        <f t="shared" si="0"/>
        <v>2831.66666666667</v>
      </c>
      <c r="L6">
        <f t="shared" si="1"/>
        <v>3606.67173186938</v>
      </c>
    </row>
    <row r="7" spans="1:12">
      <c r="A7" s="4" t="s">
        <v>47</v>
      </c>
      <c r="B7" s="4">
        <v>2456</v>
      </c>
      <c r="C7" s="4">
        <v>889</v>
      </c>
      <c r="D7" s="4">
        <v>1105.31080937385</v>
      </c>
      <c r="E7" s="4">
        <v>2456</v>
      </c>
      <c r="F7" s="4">
        <v>1714</v>
      </c>
      <c r="G7" s="4">
        <v>1891.656645298</v>
      </c>
      <c r="H7" s="4">
        <v>2456</v>
      </c>
      <c r="I7" s="4">
        <v>604</v>
      </c>
      <c r="J7" s="4">
        <v>664.758467197418</v>
      </c>
      <c r="K7">
        <f t="shared" si="0"/>
        <v>2456</v>
      </c>
      <c r="L7">
        <f t="shared" si="1"/>
        <v>1220.57530728976</v>
      </c>
    </row>
    <row r="8" spans="1:12">
      <c r="A8" s="4" t="s">
        <v>48</v>
      </c>
      <c r="B8" s="4">
        <v>52</v>
      </c>
      <c r="C8" s="4">
        <v>239</v>
      </c>
      <c r="D8" s="4">
        <v>14.0160553455352</v>
      </c>
      <c r="E8" s="4">
        <v>51</v>
      </c>
      <c r="F8" s="4">
        <v>354</v>
      </c>
      <c r="G8" s="4">
        <v>12.5369365215301</v>
      </c>
      <c r="H8" s="4">
        <v>51</v>
      </c>
      <c r="I8" s="4">
        <v>564</v>
      </c>
      <c r="J8" s="4">
        <v>26.7873368263244</v>
      </c>
      <c r="K8">
        <f t="shared" si="0"/>
        <v>51.3333333333333</v>
      </c>
      <c r="L8">
        <f t="shared" si="1"/>
        <v>17.7801095644632</v>
      </c>
    </row>
    <row r="9" spans="1:12">
      <c r="A9" s="4" t="s">
        <v>49</v>
      </c>
      <c r="B9" s="4">
        <v>41</v>
      </c>
      <c r="C9" s="4">
        <v>569</v>
      </c>
      <c r="D9" s="4">
        <v>26.8137810230255</v>
      </c>
      <c r="E9" s="4">
        <v>41</v>
      </c>
      <c r="F9" s="4">
        <v>419</v>
      </c>
      <c r="G9" s="4">
        <v>12.1610059738159</v>
      </c>
      <c r="H9" s="4">
        <v>41</v>
      </c>
      <c r="I9" s="4">
        <v>404</v>
      </c>
      <c r="J9" s="4">
        <v>15.9208295345306</v>
      </c>
      <c r="K9">
        <f t="shared" si="0"/>
        <v>41</v>
      </c>
      <c r="L9">
        <f t="shared" si="1"/>
        <v>18.2985388437907</v>
      </c>
    </row>
    <row r="10" spans="1:12">
      <c r="A10" s="4" t="s">
        <v>50</v>
      </c>
      <c r="B10" s="4">
        <v>33</v>
      </c>
      <c r="C10" s="4">
        <v>164</v>
      </c>
      <c r="D10" s="4">
        <v>4.78011918067932</v>
      </c>
      <c r="E10" s="4">
        <v>33</v>
      </c>
      <c r="F10" s="4">
        <v>194</v>
      </c>
      <c r="G10" s="4">
        <v>3.51946187019348</v>
      </c>
      <c r="H10" s="4">
        <v>33</v>
      </c>
      <c r="I10" s="4">
        <v>379</v>
      </c>
      <c r="J10" s="4">
        <v>9.157151222229</v>
      </c>
      <c r="K10">
        <f t="shared" si="0"/>
        <v>33</v>
      </c>
      <c r="L10">
        <f t="shared" si="1"/>
        <v>5.8189107577006</v>
      </c>
    </row>
    <row r="11" spans="1:12">
      <c r="A11" s="4" t="s">
        <v>51</v>
      </c>
      <c r="B11" s="4">
        <v>919</v>
      </c>
      <c r="C11" s="4">
        <v>2344</v>
      </c>
      <c r="D11" s="4">
        <v>788.844037055969</v>
      </c>
      <c r="E11" s="4">
        <v>931</v>
      </c>
      <c r="F11" s="4">
        <v>2074</v>
      </c>
      <c r="G11" s="4">
        <v>466.157552719116</v>
      </c>
      <c r="H11" s="4">
        <v>949</v>
      </c>
      <c r="I11" s="4">
        <v>2034</v>
      </c>
      <c r="J11" s="4">
        <v>584.157688140869</v>
      </c>
      <c r="K11">
        <f t="shared" si="0"/>
        <v>933</v>
      </c>
      <c r="L11">
        <f t="shared" si="1"/>
        <v>613.053092638651</v>
      </c>
    </row>
    <row r="12" spans="1:12">
      <c r="A12" s="4" t="s">
        <v>52</v>
      </c>
      <c r="B12" s="4">
        <v>697</v>
      </c>
      <c r="C12" s="4">
        <v>724</v>
      </c>
      <c r="D12" s="4">
        <v>176.019714832305</v>
      </c>
      <c r="E12" s="4">
        <v>646</v>
      </c>
      <c r="F12" s="4">
        <v>799</v>
      </c>
      <c r="G12" s="4">
        <v>127.304369926452</v>
      </c>
      <c r="H12" s="4">
        <v>662</v>
      </c>
      <c r="I12" s="4">
        <v>1819</v>
      </c>
      <c r="J12" s="4">
        <v>371.904352903366</v>
      </c>
      <c r="K12">
        <f t="shared" si="0"/>
        <v>668.333333333333</v>
      </c>
      <c r="L12">
        <f t="shared" si="1"/>
        <v>225.076145887374</v>
      </c>
    </row>
    <row r="13" spans="1:12">
      <c r="A13" s="4" t="s">
        <v>53</v>
      </c>
      <c r="B13" s="4">
        <v>526</v>
      </c>
      <c r="C13" s="4">
        <v>389</v>
      </c>
      <c r="D13" s="4">
        <v>52.8711647987365</v>
      </c>
      <c r="E13" s="4">
        <v>524</v>
      </c>
      <c r="F13" s="4">
        <v>544</v>
      </c>
      <c r="G13" s="4">
        <v>48.5371103286743</v>
      </c>
      <c r="H13" s="4">
        <v>560</v>
      </c>
      <c r="I13" s="4">
        <v>514</v>
      </c>
      <c r="J13" s="4">
        <v>59.4704208374023</v>
      </c>
      <c r="K13">
        <f t="shared" si="0"/>
        <v>536.666666666667</v>
      </c>
      <c r="L13">
        <f t="shared" si="1"/>
        <v>53.626231988271</v>
      </c>
    </row>
    <row r="14" spans="1:12">
      <c r="A14" s="4" t="s">
        <v>54</v>
      </c>
      <c r="B14" s="4">
        <v>1005</v>
      </c>
      <c r="C14" s="4">
        <v>6859</v>
      </c>
      <c r="D14" s="4">
        <v>3602.26538801193</v>
      </c>
      <c r="E14" s="4">
        <v>1007</v>
      </c>
      <c r="F14" s="4">
        <v>2029</v>
      </c>
      <c r="G14" s="4">
        <v>748.427722692489</v>
      </c>
      <c r="H14" s="4">
        <v>1078</v>
      </c>
      <c r="I14" s="4">
        <v>1064</v>
      </c>
      <c r="J14" s="4">
        <v>485.34286403656</v>
      </c>
      <c r="K14">
        <f t="shared" si="0"/>
        <v>1030</v>
      </c>
      <c r="L14">
        <f t="shared" si="1"/>
        <v>1612.01199158033</v>
      </c>
    </row>
    <row r="15" spans="1:12">
      <c r="A15" s="4" t="s">
        <v>55</v>
      </c>
      <c r="B15" s="4">
        <v>723</v>
      </c>
      <c r="C15" s="4">
        <v>2534</v>
      </c>
      <c r="D15" s="4">
        <v>970.992723226547</v>
      </c>
      <c r="E15" s="4">
        <v>750</v>
      </c>
      <c r="F15" s="4">
        <v>1474</v>
      </c>
      <c r="G15" s="4">
        <v>371.166449546813</v>
      </c>
      <c r="H15" s="4">
        <v>725</v>
      </c>
      <c r="I15" s="4">
        <v>3964</v>
      </c>
      <c r="J15" s="4">
        <v>1248.82187008857</v>
      </c>
      <c r="K15">
        <f t="shared" si="0"/>
        <v>732.666666666667</v>
      </c>
      <c r="L15">
        <f t="shared" si="1"/>
        <v>863.660347620643</v>
      </c>
    </row>
    <row r="16" spans="1:12">
      <c r="A16" s="4" t="s">
        <v>56</v>
      </c>
      <c r="B16" s="4">
        <v>671</v>
      </c>
      <c r="C16" s="4">
        <v>189</v>
      </c>
      <c r="D16" s="4">
        <v>38.750510931015</v>
      </c>
      <c r="E16" s="4">
        <v>585</v>
      </c>
      <c r="F16" s="4">
        <v>954</v>
      </c>
      <c r="G16" s="4">
        <v>173.065767526626</v>
      </c>
      <c r="H16" s="4">
        <v>611</v>
      </c>
      <c r="I16" s="4">
        <v>1054</v>
      </c>
      <c r="J16" s="4">
        <v>180.211182832717</v>
      </c>
      <c r="K16">
        <f t="shared" si="0"/>
        <v>622.333333333333</v>
      </c>
      <c r="L16">
        <f t="shared" si="1"/>
        <v>130.675820430119</v>
      </c>
    </row>
    <row r="17" spans="1:12">
      <c r="A17" s="4" t="s">
        <v>57</v>
      </c>
      <c r="B17" s="4">
        <v>858</v>
      </c>
      <c r="C17" s="4">
        <v>1469</v>
      </c>
      <c r="D17" s="4">
        <v>306.927143096923</v>
      </c>
      <c r="E17" s="4">
        <v>874</v>
      </c>
      <c r="F17" s="4">
        <v>744</v>
      </c>
      <c r="G17" s="4">
        <v>92.7104792594909</v>
      </c>
      <c r="H17" s="4">
        <v>862</v>
      </c>
      <c r="I17" s="4">
        <v>1944</v>
      </c>
      <c r="J17" s="4">
        <v>325.999673843383</v>
      </c>
      <c r="K17">
        <f t="shared" si="0"/>
        <v>864.666666666667</v>
      </c>
      <c r="L17">
        <f t="shared" si="1"/>
        <v>241.879098733266</v>
      </c>
    </row>
    <row r="18" spans="1:12">
      <c r="A18" s="4" t="s">
        <v>58</v>
      </c>
      <c r="B18" s="4">
        <v>644</v>
      </c>
      <c r="C18" s="4">
        <v>2069</v>
      </c>
      <c r="D18" s="4">
        <v>298.384693861007</v>
      </c>
      <c r="E18" s="4">
        <v>644</v>
      </c>
      <c r="F18" s="4">
        <v>1479</v>
      </c>
      <c r="G18" s="4">
        <v>127.800391197204</v>
      </c>
      <c r="H18" s="4">
        <v>644</v>
      </c>
      <c r="I18" s="4">
        <v>954</v>
      </c>
      <c r="J18" s="4">
        <v>112.483998298645</v>
      </c>
      <c r="K18">
        <f t="shared" si="0"/>
        <v>644</v>
      </c>
      <c r="L18">
        <f t="shared" si="1"/>
        <v>179.556361118952</v>
      </c>
    </row>
    <row r="19" spans="1:12">
      <c r="A19" s="4" t="s">
        <v>59</v>
      </c>
      <c r="B19" s="4">
        <v>571</v>
      </c>
      <c r="C19" s="4">
        <v>289</v>
      </c>
      <c r="D19" s="4">
        <v>25.1603252887725</v>
      </c>
      <c r="E19" s="4">
        <v>530</v>
      </c>
      <c r="F19" s="4">
        <v>524</v>
      </c>
      <c r="G19" s="4">
        <v>39.3119537830352</v>
      </c>
      <c r="H19" s="4">
        <v>530</v>
      </c>
      <c r="I19" s="4">
        <v>674</v>
      </c>
      <c r="J19" s="4">
        <v>48.0106256008148</v>
      </c>
      <c r="K19">
        <f t="shared" si="0"/>
        <v>543.666666666667</v>
      </c>
      <c r="L19">
        <f t="shared" si="1"/>
        <v>37.4943015575408</v>
      </c>
    </row>
    <row r="20" spans="1:12">
      <c r="A20" s="4" t="s">
        <v>60</v>
      </c>
      <c r="B20" s="4">
        <v>1457</v>
      </c>
      <c r="C20" s="4">
        <v>2029</v>
      </c>
      <c r="D20" s="4">
        <v>3601.74953961372</v>
      </c>
      <c r="E20" s="4">
        <v>1431</v>
      </c>
      <c r="F20" s="4">
        <v>2184</v>
      </c>
      <c r="G20" s="4">
        <v>2786.95404052734</v>
      </c>
      <c r="H20" s="4">
        <v>1447</v>
      </c>
      <c r="I20" s="4">
        <v>2379</v>
      </c>
      <c r="J20" s="4">
        <v>3600.20760130882</v>
      </c>
      <c r="K20">
        <f t="shared" si="0"/>
        <v>1445</v>
      </c>
      <c r="L20">
        <f t="shared" si="1"/>
        <v>3329.63706048329</v>
      </c>
    </row>
    <row r="21" spans="1:12">
      <c r="A21" s="4" t="s">
        <v>61</v>
      </c>
      <c r="B21" s="4">
        <v>1064</v>
      </c>
      <c r="C21" s="4">
        <v>2999</v>
      </c>
      <c r="D21" s="4">
        <v>3601.74985790252</v>
      </c>
      <c r="E21" s="4">
        <v>1036</v>
      </c>
      <c r="F21" s="4">
        <v>1804</v>
      </c>
      <c r="G21" s="4">
        <v>1573.13798689842</v>
      </c>
      <c r="H21" s="4">
        <v>1064</v>
      </c>
      <c r="I21" s="4">
        <v>3124</v>
      </c>
      <c r="J21" s="4">
        <v>3243.50885605812</v>
      </c>
      <c r="K21">
        <f t="shared" si="0"/>
        <v>1054.66666666667</v>
      </c>
      <c r="L21">
        <f t="shared" si="1"/>
        <v>2806.13223361969</v>
      </c>
    </row>
    <row r="22" spans="1:12">
      <c r="A22" s="4" t="s">
        <v>62</v>
      </c>
      <c r="B22" s="4">
        <v>916</v>
      </c>
      <c r="C22" s="4">
        <v>1019</v>
      </c>
      <c r="D22" s="4">
        <v>673.875401735305</v>
      </c>
      <c r="E22" s="4">
        <v>967</v>
      </c>
      <c r="F22" s="4">
        <v>269</v>
      </c>
      <c r="G22" s="4">
        <v>127.598978757858</v>
      </c>
      <c r="H22" s="4">
        <v>921</v>
      </c>
      <c r="I22" s="4">
        <v>584</v>
      </c>
      <c r="J22" s="4">
        <v>330.161502599716</v>
      </c>
      <c r="K22">
        <f t="shared" si="0"/>
        <v>934.666666666667</v>
      </c>
      <c r="L22">
        <f t="shared" si="1"/>
        <v>377.21196103096</v>
      </c>
    </row>
    <row r="23" spans="1:12">
      <c r="A23" s="4" t="s">
        <v>63</v>
      </c>
      <c r="B23" s="4">
        <v>2518</v>
      </c>
      <c r="C23" s="4">
        <v>409</v>
      </c>
      <c r="D23" s="4">
        <v>3618.70253562927</v>
      </c>
      <c r="E23" s="4">
        <v>2480</v>
      </c>
      <c r="F23" s="4">
        <v>544</v>
      </c>
      <c r="G23" s="4">
        <v>3606.63569378852</v>
      </c>
      <c r="H23" s="4">
        <v>2568</v>
      </c>
      <c r="I23" s="4">
        <v>469</v>
      </c>
      <c r="J23" s="4">
        <v>3633.36217212677</v>
      </c>
      <c r="K23">
        <f t="shared" si="0"/>
        <v>2522</v>
      </c>
      <c r="L23">
        <f t="shared" si="1"/>
        <v>3619.56680051485</v>
      </c>
    </row>
    <row r="24" spans="1:12">
      <c r="A24" s="4" t="s">
        <v>64</v>
      </c>
      <c r="B24" s="4">
        <v>1746</v>
      </c>
      <c r="C24" s="4">
        <v>604</v>
      </c>
      <c r="D24" s="4">
        <v>3620.75259208679</v>
      </c>
      <c r="E24" s="4">
        <v>1718</v>
      </c>
      <c r="F24" s="4">
        <v>809</v>
      </c>
      <c r="G24" s="4">
        <v>3619.39957761764</v>
      </c>
      <c r="H24" s="4">
        <v>1755</v>
      </c>
      <c r="I24" s="4">
        <v>694</v>
      </c>
      <c r="J24" s="4">
        <v>3625.89076018333</v>
      </c>
      <c r="K24">
        <f t="shared" si="0"/>
        <v>1739.66666666667</v>
      </c>
      <c r="L24">
        <f t="shared" si="1"/>
        <v>3622.01430996259</v>
      </c>
    </row>
    <row r="25" spans="1:12">
      <c r="A25" s="4" t="s">
        <v>65</v>
      </c>
      <c r="B25" s="4">
        <v>1089</v>
      </c>
      <c r="C25" s="4">
        <v>1209</v>
      </c>
      <c r="D25" s="4">
        <v>3602.11326122283</v>
      </c>
      <c r="E25" s="4">
        <v>1119</v>
      </c>
      <c r="F25" s="4">
        <v>229</v>
      </c>
      <c r="G25" s="4">
        <v>529.051651477813</v>
      </c>
      <c r="H25" s="4">
        <v>1037</v>
      </c>
      <c r="I25" s="4">
        <v>1334</v>
      </c>
      <c r="J25" s="4">
        <v>3611.24974131584</v>
      </c>
      <c r="K25">
        <f t="shared" si="0"/>
        <v>1081.66666666667</v>
      </c>
      <c r="L25">
        <f t="shared" si="1"/>
        <v>2580.80488467216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tabSelected="1" zoomScale="145" zoomScaleNormal="145" workbookViewId="0">
      <selection activeCell="F24" sqref="F24"/>
    </sheetView>
  </sheetViews>
  <sheetFormatPr defaultColWidth="9" defaultRowHeight="14.4"/>
  <cols>
    <col min="1" max="1" width="8.88888888888889"/>
    <col min="2" max="2" width="21.2222222222222" style="4" customWidth="1"/>
    <col min="5" max="5" width="12.8888888888889" style="4"/>
    <col min="6" max="6" width="12.8888888888889"/>
    <col min="7" max="7" width="14.1111111111111"/>
    <col min="8" max="11" width="12.8888888888889"/>
  </cols>
  <sheetData>
    <row r="1" spans="1:11">
      <c r="A1" t="s">
        <v>0</v>
      </c>
      <c r="B1" s="4" t="s">
        <v>1</v>
      </c>
      <c r="C1" t="s">
        <v>99</v>
      </c>
      <c r="D1" t="s">
        <v>41</v>
      </c>
      <c r="E1" s="4" t="s">
        <v>100</v>
      </c>
      <c r="F1" t="s">
        <v>72</v>
      </c>
      <c r="H1" t="s">
        <v>99</v>
      </c>
      <c r="I1" t="s">
        <v>101</v>
      </c>
      <c r="J1" s="4" t="s">
        <v>100</v>
      </c>
      <c r="K1" t="s">
        <v>72</v>
      </c>
    </row>
    <row r="2" s="3" customFormat="1" ht="14" customHeight="1" spans="1:11">
      <c r="A2" s="3">
        <v>1</v>
      </c>
      <c r="B2" s="5" t="s">
        <v>16</v>
      </c>
      <c r="C2" s="3">
        <v>51</v>
      </c>
      <c r="D2" s="3">
        <v>51</v>
      </c>
      <c r="E2" s="3">
        <v>51</v>
      </c>
      <c r="F2" s="6">
        <v>51.3333333333333</v>
      </c>
      <c r="G2" s="3">
        <f t="shared" ref="G2:G25" si="0">-MIN(C2:F2)</f>
        <v>-51</v>
      </c>
      <c r="H2" s="3">
        <f t="shared" ref="H2:H25" si="1">SUM(C2,G2)</f>
        <v>0</v>
      </c>
      <c r="I2" s="3">
        <f t="shared" ref="I2:I25" si="2">SUM(D2,G2)</f>
        <v>0</v>
      </c>
      <c r="J2" s="3">
        <f t="shared" ref="J2:J25" si="3">SUM(E2,G2)</f>
        <v>0</v>
      </c>
      <c r="K2" s="3">
        <f t="shared" ref="K2:K25" si="4">SUM(F2,G2)</f>
        <v>0.3333333333333</v>
      </c>
    </row>
    <row r="3" spans="1:11">
      <c r="A3">
        <v>2</v>
      </c>
      <c r="B3" s="4" t="s">
        <v>17</v>
      </c>
      <c r="C3">
        <v>41</v>
      </c>
      <c r="D3">
        <v>41</v>
      </c>
      <c r="E3">
        <v>41</v>
      </c>
      <c r="F3">
        <v>41</v>
      </c>
      <c r="G3">
        <f t="shared" si="0"/>
        <v>-41</v>
      </c>
      <c r="H3">
        <f t="shared" si="1"/>
        <v>0</v>
      </c>
      <c r="I3">
        <f t="shared" si="2"/>
        <v>0</v>
      </c>
      <c r="J3">
        <f t="shared" si="3"/>
        <v>0</v>
      </c>
      <c r="K3">
        <f t="shared" si="4"/>
        <v>0</v>
      </c>
    </row>
    <row r="4" spans="1:11">
      <c r="A4">
        <v>3</v>
      </c>
      <c r="B4" s="4" t="s">
        <v>18</v>
      </c>
      <c r="C4">
        <v>33</v>
      </c>
      <c r="D4">
        <v>33</v>
      </c>
      <c r="E4" s="7">
        <v>33.6666666666667</v>
      </c>
      <c r="F4">
        <v>33</v>
      </c>
      <c r="G4">
        <f t="shared" si="0"/>
        <v>-33</v>
      </c>
      <c r="H4">
        <f t="shared" si="1"/>
        <v>0</v>
      </c>
      <c r="I4">
        <f t="shared" si="2"/>
        <v>0</v>
      </c>
      <c r="J4">
        <f t="shared" si="3"/>
        <v>0.6666666666667</v>
      </c>
      <c r="K4">
        <f t="shared" si="4"/>
        <v>0</v>
      </c>
    </row>
    <row r="5" spans="1:11">
      <c r="A5">
        <v>4</v>
      </c>
      <c r="B5" s="4" t="s">
        <v>19</v>
      </c>
      <c r="C5">
        <v>874</v>
      </c>
      <c r="D5">
        <v>886</v>
      </c>
      <c r="E5">
        <v>868.666666666667</v>
      </c>
      <c r="F5">
        <v>864.666666666667</v>
      </c>
      <c r="G5">
        <f t="shared" si="0"/>
        <v>-864.666666666667</v>
      </c>
      <c r="H5">
        <f t="shared" si="1"/>
        <v>9.33333333333303</v>
      </c>
      <c r="I5">
        <f t="shared" si="2"/>
        <v>21.333333333333</v>
      </c>
      <c r="J5">
        <f t="shared" si="3"/>
        <v>4</v>
      </c>
      <c r="K5">
        <f t="shared" si="4"/>
        <v>0</v>
      </c>
    </row>
    <row r="6" spans="1:11">
      <c r="A6">
        <v>5</v>
      </c>
      <c r="B6" s="4" t="s">
        <v>20</v>
      </c>
      <c r="C6">
        <v>644</v>
      </c>
      <c r="D6">
        <v>650.4</v>
      </c>
      <c r="E6">
        <v>644</v>
      </c>
      <c r="F6">
        <v>644</v>
      </c>
      <c r="G6">
        <f t="shared" si="0"/>
        <v>-644</v>
      </c>
      <c r="H6">
        <f t="shared" si="1"/>
        <v>0</v>
      </c>
      <c r="I6">
        <f t="shared" si="2"/>
        <v>6.39999999999998</v>
      </c>
      <c r="J6">
        <f t="shared" si="3"/>
        <v>0</v>
      </c>
      <c r="K6">
        <f t="shared" si="4"/>
        <v>0</v>
      </c>
    </row>
    <row r="7" spans="1:11">
      <c r="A7">
        <v>6</v>
      </c>
      <c r="B7" s="4" t="s">
        <v>21</v>
      </c>
      <c r="C7">
        <v>571</v>
      </c>
      <c r="D7">
        <v>567.8</v>
      </c>
      <c r="E7">
        <v>570.666666666667</v>
      </c>
      <c r="F7">
        <v>543.666666666667</v>
      </c>
      <c r="G7">
        <f t="shared" si="0"/>
        <v>-543.666666666667</v>
      </c>
      <c r="H7">
        <f t="shared" si="1"/>
        <v>27.333333333333</v>
      </c>
      <c r="I7">
        <f t="shared" si="2"/>
        <v>24.133333333333</v>
      </c>
      <c r="J7">
        <f t="shared" si="3"/>
        <v>27</v>
      </c>
      <c r="K7">
        <f t="shared" si="4"/>
        <v>0</v>
      </c>
    </row>
    <row r="8" spans="1:11">
      <c r="A8">
        <v>7</v>
      </c>
      <c r="B8" s="4" t="s">
        <v>22</v>
      </c>
      <c r="C8">
        <v>968</v>
      </c>
      <c r="D8">
        <v>928.4</v>
      </c>
      <c r="E8">
        <v>916.666666666667</v>
      </c>
      <c r="F8">
        <v>933</v>
      </c>
      <c r="G8">
        <f t="shared" si="0"/>
        <v>-916.666666666667</v>
      </c>
      <c r="H8">
        <f t="shared" si="1"/>
        <v>51.333333333333</v>
      </c>
      <c r="I8">
        <f t="shared" si="2"/>
        <v>11.733333333333</v>
      </c>
      <c r="J8">
        <f t="shared" si="3"/>
        <v>0</v>
      </c>
      <c r="K8">
        <f t="shared" si="4"/>
        <v>16.333333333333</v>
      </c>
    </row>
    <row r="9" spans="1:11">
      <c r="A9">
        <v>8</v>
      </c>
      <c r="B9" s="4" t="s">
        <v>23</v>
      </c>
      <c r="C9">
        <v>692</v>
      </c>
      <c r="D9">
        <v>672.6</v>
      </c>
      <c r="E9">
        <v>664</v>
      </c>
      <c r="F9">
        <v>668.333333333333</v>
      </c>
      <c r="G9">
        <f t="shared" si="0"/>
        <v>-664</v>
      </c>
      <c r="H9">
        <f t="shared" si="1"/>
        <v>28</v>
      </c>
      <c r="I9">
        <f t="shared" si="2"/>
        <v>8.60000000000002</v>
      </c>
      <c r="J9">
        <f t="shared" si="3"/>
        <v>0</v>
      </c>
      <c r="K9">
        <f t="shared" si="4"/>
        <v>4.33333333333303</v>
      </c>
    </row>
    <row r="10" spans="1:11">
      <c r="A10">
        <v>9</v>
      </c>
      <c r="B10" s="4" t="s">
        <v>24</v>
      </c>
      <c r="C10">
        <v>524</v>
      </c>
      <c r="D10">
        <v>524</v>
      </c>
      <c r="E10">
        <v>524</v>
      </c>
      <c r="F10" s="7">
        <v>536.666666666667</v>
      </c>
      <c r="G10">
        <f t="shared" si="0"/>
        <v>-524</v>
      </c>
      <c r="H10">
        <f t="shared" si="1"/>
        <v>0</v>
      </c>
      <c r="I10">
        <f t="shared" si="2"/>
        <v>0</v>
      </c>
      <c r="J10">
        <f t="shared" si="3"/>
        <v>0</v>
      </c>
      <c r="K10">
        <f t="shared" si="4"/>
        <v>12.666666666667</v>
      </c>
    </row>
    <row r="11" spans="1:11">
      <c r="A11">
        <v>10</v>
      </c>
      <c r="B11" s="4" t="s">
        <v>25</v>
      </c>
      <c r="C11">
        <v>1063</v>
      </c>
      <c r="D11">
        <v>1075.8</v>
      </c>
      <c r="E11">
        <v>1023</v>
      </c>
      <c r="F11">
        <v>1030</v>
      </c>
      <c r="G11">
        <f t="shared" si="0"/>
        <v>-1023</v>
      </c>
      <c r="H11">
        <f t="shared" si="1"/>
        <v>40</v>
      </c>
      <c r="I11">
        <f t="shared" si="2"/>
        <v>52.8</v>
      </c>
      <c r="J11">
        <f t="shared" si="3"/>
        <v>0</v>
      </c>
      <c r="K11">
        <f t="shared" si="4"/>
        <v>7</v>
      </c>
    </row>
    <row r="12" spans="1:11">
      <c r="A12">
        <v>11</v>
      </c>
      <c r="B12" s="4" t="s">
        <v>26</v>
      </c>
      <c r="C12">
        <v>804</v>
      </c>
      <c r="D12">
        <v>744</v>
      </c>
      <c r="E12">
        <v>730.666666666667</v>
      </c>
      <c r="F12">
        <v>732.666666666667</v>
      </c>
      <c r="G12">
        <f t="shared" si="0"/>
        <v>-730.666666666667</v>
      </c>
      <c r="H12">
        <f t="shared" si="1"/>
        <v>73.333333333333</v>
      </c>
      <c r="I12">
        <f t="shared" si="2"/>
        <v>13.333333333333</v>
      </c>
      <c r="J12">
        <f t="shared" si="3"/>
        <v>0</v>
      </c>
      <c r="K12">
        <f t="shared" si="4"/>
        <v>2</v>
      </c>
    </row>
    <row r="13" spans="1:11">
      <c r="A13">
        <v>12</v>
      </c>
      <c r="B13" s="4" t="s">
        <v>27</v>
      </c>
      <c r="C13">
        <v>671</v>
      </c>
      <c r="D13">
        <v>610.4</v>
      </c>
      <c r="E13">
        <v>591.666666666667</v>
      </c>
      <c r="F13">
        <v>622.333333333333</v>
      </c>
      <c r="G13">
        <f t="shared" si="0"/>
        <v>-591.666666666667</v>
      </c>
      <c r="H13">
        <f t="shared" si="1"/>
        <v>79.333333333333</v>
      </c>
      <c r="I13">
        <f t="shared" si="2"/>
        <v>18.733333333333</v>
      </c>
      <c r="J13">
        <f t="shared" si="3"/>
        <v>0</v>
      </c>
      <c r="K13">
        <f t="shared" si="4"/>
        <v>30.6666666666661</v>
      </c>
    </row>
    <row r="14" spans="1:11">
      <c r="A14">
        <v>13</v>
      </c>
      <c r="B14" s="4" t="s">
        <v>28</v>
      </c>
      <c r="C14">
        <v>589</v>
      </c>
      <c r="D14">
        <v>596.4</v>
      </c>
      <c r="E14">
        <v>557.333333333333</v>
      </c>
      <c r="F14">
        <v>553</v>
      </c>
      <c r="G14">
        <f t="shared" si="0"/>
        <v>-553</v>
      </c>
      <c r="H14">
        <f t="shared" si="1"/>
        <v>36</v>
      </c>
      <c r="I14">
        <f t="shared" si="2"/>
        <v>43.4</v>
      </c>
      <c r="J14">
        <f t="shared" si="3"/>
        <v>4.33333333333303</v>
      </c>
      <c r="K14">
        <f t="shared" si="4"/>
        <v>0</v>
      </c>
    </row>
    <row r="15" spans="1:11">
      <c r="A15">
        <v>14</v>
      </c>
      <c r="B15" s="4" t="s">
        <v>29</v>
      </c>
      <c r="C15">
        <v>401</v>
      </c>
      <c r="D15">
        <v>403.2</v>
      </c>
      <c r="E15">
        <v>395.666666666667</v>
      </c>
      <c r="F15">
        <v>394.666666666667</v>
      </c>
      <c r="G15">
        <f t="shared" si="0"/>
        <v>-394.666666666667</v>
      </c>
      <c r="H15">
        <f t="shared" si="1"/>
        <v>6.33333333333297</v>
      </c>
      <c r="I15">
        <f t="shared" si="2"/>
        <v>8.53333333333296</v>
      </c>
      <c r="J15">
        <f t="shared" si="3"/>
        <v>1</v>
      </c>
      <c r="K15">
        <f t="shared" si="4"/>
        <v>0</v>
      </c>
    </row>
    <row r="16" spans="1:11">
      <c r="A16">
        <v>15</v>
      </c>
      <c r="B16" s="4" t="s">
        <v>30</v>
      </c>
      <c r="C16">
        <v>297</v>
      </c>
      <c r="D16">
        <v>287.8</v>
      </c>
      <c r="E16">
        <v>285</v>
      </c>
      <c r="F16">
        <v>285.666666666667</v>
      </c>
      <c r="G16">
        <f t="shared" si="0"/>
        <v>-285</v>
      </c>
      <c r="H16">
        <f t="shared" si="1"/>
        <v>12</v>
      </c>
      <c r="I16">
        <f t="shared" si="2"/>
        <v>2.80000000000001</v>
      </c>
      <c r="J16">
        <f t="shared" si="3"/>
        <v>0</v>
      </c>
      <c r="K16">
        <f t="shared" si="4"/>
        <v>0.666666666667027</v>
      </c>
    </row>
    <row r="17" spans="1:11">
      <c r="A17">
        <v>16</v>
      </c>
      <c r="B17" s="4" t="s">
        <v>31</v>
      </c>
      <c r="C17">
        <v>1528</v>
      </c>
      <c r="D17">
        <v>1479</v>
      </c>
      <c r="E17">
        <v>1434</v>
      </c>
      <c r="F17">
        <v>1445</v>
      </c>
      <c r="G17">
        <f t="shared" si="0"/>
        <v>-1434</v>
      </c>
      <c r="H17">
        <f t="shared" si="1"/>
        <v>94</v>
      </c>
      <c r="I17">
        <f t="shared" si="2"/>
        <v>45</v>
      </c>
      <c r="J17">
        <f t="shared" si="3"/>
        <v>0</v>
      </c>
      <c r="K17">
        <f t="shared" si="4"/>
        <v>11</v>
      </c>
    </row>
    <row r="18" spans="1:11">
      <c r="A18">
        <v>17</v>
      </c>
      <c r="B18" s="4" t="s">
        <v>32</v>
      </c>
      <c r="C18">
        <v>1046</v>
      </c>
      <c r="D18">
        <v>1044</v>
      </c>
      <c r="E18">
        <v>1039.33333333333</v>
      </c>
      <c r="F18" s="7">
        <v>1054.66666666667</v>
      </c>
      <c r="G18">
        <f t="shared" si="0"/>
        <v>-1039.33333333333</v>
      </c>
      <c r="H18">
        <f t="shared" si="1"/>
        <v>6.66666666666993</v>
      </c>
      <c r="I18">
        <f t="shared" si="2"/>
        <v>4.66666666666993</v>
      </c>
      <c r="J18">
        <f t="shared" si="3"/>
        <v>0</v>
      </c>
      <c r="K18">
        <f t="shared" si="4"/>
        <v>15.3333333333399</v>
      </c>
    </row>
    <row r="19" spans="1:11">
      <c r="A19">
        <v>18</v>
      </c>
      <c r="B19" s="4" t="s">
        <v>33</v>
      </c>
      <c r="C19">
        <v>882</v>
      </c>
      <c r="D19">
        <v>893</v>
      </c>
      <c r="E19" s="7">
        <v>901.666666666667</v>
      </c>
      <c r="F19" s="7">
        <v>934.666666666667</v>
      </c>
      <c r="G19">
        <f t="shared" si="0"/>
        <v>-882</v>
      </c>
      <c r="H19">
        <f t="shared" si="1"/>
        <v>0</v>
      </c>
      <c r="I19">
        <f t="shared" si="2"/>
        <v>11</v>
      </c>
      <c r="J19">
        <f t="shared" si="3"/>
        <v>19.666666666667</v>
      </c>
      <c r="K19">
        <f t="shared" si="4"/>
        <v>52.666666666667</v>
      </c>
    </row>
    <row r="20" spans="1:11">
      <c r="A20">
        <v>19</v>
      </c>
      <c r="B20" s="4" t="s">
        <v>34</v>
      </c>
      <c r="C20">
        <v>3509</v>
      </c>
      <c r="D20">
        <v>3507.2</v>
      </c>
      <c r="E20">
        <v>3459</v>
      </c>
      <c r="F20">
        <v>3477.66666666667</v>
      </c>
      <c r="G20">
        <f t="shared" si="0"/>
        <v>-3459</v>
      </c>
      <c r="H20">
        <f t="shared" si="1"/>
        <v>50</v>
      </c>
      <c r="I20">
        <f t="shared" si="2"/>
        <v>48.1999999999998</v>
      </c>
      <c r="J20">
        <f t="shared" si="3"/>
        <v>0</v>
      </c>
      <c r="K20">
        <f t="shared" si="4"/>
        <v>18.6666666666702</v>
      </c>
    </row>
    <row r="21" spans="1:11">
      <c r="A21">
        <v>20</v>
      </c>
      <c r="B21" s="4" t="s">
        <v>35</v>
      </c>
      <c r="C21">
        <v>3074</v>
      </c>
      <c r="D21">
        <v>2949</v>
      </c>
      <c r="E21">
        <v>2781.66666666667</v>
      </c>
      <c r="F21">
        <v>2831.66666666667</v>
      </c>
      <c r="G21">
        <f t="shared" si="0"/>
        <v>-2781.66666666667</v>
      </c>
      <c r="H21">
        <f t="shared" si="1"/>
        <v>292.33333333333</v>
      </c>
      <c r="I21">
        <f t="shared" si="2"/>
        <v>167.33333333333</v>
      </c>
      <c r="J21">
        <f t="shared" si="3"/>
        <v>0</v>
      </c>
      <c r="K21">
        <f t="shared" si="4"/>
        <v>50</v>
      </c>
    </row>
    <row r="22" spans="1:11">
      <c r="A22">
        <v>21</v>
      </c>
      <c r="B22" s="4" t="s">
        <v>36</v>
      </c>
      <c r="C22">
        <v>2456</v>
      </c>
      <c r="D22">
        <v>2455.8</v>
      </c>
      <c r="E22">
        <v>2456</v>
      </c>
      <c r="F22">
        <v>2456</v>
      </c>
      <c r="G22">
        <f t="shared" si="0"/>
        <v>-2455.8</v>
      </c>
      <c r="H22">
        <f t="shared" si="1"/>
        <v>0.199999999999818</v>
      </c>
      <c r="I22">
        <f t="shared" si="2"/>
        <v>0</v>
      </c>
      <c r="J22">
        <f t="shared" si="3"/>
        <v>0.199999999999818</v>
      </c>
      <c r="K22">
        <f t="shared" si="4"/>
        <v>0.199999999999818</v>
      </c>
    </row>
    <row r="23" spans="1:11">
      <c r="A23">
        <v>22</v>
      </c>
      <c r="B23" s="4" t="s">
        <v>37</v>
      </c>
      <c r="C23">
        <v>2542</v>
      </c>
      <c r="D23">
        <v>2482</v>
      </c>
      <c r="E23">
        <v>2440.66666666667</v>
      </c>
      <c r="F23">
        <v>2522</v>
      </c>
      <c r="G23">
        <f t="shared" si="0"/>
        <v>-2440.66666666667</v>
      </c>
      <c r="H23">
        <f t="shared" si="1"/>
        <v>101.33333333333</v>
      </c>
      <c r="I23">
        <f t="shared" si="2"/>
        <v>41.3333333333298</v>
      </c>
      <c r="J23">
        <f t="shared" si="3"/>
        <v>0</v>
      </c>
      <c r="K23">
        <f t="shared" si="4"/>
        <v>81.3333333333298</v>
      </c>
    </row>
    <row r="24" spans="1:11">
      <c r="A24">
        <v>23</v>
      </c>
      <c r="B24" s="4" t="s">
        <v>38</v>
      </c>
      <c r="C24">
        <v>1731</v>
      </c>
      <c r="D24">
        <v>1714.8</v>
      </c>
      <c r="E24">
        <v>1703</v>
      </c>
      <c r="F24" s="7">
        <v>1739.66666666667</v>
      </c>
      <c r="G24">
        <f t="shared" si="0"/>
        <v>-1703</v>
      </c>
      <c r="H24">
        <f t="shared" si="1"/>
        <v>28</v>
      </c>
      <c r="I24">
        <f t="shared" si="2"/>
        <v>11.8</v>
      </c>
      <c r="J24">
        <f t="shared" si="3"/>
        <v>0</v>
      </c>
      <c r="K24">
        <f t="shared" si="4"/>
        <v>36.6666666666699</v>
      </c>
    </row>
    <row r="25" spans="1:11">
      <c r="A25">
        <v>24</v>
      </c>
      <c r="B25" s="4" t="s">
        <v>39</v>
      </c>
      <c r="C25">
        <v>1119</v>
      </c>
      <c r="D25">
        <v>1108.4</v>
      </c>
      <c r="E25">
        <v>1083</v>
      </c>
      <c r="F25">
        <v>1081.66666666667</v>
      </c>
      <c r="G25">
        <f t="shared" si="0"/>
        <v>-1081.66666666667</v>
      </c>
      <c r="H25">
        <f t="shared" si="1"/>
        <v>37.3333333333301</v>
      </c>
      <c r="I25">
        <f t="shared" si="2"/>
        <v>26.7333333333302</v>
      </c>
      <c r="J25">
        <f t="shared" si="3"/>
        <v>1.33333333333007</v>
      </c>
      <c r="K25">
        <f t="shared" si="4"/>
        <v>0</v>
      </c>
    </row>
  </sheetData>
  <sortState ref="A1:K25">
    <sortCondition ref="A1"/>
  </sortState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zoomScale="160" zoomScaleNormal="160" workbookViewId="0">
      <selection activeCell="A2" sqref="A2"/>
    </sheetView>
  </sheetViews>
  <sheetFormatPr defaultColWidth="8.88888888888889" defaultRowHeight="14.4" outlineLevelCol="5"/>
  <cols>
    <col min="1" max="1" width="14.5555555555556" style="1" customWidth="1"/>
    <col min="2" max="3" width="19.8888888888889" customWidth="1"/>
    <col min="4" max="4" width="16.2222222222222" customWidth="1"/>
    <col min="5" max="6" width="12.8888888888889"/>
  </cols>
  <sheetData>
    <row r="1" spans="1:6">
      <c r="A1" s="1" t="s">
        <v>102</v>
      </c>
      <c r="B1" t="s">
        <v>70</v>
      </c>
      <c r="C1" t="s">
        <v>71</v>
      </c>
      <c r="D1" s="1" t="s">
        <v>102</v>
      </c>
      <c r="E1" t="s">
        <v>70</v>
      </c>
      <c r="F1" t="s">
        <v>71</v>
      </c>
    </row>
    <row r="2" ht="28.8" spans="1:6">
      <c r="A2" s="2" t="s">
        <v>103</v>
      </c>
      <c r="B2">
        <v>4.75395901997884</v>
      </c>
      <c r="C2">
        <v>17.7801095644632</v>
      </c>
      <c r="D2" s="2" t="s">
        <v>104</v>
      </c>
      <c r="E2">
        <v>3020.30347458521</v>
      </c>
      <c r="F2">
        <v>3497.79413898786</v>
      </c>
    </row>
    <row r="3" ht="28.8" spans="1:6">
      <c r="A3" s="2" t="s">
        <v>105</v>
      </c>
      <c r="B3">
        <v>4.9680434068044</v>
      </c>
      <c r="C3">
        <v>18.2985388437907</v>
      </c>
      <c r="D3" s="2" t="s">
        <v>106</v>
      </c>
      <c r="E3">
        <v>697.385738452275</v>
      </c>
      <c r="F3">
        <v>1121.77074956894</v>
      </c>
    </row>
    <row r="4" ht="28.8" spans="1:6">
      <c r="A4" s="2" t="s">
        <v>107</v>
      </c>
      <c r="B4">
        <v>3.96125968297322</v>
      </c>
      <c r="C4">
        <v>5.8189107577006</v>
      </c>
      <c r="D4" s="2" t="s">
        <v>108</v>
      </c>
      <c r="E4">
        <v>192.736707369486</v>
      </c>
      <c r="F4">
        <v>259.52909652392</v>
      </c>
    </row>
    <row r="5" ht="28.8" spans="1:6">
      <c r="A5" s="2" t="s">
        <v>109</v>
      </c>
      <c r="B5">
        <v>98.7302116181691</v>
      </c>
      <c r="C5">
        <v>241.879098733266</v>
      </c>
      <c r="D5" s="2" t="s">
        <v>110</v>
      </c>
      <c r="E5">
        <v>2862.94651762644</v>
      </c>
      <c r="F5">
        <v>3329.63706048329</v>
      </c>
    </row>
    <row r="6" ht="28.8" spans="1:6">
      <c r="A6" s="2" t="s">
        <v>111</v>
      </c>
      <c r="B6">
        <v>54.1741761366526</v>
      </c>
      <c r="C6">
        <v>179.556361118952</v>
      </c>
      <c r="D6" s="2" t="s">
        <v>112</v>
      </c>
      <c r="E6">
        <v>1110.92899727821</v>
      </c>
      <c r="F6">
        <v>2806.13223361969</v>
      </c>
    </row>
    <row r="7" ht="28.8" spans="1:6">
      <c r="A7" s="2" t="s">
        <v>113</v>
      </c>
      <c r="B7">
        <v>32.8358903725941</v>
      </c>
      <c r="C7">
        <v>37.4943015575408</v>
      </c>
      <c r="D7" s="2" t="s">
        <v>114</v>
      </c>
      <c r="E7">
        <v>237.184115472284</v>
      </c>
      <c r="F7">
        <v>377.21196103096</v>
      </c>
    </row>
    <row r="8" ht="28.8" spans="1:6">
      <c r="A8" s="2" t="s">
        <v>115</v>
      </c>
      <c r="B8">
        <v>230.739160537719</v>
      </c>
      <c r="C8">
        <v>613.053092638651</v>
      </c>
      <c r="D8" s="2" t="s">
        <v>116</v>
      </c>
      <c r="E8">
        <v>3608.48987793922</v>
      </c>
      <c r="F8">
        <v>3605.48177607854</v>
      </c>
    </row>
    <row r="9" ht="28.8" spans="1:6">
      <c r="A9" s="2" t="s">
        <v>117</v>
      </c>
      <c r="B9">
        <v>86.3899765809374</v>
      </c>
      <c r="C9">
        <v>225.076145887374</v>
      </c>
      <c r="D9" s="2" t="s">
        <v>118</v>
      </c>
      <c r="E9">
        <v>3535.10153237978</v>
      </c>
      <c r="F9">
        <v>3606.67173186938</v>
      </c>
    </row>
    <row r="10" ht="28.8" spans="1:6">
      <c r="A10" s="2" t="s">
        <v>119</v>
      </c>
      <c r="B10">
        <v>24.4385311603546</v>
      </c>
      <c r="C10">
        <v>53.626231988271</v>
      </c>
      <c r="D10" s="2" t="s">
        <v>120</v>
      </c>
      <c r="E10">
        <v>928.70171523094</v>
      </c>
      <c r="F10">
        <v>1220.57530728976</v>
      </c>
    </row>
    <row r="11" ht="28.8" spans="1:6">
      <c r="A11" s="2" t="s">
        <v>121</v>
      </c>
      <c r="B11">
        <v>1058.11651198069</v>
      </c>
      <c r="C11">
        <v>1612.01199158033</v>
      </c>
      <c r="D11" s="2" t="s">
        <v>122</v>
      </c>
      <c r="E11">
        <v>3630.83976940282</v>
      </c>
      <c r="F11">
        <v>3619.56680051485</v>
      </c>
    </row>
    <row r="12" ht="28.8" spans="1:6">
      <c r="A12" s="2" t="s">
        <v>123</v>
      </c>
      <c r="B12">
        <v>478.548144578933</v>
      </c>
      <c r="C12">
        <v>863.660347620643</v>
      </c>
      <c r="D12" s="2" t="s">
        <v>124</v>
      </c>
      <c r="E12">
        <v>3614.90899157524</v>
      </c>
      <c r="F12">
        <v>3622.01430996259</v>
      </c>
    </row>
    <row r="13" ht="28.8" spans="1:6">
      <c r="A13" s="2" t="s">
        <v>125</v>
      </c>
      <c r="B13">
        <v>65.6414234638214</v>
      </c>
      <c r="C13">
        <v>130.675820430119</v>
      </c>
      <c r="D13" s="2" t="s">
        <v>126</v>
      </c>
      <c r="E13">
        <v>3602.36534682909</v>
      </c>
      <c r="F13">
        <v>2580.80488467216</v>
      </c>
    </row>
    <row r="14" ht="28.8" spans="1:3">
      <c r="A14" s="2" t="s">
        <v>104</v>
      </c>
      <c r="B14">
        <v>3020.30347458521</v>
      </c>
      <c r="C14">
        <v>3497.79413898786</v>
      </c>
    </row>
    <row r="15" ht="28.8" spans="1:3">
      <c r="A15" s="2" t="s">
        <v>106</v>
      </c>
      <c r="B15">
        <v>697.385738452275</v>
      </c>
      <c r="C15">
        <v>1121.77074956894</v>
      </c>
    </row>
    <row r="16" ht="28.8" spans="1:3">
      <c r="A16" s="2" t="s">
        <v>108</v>
      </c>
      <c r="B16">
        <v>192.736707369486</v>
      </c>
      <c r="C16">
        <v>259.52909652392</v>
      </c>
    </row>
    <row r="17" ht="28.8" spans="1:3">
      <c r="A17" s="2" t="s">
        <v>110</v>
      </c>
      <c r="B17">
        <v>2862.94651762644</v>
      </c>
      <c r="C17">
        <v>3329.63706048329</v>
      </c>
    </row>
    <row r="18" ht="28.8" spans="1:3">
      <c r="A18" s="2" t="s">
        <v>112</v>
      </c>
      <c r="B18">
        <v>1110.92899727821</v>
      </c>
      <c r="C18">
        <v>2806.13223361969</v>
      </c>
    </row>
    <row r="19" ht="28.8" spans="1:3">
      <c r="A19" s="2" t="s">
        <v>114</v>
      </c>
      <c r="B19">
        <v>237.184115472284</v>
      </c>
      <c r="C19">
        <v>377.21196103096</v>
      </c>
    </row>
    <row r="20" ht="28.8" spans="1:3">
      <c r="A20" s="2" t="s">
        <v>116</v>
      </c>
      <c r="B20">
        <v>3608.48987793922</v>
      </c>
      <c r="C20">
        <v>3605.48177607854</v>
      </c>
    </row>
    <row r="21" ht="28.8" spans="1:3">
      <c r="A21" s="2" t="s">
        <v>118</v>
      </c>
      <c r="B21">
        <v>3535.10153237978</v>
      </c>
      <c r="C21">
        <v>3606.67173186938</v>
      </c>
    </row>
    <row r="22" ht="28.8" spans="1:3">
      <c r="A22" s="2" t="s">
        <v>120</v>
      </c>
      <c r="B22">
        <v>928.70171523094</v>
      </c>
      <c r="C22">
        <v>1220.57530728976</v>
      </c>
    </row>
    <row r="23" ht="28.8" spans="1:3">
      <c r="A23" s="2" t="s">
        <v>122</v>
      </c>
      <c r="B23">
        <v>3630.83976940282</v>
      </c>
      <c r="C23">
        <v>3619.56680051485</v>
      </c>
    </row>
    <row r="24" ht="28.8" spans="1:3">
      <c r="A24" s="2" t="s">
        <v>124</v>
      </c>
      <c r="B24">
        <v>3614.90899157524</v>
      </c>
      <c r="C24">
        <v>3622.01430996259</v>
      </c>
    </row>
    <row r="25" ht="28.8" spans="1:3">
      <c r="A25" s="2" t="s">
        <v>126</v>
      </c>
      <c r="B25">
        <v>3602.36534682909</v>
      </c>
      <c r="C25">
        <v>2580.80488467216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PDR</vt:lpstr>
      <vt:lpstr>trained</vt:lpstr>
      <vt:lpstr>reused</vt:lpstr>
      <vt:lpstr>retrained</vt:lpstr>
      <vt:lpstr>comparison</vt:lpstr>
      <vt:lpstr>training time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yu</cp:lastModifiedBy>
  <dcterms:created xsi:type="dcterms:W3CDTF">2023-02-14T01:17:00Z</dcterms:created>
  <dcterms:modified xsi:type="dcterms:W3CDTF">2023-03-04T09:46:22Z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6D282F50F8EA4D8B82DA586060FBCFF5</vt:lpwstr>
  </property>
  <property fmtid="{D5CDD505-2E9C-101B-9397-08002B2CF9AE}" pid="3" name="KSOProductBuildVer">
    <vt:lpwstr>2052-11.1.0.13703</vt:lpwstr>
  </property>
</Properties>
</file>