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4"/>
  </bookViews>
  <sheets>
    <sheet name="PDR" sheetId="6" r:id="rId1"/>
    <sheet name="trained" sheetId="7" r:id="rId2"/>
    <sheet name="reused" sheetId="3" r:id="rId3"/>
    <sheet name="retrained" sheetId="4" r:id="rId4"/>
    <sheet name="compare" sheetId="5" r:id="rId5"/>
    <sheet name="training time" sheetId="8" r:id="rId6"/>
  </sheets>
  <calcPr calcId="144525"/>
</workbook>
</file>

<file path=xl/sharedStrings.xml><?xml version="1.0" encoding="utf-8"?>
<sst xmlns="http://schemas.openxmlformats.org/spreadsheetml/2006/main" count="171" uniqueCount="63">
  <si>
    <t>num</t>
  </si>
  <si>
    <t>instance</t>
  </si>
  <si>
    <t>SPT</t>
  </si>
  <si>
    <t>MWKR</t>
  </si>
  <si>
    <t>FDD/MWKR</t>
  </si>
  <si>
    <t>MOPNR</t>
  </si>
  <si>
    <t>LRM</t>
  </si>
  <si>
    <t>FIFO</t>
  </si>
  <si>
    <t>minPDR</t>
  </si>
  <si>
    <t>trained policy</t>
  </si>
  <si>
    <t>ft10_100</t>
  </si>
  <si>
    <t>ft10_20</t>
  </si>
  <si>
    <t>ft10_40</t>
  </si>
  <si>
    <t>ft10_60</t>
  </si>
  <si>
    <t>ft10_80</t>
  </si>
  <si>
    <t>la26_100</t>
  </si>
  <si>
    <t>la26_20</t>
  </si>
  <si>
    <t>la26_40</t>
  </si>
  <si>
    <t>la26_60</t>
  </si>
  <si>
    <t>la26_80</t>
  </si>
  <si>
    <t>la31_100</t>
  </si>
  <si>
    <t>la31_20</t>
  </si>
  <si>
    <t>la31_40</t>
  </si>
  <si>
    <t>la31_60</t>
  </si>
  <si>
    <t>la31_80</t>
  </si>
  <si>
    <t>ta41_100</t>
  </si>
  <si>
    <t>ta41_20</t>
  </si>
  <si>
    <t>ta41_40</t>
  </si>
  <si>
    <t>ta41_60</t>
  </si>
  <si>
    <t>ta41_80</t>
  </si>
  <si>
    <t>min</t>
  </si>
  <si>
    <t>uncertain_order-trained</t>
  </si>
  <si>
    <t>data_set_rescheduling_uncertain_order-retrained</t>
  </si>
  <si>
    <t>converged_iterations</t>
  </si>
  <si>
    <t>total_time</t>
  </si>
  <si>
    <t>avg</t>
  </si>
  <si>
    <t>trained</t>
  </si>
  <si>
    <t>reused</t>
  </si>
  <si>
    <t>retrained</t>
  </si>
  <si>
    <t>minPDR-policy</t>
  </si>
  <si>
    <t>trained-policy</t>
  </si>
  <si>
    <t>reused-policy</t>
  </si>
  <si>
    <t>retrained-policy</t>
  </si>
  <si>
    <t>ft10_20%</t>
  </si>
  <si>
    <t>ft10_40%</t>
  </si>
  <si>
    <t>ft10_60%</t>
  </si>
  <si>
    <t>ft10_80%</t>
  </si>
  <si>
    <t>ft10_100%</t>
  </si>
  <si>
    <t>la26_20%</t>
  </si>
  <si>
    <t>la26_40%</t>
  </si>
  <si>
    <t>la26_60%</t>
  </si>
  <si>
    <t>la26_80%</t>
  </si>
  <si>
    <t>la26_100%</t>
  </si>
  <si>
    <t>la31_20%</t>
  </si>
  <si>
    <t>la31_40%</t>
  </si>
  <si>
    <t>la31_60%</t>
  </si>
  <si>
    <t>la31_80%</t>
  </si>
  <si>
    <t>la31_100%</t>
  </si>
  <si>
    <t>ta41_20%</t>
  </si>
  <si>
    <t>ta41_40%</t>
  </si>
  <si>
    <t>ta41_60%</t>
  </si>
  <si>
    <t>ta41_80%</t>
  </si>
  <si>
    <t>ta41_100%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</si>
</sst>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compare!$H$1</c:f>
              <c:strCache>
                <c:ptCount val="1"/>
                <c:pt idx="0">
                  <c:v>minPDR-policy</c:v>
                </c:pt>
              </c:strCache>
            </c:strRef>
          </c:tx>
          <c:spPr>
            <a:ln w="25400" cap="rnd" cmpd="sng">
              <a:solidFill>
                <a:schemeClr val="accent1"/>
              </a:solidFill>
              <a:prstDash val="solid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compare!$H$2:$H$21</c:f>
              <c:numCache>
                <c:formatCode>General</c:formatCode>
                <c:ptCount val="20"/>
                <c:pt idx="0">
                  <c:v>65.6</c:v>
                </c:pt>
                <c:pt idx="1">
                  <c:v>58</c:v>
                </c:pt>
                <c:pt idx="2">
                  <c:v>17</c:v>
                </c:pt>
                <c:pt idx="3">
                  <c:v>46</c:v>
                </c:pt>
                <c:pt idx="4">
                  <c:v>0.200000000000045</c:v>
                </c:pt>
                <c:pt idx="5">
                  <c:v>116.6</c:v>
                </c:pt>
                <c:pt idx="6">
                  <c:v>72.5999999999999</c:v>
                </c:pt>
                <c:pt idx="7">
                  <c:v>89</c:v>
                </c:pt>
                <c:pt idx="8">
                  <c:v>94.8</c:v>
                </c:pt>
                <c:pt idx="9">
                  <c:v>106.2</c:v>
                </c:pt>
                <c:pt idx="10">
                  <c:v>41</c:v>
                </c:pt>
                <c:pt idx="11">
                  <c:v>64</c:v>
                </c:pt>
                <c:pt idx="12">
                  <c:v>0</c:v>
                </c:pt>
                <c:pt idx="13">
                  <c:v>0</c:v>
                </c:pt>
                <c:pt idx="14">
                  <c:v>67</c:v>
                </c:pt>
                <c:pt idx="15">
                  <c:v>154.2</c:v>
                </c:pt>
                <c:pt idx="16">
                  <c:v>97</c:v>
                </c:pt>
                <c:pt idx="17">
                  <c:v>107</c:v>
                </c:pt>
                <c:pt idx="18">
                  <c:v>237</c:v>
                </c:pt>
                <c:pt idx="19">
                  <c:v>179.8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compare!$I$1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5400" cap="rnd" cmpd="sng">
              <a:solidFill>
                <a:srgbClr val="FFC000"/>
              </a:solidFill>
              <a:prstDash val="solid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compare!$I$2:$I$21</c:f>
              <c:numCache>
                <c:formatCode>General</c:formatCode>
                <c:ptCount val="20"/>
                <c:pt idx="0">
                  <c:v>23.8000000000001</c:v>
                </c:pt>
                <c:pt idx="1">
                  <c:v>43</c:v>
                </c:pt>
                <c:pt idx="2">
                  <c:v>19.4</c:v>
                </c:pt>
                <c:pt idx="3">
                  <c:v>37</c:v>
                </c:pt>
                <c:pt idx="4">
                  <c:v>0</c:v>
                </c:pt>
                <c:pt idx="5">
                  <c:v>105</c:v>
                </c:pt>
                <c:pt idx="6">
                  <c:v>69.8</c:v>
                </c:pt>
                <c:pt idx="7">
                  <c:v>90.8</c:v>
                </c:pt>
                <c:pt idx="8">
                  <c:v>52.3999999999999</c:v>
                </c:pt>
                <c:pt idx="9">
                  <c:v>52.8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105.8</c:v>
                </c:pt>
                <c:pt idx="16">
                  <c:v>77.4000000000001</c:v>
                </c:pt>
                <c:pt idx="17">
                  <c:v>101.2</c:v>
                </c:pt>
                <c:pt idx="18">
                  <c:v>117.6</c:v>
                </c:pt>
                <c:pt idx="19">
                  <c:v>86.6000000000004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compare!$J$1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olid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compare!$J$2:$J$21</c:f>
              <c:numCache>
                <c:formatCode>General</c:formatCode>
                <c:ptCount val="20"/>
                <c:pt idx="0">
                  <c:v>0</c:v>
                </c:pt>
                <c:pt idx="1">
                  <c:v>5.79999999999995</c:v>
                </c:pt>
                <c:pt idx="2">
                  <c:v>15</c:v>
                </c:pt>
                <c:pt idx="3">
                  <c:v>3.60000000000002</c:v>
                </c:pt>
                <c:pt idx="4">
                  <c:v>0.200000000000045</c:v>
                </c:pt>
                <c:pt idx="5">
                  <c:v>44.5999999999999</c:v>
                </c:pt>
                <c:pt idx="6">
                  <c:v>51.8</c:v>
                </c:pt>
                <c:pt idx="7">
                  <c:v>21.2</c:v>
                </c:pt>
                <c:pt idx="8">
                  <c:v>15.2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17.3999999999996</c:v>
                </c:pt>
                <c:pt idx="16">
                  <c:v>0</c:v>
                </c:pt>
                <c:pt idx="17">
                  <c:v>10.8000000000002</c:v>
                </c:pt>
                <c:pt idx="18">
                  <c:v>43.1999999999998</c:v>
                </c:pt>
                <c:pt idx="19">
                  <c:v>8.20000000000027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compare!$K$1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compare!$K$2:$K$21</c:f>
              <c:numCache>
                <c:formatCode>General</c:formatCode>
                <c:ptCount val="20"/>
                <c:pt idx="0">
                  <c:v>6.39999999999998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0.200000000000045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2623722"/>
        <c:axId val="440701843"/>
      </c:lineChart>
      <c:catAx>
        <c:axId val="5326237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ea"/>
                    <a:sym typeface="+mn-ea"/>
                  </a:defRPr>
                </a:pPr>
                <a:r>
                  <a:rPr sz="1200">
                    <a:latin typeface="+mn-ea"/>
                    <a:ea typeface="+mn-ea"/>
                    <a:cs typeface="+mn-ea"/>
                    <a:sym typeface="+mn-ea"/>
                  </a:rPr>
                  <a:t>案例</a:t>
                </a:r>
                <a:endParaRPr sz="1200">
                  <a:latin typeface="+mn-ea"/>
                  <a:ea typeface="+mn-ea"/>
                  <a:cs typeface="+mn-ea"/>
                  <a:sym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40701843"/>
        <c:crosses val="autoZero"/>
        <c:auto val="1"/>
        <c:lblAlgn val="ctr"/>
        <c:lblOffset val="100"/>
        <c:noMultiLvlLbl val="0"/>
      </c:catAx>
      <c:valAx>
        <c:axId val="4407018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ea"/>
                    <a:sym typeface="+mn-ea"/>
                  </a:defRPr>
                </a:pPr>
                <a:r>
                  <a:rPr altLang="en-US" sz="1200">
                    <a:latin typeface="+mn-ea"/>
                    <a:ea typeface="+mn-ea"/>
                    <a:cs typeface="+mn-ea"/>
                    <a:sym typeface="+mn-ea"/>
                  </a:rPr>
                  <a:t>相对最大完工时长</a:t>
                </a:r>
                <a:endParaRPr lang="en-US" altLang="zh-CN" sz="1200">
                  <a:latin typeface="+mn-ea"/>
                  <a:ea typeface="+mn-ea"/>
                  <a:cs typeface="+mn-ea"/>
                  <a:sym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326237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time'!$C$1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'training time'!$C$2:$C$21</c:f>
              <c:numCache>
                <c:formatCode>General</c:formatCode>
                <c:ptCount val="20"/>
                <c:pt idx="0">
                  <c:v>209.500072622299</c:v>
                </c:pt>
                <c:pt idx="1">
                  <c:v>124.148698472976</c:v>
                </c:pt>
                <c:pt idx="2">
                  <c:v>90.615379142761</c:v>
                </c:pt>
                <c:pt idx="3">
                  <c:v>157.764051961898</c:v>
                </c:pt>
                <c:pt idx="4">
                  <c:v>68.1696950912475</c:v>
                </c:pt>
                <c:pt idx="5">
                  <c:v>469.114439058304</c:v>
                </c:pt>
                <c:pt idx="6">
                  <c:v>356.040522098541</c:v>
                </c:pt>
                <c:pt idx="7">
                  <c:v>444.973468828201</c:v>
                </c:pt>
                <c:pt idx="8">
                  <c:v>338.57434849739</c:v>
                </c:pt>
                <c:pt idx="9">
                  <c:v>442.367682647705</c:v>
                </c:pt>
                <c:pt idx="10">
                  <c:v>484.5100440979</c:v>
                </c:pt>
                <c:pt idx="11">
                  <c:v>336.313318586349</c:v>
                </c:pt>
                <c:pt idx="12">
                  <c:v>35.4013199329376</c:v>
                </c:pt>
                <c:pt idx="13">
                  <c:v>162.400305175781</c:v>
                </c:pt>
                <c:pt idx="14">
                  <c:v>192.680819654464</c:v>
                </c:pt>
                <c:pt idx="15">
                  <c:v>1597.73304548263</c:v>
                </c:pt>
                <c:pt idx="16">
                  <c:v>1499.81445183753</c:v>
                </c:pt>
                <c:pt idx="17">
                  <c:v>1705.78842983245</c:v>
                </c:pt>
                <c:pt idx="18">
                  <c:v>1771.71297626495</c:v>
                </c:pt>
                <c:pt idx="19">
                  <c:v>1793.26128449439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time'!$D$1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'training time'!$D$2:$D$21</c:f>
              <c:numCache>
                <c:formatCode>General</c:formatCode>
                <c:ptCount val="20"/>
                <c:pt idx="0">
                  <c:v>203.138434076309</c:v>
                </c:pt>
                <c:pt idx="1">
                  <c:v>172.852697610854</c:v>
                </c:pt>
                <c:pt idx="2">
                  <c:v>101.901340818405</c:v>
                </c:pt>
                <c:pt idx="3">
                  <c:v>194.102347898483</c:v>
                </c:pt>
                <c:pt idx="4">
                  <c:v>63.8789774417877</c:v>
                </c:pt>
                <c:pt idx="5">
                  <c:v>478.258232116699</c:v>
                </c:pt>
                <c:pt idx="6">
                  <c:v>471.359516096114</c:v>
                </c:pt>
                <c:pt idx="7">
                  <c:v>435.901999378204</c:v>
                </c:pt>
                <c:pt idx="8">
                  <c:v>446.484410190582</c:v>
                </c:pt>
                <c:pt idx="9">
                  <c:v>476.833257436752</c:v>
                </c:pt>
                <c:pt idx="10">
                  <c:v>656.58655219078</c:v>
                </c:pt>
                <c:pt idx="11">
                  <c:v>474.1647046566</c:v>
                </c:pt>
                <c:pt idx="12">
                  <c:v>228.836959981918</c:v>
                </c:pt>
                <c:pt idx="13">
                  <c:v>349.826282787323</c:v>
                </c:pt>
                <c:pt idx="14">
                  <c:v>761.450572919844</c:v>
                </c:pt>
                <c:pt idx="15">
                  <c:v>1896.8745323658</c:v>
                </c:pt>
                <c:pt idx="16">
                  <c:v>1944.36344752311</c:v>
                </c:pt>
                <c:pt idx="17">
                  <c:v>1835.38578248024</c:v>
                </c:pt>
                <c:pt idx="18">
                  <c:v>2116.79015879631</c:v>
                </c:pt>
                <c:pt idx="19">
                  <c:v>1842.89943275451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9984486"/>
        <c:axId val="525170936"/>
      </c:lineChart>
      <c:catAx>
        <c:axId val="4799844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案例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25170936"/>
        <c:crosses val="autoZero"/>
        <c:auto val="1"/>
        <c:lblAlgn val="ctr"/>
        <c:lblOffset val="100"/>
        <c:noMultiLvlLbl val="0"/>
      </c:catAx>
      <c:valAx>
        <c:axId val="525170936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训练时长</a:t>
                </a: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/</a:t>
                </a: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秒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251207729468599"/>
              <c:y val="0.3172945205479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79984486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224155</xdr:colOff>
      <xdr:row>4</xdr:row>
      <xdr:rowOff>101600</xdr:rowOff>
    </xdr:from>
    <xdr:to>
      <xdr:col>17</xdr:col>
      <xdr:colOff>398145</xdr:colOff>
      <xdr:row>24</xdr:row>
      <xdr:rowOff>80010</xdr:rowOff>
    </xdr:to>
    <xdr:graphicFrame>
      <xdr:nvGraphicFramePr>
        <xdr:cNvPr id="3" name="图表 2"/>
        <xdr:cNvGraphicFramePr/>
      </xdr:nvGraphicFramePr>
      <xdr:xfrm>
        <a:off x="3272155" y="833120"/>
        <a:ext cx="7489190" cy="363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187960</xdr:colOff>
      <xdr:row>3</xdr:row>
      <xdr:rowOff>10160</xdr:rowOff>
    </xdr:from>
    <xdr:to>
      <xdr:col>14</xdr:col>
      <xdr:colOff>140970</xdr:colOff>
      <xdr:row>20</xdr:row>
      <xdr:rowOff>178435</xdr:rowOff>
    </xdr:to>
    <xdr:graphicFrame>
      <xdr:nvGraphicFramePr>
        <xdr:cNvPr id="2" name="图表 1"/>
        <xdr:cNvGraphicFramePr/>
      </xdr:nvGraphicFramePr>
      <xdr:xfrm>
        <a:off x="3175000" y="558800"/>
        <a:ext cx="6049010" cy="3277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L4" sqref="L4"/>
    </sheetView>
  </sheetViews>
  <sheetFormatPr defaultColWidth="8.88888888888889" defaultRowHeight="14.4"/>
  <sheetData>
    <row r="1" spans="1:1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>
      <c r="A2">
        <v>5</v>
      </c>
      <c r="B2" s="1" t="s">
        <v>10</v>
      </c>
      <c r="C2" s="1">
        <v>894</v>
      </c>
      <c r="D2" s="1">
        <v>896</v>
      </c>
      <c r="E2" s="1">
        <v>840</v>
      </c>
      <c r="F2" s="1">
        <v>926</v>
      </c>
      <c r="G2" s="1">
        <v>840</v>
      </c>
      <c r="H2" s="1">
        <v>981</v>
      </c>
      <c r="I2">
        <f t="shared" ref="I2:I21" si="0">MIN(C2:H2)</f>
        <v>840</v>
      </c>
      <c r="J2">
        <v>839.8</v>
      </c>
    </row>
    <row r="3" spans="1:10">
      <c r="A3">
        <v>1</v>
      </c>
      <c r="B3" s="1" t="s">
        <v>11</v>
      </c>
      <c r="C3" s="1">
        <v>1161</v>
      </c>
      <c r="D3" s="1">
        <v>1031</v>
      </c>
      <c r="E3" s="1">
        <v>1027</v>
      </c>
      <c r="F3" s="1">
        <v>1007</v>
      </c>
      <c r="G3" s="1">
        <v>1044</v>
      </c>
      <c r="H3" s="1">
        <v>1043</v>
      </c>
      <c r="I3">
        <f t="shared" si="0"/>
        <v>1007</v>
      </c>
      <c r="J3">
        <v>965.2</v>
      </c>
    </row>
    <row r="4" spans="1:10">
      <c r="A4">
        <v>2</v>
      </c>
      <c r="B4" s="1" t="s">
        <v>12</v>
      </c>
      <c r="C4" s="1">
        <v>1023</v>
      </c>
      <c r="D4" s="1">
        <v>998</v>
      </c>
      <c r="E4" s="1">
        <v>1070</v>
      </c>
      <c r="F4" s="1">
        <v>968</v>
      </c>
      <c r="G4" s="1">
        <v>1001</v>
      </c>
      <c r="H4" s="1">
        <v>1121</v>
      </c>
      <c r="I4">
        <f t="shared" si="0"/>
        <v>968</v>
      </c>
      <c r="J4">
        <v>953</v>
      </c>
    </row>
    <row r="5" spans="1:10">
      <c r="A5">
        <v>3</v>
      </c>
      <c r="B5" s="1" t="s">
        <v>13</v>
      </c>
      <c r="C5" s="1">
        <v>975</v>
      </c>
      <c r="D5" s="1">
        <v>952</v>
      </c>
      <c r="E5" s="1">
        <v>982</v>
      </c>
      <c r="F5" s="1">
        <v>886</v>
      </c>
      <c r="G5" s="1">
        <v>868</v>
      </c>
      <c r="H5" s="1">
        <v>971</v>
      </c>
      <c r="I5">
        <f t="shared" si="0"/>
        <v>868</v>
      </c>
      <c r="J5">
        <v>870.4</v>
      </c>
    </row>
    <row r="6" spans="1:10">
      <c r="A6">
        <v>4</v>
      </c>
      <c r="B6" s="1" t="s">
        <v>14</v>
      </c>
      <c r="C6" s="1">
        <v>1029</v>
      </c>
      <c r="D6" s="1">
        <v>902</v>
      </c>
      <c r="E6" s="1">
        <v>951</v>
      </c>
      <c r="F6" s="1">
        <v>964</v>
      </c>
      <c r="G6" s="1">
        <v>902</v>
      </c>
      <c r="H6" s="1">
        <v>1048</v>
      </c>
      <c r="I6">
        <f t="shared" si="0"/>
        <v>902</v>
      </c>
      <c r="J6">
        <v>893</v>
      </c>
    </row>
    <row r="7" spans="1:10">
      <c r="A7">
        <v>10</v>
      </c>
      <c r="B7" s="1" t="s">
        <v>15</v>
      </c>
      <c r="C7" s="1">
        <v>1569</v>
      </c>
      <c r="D7" s="1">
        <v>1430</v>
      </c>
      <c r="E7" s="1">
        <v>1439</v>
      </c>
      <c r="F7" s="1">
        <v>1438</v>
      </c>
      <c r="G7" s="1">
        <v>1377</v>
      </c>
      <c r="H7" s="1">
        <v>1458</v>
      </c>
      <c r="I7">
        <f t="shared" si="0"/>
        <v>1377</v>
      </c>
      <c r="J7">
        <v>1323.6</v>
      </c>
    </row>
    <row r="8" spans="1:10">
      <c r="A8">
        <v>6</v>
      </c>
      <c r="B8" s="1" t="s">
        <v>16</v>
      </c>
      <c r="C8" s="1">
        <v>1503</v>
      </c>
      <c r="D8" s="1">
        <v>1459</v>
      </c>
      <c r="E8" s="1">
        <v>1465</v>
      </c>
      <c r="F8" s="1">
        <v>1539</v>
      </c>
      <c r="G8" s="1">
        <v>1449</v>
      </c>
      <c r="H8" s="1">
        <v>1478</v>
      </c>
      <c r="I8">
        <f t="shared" si="0"/>
        <v>1449</v>
      </c>
      <c r="J8">
        <v>1437.4</v>
      </c>
    </row>
    <row r="9" spans="1:10">
      <c r="A9">
        <v>7</v>
      </c>
      <c r="B9" s="1" t="s">
        <v>17</v>
      </c>
      <c r="C9" s="1">
        <v>1705</v>
      </c>
      <c r="D9" s="1">
        <v>1588</v>
      </c>
      <c r="E9" s="1">
        <v>1563</v>
      </c>
      <c r="F9" s="1">
        <v>1428</v>
      </c>
      <c r="G9" s="1">
        <v>1584</v>
      </c>
      <c r="H9" s="1">
        <v>1563</v>
      </c>
      <c r="I9">
        <f t="shared" si="0"/>
        <v>1428</v>
      </c>
      <c r="J9">
        <v>1425.2</v>
      </c>
    </row>
    <row r="10" spans="1:10">
      <c r="A10">
        <v>8</v>
      </c>
      <c r="B10" s="1" t="s">
        <v>18</v>
      </c>
      <c r="C10" s="1">
        <v>1547</v>
      </c>
      <c r="D10" s="1">
        <v>1541</v>
      </c>
      <c r="E10" s="1">
        <v>1459</v>
      </c>
      <c r="F10" s="1">
        <v>1540</v>
      </c>
      <c r="G10" s="1">
        <v>1495</v>
      </c>
      <c r="H10" s="1">
        <v>1514</v>
      </c>
      <c r="I10">
        <f t="shared" si="0"/>
        <v>1459</v>
      </c>
      <c r="J10">
        <v>1460.8</v>
      </c>
    </row>
    <row r="11" spans="1:10">
      <c r="A11">
        <v>9</v>
      </c>
      <c r="B11" s="1" t="s">
        <v>19</v>
      </c>
      <c r="C11" s="1">
        <v>1620</v>
      </c>
      <c r="D11" s="1">
        <v>1479</v>
      </c>
      <c r="E11" s="1">
        <v>1440</v>
      </c>
      <c r="F11" s="1">
        <v>1494</v>
      </c>
      <c r="G11" s="1">
        <v>1506</v>
      </c>
      <c r="H11" s="1">
        <v>1533</v>
      </c>
      <c r="I11">
        <f t="shared" si="0"/>
        <v>1440</v>
      </c>
      <c r="J11">
        <v>1397.6</v>
      </c>
    </row>
    <row r="12" spans="1:10">
      <c r="A12">
        <v>15</v>
      </c>
      <c r="B12" s="1" t="s">
        <v>20</v>
      </c>
      <c r="C12" s="1">
        <v>2213</v>
      </c>
      <c r="D12" s="1">
        <v>1858</v>
      </c>
      <c r="E12" s="1">
        <v>1886</v>
      </c>
      <c r="F12" s="1">
        <v>1891</v>
      </c>
      <c r="G12" s="1">
        <v>1858</v>
      </c>
      <c r="H12" s="1">
        <v>1996</v>
      </c>
      <c r="I12">
        <f t="shared" si="0"/>
        <v>1858</v>
      </c>
      <c r="J12">
        <v>1791</v>
      </c>
    </row>
    <row r="13" spans="1:10">
      <c r="A13">
        <v>11</v>
      </c>
      <c r="B13" s="1" t="s">
        <v>21</v>
      </c>
      <c r="C13" s="1">
        <v>1926</v>
      </c>
      <c r="D13" s="1">
        <v>2014</v>
      </c>
      <c r="E13" s="1">
        <v>1825</v>
      </c>
      <c r="F13" s="1">
        <v>1909</v>
      </c>
      <c r="G13" s="1">
        <v>1968</v>
      </c>
      <c r="H13" s="1">
        <v>1911</v>
      </c>
      <c r="I13">
        <f t="shared" si="0"/>
        <v>1825</v>
      </c>
      <c r="J13">
        <v>1791</v>
      </c>
    </row>
    <row r="14" spans="1:10">
      <c r="A14">
        <v>12</v>
      </c>
      <c r="B14" s="1" t="s">
        <v>22</v>
      </c>
      <c r="C14" s="1">
        <v>2371</v>
      </c>
      <c r="D14" s="1">
        <v>1871</v>
      </c>
      <c r="E14" s="1">
        <v>1866</v>
      </c>
      <c r="F14" s="1">
        <v>1860</v>
      </c>
      <c r="G14" s="1">
        <v>1848</v>
      </c>
      <c r="H14" s="1">
        <v>1992</v>
      </c>
      <c r="I14">
        <f t="shared" si="0"/>
        <v>1848</v>
      </c>
      <c r="J14">
        <v>1784</v>
      </c>
    </row>
    <row r="15" spans="1:10">
      <c r="A15">
        <v>13</v>
      </c>
      <c r="B15" s="1" t="s">
        <v>23</v>
      </c>
      <c r="C15" s="1">
        <v>1975</v>
      </c>
      <c r="D15" s="1">
        <v>1794</v>
      </c>
      <c r="E15" s="1">
        <v>1828</v>
      </c>
      <c r="F15" s="1">
        <v>1878</v>
      </c>
      <c r="G15" s="1">
        <v>1784</v>
      </c>
      <c r="H15" s="1">
        <v>1846</v>
      </c>
      <c r="I15">
        <f t="shared" si="0"/>
        <v>1784</v>
      </c>
      <c r="J15">
        <v>1784</v>
      </c>
    </row>
    <row r="16" spans="1:10">
      <c r="A16">
        <v>14</v>
      </c>
      <c r="B16" s="1" t="s">
        <v>24</v>
      </c>
      <c r="C16" s="1">
        <v>2260</v>
      </c>
      <c r="D16" s="1">
        <v>1784</v>
      </c>
      <c r="E16" s="1">
        <v>1818</v>
      </c>
      <c r="F16" s="1">
        <v>1811</v>
      </c>
      <c r="G16" s="1">
        <v>1784</v>
      </c>
      <c r="H16" s="1">
        <v>1875</v>
      </c>
      <c r="I16">
        <f t="shared" si="0"/>
        <v>1784</v>
      </c>
      <c r="J16">
        <v>1784</v>
      </c>
    </row>
    <row r="17" spans="1:10">
      <c r="A17">
        <v>20</v>
      </c>
      <c r="B17" s="1" t="s">
        <v>25</v>
      </c>
      <c r="C17" s="1">
        <v>2518</v>
      </c>
      <c r="D17" s="1">
        <v>2436</v>
      </c>
      <c r="E17" s="1">
        <v>2375</v>
      </c>
      <c r="F17" s="1">
        <v>2386</v>
      </c>
      <c r="G17" s="1">
        <v>2364</v>
      </c>
      <c r="H17" s="1">
        <v>2635</v>
      </c>
      <c r="I17">
        <f t="shared" si="0"/>
        <v>2364</v>
      </c>
      <c r="J17">
        <v>2270.8</v>
      </c>
    </row>
    <row r="18" spans="1:10">
      <c r="A18">
        <v>16</v>
      </c>
      <c r="B18" s="1" t="s">
        <v>26</v>
      </c>
      <c r="C18" s="1">
        <v>2621</v>
      </c>
      <c r="D18" s="1">
        <v>2390</v>
      </c>
      <c r="E18" s="1">
        <v>2380</v>
      </c>
      <c r="F18" s="1">
        <v>2360</v>
      </c>
      <c r="G18" s="1">
        <v>2309</v>
      </c>
      <c r="H18" s="1">
        <v>2474</v>
      </c>
      <c r="I18">
        <f t="shared" si="0"/>
        <v>2309</v>
      </c>
      <c r="J18">
        <v>2260.6</v>
      </c>
    </row>
    <row r="19" spans="1:10">
      <c r="A19">
        <v>17</v>
      </c>
      <c r="B19" s="1" t="s">
        <v>27</v>
      </c>
      <c r="C19" s="1">
        <v>2623</v>
      </c>
      <c r="D19" s="1">
        <v>2302</v>
      </c>
      <c r="E19" s="1">
        <v>2334</v>
      </c>
      <c r="F19" s="1">
        <v>2373</v>
      </c>
      <c r="G19" s="1">
        <v>2279</v>
      </c>
      <c r="H19" s="1">
        <v>2519</v>
      </c>
      <c r="I19">
        <f t="shared" si="0"/>
        <v>2279</v>
      </c>
      <c r="J19">
        <v>2259.4</v>
      </c>
    </row>
    <row r="20" spans="1:10">
      <c r="A20">
        <v>18</v>
      </c>
      <c r="B20" s="1" t="s">
        <v>28</v>
      </c>
      <c r="C20" s="1">
        <v>2327</v>
      </c>
      <c r="D20" s="1">
        <v>2333</v>
      </c>
      <c r="E20" s="1">
        <v>2427</v>
      </c>
      <c r="F20" s="1">
        <v>2334</v>
      </c>
      <c r="G20" s="1">
        <v>2257</v>
      </c>
      <c r="H20" s="1">
        <v>2502</v>
      </c>
      <c r="I20">
        <f t="shared" si="0"/>
        <v>2257</v>
      </c>
      <c r="J20">
        <v>2251.2</v>
      </c>
    </row>
    <row r="21" spans="1:10">
      <c r="A21">
        <v>19</v>
      </c>
      <c r="B21" s="1" t="s">
        <v>29</v>
      </c>
      <c r="C21" s="1">
        <v>2711</v>
      </c>
      <c r="D21" s="1">
        <v>2446</v>
      </c>
      <c r="E21" s="1">
        <v>2430</v>
      </c>
      <c r="F21" s="1">
        <v>2542</v>
      </c>
      <c r="G21" s="1">
        <v>2438</v>
      </c>
      <c r="H21" s="1">
        <v>2514</v>
      </c>
      <c r="I21">
        <f t="shared" si="0"/>
        <v>2430</v>
      </c>
      <c r="J21">
        <v>2310.6</v>
      </c>
    </row>
  </sheetData>
  <sortState ref="A2:O21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$1:A$1048576"/>
    </sheetView>
  </sheetViews>
  <sheetFormatPr defaultColWidth="8.88888888888889" defaultRowHeight="14.4"/>
  <cols>
    <col min="3" max="3" width="8.88888888888889" style="3"/>
    <col min="4" max="8" width="10" style="1"/>
  </cols>
  <sheetData>
    <row r="1" spans="1:8">
      <c r="A1" t="s">
        <v>0</v>
      </c>
      <c r="B1" t="s">
        <v>1</v>
      </c>
      <c r="C1" s="3" t="s">
        <v>30</v>
      </c>
      <c r="D1" s="1" t="s">
        <v>31</v>
      </c>
      <c r="E1" s="1" t="s">
        <v>31</v>
      </c>
      <c r="F1" s="1" t="s">
        <v>31</v>
      </c>
      <c r="G1" s="1" t="s">
        <v>31</v>
      </c>
      <c r="H1" s="1" t="s">
        <v>31</v>
      </c>
    </row>
    <row r="2" spans="1:9">
      <c r="A2">
        <v>5</v>
      </c>
      <c r="B2" s="1" t="s">
        <v>10</v>
      </c>
      <c r="C2" s="3">
        <v>840</v>
      </c>
      <c r="D2" s="1">
        <v>840</v>
      </c>
      <c r="E2" s="1">
        <v>839</v>
      </c>
      <c r="F2" s="1">
        <v>840</v>
      </c>
      <c r="G2" s="1">
        <v>840</v>
      </c>
      <c r="H2" s="1">
        <v>840</v>
      </c>
      <c r="I2">
        <f t="shared" ref="I2:I21" si="0">AVERAGE(D2:H2)</f>
        <v>839.8</v>
      </c>
    </row>
    <row r="3" spans="1:9">
      <c r="A3">
        <v>1</v>
      </c>
      <c r="B3" s="1" t="s">
        <v>11</v>
      </c>
      <c r="C3" s="3">
        <v>1007</v>
      </c>
      <c r="D3" s="1">
        <v>964</v>
      </c>
      <c r="E3" s="1">
        <v>961</v>
      </c>
      <c r="F3" s="1">
        <v>958</v>
      </c>
      <c r="G3" s="1">
        <v>974</v>
      </c>
      <c r="H3" s="1">
        <v>969</v>
      </c>
      <c r="I3">
        <f t="shared" si="0"/>
        <v>965.2</v>
      </c>
    </row>
    <row r="4" spans="1:9">
      <c r="A4">
        <v>2</v>
      </c>
      <c r="B4" s="1" t="s">
        <v>12</v>
      </c>
      <c r="C4" s="3">
        <v>968</v>
      </c>
      <c r="D4" s="1">
        <v>929</v>
      </c>
      <c r="E4" s="1">
        <v>958</v>
      </c>
      <c r="F4" s="1">
        <v>983</v>
      </c>
      <c r="G4" s="1">
        <v>919</v>
      </c>
      <c r="H4" s="1">
        <v>976</v>
      </c>
      <c r="I4">
        <f t="shared" si="0"/>
        <v>953</v>
      </c>
    </row>
    <row r="5" spans="1:9">
      <c r="A5">
        <v>3</v>
      </c>
      <c r="B5" s="1" t="s">
        <v>13</v>
      </c>
      <c r="C5" s="3">
        <v>868</v>
      </c>
      <c r="D5" s="1">
        <v>860</v>
      </c>
      <c r="E5" s="1">
        <v>880</v>
      </c>
      <c r="F5" s="1">
        <v>876</v>
      </c>
      <c r="G5" s="1">
        <v>868</v>
      </c>
      <c r="H5" s="1">
        <v>868</v>
      </c>
      <c r="I5" s="2">
        <f t="shared" si="0"/>
        <v>870.4</v>
      </c>
    </row>
    <row r="6" spans="1:9">
      <c r="A6">
        <v>4</v>
      </c>
      <c r="B6" s="1" t="s">
        <v>14</v>
      </c>
      <c r="C6" s="3">
        <v>902</v>
      </c>
      <c r="D6" s="1">
        <v>893</v>
      </c>
      <c r="E6" s="1">
        <v>893</v>
      </c>
      <c r="F6" s="1">
        <v>895</v>
      </c>
      <c r="G6" s="1">
        <v>892</v>
      </c>
      <c r="H6" s="1">
        <v>892</v>
      </c>
      <c r="I6">
        <f t="shared" si="0"/>
        <v>893</v>
      </c>
    </row>
    <row r="7" spans="1:9">
      <c r="A7">
        <v>10</v>
      </c>
      <c r="B7" s="1" t="s">
        <v>15</v>
      </c>
      <c r="C7" s="3">
        <v>1377</v>
      </c>
      <c r="D7" s="1">
        <v>1322</v>
      </c>
      <c r="E7" s="1">
        <v>1326</v>
      </c>
      <c r="F7" s="1">
        <v>1323</v>
      </c>
      <c r="G7" s="1">
        <v>1327</v>
      </c>
      <c r="H7" s="1">
        <v>1320</v>
      </c>
      <c r="I7">
        <f t="shared" si="0"/>
        <v>1323.6</v>
      </c>
    </row>
    <row r="8" spans="1:9">
      <c r="A8">
        <v>6</v>
      </c>
      <c r="B8" s="1" t="s">
        <v>16</v>
      </c>
      <c r="C8" s="3">
        <v>1449</v>
      </c>
      <c r="D8" s="1">
        <v>1445</v>
      </c>
      <c r="E8" s="1">
        <v>1410</v>
      </c>
      <c r="F8" s="1">
        <v>1447</v>
      </c>
      <c r="G8" s="1">
        <v>1447</v>
      </c>
      <c r="H8" s="1">
        <v>1438</v>
      </c>
      <c r="I8">
        <f t="shared" si="0"/>
        <v>1437.4</v>
      </c>
    </row>
    <row r="9" spans="1:9">
      <c r="A9">
        <v>7</v>
      </c>
      <c r="B9" s="1" t="s">
        <v>17</v>
      </c>
      <c r="C9" s="3">
        <v>1428</v>
      </c>
      <c r="D9" s="1">
        <v>1419</v>
      </c>
      <c r="E9" s="1">
        <v>1444</v>
      </c>
      <c r="F9" s="1">
        <v>1408</v>
      </c>
      <c r="G9" s="1">
        <v>1436</v>
      </c>
      <c r="H9" s="1">
        <v>1419</v>
      </c>
      <c r="I9" s="4">
        <f t="shared" si="0"/>
        <v>1425.2</v>
      </c>
    </row>
    <row r="10" spans="1:9">
      <c r="A10">
        <v>8</v>
      </c>
      <c r="B10" s="1" t="s">
        <v>18</v>
      </c>
      <c r="C10" s="3">
        <v>1459</v>
      </c>
      <c r="D10" s="1">
        <v>1463</v>
      </c>
      <c r="E10" s="1">
        <v>1471</v>
      </c>
      <c r="F10" s="1">
        <v>1445</v>
      </c>
      <c r="G10" s="1">
        <v>1459</v>
      </c>
      <c r="H10" s="1">
        <v>1466</v>
      </c>
      <c r="I10" s="2">
        <f t="shared" si="0"/>
        <v>1460.8</v>
      </c>
    </row>
    <row r="11" spans="1:9">
      <c r="A11">
        <v>9</v>
      </c>
      <c r="B11" s="1" t="s">
        <v>19</v>
      </c>
      <c r="C11" s="3">
        <v>1440</v>
      </c>
      <c r="D11" s="1">
        <v>1396</v>
      </c>
      <c r="E11" s="1">
        <v>1409</v>
      </c>
      <c r="F11" s="1">
        <v>1397</v>
      </c>
      <c r="G11" s="1">
        <v>1401</v>
      </c>
      <c r="H11" s="1">
        <v>1385</v>
      </c>
      <c r="I11">
        <f t="shared" si="0"/>
        <v>1397.6</v>
      </c>
    </row>
    <row r="12" spans="1:9">
      <c r="A12">
        <v>15</v>
      </c>
      <c r="B12" s="1" t="s">
        <v>20</v>
      </c>
      <c r="C12" s="3">
        <v>1858</v>
      </c>
      <c r="D12" s="1">
        <v>1791</v>
      </c>
      <c r="E12" s="1">
        <v>1791</v>
      </c>
      <c r="F12" s="1">
        <v>1791</v>
      </c>
      <c r="G12" s="1">
        <v>1791</v>
      </c>
      <c r="H12" s="1">
        <v>1791</v>
      </c>
      <c r="I12">
        <f t="shared" si="0"/>
        <v>1791</v>
      </c>
    </row>
    <row r="13" spans="1:9">
      <c r="A13">
        <v>11</v>
      </c>
      <c r="B13" s="1" t="s">
        <v>21</v>
      </c>
      <c r="C13" s="3">
        <v>1825</v>
      </c>
      <c r="D13" s="1">
        <v>1817</v>
      </c>
      <c r="E13" s="1">
        <v>1786</v>
      </c>
      <c r="F13" s="1">
        <v>1784</v>
      </c>
      <c r="G13" s="1">
        <v>1784</v>
      </c>
      <c r="H13" s="1">
        <v>1784</v>
      </c>
      <c r="I13">
        <f t="shared" si="0"/>
        <v>1791</v>
      </c>
    </row>
    <row r="14" spans="1:9">
      <c r="A14">
        <v>12</v>
      </c>
      <c r="B14" s="1" t="s">
        <v>22</v>
      </c>
      <c r="C14" s="3">
        <v>1848</v>
      </c>
      <c r="D14" s="1">
        <v>1784</v>
      </c>
      <c r="E14" s="1">
        <v>1784</v>
      </c>
      <c r="F14" s="1">
        <v>1784</v>
      </c>
      <c r="G14" s="1">
        <v>1784</v>
      </c>
      <c r="H14" s="1">
        <v>1784</v>
      </c>
      <c r="I14">
        <f t="shared" si="0"/>
        <v>1784</v>
      </c>
    </row>
    <row r="15" spans="1:9">
      <c r="A15">
        <v>13</v>
      </c>
      <c r="B15" s="1" t="s">
        <v>23</v>
      </c>
      <c r="C15" s="3">
        <v>1784</v>
      </c>
      <c r="D15" s="1">
        <v>1784</v>
      </c>
      <c r="E15" s="1">
        <v>1784</v>
      </c>
      <c r="F15" s="1">
        <v>1784</v>
      </c>
      <c r="G15" s="1">
        <v>1784</v>
      </c>
      <c r="H15" s="1">
        <v>1784</v>
      </c>
      <c r="I15">
        <f t="shared" si="0"/>
        <v>1784</v>
      </c>
    </row>
    <row r="16" spans="1:9">
      <c r="A16">
        <v>14</v>
      </c>
      <c r="B16" s="1" t="s">
        <v>24</v>
      </c>
      <c r="C16" s="3">
        <v>1784</v>
      </c>
      <c r="D16" s="1">
        <v>1784</v>
      </c>
      <c r="E16" s="1">
        <v>1784</v>
      </c>
      <c r="F16" s="1">
        <v>1784</v>
      </c>
      <c r="G16" s="1">
        <v>1784</v>
      </c>
      <c r="H16" s="1">
        <v>1784</v>
      </c>
      <c r="I16">
        <f t="shared" si="0"/>
        <v>1784</v>
      </c>
    </row>
    <row r="17" spans="1:9">
      <c r="A17">
        <v>20</v>
      </c>
      <c r="B17" s="1" t="s">
        <v>25</v>
      </c>
      <c r="C17" s="3">
        <v>2364</v>
      </c>
      <c r="D17" s="1">
        <v>2272</v>
      </c>
      <c r="E17" s="1">
        <v>2267</v>
      </c>
      <c r="F17" s="1">
        <v>2282</v>
      </c>
      <c r="G17" s="1">
        <v>2283</v>
      </c>
      <c r="H17" s="1">
        <v>2250</v>
      </c>
      <c r="I17" s="4">
        <f t="shared" si="0"/>
        <v>2270.8</v>
      </c>
    </row>
    <row r="18" spans="1:9">
      <c r="A18">
        <v>16</v>
      </c>
      <c r="B18" s="1" t="s">
        <v>26</v>
      </c>
      <c r="C18" s="3">
        <v>2309</v>
      </c>
      <c r="D18" s="1">
        <v>2254</v>
      </c>
      <c r="E18" s="1">
        <v>2225</v>
      </c>
      <c r="F18" s="1">
        <v>2273</v>
      </c>
      <c r="G18" s="1">
        <v>2283</v>
      </c>
      <c r="H18" s="1">
        <v>2268</v>
      </c>
      <c r="I18">
        <f t="shared" si="0"/>
        <v>2260.6</v>
      </c>
    </row>
    <row r="19" spans="1:9">
      <c r="A19">
        <v>17</v>
      </c>
      <c r="B19" s="1" t="s">
        <v>27</v>
      </c>
      <c r="C19" s="3">
        <v>2279</v>
      </c>
      <c r="D19" s="1">
        <v>2258</v>
      </c>
      <c r="E19" s="1">
        <v>2274</v>
      </c>
      <c r="F19" s="1">
        <v>2253</v>
      </c>
      <c r="G19" s="1">
        <v>2242</v>
      </c>
      <c r="H19" s="1">
        <v>2270</v>
      </c>
      <c r="I19">
        <f t="shared" si="0"/>
        <v>2259.4</v>
      </c>
    </row>
    <row r="20" spans="1:9">
      <c r="A20">
        <v>18</v>
      </c>
      <c r="B20" s="1" t="s">
        <v>28</v>
      </c>
      <c r="C20" s="3">
        <v>2257</v>
      </c>
      <c r="D20" s="1">
        <v>2266</v>
      </c>
      <c r="E20" s="1">
        <v>2260</v>
      </c>
      <c r="F20" s="1">
        <v>2220</v>
      </c>
      <c r="G20" s="1">
        <v>2232</v>
      </c>
      <c r="H20" s="1">
        <v>2278</v>
      </c>
      <c r="I20" s="4">
        <f t="shared" si="0"/>
        <v>2251.2</v>
      </c>
    </row>
    <row r="21" spans="1:9">
      <c r="A21">
        <v>19</v>
      </c>
      <c r="B21" s="1" t="s">
        <v>29</v>
      </c>
      <c r="C21" s="3">
        <v>2430</v>
      </c>
      <c r="D21" s="1">
        <v>2298</v>
      </c>
      <c r="E21" s="1">
        <v>2304</v>
      </c>
      <c r="F21" s="1">
        <v>2308</v>
      </c>
      <c r="G21" s="1">
        <v>2316</v>
      </c>
      <c r="H21" s="1">
        <v>2327</v>
      </c>
      <c r="I21">
        <f t="shared" si="0"/>
        <v>2310.6</v>
      </c>
    </row>
  </sheetData>
  <sortState ref="A2:I21">
    <sortCondition ref="B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A1" sqref="A$1:A$1048576"/>
    </sheetView>
  </sheetViews>
  <sheetFormatPr defaultColWidth="9" defaultRowHeight="14.4"/>
  <cols>
    <col min="1" max="3" width="10" style="1"/>
    <col min="4" max="4" width="12.8888888888889" style="1"/>
    <col min="5" max="6" width="10" style="1"/>
    <col min="7" max="7" width="12.8888888888889" style="1"/>
    <col min="8" max="9" width="10" style="1"/>
    <col min="10" max="10" width="12.8888888888889" style="1"/>
    <col min="11" max="12" width="10" style="1"/>
    <col min="13" max="13" width="12.8888888888889" style="1"/>
    <col min="14" max="15" width="10" style="1"/>
    <col min="16" max="16" width="12.8888888888889" style="1"/>
    <col min="18" max="18" width="12.8888888888889"/>
  </cols>
  <sheetData>
    <row r="1" spans="1:14">
      <c r="A1" s="1" t="s">
        <v>1</v>
      </c>
      <c r="B1" s="1">
        <v>1</v>
      </c>
      <c r="E1" s="1">
        <v>2</v>
      </c>
      <c r="H1" s="1">
        <v>3</v>
      </c>
      <c r="K1" s="1">
        <v>4</v>
      </c>
      <c r="N1" s="1">
        <v>5</v>
      </c>
    </row>
    <row r="2" spans="1:18">
      <c r="A2" s="1" t="s">
        <v>10</v>
      </c>
      <c r="B2" s="1">
        <v>840</v>
      </c>
      <c r="C2" s="1">
        <v>504</v>
      </c>
      <c r="D2" s="1">
        <v>45.3278484344482</v>
      </c>
      <c r="E2" s="1">
        <v>840</v>
      </c>
      <c r="F2" s="1">
        <v>724</v>
      </c>
      <c r="G2" s="1">
        <v>60.1882965564727</v>
      </c>
      <c r="H2" s="1">
        <v>840</v>
      </c>
      <c r="I2" s="1">
        <v>609</v>
      </c>
      <c r="J2" s="1">
        <v>57.955510854721</v>
      </c>
      <c r="K2" s="1">
        <v>840</v>
      </c>
      <c r="L2" s="1">
        <v>1064</v>
      </c>
      <c r="M2" s="1">
        <v>89.4533958435058</v>
      </c>
      <c r="N2" s="1">
        <v>840</v>
      </c>
      <c r="O2" s="1">
        <v>1044</v>
      </c>
      <c r="P2" s="1">
        <v>87.9234237670898</v>
      </c>
      <c r="Q2">
        <f t="shared" ref="Q2:Q21" si="0">AVERAGE(B2,E2,H2,K2,N2)</f>
        <v>840</v>
      </c>
      <c r="R2">
        <f t="shared" ref="R2:R21" si="1">AVERAGE(D2,G2,J2,M2,P2)</f>
        <v>68.1696950912475</v>
      </c>
    </row>
    <row r="3" spans="1:18">
      <c r="A3" s="1" t="s">
        <v>11</v>
      </c>
      <c r="B3" s="1">
        <v>924</v>
      </c>
      <c r="C3" s="1">
        <v>2634</v>
      </c>
      <c r="D3" s="1">
        <v>254.749318361282</v>
      </c>
      <c r="E3" s="1">
        <v>919</v>
      </c>
      <c r="F3" s="1">
        <v>2124</v>
      </c>
      <c r="G3" s="1">
        <v>178.468351364135</v>
      </c>
      <c r="H3" s="1">
        <v>945</v>
      </c>
      <c r="I3" s="1">
        <v>2654</v>
      </c>
      <c r="J3" s="1">
        <v>257.562212228775</v>
      </c>
      <c r="K3" s="1">
        <v>968</v>
      </c>
      <c r="L3" s="1">
        <v>2229</v>
      </c>
      <c r="M3" s="1">
        <v>186.516396284103</v>
      </c>
      <c r="N3" s="1">
        <v>951</v>
      </c>
      <c r="O3" s="1">
        <v>2019</v>
      </c>
      <c r="P3" s="1">
        <v>170.204084873199</v>
      </c>
      <c r="Q3">
        <f t="shared" si="0"/>
        <v>941.4</v>
      </c>
      <c r="R3">
        <f t="shared" si="1"/>
        <v>209.500072622299</v>
      </c>
    </row>
    <row r="4" spans="1:18">
      <c r="A4" s="1" t="s">
        <v>12</v>
      </c>
      <c r="B4" s="1">
        <v>919</v>
      </c>
      <c r="C4" s="1">
        <v>1499</v>
      </c>
      <c r="D4" s="1">
        <v>142.857990980148</v>
      </c>
      <c r="E4" s="1">
        <v>919</v>
      </c>
      <c r="F4" s="1">
        <v>1249</v>
      </c>
      <c r="G4" s="1">
        <v>104.578925132751</v>
      </c>
      <c r="H4" s="1">
        <v>911</v>
      </c>
      <c r="I4" s="1">
        <v>1434</v>
      </c>
      <c r="J4" s="1">
        <v>137.195883989334</v>
      </c>
      <c r="K4" s="1">
        <v>919</v>
      </c>
      <c r="L4" s="1">
        <v>804</v>
      </c>
      <c r="M4" s="1">
        <v>67.7353792190551</v>
      </c>
      <c r="N4" s="1">
        <v>911</v>
      </c>
      <c r="O4" s="1">
        <v>1984</v>
      </c>
      <c r="P4" s="1">
        <v>168.375313043594</v>
      </c>
      <c r="Q4">
        <f t="shared" si="0"/>
        <v>915.8</v>
      </c>
      <c r="R4">
        <f t="shared" si="1"/>
        <v>124.148698472976</v>
      </c>
    </row>
    <row r="5" spans="1:18">
      <c r="A5" s="1" t="s">
        <v>13</v>
      </c>
      <c r="B5" s="1">
        <v>870</v>
      </c>
      <c r="C5" s="1">
        <v>549</v>
      </c>
      <c r="D5" s="1">
        <v>52.0021095275878</v>
      </c>
      <c r="E5" s="1">
        <v>870</v>
      </c>
      <c r="F5" s="1">
        <v>584</v>
      </c>
      <c r="G5" s="1">
        <v>48.702558517456</v>
      </c>
      <c r="H5" s="1">
        <v>869</v>
      </c>
      <c r="I5" s="1">
        <v>1259</v>
      </c>
      <c r="J5" s="1">
        <v>119.86889886856</v>
      </c>
      <c r="K5" s="1">
        <v>870</v>
      </c>
      <c r="L5" s="1">
        <v>344</v>
      </c>
      <c r="M5" s="1">
        <v>29.0037972927093</v>
      </c>
      <c r="N5" s="1">
        <v>851</v>
      </c>
      <c r="O5" s="1">
        <v>2389</v>
      </c>
      <c r="P5" s="1">
        <v>203.499531507492</v>
      </c>
      <c r="Q5">
        <f t="shared" si="0"/>
        <v>866</v>
      </c>
      <c r="R5">
        <f t="shared" si="1"/>
        <v>90.615379142761</v>
      </c>
    </row>
    <row r="6" spans="1:18">
      <c r="A6" s="1" t="s">
        <v>14</v>
      </c>
      <c r="B6" s="1">
        <v>859</v>
      </c>
      <c r="C6" s="1">
        <v>1249</v>
      </c>
      <c r="D6" s="1">
        <v>118.457400560379</v>
      </c>
      <c r="E6" s="1">
        <v>868</v>
      </c>
      <c r="F6" s="1">
        <v>1694</v>
      </c>
      <c r="G6" s="1">
        <v>142.718063831329</v>
      </c>
      <c r="H6" s="1">
        <v>856</v>
      </c>
      <c r="I6" s="1">
        <v>2789</v>
      </c>
      <c r="J6" s="1">
        <v>272.025614976882</v>
      </c>
      <c r="K6" s="1">
        <v>856</v>
      </c>
      <c r="L6" s="1">
        <v>1534</v>
      </c>
      <c r="M6" s="1">
        <v>127.995438814163</v>
      </c>
      <c r="N6" s="1">
        <v>859</v>
      </c>
      <c r="O6" s="1">
        <v>1519</v>
      </c>
      <c r="P6" s="1">
        <v>127.623741626739</v>
      </c>
      <c r="Q6">
        <f t="shared" si="0"/>
        <v>859.6</v>
      </c>
      <c r="R6">
        <f t="shared" si="1"/>
        <v>157.764051961898</v>
      </c>
    </row>
    <row r="7" spans="1:18">
      <c r="A7" s="1" t="s">
        <v>15</v>
      </c>
      <c r="B7" s="1">
        <v>1273</v>
      </c>
      <c r="C7" s="1">
        <v>2954</v>
      </c>
      <c r="D7" s="1">
        <v>473.150785684585</v>
      </c>
      <c r="E7" s="1">
        <v>1266</v>
      </c>
      <c r="F7" s="1">
        <v>2774</v>
      </c>
      <c r="G7" s="1">
        <v>399.626116514205</v>
      </c>
      <c r="H7" s="1">
        <v>1271</v>
      </c>
      <c r="I7" s="1">
        <v>3064</v>
      </c>
      <c r="J7" s="1">
        <v>496.983173847198</v>
      </c>
      <c r="K7" s="1">
        <v>1263</v>
      </c>
      <c r="L7" s="1">
        <v>2934</v>
      </c>
      <c r="M7" s="1">
        <v>427.029534101486</v>
      </c>
      <c r="N7" s="1">
        <v>1281</v>
      </c>
      <c r="O7" s="1">
        <v>2869</v>
      </c>
      <c r="P7" s="1">
        <v>415.048803091049</v>
      </c>
      <c r="Q7">
        <f t="shared" si="0"/>
        <v>1270.8</v>
      </c>
      <c r="R7">
        <f t="shared" si="1"/>
        <v>442.367682647705</v>
      </c>
    </row>
    <row r="8" spans="1:18">
      <c r="A8" s="1" t="s">
        <v>16</v>
      </c>
      <c r="B8" s="1">
        <v>1337</v>
      </c>
      <c r="C8" s="1">
        <v>3224</v>
      </c>
      <c r="D8" s="1">
        <v>522.547147750854</v>
      </c>
      <c r="E8" s="1">
        <v>1378</v>
      </c>
      <c r="F8" s="1">
        <v>3169</v>
      </c>
      <c r="G8" s="1">
        <v>470.394338607788</v>
      </c>
      <c r="H8" s="1">
        <v>1345</v>
      </c>
      <c r="I8" s="1">
        <v>3074</v>
      </c>
      <c r="J8" s="1">
        <v>500.27225613594</v>
      </c>
      <c r="K8" s="1">
        <v>1411</v>
      </c>
      <c r="L8" s="1">
        <v>2699</v>
      </c>
      <c r="M8" s="1">
        <v>386.829719543457</v>
      </c>
      <c r="N8" s="1">
        <v>1414</v>
      </c>
      <c r="O8" s="1">
        <v>3144</v>
      </c>
      <c r="P8" s="1">
        <v>465.528733253479</v>
      </c>
      <c r="Q8">
        <f t="shared" si="0"/>
        <v>1377</v>
      </c>
      <c r="R8">
        <f t="shared" si="1"/>
        <v>469.114439058304</v>
      </c>
    </row>
    <row r="9" spans="1:18">
      <c r="A9" s="1" t="s">
        <v>17</v>
      </c>
      <c r="B9" s="1">
        <v>1408</v>
      </c>
      <c r="C9" s="1">
        <v>2724</v>
      </c>
      <c r="D9" s="1">
        <v>425.225530862808</v>
      </c>
      <c r="E9" s="1">
        <v>1409</v>
      </c>
      <c r="F9" s="1">
        <v>1074</v>
      </c>
      <c r="G9" s="1">
        <v>150.823720455169</v>
      </c>
      <c r="H9" s="1">
        <v>1405</v>
      </c>
      <c r="I9" s="1">
        <v>3174</v>
      </c>
      <c r="J9" s="1">
        <v>518.433956384658</v>
      </c>
      <c r="K9" s="1">
        <v>1405</v>
      </c>
      <c r="L9" s="1">
        <v>2759</v>
      </c>
      <c r="M9" s="1">
        <v>398.108079910278</v>
      </c>
      <c r="N9" s="1">
        <v>1409</v>
      </c>
      <c r="O9" s="1">
        <v>2029</v>
      </c>
      <c r="P9" s="1">
        <v>287.611322879791</v>
      </c>
      <c r="Q9">
        <f t="shared" si="0"/>
        <v>1407.2</v>
      </c>
      <c r="R9">
        <f t="shared" si="1"/>
        <v>356.040522098541</v>
      </c>
    </row>
    <row r="10" spans="1:18">
      <c r="A10" s="1" t="s">
        <v>18</v>
      </c>
      <c r="B10" s="1">
        <v>1380</v>
      </c>
      <c r="C10" s="1">
        <v>3279</v>
      </c>
      <c r="D10" s="1">
        <v>533.009438037872</v>
      </c>
      <c r="E10" s="1">
        <v>1393</v>
      </c>
      <c r="F10" s="1">
        <v>2499</v>
      </c>
      <c r="G10" s="1">
        <v>352.006997346878</v>
      </c>
      <c r="H10" s="1">
        <v>1402</v>
      </c>
      <c r="I10" s="1">
        <v>2499</v>
      </c>
      <c r="J10" s="1">
        <v>388.788537979126</v>
      </c>
      <c r="K10" s="1">
        <v>1388</v>
      </c>
      <c r="L10" s="1">
        <v>3474</v>
      </c>
      <c r="M10" s="1">
        <v>521.875214099884</v>
      </c>
      <c r="N10" s="1">
        <v>1393</v>
      </c>
      <c r="O10" s="1">
        <v>2914</v>
      </c>
      <c r="P10" s="1">
        <v>429.187156677246</v>
      </c>
      <c r="Q10">
        <f t="shared" si="0"/>
        <v>1391.2</v>
      </c>
      <c r="R10">
        <f t="shared" si="1"/>
        <v>444.973468828201</v>
      </c>
    </row>
    <row r="11" spans="1:18">
      <c r="A11" s="1" t="s">
        <v>19</v>
      </c>
      <c r="B11" s="1">
        <v>1345</v>
      </c>
      <c r="C11" s="1">
        <v>2724</v>
      </c>
      <c r="D11" s="1">
        <v>429.061770200729</v>
      </c>
      <c r="E11" s="1">
        <v>1366</v>
      </c>
      <c r="F11" s="1">
        <v>2564</v>
      </c>
      <c r="G11" s="1">
        <v>363.483169317245</v>
      </c>
      <c r="H11" s="1">
        <v>1366</v>
      </c>
      <c r="I11" s="1">
        <v>2564</v>
      </c>
      <c r="J11" s="1">
        <v>398.887172937393</v>
      </c>
      <c r="K11" s="1">
        <v>1359</v>
      </c>
      <c r="L11" s="1">
        <v>2564</v>
      </c>
      <c r="M11" s="1">
        <v>363.751128435134</v>
      </c>
      <c r="N11" s="1">
        <v>1366</v>
      </c>
      <c r="O11" s="1">
        <v>974</v>
      </c>
      <c r="P11" s="1">
        <v>137.68850159645</v>
      </c>
      <c r="Q11">
        <f t="shared" si="0"/>
        <v>1360.4</v>
      </c>
      <c r="R11">
        <f t="shared" si="1"/>
        <v>338.57434849739</v>
      </c>
    </row>
    <row r="12" spans="1:18">
      <c r="A12" s="1" t="s">
        <v>20</v>
      </c>
      <c r="B12" s="1">
        <v>1791</v>
      </c>
      <c r="C12" s="1">
        <v>339</v>
      </c>
      <c r="D12" s="1">
        <v>75.2653505802154</v>
      </c>
      <c r="E12" s="1">
        <v>1791</v>
      </c>
      <c r="F12" s="1">
        <v>1434</v>
      </c>
      <c r="G12" s="1">
        <v>294.165098905563</v>
      </c>
      <c r="H12" s="1">
        <v>1791</v>
      </c>
      <c r="I12" s="1">
        <v>1314</v>
      </c>
      <c r="J12" s="1">
        <v>289.741323471069</v>
      </c>
      <c r="K12" s="1">
        <v>1791</v>
      </c>
      <c r="L12" s="1">
        <v>969</v>
      </c>
      <c r="M12" s="1">
        <v>198.234329938888</v>
      </c>
      <c r="N12" s="1">
        <v>1791</v>
      </c>
      <c r="O12" s="1">
        <v>519</v>
      </c>
      <c r="P12" s="1">
        <v>105.997995376586</v>
      </c>
      <c r="Q12">
        <f t="shared" si="0"/>
        <v>1791</v>
      </c>
      <c r="R12">
        <f t="shared" si="1"/>
        <v>192.680819654464</v>
      </c>
    </row>
    <row r="13" spans="1:18">
      <c r="A13" s="1" t="s">
        <v>21</v>
      </c>
      <c r="B13" s="1">
        <v>1784</v>
      </c>
      <c r="C13" s="1">
        <v>3074</v>
      </c>
      <c r="D13" s="1">
        <v>714.767250299453</v>
      </c>
      <c r="E13" s="1">
        <v>1784</v>
      </c>
      <c r="F13" s="1">
        <v>1939</v>
      </c>
      <c r="G13" s="1">
        <v>393.975484848022</v>
      </c>
      <c r="H13" s="1">
        <v>1784</v>
      </c>
      <c r="I13" s="1">
        <v>764</v>
      </c>
      <c r="J13" s="1">
        <v>167.508978128433</v>
      </c>
      <c r="K13" s="1">
        <v>1784</v>
      </c>
      <c r="L13" s="1">
        <v>1964</v>
      </c>
      <c r="M13" s="1">
        <v>402.546875953674</v>
      </c>
      <c r="N13" s="1">
        <v>1784</v>
      </c>
      <c r="O13" s="1">
        <v>3419</v>
      </c>
      <c r="P13" s="1">
        <v>743.751631259918</v>
      </c>
      <c r="Q13">
        <f t="shared" si="0"/>
        <v>1784</v>
      </c>
      <c r="R13">
        <f t="shared" si="1"/>
        <v>484.5100440979</v>
      </c>
    </row>
    <row r="14" spans="1:18">
      <c r="A14" s="1" t="s">
        <v>22</v>
      </c>
      <c r="B14" s="1">
        <v>1784</v>
      </c>
      <c r="C14" s="1">
        <v>2599</v>
      </c>
      <c r="D14" s="1">
        <v>581.509397506713</v>
      </c>
      <c r="E14" s="1">
        <v>1784</v>
      </c>
      <c r="F14" s="1">
        <v>619</v>
      </c>
      <c r="G14" s="1">
        <v>126.182322740554</v>
      </c>
      <c r="H14" s="1">
        <v>1784</v>
      </c>
      <c r="I14" s="1">
        <v>2964</v>
      </c>
      <c r="J14" s="1">
        <v>682.969197750091</v>
      </c>
      <c r="K14" s="1">
        <v>1784</v>
      </c>
      <c r="L14" s="1">
        <v>564</v>
      </c>
      <c r="M14" s="1">
        <v>115.202991247177</v>
      </c>
      <c r="N14" s="1">
        <v>1784</v>
      </c>
      <c r="O14" s="1">
        <v>864</v>
      </c>
      <c r="P14" s="1">
        <v>175.70268368721</v>
      </c>
      <c r="Q14">
        <f t="shared" si="0"/>
        <v>1784</v>
      </c>
      <c r="R14">
        <f t="shared" si="1"/>
        <v>336.313318586349</v>
      </c>
    </row>
    <row r="15" spans="1:18">
      <c r="A15" s="1" t="s">
        <v>23</v>
      </c>
      <c r="B15" s="1">
        <v>1784</v>
      </c>
      <c r="C15" s="1">
        <v>134</v>
      </c>
      <c r="D15" s="1">
        <v>29.7071983814239</v>
      </c>
      <c r="E15" s="1">
        <v>1784</v>
      </c>
      <c r="F15" s="1">
        <v>149</v>
      </c>
      <c r="G15" s="1">
        <v>30.6253914833068</v>
      </c>
      <c r="H15" s="1">
        <v>1784</v>
      </c>
      <c r="I15" s="1">
        <v>149</v>
      </c>
      <c r="J15" s="1">
        <v>33.0946781635284</v>
      </c>
      <c r="K15" s="1">
        <v>1784</v>
      </c>
      <c r="L15" s="1">
        <v>279</v>
      </c>
      <c r="M15" s="1">
        <v>57.001158952713</v>
      </c>
      <c r="N15" s="1">
        <v>1784</v>
      </c>
      <c r="O15" s="1">
        <v>129</v>
      </c>
      <c r="P15" s="1">
        <v>26.5781726837158</v>
      </c>
      <c r="Q15">
        <f t="shared" si="0"/>
        <v>1784</v>
      </c>
      <c r="R15">
        <f t="shared" si="1"/>
        <v>35.4013199329376</v>
      </c>
    </row>
    <row r="16" spans="1:18">
      <c r="A16" s="1" t="s">
        <v>24</v>
      </c>
      <c r="B16" s="1">
        <v>1784</v>
      </c>
      <c r="C16" s="1">
        <v>529</v>
      </c>
      <c r="D16" s="1">
        <v>116.510739326477</v>
      </c>
      <c r="E16" s="1">
        <v>1784</v>
      </c>
      <c r="F16" s="1">
        <v>359</v>
      </c>
      <c r="G16" s="1">
        <v>73.7643024921417</v>
      </c>
      <c r="H16" s="1">
        <v>1784</v>
      </c>
      <c r="I16" s="1">
        <v>724</v>
      </c>
      <c r="J16" s="1">
        <v>159.845099210739</v>
      </c>
      <c r="K16" s="1">
        <v>1784</v>
      </c>
      <c r="L16" s="1">
        <v>1024</v>
      </c>
      <c r="M16" s="1">
        <v>208.35174536705</v>
      </c>
      <c r="N16" s="1">
        <v>1784</v>
      </c>
      <c r="O16" s="1">
        <v>1234</v>
      </c>
      <c r="P16" s="1">
        <v>253.529639482498</v>
      </c>
      <c r="Q16">
        <f t="shared" si="0"/>
        <v>1784</v>
      </c>
      <c r="R16">
        <f t="shared" si="1"/>
        <v>162.400305175781</v>
      </c>
    </row>
    <row r="17" spans="1:18">
      <c r="A17" s="1" t="s">
        <v>25</v>
      </c>
      <c r="B17" s="1">
        <v>2178</v>
      </c>
      <c r="C17" s="1">
        <v>4594</v>
      </c>
      <c r="D17" s="1">
        <v>2106.42845916748</v>
      </c>
      <c r="E17" s="1">
        <v>2223</v>
      </c>
      <c r="F17" s="1">
        <v>3564</v>
      </c>
      <c r="G17" s="1">
        <v>1472.84453368186</v>
      </c>
      <c r="H17" s="1">
        <v>2216</v>
      </c>
      <c r="I17" s="1">
        <v>4414</v>
      </c>
      <c r="J17" s="1">
        <v>2016.32502985</v>
      </c>
      <c r="K17" s="1">
        <v>2157</v>
      </c>
      <c r="L17" s="1">
        <v>4419</v>
      </c>
      <c r="M17" s="1">
        <v>1890.58399295806</v>
      </c>
      <c r="N17" s="1">
        <v>2188</v>
      </c>
      <c r="O17" s="1">
        <v>3609</v>
      </c>
      <c r="P17" s="1">
        <v>1480.12440681457</v>
      </c>
      <c r="Q17">
        <f t="shared" si="0"/>
        <v>2192.4</v>
      </c>
      <c r="R17">
        <f t="shared" si="1"/>
        <v>1793.26128449439</v>
      </c>
    </row>
    <row r="18" spans="1:18">
      <c r="A18" s="1" t="s">
        <v>26</v>
      </c>
      <c r="B18" s="1">
        <v>2157</v>
      </c>
      <c r="C18" s="1">
        <v>4234</v>
      </c>
      <c r="D18" s="1">
        <v>1921.13353705406</v>
      </c>
      <c r="E18" s="1">
        <v>2183</v>
      </c>
      <c r="F18" s="1">
        <v>3594</v>
      </c>
      <c r="G18" s="1">
        <v>1477.99819469451</v>
      </c>
      <c r="H18" s="1">
        <v>2177</v>
      </c>
      <c r="I18" s="1">
        <v>3769</v>
      </c>
      <c r="J18" s="1">
        <v>1695.42126250267</v>
      </c>
      <c r="K18" s="1">
        <v>2174</v>
      </c>
      <c r="L18" s="1">
        <v>3064</v>
      </c>
      <c r="M18" s="1">
        <v>1227.35935139656</v>
      </c>
      <c r="N18" s="1">
        <v>2170</v>
      </c>
      <c r="O18" s="1">
        <v>3969</v>
      </c>
      <c r="P18" s="1">
        <v>1666.75288176536</v>
      </c>
      <c r="Q18">
        <f t="shared" si="0"/>
        <v>2172.2</v>
      </c>
      <c r="R18">
        <f t="shared" si="1"/>
        <v>1597.73304548263</v>
      </c>
    </row>
    <row r="19" spans="1:18">
      <c r="A19" s="1" t="s">
        <v>27</v>
      </c>
      <c r="B19" s="1">
        <v>2194</v>
      </c>
      <c r="C19" s="1">
        <v>3394</v>
      </c>
      <c r="D19" s="1">
        <v>1479.95988130569</v>
      </c>
      <c r="E19" s="1">
        <v>2173</v>
      </c>
      <c r="F19" s="1">
        <v>3649</v>
      </c>
      <c r="G19" s="1">
        <v>1497.65802216529</v>
      </c>
      <c r="H19" s="1">
        <v>2189</v>
      </c>
      <c r="I19" s="1">
        <v>3714</v>
      </c>
      <c r="J19" s="1">
        <v>1591.51614379882</v>
      </c>
      <c r="K19" s="1">
        <v>2186</v>
      </c>
      <c r="L19" s="1">
        <v>3999</v>
      </c>
      <c r="M19" s="1">
        <v>1675.23587656021</v>
      </c>
      <c r="N19" s="1">
        <v>2168</v>
      </c>
      <c r="O19" s="1">
        <v>3134</v>
      </c>
      <c r="P19" s="1">
        <v>1254.70233535766</v>
      </c>
      <c r="Q19">
        <f t="shared" si="0"/>
        <v>2182</v>
      </c>
      <c r="R19">
        <f t="shared" si="1"/>
        <v>1499.81445183753</v>
      </c>
    </row>
    <row r="20" spans="1:18">
      <c r="A20" s="1" t="s">
        <v>28</v>
      </c>
      <c r="B20" s="1">
        <v>2126</v>
      </c>
      <c r="C20" s="1">
        <v>3269</v>
      </c>
      <c r="D20" s="1">
        <v>1407.66367268562</v>
      </c>
      <c r="E20" s="1">
        <v>2158</v>
      </c>
      <c r="F20" s="1">
        <v>3829</v>
      </c>
      <c r="G20" s="1">
        <v>1598.93631768226</v>
      </c>
      <c r="H20" s="1">
        <v>2170</v>
      </c>
      <c r="I20" s="1">
        <v>4369</v>
      </c>
      <c r="J20" s="1">
        <v>1852.92117643356</v>
      </c>
      <c r="K20" s="1">
        <v>2156</v>
      </c>
      <c r="L20" s="1">
        <v>4709</v>
      </c>
      <c r="M20" s="1">
        <v>2024.54895591735</v>
      </c>
      <c r="N20" s="1">
        <v>2194</v>
      </c>
      <c r="O20" s="1">
        <v>3919</v>
      </c>
      <c r="P20" s="1">
        <v>1644.87202644348</v>
      </c>
      <c r="Q20">
        <f t="shared" si="0"/>
        <v>2160.8</v>
      </c>
      <c r="R20">
        <f t="shared" si="1"/>
        <v>1705.78842983245</v>
      </c>
    </row>
    <row r="21" spans="1:18">
      <c r="A21" s="1" t="s">
        <v>29</v>
      </c>
      <c r="B21" s="1">
        <v>2287</v>
      </c>
      <c r="C21" s="1">
        <v>4669</v>
      </c>
      <c r="D21" s="1">
        <v>2148.66032195091</v>
      </c>
      <c r="E21" s="1">
        <v>2224</v>
      </c>
      <c r="F21" s="1">
        <v>3849</v>
      </c>
      <c r="G21" s="1">
        <v>1601.92323541641</v>
      </c>
      <c r="H21" s="1">
        <v>2214</v>
      </c>
      <c r="I21" s="1">
        <v>4339</v>
      </c>
      <c r="J21" s="1">
        <v>1831.29625916481</v>
      </c>
      <c r="K21" s="1">
        <v>2204</v>
      </c>
      <c r="L21" s="1">
        <v>4034</v>
      </c>
      <c r="M21" s="1">
        <v>1693.94822525978</v>
      </c>
      <c r="N21" s="1">
        <v>2252</v>
      </c>
      <c r="O21" s="1">
        <v>3829</v>
      </c>
      <c r="P21" s="1">
        <v>1582.73683953285</v>
      </c>
      <c r="Q21">
        <f t="shared" si="0"/>
        <v>2236.2</v>
      </c>
      <c r="R21">
        <f t="shared" si="1"/>
        <v>1771.71297626495</v>
      </c>
    </row>
  </sheetData>
  <sortState ref="A1:S21">
    <sortCondition ref="A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S2" sqref="S2:S21"/>
    </sheetView>
  </sheetViews>
  <sheetFormatPr defaultColWidth="8.88888888888889" defaultRowHeight="14.4"/>
  <cols>
    <col min="2" max="4" width="10" style="1"/>
    <col min="5" max="5" width="12.8888888888889" style="1"/>
    <col min="6" max="7" width="10" style="1"/>
    <col min="8" max="8" width="12.8888888888889" style="1"/>
    <col min="9" max="10" width="10" style="1"/>
    <col min="11" max="11" width="12.8888888888889" style="1"/>
    <col min="12" max="13" width="10" style="1"/>
    <col min="14" max="14" width="12.8888888888889" style="1"/>
    <col min="15" max="16" width="10" style="1"/>
    <col min="17" max="17" width="12.8888888888889" style="1"/>
    <col min="18" max="19" width="12.8888888888889"/>
  </cols>
  <sheetData>
    <row r="1" spans="1:18">
      <c r="A1" t="s">
        <v>0</v>
      </c>
      <c r="C1" s="1" t="s">
        <v>32</v>
      </c>
      <c r="D1" s="1" t="s">
        <v>33</v>
      </c>
      <c r="E1" s="1" t="s">
        <v>34</v>
      </c>
      <c r="F1" s="1" t="s">
        <v>32</v>
      </c>
      <c r="G1" s="1" t="s">
        <v>33</v>
      </c>
      <c r="H1" s="1" t="s">
        <v>34</v>
      </c>
      <c r="I1" s="1" t="s">
        <v>32</v>
      </c>
      <c r="J1" s="1" t="s">
        <v>33</v>
      </c>
      <c r="K1" s="1" t="s">
        <v>34</v>
      </c>
      <c r="L1" s="1" t="s">
        <v>32</v>
      </c>
      <c r="M1" s="1" t="s">
        <v>33</v>
      </c>
      <c r="N1" s="1" t="s">
        <v>34</v>
      </c>
      <c r="O1" s="1" t="s">
        <v>32</v>
      </c>
      <c r="P1" s="1" t="s">
        <v>33</v>
      </c>
      <c r="Q1" s="1" t="s">
        <v>34</v>
      </c>
      <c r="R1" t="s">
        <v>35</v>
      </c>
    </row>
    <row r="2" spans="1:19">
      <c r="A2">
        <v>5</v>
      </c>
      <c r="B2" s="1" t="s">
        <v>10</v>
      </c>
      <c r="C2" s="1">
        <v>840</v>
      </c>
      <c r="D2" s="1">
        <v>979</v>
      </c>
      <c r="E2" s="1">
        <v>84.9678592681884</v>
      </c>
      <c r="F2" s="1">
        <v>840</v>
      </c>
      <c r="G2" s="1">
        <v>789</v>
      </c>
      <c r="H2" s="1">
        <v>69.4008696079254</v>
      </c>
      <c r="I2" s="1">
        <v>840</v>
      </c>
      <c r="J2" s="1">
        <v>679</v>
      </c>
      <c r="K2" s="1">
        <v>58.85564661026</v>
      </c>
      <c r="L2" s="1">
        <v>840</v>
      </c>
      <c r="M2" s="1">
        <v>624</v>
      </c>
      <c r="N2" s="1">
        <v>54.1237185001373</v>
      </c>
      <c r="O2" s="1">
        <v>840</v>
      </c>
      <c r="P2" s="1">
        <v>604</v>
      </c>
      <c r="Q2" s="1">
        <v>52.0467932224273</v>
      </c>
      <c r="R2">
        <f t="shared" ref="R2:R21" si="0">AVERAGE(C2,F2,I2,L2,O2)</f>
        <v>840</v>
      </c>
      <c r="S2">
        <f t="shared" ref="S2:S21" si="1">AVERAGE(E2,H2,K2,N2,Q2)</f>
        <v>63.8789774417877</v>
      </c>
    </row>
    <row r="3" spans="1:19">
      <c r="A3">
        <v>1</v>
      </c>
      <c r="B3" s="1" t="s">
        <v>11</v>
      </c>
      <c r="C3" s="1">
        <v>941</v>
      </c>
      <c r="D3" s="1">
        <v>2269</v>
      </c>
      <c r="E3" s="1">
        <v>195.528690338134</v>
      </c>
      <c r="F3" s="1">
        <v>951</v>
      </c>
      <c r="G3" s="1">
        <v>2604</v>
      </c>
      <c r="H3" s="1">
        <v>232.216492176055</v>
      </c>
      <c r="I3" s="1">
        <v>942</v>
      </c>
      <c r="J3" s="1">
        <v>2804</v>
      </c>
      <c r="K3" s="1">
        <v>248.396896362304</v>
      </c>
      <c r="L3" s="1">
        <v>955</v>
      </c>
      <c r="M3" s="1">
        <v>1784</v>
      </c>
      <c r="N3" s="1">
        <v>154.128211975097</v>
      </c>
      <c r="O3" s="1">
        <v>950</v>
      </c>
      <c r="P3" s="1">
        <v>2154</v>
      </c>
      <c r="Q3" s="1">
        <v>185.421879529953</v>
      </c>
      <c r="R3">
        <f t="shared" si="0"/>
        <v>947.8</v>
      </c>
      <c r="S3">
        <f t="shared" si="1"/>
        <v>203.138434076309</v>
      </c>
    </row>
    <row r="4" spans="1:19">
      <c r="A4">
        <v>2</v>
      </c>
      <c r="B4" s="1" t="s">
        <v>12</v>
      </c>
      <c r="C4" s="1">
        <v>911</v>
      </c>
      <c r="D4" s="1">
        <v>1444</v>
      </c>
      <c r="E4" s="1">
        <v>123.359900712966</v>
      </c>
      <c r="F4" s="1">
        <v>919</v>
      </c>
      <c r="G4" s="1">
        <v>1544</v>
      </c>
      <c r="H4" s="1">
        <v>132.384824037551</v>
      </c>
      <c r="I4" s="1">
        <v>911</v>
      </c>
      <c r="J4" s="1">
        <v>1979</v>
      </c>
      <c r="K4" s="1">
        <v>170.294522762298</v>
      </c>
      <c r="L4" s="1">
        <v>911</v>
      </c>
      <c r="M4" s="1">
        <v>2299</v>
      </c>
      <c r="N4" s="1">
        <v>197.73958325386</v>
      </c>
      <c r="O4" s="1">
        <v>898</v>
      </c>
      <c r="P4" s="1">
        <v>2604</v>
      </c>
      <c r="Q4" s="1">
        <v>240.484657287597</v>
      </c>
      <c r="R4">
        <f t="shared" si="0"/>
        <v>910</v>
      </c>
      <c r="S4">
        <f t="shared" si="1"/>
        <v>172.852697610854</v>
      </c>
    </row>
    <row r="5" spans="1:19">
      <c r="A5">
        <v>3</v>
      </c>
      <c r="B5" s="1" t="s">
        <v>13</v>
      </c>
      <c r="C5" s="1">
        <v>851</v>
      </c>
      <c r="D5" s="1">
        <v>1204</v>
      </c>
      <c r="E5" s="1">
        <v>102.12505364418</v>
      </c>
      <c r="F5" s="1">
        <v>851</v>
      </c>
      <c r="G5" s="1">
        <v>1069</v>
      </c>
      <c r="H5" s="1">
        <v>93.1474769115448</v>
      </c>
      <c r="I5" s="1">
        <v>851</v>
      </c>
      <c r="J5" s="1">
        <v>1174</v>
      </c>
      <c r="K5" s="1">
        <v>102.130603075027</v>
      </c>
      <c r="L5" s="1">
        <v>851</v>
      </c>
      <c r="M5" s="1">
        <v>854</v>
      </c>
      <c r="N5" s="1">
        <v>73.5307023525238</v>
      </c>
      <c r="O5" s="1">
        <v>851</v>
      </c>
      <c r="P5" s="1">
        <v>1474</v>
      </c>
      <c r="Q5" s="1">
        <v>138.572868108749</v>
      </c>
      <c r="R5">
        <f t="shared" si="0"/>
        <v>851</v>
      </c>
      <c r="S5">
        <f t="shared" si="1"/>
        <v>101.901340818405</v>
      </c>
    </row>
    <row r="6" spans="1:19">
      <c r="A6">
        <v>4</v>
      </c>
      <c r="B6" s="1" t="s">
        <v>14</v>
      </c>
      <c r="C6" s="1">
        <v>856</v>
      </c>
      <c r="D6" s="1">
        <v>2069</v>
      </c>
      <c r="E6" s="1">
        <v>178.745601654052</v>
      </c>
      <c r="F6" s="1">
        <v>856</v>
      </c>
      <c r="G6" s="1">
        <v>2429</v>
      </c>
      <c r="H6" s="1">
        <v>207.530629396438</v>
      </c>
      <c r="I6" s="1">
        <v>856</v>
      </c>
      <c r="J6" s="1">
        <v>2249</v>
      </c>
      <c r="K6" s="1">
        <v>196.574319839477</v>
      </c>
      <c r="L6" s="1">
        <v>856</v>
      </c>
      <c r="M6" s="1">
        <v>1709</v>
      </c>
      <c r="N6" s="1">
        <v>147.463178634643</v>
      </c>
      <c r="O6" s="1">
        <v>856</v>
      </c>
      <c r="P6" s="1">
        <v>2604</v>
      </c>
      <c r="Q6" s="1">
        <v>240.198009967803</v>
      </c>
      <c r="R6">
        <f t="shared" si="0"/>
        <v>856</v>
      </c>
      <c r="S6">
        <f t="shared" si="1"/>
        <v>194.102347898483</v>
      </c>
    </row>
    <row r="7" spans="1:19">
      <c r="A7">
        <v>10</v>
      </c>
      <c r="B7" s="1" t="s">
        <v>15</v>
      </c>
      <c r="C7" s="1">
        <v>1277</v>
      </c>
      <c r="D7" s="1">
        <v>3289</v>
      </c>
      <c r="E7" s="1">
        <v>496.90732550621</v>
      </c>
      <c r="F7" s="1">
        <v>1278</v>
      </c>
      <c r="G7" s="1">
        <v>3054</v>
      </c>
      <c r="H7" s="1">
        <v>457.985117435455</v>
      </c>
      <c r="I7" s="1">
        <v>1266</v>
      </c>
      <c r="J7" s="1">
        <v>2984</v>
      </c>
      <c r="K7" s="1">
        <v>445.486183881759</v>
      </c>
      <c r="L7" s="1">
        <v>1279</v>
      </c>
      <c r="M7" s="1">
        <v>3089</v>
      </c>
      <c r="N7" s="1">
        <v>464.708142280578</v>
      </c>
      <c r="O7" s="1">
        <v>1274</v>
      </c>
      <c r="P7" s="1">
        <v>3249</v>
      </c>
      <c r="Q7" s="1">
        <v>519.079518079757</v>
      </c>
      <c r="R7">
        <f t="shared" si="0"/>
        <v>1274.8</v>
      </c>
      <c r="S7">
        <f t="shared" si="1"/>
        <v>476.833257436752</v>
      </c>
    </row>
    <row r="8" spans="1:19">
      <c r="A8">
        <v>6</v>
      </c>
      <c r="B8" s="1" t="s">
        <v>16</v>
      </c>
      <c r="C8" s="1">
        <v>1357</v>
      </c>
      <c r="D8" s="1">
        <v>3054</v>
      </c>
      <c r="E8" s="1">
        <v>454.673781871795</v>
      </c>
      <c r="F8" s="1">
        <v>1302</v>
      </c>
      <c r="G8" s="1">
        <v>3254</v>
      </c>
      <c r="H8" s="1">
        <v>488.312453985214</v>
      </c>
      <c r="I8" s="1">
        <v>1353</v>
      </c>
      <c r="J8" s="1">
        <v>3154</v>
      </c>
      <c r="K8" s="1">
        <v>477.189268827438</v>
      </c>
      <c r="L8" s="1">
        <v>1321</v>
      </c>
      <c r="M8" s="1">
        <v>3199</v>
      </c>
      <c r="N8" s="1">
        <v>482.795874118804</v>
      </c>
      <c r="O8" s="1">
        <v>1329</v>
      </c>
      <c r="P8" s="1">
        <v>3149</v>
      </c>
      <c r="Q8" s="1">
        <v>488.319781780242</v>
      </c>
      <c r="R8">
        <f t="shared" si="0"/>
        <v>1332.4</v>
      </c>
      <c r="S8">
        <f t="shared" si="1"/>
        <v>478.258232116699</v>
      </c>
    </row>
    <row r="9" spans="1:19">
      <c r="A9">
        <v>7</v>
      </c>
      <c r="B9" s="1" t="s">
        <v>17</v>
      </c>
      <c r="C9" s="1">
        <v>1352</v>
      </c>
      <c r="D9" s="1">
        <v>3254</v>
      </c>
      <c r="E9" s="1">
        <v>493.030473470687</v>
      </c>
      <c r="F9" s="1">
        <v>1378</v>
      </c>
      <c r="G9" s="1">
        <v>3384</v>
      </c>
      <c r="H9" s="1">
        <v>512.804475784301</v>
      </c>
      <c r="I9" s="1">
        <v>1351</v>
      </c>
      <c r="J9" s="1">
        <v>3049</v>
      </c>
      <c r="K9" s="1">
        <v>456.562579631805</v>
      </c>
      <c r="L9" s="1">
        <v>1365</v>
      </c>
      <c r="M9" s="1">
        <v>2849</v>
      </c>
      <c r="N9" s="1">
        <v>418.39091515541</v>
      </c>
      <c r="O9" s="1">
        <v>1331</v>
      </c>
      <c r="P9" s="1">
        <v>3079</v>
      </c>
      <c r="Q9" s="1">
        <v>476.009136438369</v>
      </c>
      <c r="R9">
        <f t="shared" si="0"/>
        <v>1355.4</v>
      </c>
      <c r="S9">
        <f t="shared" si="1"/>
        <v>471.359516096114</v>
      </c>
    </row>
    <row r="10" spans="1:19">
      <c r="A10">
        <v>8</v>
      </c>
      <c r="B10" s="1" t="s">
        <v>18</v>
      </c>
      <c r="C10" s="1">
        <v>1399</v>
      </c>
      <c r="D10" s="1">
        <v>2869</v>
      </c>
      <c r="E10" s="1">
        <v>426.407964468002</v>
      </c>
      <c r="F10" s="1">
        <v>1362</v>
      </c>
      <c r="G10" s="1">
        <v>2919</v>
      </c>
      <c r="H10" s="1">
        <v>428.540924787521</v>
      </c>
      <c r="I10" s="1">
        <v>1362</v>
      </c>
      <c r="J10" s="1">
        <v>3049</v>
      </c>
      <c r="K10" s="1">
        <v>456.280275821685</v>
      </c>
      <c r="L10" s="1">
        <v>1362</v>
      </c>
      <c r="M10" s="1">
        <v>2759</v>
      </c>
      <c r="N10" s="1">
        <v>401.672010183334</v>
      </c>
      <c r="O10" s="1">
        <v>1365</v>
      </c>
      <c r="P10" s="1">
        <v>3064</v>
      </c>
      <c r="Q10" s="1">
        <v>466.608821630477</v>
      </c>
      <c r="R10">
        <f t="shared" si="0"/>
        <v>1370</v>
      </c>
      <c r="S10">
        <f t="shared" si="1"/>
        <v>435.901999378204</v>
      </c>
    </row>
    <row r="11" spans="1:19">
      <c r="A11">
        <v>9</v>
      </c>
      <c r="B11" s="1" t="s">
        <v>19</v>
      </c>
      <c r="C11" s="1">
        <v>1342</v>
      </c>
      <c r="D11" s="1">
        <v>2804</v>
      </c>
      <c r="E11" s="1">
        <v>410.280815601348</v>
      </c>
      <c r="F11" s="1">
        <v>1359</v>
      </c>
      <c r="G11" s="1">
        <v>3264</v>
      </c>
      <c r="H11" s="1">
        <v>489.325380802154</v>
      </c>
      <c r="I11" s="1">
        <v>1328</v>
      </c>
      <c r="J11" s="1">
        <v>3289</v>
      </c>
      <c r="K11" s="1">
        <v>501.078262805938</v>
      </c>
      <c r="L11" s="1">
        <v>1344</v>
      </c>
      <c r="M11" s="1">
        <v>2794</v>
      </c>
      <c r="N11" s="1">
        <v>407.37449645996</v>
      </c>
      <c r="O11" s="1">
        <v>1353</v>
      </c>
      <c r="P11" s="1">
        <v>2839</v>
      </c>
      <c r="Q11" s="1">
        <v>424.363095283508</v>
      </c>
      <c r="R11">
        <f t="shared" si="0"/>
        <v>1345.2</v>
      </c>
      <c r="S11">
        <f t="shared" si="1"/>
        <v>446.484410190582</v>
      </c>
    </row>
    <row r="12" spans="1:19">
      <c r="A12">
        <v>15</v>
      </c>
      <c r="B12" s="1" t="s">
        <v>20</v>
      </c>
      <c r="C12" s="1">
        <v>1791</v>
      </c>
      <c r="D12" s="1">
        <v>2929</v>
      </c>
      <c r="E12" s="1">
        <v>637.565925836563</v>
      </c>
      <c r="F12" s="1">
        <v>1791</v>
      </c>
      <c r="G12" s="1">
        <v>3229</v>
      </c>
      <c r="H12" s="1">
        <v>708.188962459564</v>
      </c>
      <c r="I12" s="1">
        <v>1791</v>
      </c>
      <c r="J12" s="1">
        <v>2814</v>
      </c>
      <c r="K12" s="1">
        <v>605.040342330932</v>
      </c>
      <c r="L12" s="1">
        <v>1791</v>
      </c>
      <c r="M12" s="1">
        <v>3129</v>
      </c>
      <c r="N12" s="1">
        <v>682.688114166259</v>
      </c>
      <c r="O12" s="1">
        <v>1791</v>
      </c>
      <c r="P12" s="1">
        <v>4939</v>
      </c>
      <c r="Q12" s="1">
        <v>1173.7695198059</v>
      </c>
      <c r="R12">
        <f t="shared" si="0"/>
        <v>1791</v>
      </c>
      <c r="S12">
        <f t="shared" si="1"/>
        <v>761.450572919844</v>
      </c>
    </row>
    <row r="13" spans="1:19">
      <c r="A13">
        <v>11</v>
      </c>
      <c r="B13" s="1" t="s">
        <v>21</v>
      </c>
      <c r="C13" s="1">
        <v>1784</v>
      </c>
      <c r="D13" s="1">
        <v>3139</v>
      </c>
      <c r="E13" s="1">
        <v>692.012302160263</v>
      </c>
      <c r="F13" s="1">
        <v>1784</v>
      </c>
      <c r="G13" s="1">
        <v>3254</v>
      </c>
      <c r="H13" s="1">
        <v>711.669203519821</v>
      </c>
      <c r="I13" s="1">
        <v>1784</v>
      </c>
      <c r="J13" s="1">
        <v>3439</v>
      </c>
      <c r="K13" s="1">
        <v>768.427206993103</v>
      </c>
      <c r="L13" s="1">
        <v>1784</v>
      </c>
      <c r="M13" s="1">
        <v>2844</v>
      </c>
      <c r="N13" s="1">
        <v>609.968951940536</v>
      </c>
      <c r="O13" s="1">
        <v>1784</v>
      </c>
      <c r="P13" s="1">
        <v>2374</v>
      </c>
      <c r="Q13" s="1">
        <v>500.855096340179</v>
      </c>
      <c r="R13">
        <f t="shared" si="0"/>
        <v>1784</v>
      </c>
      <c r="S13">
        <f t="shared" si="1"/>
        <v>656.58655219078</v>
      </c>
    </row>
    <row r="14" spans="1:19">
      <c r="A14">
        <v>12</v>
      </c>
      <c r="B14" s="1" t="s">
        <v>22</v>
      </c>
      <c r="C14" s="1">
        <v>1784</v>
      </c>
      <c r="D14" s="1">
        <v>3494</v>
      </c>
      <c r="E14" s="1">
        <v>785.148659229278</v>
      </c>
      <c r="F14" s="1">
        <v>1784</v>
      </c>
      <c r="G14" s="1">
        <v>1789</v>
      </c>
      <c r="H14" s="1">
        <v>370.105950355529</v>
      </c>
      <c r="I14" s="1">
        <v>1784</v>
      </c>
      <c r="J14" s="1">
        <v>1314</v>
      </c>
      <c r="K14" s="1">
        <v>276.501044273376</v>
      </c>
      <c r="L14" s="1">
        <v>1784</v>
      </c>
      <c r="M14" s="1">
        <v>2839</v>
      </c>
      <c r="N14" s="1">
        <v>608.539183139801</v>
      </c>
      <c r="O14" s="1">
        <v>1784</v>
      </c>
      <c r="P14" s="1">
        <v>1569</v>
      </c>
      <c r="Q14" s="1">
        <v>330.528686285018</v>
      </c>
      <c r="R14">
        <f t="shared" si="0"/>
        <v>1784</v>
      </c>
      <c r="S14">
        <f t="shared" si="1"/>
        <v>474.1647046566</v>
      </c>
    </row>
    <row r="15" spans="1:19">
      <c r="A15">
        <v>13</v>
      </c>
      <c r="B15" s="1" t="s">
        <v>23</v>
      </c>
      <c r="C15" s="1">
        <v>1784</v>
      </c>
      <c r="D15" s="1">
        <v>1449</v>
      </c>
      <c r="E15" s="1">
        <v>301.210271596908</v>
      </c>
      <c r="F15" s="1">
        <v>1784</v>
      </c>
      <c r="G15" s="1">
        <v>1679</v>
      </c>
      <c r="H15" s="1">
        <v>349.614125728607</v>
      </c>
      <c r="I15" s="1">
        <v>1784</v>
      </c>
      <c r="J15" s="1">
        <v>629</v>
      </c>
      <c r="K15" s="1">
        <v>131.438020944595</v>
      </c>
      <c r="L15" s="1">
        <v>1784</v>
      </c>
      <c r="M15" s="1">
        <v>949</v>
      </c>
      <c r="N15" s="1">
        <v>197.243277549743</v>
      </c>
      <c r="O15" s="1">
        <v>1784</v>
      </c>
      <c r="P15" s="1">
        <v>789</v>
      </c>
      <c r="Q15" s="1">
        <v>164.679104089736</v>
      </c>
      <c r="R15">
        <f t="shared" si="0"/>
        <v>1784</v>
      </c>
      <c r="S15">
        <f t="shared" si="1"/>
        <v>228.836959981918</v>
      </c>
    </row>
    <row r="16" spans="1:19">
      <c r="A16">
        <v>14</v>
      </c>
      <c r="B16" s="1" t="s">
        <v>24</v>
      </c>
      <c r="C16" s="1">
        <v>1784</v>
      </c>
      <c r="D16" s="1">
        <v>2104</v>
      </c>
      <c r="E16" s="1">
        <v>439.343949317932</v>
      </c>
      <c r="F16" s="1">
        <v>1784</v>
      </c>
      <c r="G16" s="1">
        <v>1804</v>
      </c>
      <c r="H16" s="1">
        <v>375.640891075134</v>
      </c>
      <c r="I16" s="1">
        <v>1784</v>
      </c>
      <c r="J16" s="1">
        <v>1139</v>
      </c>
      <c r="K16" s="1">
        <v>240.49832201004</v>
      </c>
      <c r="L16" s="1">
        <v>1784</v>
      </c>
      <c r="M16" s="1">
        <v>1514</v>
      </c>
      <c r="N16" s="1">
        <v>316.436067581176</v>
      </c>
      <c r="O16" s="1">
        <v>1784</v>
      </c>
      <c r="P16" s="1">
        <v>1809</v>
      </c>
      <c r="Q16" s="1">
        <v>377.212183952331</v>
      </c>
      <c r="R16">
        <f t="shared" si="0"/>
        <v>1784</v>
      </c>
      <c r="S16">
        <f t="shared" si="1"/>
        <v>349.826282787323</v>
      </c>
    </row>
    <row r="17" spans="1:19">
      <c r="A17">
        <v>20</v>
      </c>
      <c r="B17" s="1" t="s">
        <v>25</v>
      </c>
      <c r="C17" s="1">
        <v>2190</v>
      </c>
      <c r="D17" s="1">
        <v>4274</v>
      </c>
      <c r="E17" s="1">
        <v>1844.39095973968</v>
      </c>
      <c r="F17" s="1">
        <v>2211</v>
      </c>
      <c r="G17" s="1">
        <v>3454</v>
      </c>
      <c r="H17" s="1">
        <v>1432.32772064208</v>
      </c>
      <c r="I17" s="1">
        <v>2148</v>
      </c>
      <c r="J17" s="1">
        <v>4639</v>
      </c>
      <c r="K17" s="1">
        <v>2009.53261494636</v>
      </c>
      <c r="L17" s="1">
        <v>2190</v>
      </c>
      <c r="M17" s="1">
        <v>3854</v>
      </c>
      <c r="N17" s="1">
        <v>1628.13149857521</v>
      </c>
      <c r="O17" s="1">
        <v>2182</v>
      </c>
      <c r="P17" s="1">
        <v>5219</v>
      </c>
      <c r="Q17" s="1">
        <v>2300.11436986923</v>
      </c>
      <c r="R17">
        <f t="shared" si="0"/>
        <v>2184.2</v>
      </c>
      <c r="S17">
        <f t="shared" si="1"/>
        <v>1842.89943275451</v>
      </c>
    </row>
    <row r="18" spans="1:19">
      <c r="A18">
        <v>16</v>
      </c>
      <c r="B18" s="1" t="s">
        <v>26</v>
      </c>
      <c r="C18" s="1">
        <v>2129</v>
      </c>
      <c r="D18" s="1">
        <v>4389</v>
      </c>
      <c r="E18" s="1">
        <v>1885.3593609333</v>
      </c>
      <c r="F18" s="1">
        <v>2148</v>
      </c>
      <c r="G18" s="1">
        <v>5139</v>
      </c>
      <c r="H18" s="1">
        <v>2252.17086076736</v>
      </c>
      <c r="I18" s="1">
        <v>2149</v>
      </c>
      <c r="J18" s="1">
        <v>3849</v>
      </c>
      <c r="K18" s="1">
        <v>1631.06449151039</v>
      </c>
      <c r="L18" s="1">
        <v>2187</v>
      </c>
      <c r="M18" s="1">
        <v>3784</v>
      </c>
      <c r="N18" s="1">
        <v>1595.54125142097</v>
      </c>
      <c r="O18" s="1">
        <v>2161</v>
      </c>
      <c r="P18" s="1">
        <v>4849</v>
      </c>
      <c r="Q18" s="1">
        <v>2120.23669719696</v>
      </c>
      <c r="R18">
        <f t="shared" si="0"/>
        <v>2154.8</v>
      </c>
      <c r="S18">
        <f t="shared" si="1"/>
        <v>1896.8745323658</v>
      </c>
    </row>
    <row r="19" spans="1:19">
      <c r="A19">
        <v>17</v>
      </c>
      <c r="B19" s="1" t="s">
        <v>27</v>
      </c>
      <c r="C19" s="1">
        <v>2217</v>
      </c>
      <c r="D19" s="1">
        <v>3704</v>
      </c>
      <c r="E19" s="1">
        <v>1560.85408782958</v>
      </c>
      <c r="F19" s="1">
        <v>2207</v>
      </c>
      <c r="G19" s="1">
        <v>3524</v>
      </c>
      <c r="H19" s="1">
        <v>1471.67884635925</v>
      </c>
      <c r="I19" s="1">
        <v>2190</v>
      </c>
      <c r="J19" s="1">
        <v>4914</v>
      </c>
      <c r="K19" s="1">
        <v>2165.84706306457</v>
      </c>
      <c r="L19" s="1">
        <v>2174</v>
      </c>
      <c r="M19" s="1">
        <v>5059</v>
      </c>
      <c r="N19" s="1">
        <v>2217.8282725811</v>
      </c>
      <c r="O19" s="1">
        <v>2162</v>
      </c>
      <c r="P19" s="1">
        <v>5214</v>
      </c>
      <c r="Q19" s="1">
        <v>2305.60896778106</v>
      </c>
      <c r="R19">
        <f t="shared" si="0"/>
        <v>2190</v>
      </c>
      <c r="S19">
        <f t="shared" si="1"/>
        <v>1944.36344752311</v>
      </c>
    </row>
    <row r="20" spans="1:19">
      <c r="A20">
        <v>18</v>
      </c>
      <c r="B20" s="1" t="s">
        <v>28</v>
      </c>
      <c r="C20" s="1">
        <v>2165</v>
      </c>
      <c r="D20" s="1">
        <v>3834</v>
      </c>
      <c r="E20" s="1">
        <v>1630.12952661514</v>
      </c>
      <c r="F20" s="1">
        <v>2149</v>
      </c>
      <c r="G20" s="1">
        <v>4269</v>
      </c>
      <c r="H20" s="1">
        <v>1844.67447304725</v>
      </c>
      <c r="I20" s="1">
        <v>2131</v>
      </c>
      <c r="J20" s="1">
        <v>3349</v>
      </c>
      <c r="K20" s="1">
        <v>1393.61882257461</v>
      </c>
      <c r="L20" s="1">
        <v>2147</v>
      </c>
      <c r="M20" s="1">
        <v>4794</v>
      </c>
      <c r="N20" s="1">
        <v>2092.95247149467</v>
      </c>
      <c r="O20" s="1">
        <v>2158</v>
      </c>
      <c r="P20" s="1">
        <v>5049</v>
      </c>
      <c r="Q20" s="1">
        <v>2215.55361866951</v>
      </c>
      <c r="R20">
        <f t="shared" si="0"/>
        <v>2150</v>
      </c>
      <c r="S20">
        <f t="shared" si="1"/>
        <v>1835.38578248024</v>
      </c>
    </row>
    <row r="21" spans="1:19">
      <c r="A21">
        <v>19</v>
      </c>
      <c r="B21" s="1" t="s">
        <v>29</v>
      </c>
      <c r="C21" s="1">
        <v>2189</v>
      </c>
      <c r="D21" s="1">
        <v>4374</v>
      </c>
      <c r="E21" s="1">
        <v>1882.25053477287</v>
      </c>
      <c r="F21" s="1">
        <v>2163</v>
      </c>
      <c r="G21" s="1">
        <v>4439</v>
      </c>
      <c r="H21" s="1">
        <v>1922.05543351173</v>
      </c>
      <c r="I21" s="1">
        <v>2216</v>
      </c>
      <c r="J21" s="1">
        <v>5649</v>
      </c>
      <c r="K21" s="1">
        <v>2499.1136291027</v>
      </c>
      <c r="L21" s="1">
        <v>2188</v>
      </c>
      <c r="M21" s="1">
        <v>5379</v>
      </c>
      <c r="N21" s="1">
        <v>2350.91956663131</v>
      </c>
      <c r="O21" s="1">
        <v>2209</v>
      </c>
      <c r="P21" s="1">
        <v>4484</v>
      </c>
      <c r="Q21" s="1">
        <v>1929.61162996292</v>
      </c>
      <c r="R21">
        <f t="shared" si="0"/>
        <v>2193</v>
      </c>
      <c r="S21">
        <f t="shared" si="1"/>
        <v>2116.79015879631</v>
      </c>
    </row>
  </sheetData>
  <sortState ref="A1:S21">
    <sortCondition ref="B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15" zoomScaleNormal="115" workbookViewId="0">
      <selection activeCell="D9" sqref="D9"/>
    </sheetView>
  </sheetViews>
  <sheetFormatPr defaultColWidth="8.88888888888889" defaultRowHeight="14.4"/>
  <sheetData>
    <row r="1" spans="1:11">
      <c r="A1" t="s">
        <v>0</v>
      </c>
      <c r="B1" t="s">
        <v>1</v>
      </c>
      <c r="C1" t="s">
        <v>8</v>
      </c>
      <c r="D1" t="s">
        <v>36</v>
      </c>
      <c r="E1" t="s">
        <v>37</v>
      </c>
      <c r="F1" t="s">
        <v>38</v>
      </c>
      <c r="G1" t="s">
        <v>30</v>
      </c>
      <c r="H1" t="s">
        <v>39</v>
      </c>
      <c r="I1" t="s">
        <v>40</v>
      </c>
      <c r="J1" t="s">
        <v>41</v>
      </c>
      <c r="K1" t="s">
        <v>42</v>
      </c>
    </row>
    <row r="2" spans="1:11">
      <c r="A2">
        <v>1</v>
      </c>
      <c r="B2" s="1" t="s">
        <v>43</v>
      </c>
      <c r="C2">
        <v>1007</v>
      </c>
      <c r="D2">
        <v>965.2</v>
      </c>
      <c r="E2">
        <v>941.4</v>
      </c>
      <c r="F2">
        <v>947.8</v>
      </c>
      <c r="G2">
        <f t="shared" ref="G2:G21" si="0">-MIN(C2:F2)</f>
        <v>-941.4</v>
      </c>
      <c r="H2">
        <f t="shared" ref="H2:H21" si="1">SUM(C2,G2)</f>
        <v>65.6</v>
      </c>
      <c r="I2">
        <f t="shared" ref="I2:I21" si="2">SUM(D2,G2)</f>
        <v>23.8000000000001</v>
      </c>
      <c r="J2">
        <f t="shared" ref="J2:J21" si="3">SUM(E2,G2)</f>
        <v>0</v>
      </c>
      <c r="K2">
        <f t="shared" ref="K2:K21" si="4">SUM(F2:G2)</f>
        <v>6.39999999999998</v>
      </c>
    </row>
    <row r="3" spans="1:11">
      <c r="A3">
        <v>2</v>
      </c>
      <c r="B3" s="1" t="s">
        <v>44</v>
      </c>
      <c r="C3">
        <v>968</v>
      </c>
      <c r="D3">
        <v>953</v>
      </c>
      <c r="E3">
        <v>915.8</v>
      </c>
      <c r="F3">
        <v>910</v>
      </c>
      <c r="G3">
        <f t="shared" si="0"/>
        <v>-910</v>
      </c>
      <c r="H3">
        <f t="shared" si="1"/>
        <v>58</v>
      </c>
      <c r="I3">
        <f t="shared" si="2"/>
        <v>43</v>
      </c>
      <c r="J3">
        <f t="shared" si="3"/>
        <v>5.79999999999995</v>
      </c>
      <c r="K3">
        <f t="shared" si="4"/>
        <v>0</v>
      </c>
    </row>
    <row r="4" spans="1:11">
      <c r="A4">
        <v>3</v>
      </c>
      <c r="B4" s="1" t="s">
        <v>45</v>
      </c>
      <c r="C4">
        <v>868</v>
      </c>
      <c r="D4" s="2">
        <v>870.4</v>
      </c>
      <c r="E4">
        <v>866</v>
      </c>
      <c r="F4">
        <v>851</v>
      </c>
      <c r="G4">
        <f t="shared" si="0"/>
        <v>-851</v>
      </c>
      <c r="H4">
        <f t="shared" si="1"/>
        <v>17</v>
      </c>
      <c r="I4">
        <f t="shared" si="2"/>
        <v>19.4</v>
      </c>
      <c r="J4">
        <f t="shared" si="3"/>
        <v>15</v>
      </c>
      <c r="K4">
        <f t="shared" si="4"/>
        <v>0</v>
      </c>
    </row>
    <row r="5" spans="1:11">
      <c r="A5">
        <v>4</v>
      </c>
      <c r="B5" s="1" t="s">
        <v>46</v>
      </c>
      <c r="C5">
        <v>902</v>
      </c>
      <c r="D5">
        <v>893</v>
      </c>
      <c r="E5">
        <v>859.6</v>
      </c>
      <c r="F5">
        <v>856</v>
      </c>
      <c r="G5">
        <f t="shared" si="0"/>
        <v>-856</v>
      </c>
      <c r="H5">
        <f t="shared" si="1"/>
        <v>46</v>
      </c>
      <c r="I5">
        <f t="shared" si="2"/>
        <v>37</v>
      </c>
      <c r="J5">
        <f t="shared" si="3"/>
        <v>3.60000000000002</v>
      </c>
      <c r="K5">
        <f t="shared" si="4"/>
        <v>0</v>
      </c>
    </row>
    <row r="6" spans="1:11">
      <c r="A6">
        <v>5</v>
      </c>
      <c r="B6" s="1" t="s">
        <v>47</v>
      </c>
      <c r="C6">
        <v>840</v>
      </c>
      <c r="D6">
        <v>839.8</v>
      </c>
      <c r="E6">
        <v>840</v>
      </c>
      <c r="F6">
        <v>840</v>
      </c>
      <c r="G6">
        <f t="shared" si="0"/>
        <v>-839.8</v>
      </c>
      <c r="H6">
        <f t="shared" si="1"/>
        <v>0.200000000000045</v>
      </c>
      <c r="I6">
        <f t="shared" si="2"/>
        <v>0</v>
      </c>
      <c r="J6">
        <f t="shared" si="3"/>
        <v>0.200000000000045</v>
      </c>
      <c r="K6">
        <f t="shared" si="4"/>
        <v>0.200000000000045</v>
      </c>
    </row>
    <row r="7" spans="1:11">
      <c r="A7">
        <v>6</v>
      </c>
      <c r="B7" s="1" t="s">
        <v>48</v>
      </c>
      <c r="C7">
        <v>1449</v>
      </c>
      <c r="D7">
        <v>1437.4</v>
      </c>
      <c r="E7">
        <v>1377</v>
      </c>
      <c r="F7">
        <v>1332.4</v>
      </c>
      <c r="G7">
        <f t="shared" si="0"/>
        <v>-1332.4</v>
      </c>
      <c r="H7">
        <f t="shared" si="1"/>
        <v>116.6</v>
      </c>
      <c r="I7">
        <f t="shared" si="2"/>
        <v>105</v>
      </c>
      <c r="J7">
        <f t="shared" si="3"/>
        <v>44.5999999999999</v>
      </c>
      <c r="K7">
        <f t="shared" si="4"/>
        <v>0</v>
      </c>
    </row>
    <row r="8" spans="1:11">
      <c r="A8">
        <v>7</v>
      </c>
      <c r="B8" s="1" t="s">
        <v>49</v>
      </c>
      <c r="C8">
        <v>1428</v>
      </c>
      <c r="D8">
        <v>1425.2</v>
      </c>
      <c r="E8">
        <v>1407.2</v>
      </c>
      <c r="F8">
        <v>1355.4</v>
      </c>
      <c r="G8">
        <f t="shared" si="0"/>
        <v>-1355.4</v>
      </c>
      <c r="H8">
        <f t="shared" si="1"/>
        <v>72.5999999999999</v>
      </c>
      <c r="I8">
        <f t="shared" si="2"/>
        <v>69.8</v>
      </c>
      <c r="J8">
        <f t="shared" si="3"/>
        <v>51.8</v>
      </c>
      <c r="K8">
        <f t="shared" si="4"/>
        <v>0</v>
      </c>
    </row>
    <row r="9" spans="1:11">
      <c r="A9">
        <v>8</v>
      </c>
      <c r="B9" s="1" t="s">
        <v>50</v>
      </c>
      <c r="C9">
        <v>1459</v>
      </c>
      <c r="D9" s="2">
        <v>1460.8</v>
      </c>
      <c r="E9">
        <v>1391.2</v>
      </c>
      <c r="F9">
        <v>1370</v>
      </c>
      <c r="G9">
        <f t="shared" si="0"/>
        <v>-1370</v>
      </c>
      <c r="H9">
        <f t="shared" si="1"/>
        <v>89</v>
      </c>
      <c r="I9">
        <f t="shared" si="2"/>
        <v>90.8</v>
      </c>
      <c r="J9">
        <f t="shared" si="3"/>
        <v>21.2</v>
      </c>
      <c r="K9">
        <f t="shared" si="4"/>
        <v>0</v>
      </c>
    </row>
    <row r="10" spans="1:11">
      <c r="A10">
        <v>9</v>
      </c>
      <c r="B10" s="1" t="s">
        <v>51</v>
      </c>
      <c r="C10">
        <v>1440</v>
      </c>
      <c r="D10">
        <v>1397.6</v>
      </c>
      <c r="E10">
        <v>1360.4</v>
      </c>
      <c r="F10">
        <v>1345.2</v>
      </c>
      <c r="G10">
        <f t="shared" si="0"/>
        <v>-1345.2</v>
      </c>
      <c r="H10">
        <f t="shared" si="1"/>
        <v>94.8</v>
      </c>
      <c r="I10">
        <f t="shared" si="2"/>
        <v>52.3999999999999</v>
      </c>
      <c r="J10">
        <f t="shared" si="3"/>
        <v>15.2</v>
      </c>
      <c r="K10">
        <f t="shared" si="4"/>
        <v>0</v>
      </c>
    </row>
    <row r="11" spans="1:11">
      <c r="A11">
        <v>10</v>
      </c>
      <c r="B11" s="1" t="s">
        <v>52</v>
      </c>
      <c r="C11">
        <v>1377</v>
      </c>
      <c r="D11">
        <v>1323.6</v>
      </c>
      <c r="E11">
        <v>1270.8</v>
      </c>
      <c r="F11">
        <v>1274.8</v>
      </c>
      <c r="G11">
        <f t="shared" si="0"/>
        <v>-1270.8</v>
      </c>
      <c r="H11">
        <f t="shared" si="1"/>
        <v>106.2</v>
      </c>
      <c r="I11">
        <f t="shared" si="2"/>
        <v>52.8</v>
      </c>
      <c r="J11">
        <f t="shared" si="3"/>
        <v>0</v>
      </c>
      <c r="K11">
        <f t="shared" si="4"/>
        <v>4</v>
      </c>
    </row>
    <row r="12" spans="1:11">
      <c r="A12">
        <v>11</v>
      </c>
      <c r="B12" s="1" t="s">
        <v>53</v>
      </c>
      <c r="C12">
        <v>1825</v>
      </c>
      <c r="D12">
        <v>1791</v>
      </c>
      <c r="E12">
        <v>1784</v>
      </c>
      <c r="F12">
        <v>1784</v>
      </c>
      <c r="G12">
        <f t="shared" si="0"/>
        <v>-1784</v>
      </c>
      <c r="H12">
        <f t="shared" si="1"/>
        <v>41</v>
      </c>
      <c r="I12">
        <f t="shared" si="2"/>
        <v>7</v>
      </c>
      <c r="J12">
        <f t="shared" si="3"/>
        <v>0</v>
      </c>
      <c r="K12">
        <f t="shared" si="4"/>
        <v>0</v>
      </c>
    </row>
    <row r="13" spans="1:11">
      <c r="A13">
        <v>12</v>
      </c>
      <c r="B13" s="1" t="s">
        <v>54</v>
      </c>
      <c r="C13">
        <v>1848</v>
      </c>
      <c r="D13">
        <v>1784</v>
      </c>
      <c r="E13">
        <v>1784</v>
      </c>
      <c r="F13">
        <v>1784</v>
      </c>
      <c r="G13">
        <f t="shared" si="0"/>
        <v>-1784</v>
      </c>
      <c r="H13">
        <f t="shared" si="1"/>
        <v>64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>
      <c r="A14">
        <v>13</v>
      </c>
      <c r="B14" s="1" t="s">
        <v>55</v>
      </c>
      <c r="C14">
        <v>1784</v>
      </c>
      <c r="D14">
        <v>1784</v>
      </c>
      <c r="E14">
        <v>1784</v>
      </c>
      <c r="F14">
        <v>1784</v>
      </c>
      <c r="G14">
        <f t="shared" si="0"/>
        <v>-1784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>
      <c r="A15">
        <v>14</v>
      </c>
      <c r="B15" s="1" t="s">
        <v>56</v>
      </c>
      <c r="C15">
        <v>1784</v>
      </c>
      <c r="D15">
        <v>1784</v>
      </c>
      <c r="E15">
        <v>1784</v>
      </c>
      <c r="F15">
        <v>1784</v>
      </c>
      <c r="G15">
        <f t="shared" si="0"/>
        <v>-1784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</row>
    <row r="16" spans="1:11">
      <c r="A16">
        <v>15</v>
      </c>
      <c r="B16" s="1" t="s">
        <v>57</v>
      </c>
      <c r="C16">
        <v>1858</v>
      </c>
      <c r="D16">
        <v>1791</v>
      </c>
      <c r="E16">
        <v>1791</v>
      </c>
      <c r="F16">
        <v>1791</v>
      </c>
      <c r="G16">
        <f t="shared" si="0"/>
        <v>-1791</v>
      </c>
      <c r="H16">
        <f t="shared" si="1"/>
        <v>67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>
      <c r="A17">
        <v>16</v>
      </c>
      <c r="B17" s="1" t="s">
        <v>58</v>
      </c>
      <c r="C17">
        <v>2309</v>
      </c>
      <c r="D17">
        <v>2260.6</v>
      </c>
      <c r="E17">
        <v>2172.2</v>
      </c>
      <c r="F17">
        <v>2154.8</v>
      </c>
      <c r="G17">
        <f t="shared" si="0"/>
        <v>-2154.8</v>
      </c>
      <c r="H17">
        <f t="shared" si="1"/>
        <v>154.2</v>
      </c>
      <c r="I17">
        <f t="shared" si="2"/>
        <v>105.8</v>
      </c>
      <c r="J17">
        <f t="shared" si="3"/>
        <v>17.3999999999996</v>
      </c>
      <c r="K17">
        <f t="shared" si="4"/>
        <v>0</v>
      </c>
    </row>
    <row r="18" spans="1:11">
      <c r="A18">
        <v>17</v>
      </c>
      <c r="B18" s="1" t="s">
        <v>59</v>
      </c>
      <c r="C18">
        <v>2279</v>
      </c>
      <c r="D18">
        <v>2259.4</v>
      </c>
      <c r="E18">
        <v>2182</v>
      </c>
      <c r="F18">
        <v>2190</v>
      </c>
      <c r="G18">
        <f t="shared" si="0"/>
        <v>-2182</v>
      </c>
      <c r="H18">
        <f t="shared" si="1"/>
        <v>97</v>
      </c>
      <c r="I18">
        <f t="shared" si="2"/>
        <v>77.4000000000001</v>
      </c>
      <c r="J18">
        <f t="shared" si="3"/>
        <v>0</v>
      </c>
      <c r="K18">
        <f t="shared" si="4"/>
        <v>8</v>
      </c>
    </row>
    <row r="19" spans="1:11">
      <c r="A19">
        <v>18</v>
      </c>
      <c r="B19" s="1" t="s">
        <v>60</v>
      </c>
      <c r="C19">
        <v>2257</v>
      </c>
      <c r="D19">
        <v>2251.2</v>
      </c>
      <c r="E19">
        <v>2160.8</v>
      </c>
      <c r="F19">
        <v>2150</v>
      </c>
      <c r="G19">
        <f t="shared" si="0"/>
        <v>-2150</v>
      </c>
      <c r="H19">
        <f t="shared" si="1"/>
        <v>107</v>
      </c>
      <c r="I19">
        <f t="shared" si="2"/>
        <v>101.2</v>
      </c>
      <c r="J19">
        <f t="shared" si="3"/>
        <v>10.8000000000002</v>
      </c>
      <c r="K19">
        <f t="shared" si="4"/>
        <v>0</v>
      </c>
    </row>
    <row r="20" spans="1:11">
      <c r="A20">
        <v>19</v>
      </c>
      <c r="B20" s="1" t="s">
        <v>61</v>
      </c>
      <c r="C20">
        <v>2430</v>
      </c>
      <c r="D20">
        <v>2310.6</v>
      </c>
      <c r="E20">
        <v>2236.2</v>
      </c>
      <c r="F20">
        <v>2193</v>
      </c>
      <c r="G20">
        <f t="shared" si="0"/>
        <v>-2193</v>
      </c>
      <c r="H20">
        <f t="shared" si="1"/>
        <v>237</v>
      </c>
      <c r="I20">
        <f t="shared" si="2"/>
        <v>117.6</v>
      </c>
      <c r="J20">
        <f t="shared" si="3"/>
        <v>43.1999999999998</v>
      </c>
      <c r="K20">
        <f t="shared" si="4"/>
        <v>0</v>
      </c>
    </row>
    <row r="21" spans="1:11">
      <c r="A21">
        <v>20</v>
      </c>
      <c r="B21" s="1" t="s">
        <v>62</v>
      </c>
      <c r="C21">
        <v>2364</v>
      </c>
      <c r="D21">
        <v>2270.8</v>
      </c>
      <c r="E21">
        <v>2192.4</v>
      </c>
      <c r="F21">
        <v>2184.2</v>
      </c>
      <c r="G21">
        <f t="shared" si="0"/>
        <v>-2184.2</v>
      </c>
      <c r="H21">
        <f t="shared" si="1"/>
        <v>179.8</v>
      </c>
      <c r="I21">
        <f t="shared" si="2"/>
        <v>86.6000000000004</v>
      </c>
      <c r="J21">
        <f t="shared" si="3"/>
        <v>8.20000000000027</v>
      </c>
      <c r="K21">
        <f t="shared" si="4"/>
        <v>0</v>
      </c>
    </row>
  </sheetData>
  <sortState ref="A2:K21">
    <sortCondition ref="A2"/>
  </sortState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30" zoomScaleNormal="130" topLeftCell="C1" workbookViewId="0">
      <selection activeCell="P6" sqref="P6"/>
    </sheetView>
  </sheetViews>
  <sheetFormatPr defaultColWidth="8.88888888888889" defaultRowHeight="14.4" outlineLevelCol="3"/>
  <cols>
    <col min="3" max="4" width="12.8888888888889"/>
  </cols>
  <sheetData>
    <row r="1" spans="1:4">
      <c r="A1" t="s">
        <v>0</v>
      </c>
      <c r="B1" t="s">
        <v>1</v>
      </c>
      <c r="C1" t="s">
        <v>41</v>
      </c>
      <c r="D1" t="s">
        <v>42</v>
      </c>
    </row>
    <row r="2" spans="1:4">
      <c r="A2">
        <v>1</v>
      </c>
      <c r="B2" s="1" t="s">
        <v>43</v>
      </c>
      <c r="C2">
        <v>209.500072622299</v>
      </c>
      <c r="D2">
        <v>203.138434076309</v>
      </c>
    </row>
    <row r="3" spans="1:4">
      <c r="A3">
        <v>2</v>
      </c>
      <c r="B3" s="1" t="s">
        <v>44</v>
      </c>
      <c r="C3">
        <v>124.148698472976</v>
      </c>
      <c r="D3">
        <v>172.852697610854</v>
      </c>
    </row>
    <row r="4" spans="1:4">
      <c r="A4">
        <v>3</v>
      </c>
      <c r="B4" s="1" t="s">
        <v>45</v>
      </c>
      <c r="C4">
        <v>90.615379142761</v>
      </c>
      <c r="D4">
        <v>101.901340818405</v>
      </c>
    </row>
    <row r="5" spans="1:4">
      <c r="A5">
        <v>4</v>
      </c>
      <c r="B5" s="1" t="s">
        <v>46</v>
      </c>
      <c r="C5">
        <v>157.764051961898</v>
      </c>
      <c r="D5">
        <v>194.102347898483</v>
      </c>
    </row>
    <row r="6" spans="1:4">
      <c r="A6">
        <v>5</v>
      </c>
      <c r="B6" s="1" t="s">
        <v>47</v>
      </c>
      <c r="C6">
        <v>68.1696950912475</v>
      </c>
      <c r="D6">
        <v>63.8789774417877</v>
      </c>
    </row>
    <row r="7" spans="1:4">
      <c r="A7">
        <v>6</v>
      </c>
      <c r="B7" s="1" t="s">
        <v>48</v>
      </c>
      <c r="C7">
        <v>469.114439058304</v>
      </c>
      <c r="D7">
        <v>478.258232116699</v>
      </c>
    </row>
    <row r="8" spans="1:4">
      <c r="A8">
        <v>7</v>
      </c>
      <c r="B8" s="1" t="s">
        <v>49</v>
      </c>
      <c r="C8">
        <v>356.040522098541</v>
      </c>
      <c r="D8">
        <v>471.359516096114</v>
      </c>
    </row>
    <row r="9" spans="1:4">
      <c r="A9">
        <v>8</v>
      </c>
      <c r="B9" s="1" t="s">
        <v>50</v>
      </c>
      <c r="C9">
        <v>444.973468828201</v>
      </c>
      <c r="D9">
        <v>435.901999378204</v>
      </c>
    </row>
    <row r="10" spans="1:4">
      <c r="A10">
        <v>9</v>
      </c>
      <c r="B10" s="1" t="s">
        <v>51</v>
      </c>
      <c r="C10">
        <v>338.57434849739</v>
      </c>
      <c r="D10">
        <v>446.484410190582</v>
      </c>
    </row>
    <row r="11" spans="1:4">
      <c r="A11">
        <v>10</v>
      </c>
      <c r="B11" s="1" t="s">
        <v>52</v>
      </c>
      <c r="C11">
        <v>442.367682647705</v>
      </c>
      <c r="D11">
        <v>476.833257436752</v>
      </c>
    </row>
    <row r="12" spans="1:4">
      <c r="A12">
        <v>11</v>
      </c>
      <c r="B12" s="1" t="s">
        <v>53</v>
      </c>
      <c r="C12">
        <v>484.5100440979</v>
      </c>
      <c r="D12">
        <v>656.58655219078</v>
      </c>
    </row>
    <row r="13" spans="1:4">
      <c r="A13">
        <v>12</v>
      </c>
      <c r="B13" s="1" t="s">
        <v>54</v>
      </c>
      <c r="C13">
        <v>336.313318586349</v>
      </c>
      <c r="D13">
        <v>474.1647046566</v>
      </c>
    </row>
    <row r="14" spans="1:4">
      <c r="A14">
        <v>13</v>
      </c>
      <c r="B14" s="1" t="s">
        <v>55</v>
      </c>
      <c r="C14">
        <v>35.4013199329376</v>
      </c>
      <c r="D14">
        <v>228.836959981918</v>
      </c>
    </row>
    <row r="15" spans="1:4">
      <c r="A15">
        <v>14</v>
      </c>
      <c r="B15" s="1" t="s">
        <v>56</v>
      </c>
      <c r="C15">
        <v>162.400305175781</v>
      </c>
      <c r="D15">
        <v>349.826282787323</v>
      </c>
    </row>
    <row r="16" spans="1:4">
      <c r="A16">
        <v>15</v>
      </c>
      <c r="B16" s="1" t="s">
        <v>57</v>
      </c>
      <c r="C16">
        <v>192.680819654464</v>
      </c>
      <c r="D16">
        <v>761.450572919844</v>
      </c>
    </row>
    <row r="17" spans="1:4">
      <c r="A17">
        <v>16</v>
      </c>
      <c r="B17" s="1" t="s">
        <v>58</v>
      </c>
      <c r="C17">
        <v>1597.73304548263</v>
      </c>
      <c r="D17">
        <v>1896.8745323658</v>
      </c>
    </row>
    <row r="18" spans="1:4">
      <c r="A18">
        <v>17</v>
      </c>
      <c r="B18" s="1" t="s">
        <v>59</v>
      </c>
      <c r="C18">
        <v>1499.81445183753</v>
      </c>
      <c r="D18">
        <v>1944.36344752311</v>
      </c>
    </row>
    <row r="19" spans="1:4">
      <c r="A19">
        <v>18</v>
      </c>
      <c r="B19" s="1" t="s">
        <v>60</v>
      </c>
      <c r="C19">
        <v>1705.78842983245</v>
      </c>
      <c r="D19">
        <v>1835.38578248024</v>
      </c>
    </row>
    <row r="20" spans="1:4">
      <c r="A20">
        <v>19</v>
      </c>
      <c r="B20" s="1" t="s">
        <v>61</v>
      </c>
      <c r="C20">
        <v>1771.71297626495</v>
      </c>
      <c r="D20">
        <v>2116.79015879631</v>
      </c>
    </row>
    <row r="21" spans="1:4">
      <c r="A21">
        <v>20</v>
      </c>
      <c r="B21" s="1" t="s">
        <v>62</v>
      </c>
      <c r="C21">
        <v>1793.26128449439</v>
      </c>
      <c r="D21">
        <v>1842.89943275451</v>
      </c>
    </row>
  </sheetData>
  <sortState ref="A2:D21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PDR</vt:lpstr>
      <vt:lpstr>trained</vt:lpstr>
      <vt:lpstr>reused</vt:lpstr>
      <vt:lpstr>retrained</vt:lpstr>
      <vt:lpstr>compare</vt:lpstr>
      <vt:lpstr>training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2023-03-17T08:30:00Z</dcterms:created>
  <dcterms:modified xsi:type="dcterms:W3CDTF">2023-07-11T11:21:03Z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1E3B4C5A11BF4DC486F532F034087E2A</vt:lpwstr>
  </property>
  <property fmtid="{D5CDD505-2E9C-101B-9397-08002B2CF9AE}" pid="3" name="KSOProductBuildVer">
    <vt:lpwstr>2052-11.1.0.14309</vt:lpwstr>
  </property>
</Properties>
</file>